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64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 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/>
  <calcPr fullCalcOnLoad="1"/>
</workbook>
</file>

<file path=xl/sharedStrings.xml><?xml version="1.0" encoding="utf-8"?>
<sst xmlns="http://schemas.openxmlformats.org/spreadsheetml/2006/main" count="2425" uniqueCount="317">
  <si>
    <t>Marka Gjermane</t>
  </si>
  <si>
    <t>Sterlina Angleze</t>
  </si>
  <si>
    <t>Franga Zvicerane</t>
  </si>
  <si>
    <t>Jeni Japonez</t>
  </si>
  <si>
    <t>Franga Franceze</t>
  </si>
  <si>
    <t>Gulden Hollandez</t>
  </si>
  <si>
    <t>Lira Italiane</t>
  </si>
  <si>
    <t xml:space="preserve">E C U </t>
  </si>
  <si>
    <t>Escudo Portugez</t>
  </si>
  <si>
    <t>Franga Belge</t>
  </si>
  <si>
    <t>Peseta Spanjolle</t>
  </si>
  <si>
    <t>Shilinga Austriake</t>
  </si>
  <si>
    <t>Drahmi Greke</t>
  </si>
  <si>
    <t>Paundi Irlandez</t>
  </si>
  <si>
    <t>Dollari Kanadez</t>
  </si>
  <si>
    <t>Dollari Australian</t>
  </si>
  <si>
    <t>Korona Daneze</t>
  </si>
  <si>
    <t>Marku Finlandez</t>
  </si>
  <si>
    <t>Korona Norvegjeze</t>
  </si>
  <si>
    <t>Korona Suedeze</t>
  </si>
  <si>
    <t>Dollari Amerikan</t>
  </si>
  <si>
    <t>USD</t>
  </si>
  <si>
    <t xml:space="preserve">    DT. 05.01.1994</t>
  </si>
  <si>
    <t>Kursi Janar 1994</t>
  </si>
  <si>
    <t xml:space="preserve">    DT. 06.01.1994</t>
  </si>
  <si>
    <t xml:space="preserve">    DT. 07.01.1994</t>
  </si>
  <si>
    <t xml:space="preserve">    DT. 10.01.1994</t>
  </si>
  <si>
    <t xml:space="preserve">    DT. 11.01.1994</t>
  </si>
  <si>
    <t xml:space="preserve">    DT. 12.01.1994</t>
  </si>
  <si>
    <t xml:space="preserve">    DT. 13.01.1994</t>
  </si>
  <si>
    <t xml:space="preserve">    DT. 14.01.1994</t>
  </si>
  <si>
    <t xml:space="preserve">    DT. 17.01.1994</t>
  </si>
  <si>
    <t xml:space="preserve">    DT. 18.01.1994</t>
  </si>
  <si>
    <t xml:space="preserve">    DT. 19.01.1994</t>
  </si>
  <si>
    <t xml:space="preserve">    DT. 20.01.1994</t>
  </si>
  <si>
    <t xml:space="preserve">    DT. 21.01.1994</t>
  </si>
  <si>
    <t xml:space="preserve">    DT. 24.01.1994</t>
  </si>
  <si>
    <t xml:space="preserve">    DT. 25.01.1994</t>
  </si>
  <si>
    <t xml:space="preserve">    DT. 26.01.1994</t>
  </si>
  <si>
    <t xml:space="preserve">    DT. 27.01.1994</t>
  </si>
  <si>
    <t xml:space="preserve">    DT. 28.01.1994</t>
  </si>
  <si>
    <t xml:space="preserve">    DT. 31.01.1994</t>
  </si>
  <si>
    <t>Kursi Shkurt 1994</t>
  </si>
  <si>
    <t xml:space="preserve">    DT. 02.02.1994</t>
  </si>
  <si>
    <t xml:space="preserve">    DT. 03.02.1994</t>
  </si>
  <si>
    <t xml:space="preserve">    DT. 04.02.1994</t>
  </si>
  <si>
    <t xml:space="preserve">    DT. 07.02.1994</t>
  </si>
  <si>
    <t xml:space="preserve">    DT. 08.02.1994</t>
  </si>
  <si>
    <t>ARI</t>
  </si>
  <si>
    <t xml:space="preserve">    DT. 09.02.1994</t>
  </si>
  <si>
    <t xml:space="preserve">    DT. 10.02.1994</t>
  </si>
  <si>
    <t xml:space="preserve">    DT. 11.02.1994</t>
  </si>
  <si>
    <t xml:space="preserve">    DT. 14.02.1994</t>
  </si>
  <si>
    <t xml:space="preserve">    DT. 15.02.1994</t>
  </si>
  <si>
    <t xml:space="preserve">    DT. 16.02.1994</t>
  </si>
  <si>
    <t xml:space="preserve">    DT. 17.02.1994</t>
  </si>
  <si>
    <t xml:space="preserve">    DT. 18.02.1994</t>
  </si>
  <si>
    <t xml:space="preserve">    DT. 21.02.1994</t>
  </si>
  <si>
    <t xml:space="preserve">    DT. 22.02.1994</t>
  </si>
  <si>
    <t xml:space="preserve">    DT. 23.02.1994</t>
  </si>
  <si>
    <t xml:space="preserve">    DT. 24.02.1994</t>
  </si>
  <si>
    <t xml:space="preserve">    DT. 25.02.1994</t>
  </si>
  <si>
    <t xml:space="preserve">    DT. 28.02.1994</t>
  </si>
  <si>
    <t>Kursi Mars  1994</t>
  </si>
  <si>
    <t xml:space="preserve">    DT. 01.03.1994</t>
  </si>
  <si>
    <t xml:space="preserve">    DT. 02.03.1994</t>
  </si>
  <si>
    <t xml:space="preserve">    DT. 03.03.1994</t>
  </si>
  <si>
    <t xml:space="preserve">    DT. 04.03.1994</t>
  </si>
  <si>
    <t xml:space="preserve">    DT. 07.03.1994</t>
  </si>
  <si>
    <t xml:space="preserve">    DT. 08.03.1994</t>
  </si>
  <si>
    <t xml:space="preserve">    DT. 09.03.1994</t>
  </si>
  <si>
    <t xml:space="preserve">    DT. 10.03.1994</t>
  </si>
  <si>
    <t xml:space="preserve">    DT. 11.03.1994</t>
  </si>
  <si>
    <t xml:space="preserve">    DT. 15.03.1994</t>
  </si>
  <si>
    <t xml:space="preserve">    DT. 16.03.1994</t>
  </si>
  <si>
    <t xml:space="preserve">    DT. 17.03.1994</t>
  </si>
  <si>
    <t xml:space="preserve">    DT. 18.03.1994</t>
  </si>
  <si>
    <t xml:space="preserve">    DT. 21.03.1994</t>
  </si>
  <si>
    <t xml:space="preserve">    DT. 22.03.1994</t>
  </si>
  <si>
    <t xml:space="preserve">    DT. 23.03.1994</t>
  </si>
  <si>
    <t xml:space="preserve">    DT. 24.03.1994</t>
  </si>
  <si>
    <t xml:space="preserve">    DT. 25.03.1994</t>
  </si>
  <si>
    <t xml:space="preserve">    DT. 28.03.1994</t>
  </si>
  <si>
    <t xml:space="preserve">    DT. 29.03.1994</t>
  </si>
  <si>
    <t xml:space="preserve">    DT. 30.03.1994</t>
  </si>
  <si>
    <t xml:space="preserve">    DT. 31.03.1994</t>
  </si>
  <si>
    <t>Kursi Prill  1994</t>
  </si>
  <si>
    <t xml:space="preserve">    DT. 01.04.1994</t>
  </si>
  <si>
    <t xml:space="preserve">    DT. 05.04.1994</t>
  </si>
  <si>
    <t xml:space="preserve">    DT. 06.04.1994</t>
  </si>
  <si>
    <t xml:space="preserve">    DT. 07.04.1994</t>
  </si>
  <si>
    <t xml:space="preserve">    DT. 08.04.1994</t>
  </si>
  <si>
    <t xml:space="preserve">    DT. 11.04.1994</t>
  </si>
  <si>
    <t xml:space="preserve">    DT. 12.04.1994</t>
  </si>
  <si>
    <t xml:space="preserve">    DT. 13.04.1994</t>
  </si>
  <si>
    <t xml:space="preserve">    DT. 14.04.1994</t>
  </si>
  <si>
    <t xml:space="preserve">    DT. 15.04.1994</t>
  </si>
  <si>
    <t xml:space="preserve">    DT. 18.04.1994</t>
  </si>
  <si>
    <t xml:space="preserve">    DT. 19.04.1994</t>
  </si>
  <si>
    <t xml:space="preserve">    DT. 20.04.1994</t>
  </si>
  <si>
    <t xml:space="preserve">    DT. 21.04.1994</t>
  </si>
  <si>
    <t xml:space="preserve">    DT. 22.04.1994</t>
  </si>
  <si>
    <t xml:space="preserve">    DT. 25.04.1994</t>
  </si>
  <si>
    <t xml:space="preserve">    DT. 26.04.1994</t>
  </si>
  <si>
    <t xml:space="preserve">    DT. 27.04.1994</t>
  </si>
  <si>
    <t xml:space="preserve">    DT. 28.04.1994</t>
  </si>
  <si>
    <t xml:space="preserve">    DT. 29.04.1994</t>
  </si>
  <si>
    <t>Kursi Maj 1994</t>
  </si>
  <si>
    <t xml:space="preserve">    DT. 04.05.1994</t>
  </si>
  <si>
    <t xml:space="preserve">    DT. 05.05.1994</t>
  </si>
  <si>
    <t xml:space="preserve">    DT. 06.05.1994</t>
  </si>
  <si>
    <t xml:space="preserve">    DT. 09.05.1994</t>
  </si>
  <si>
    <t xml:space="preserve">    DT. 10.05.1994</t>
  </si>
  <si>
    <t xml:space="preserve">    DT. 11.05.1994</t>
  </si>
  <si>
    <t xml:space="preserve">    DT. 12.05.1994</t>
  </si>
  <si>
    <t xml:space="preserve">    DT. 13.05.1994</t>
  </si>
  <si>
    <t xml:space="preserve">    DT. 16.05.1994</t>
  </si>
  <si>
    <t xml:space="preserve">    DT. 17.05.1994</t>
  </si>
  <si>
    <t xml:space="preserve">    DT. 18.05.1994</t>
  </si>
  <si>
    <t xml:space="preserve">    DT. 19.05.1994</t>
  </si>
  <si>
    <t xml:space="preserve">    DT. 20.05.1994</t>
  </si>
  <si>
    <t xml:space="preserve">    DT. 24.05.1994</t>
  </si>
  <si>
    <t xml:space="preserve">    DT. 25.05.1994</t>
  </si>
  <si>
    <t xml:space="preserve">    DT. 26.05.1994</t>
  </si>
  <si>
    <t xml:space="preserve">    DT. 27.05.1994</t>
  </si>
  <si>
    <t xml:space="preserve">    DT. 30.05.1994</t>
  </si>
  <si>
    <t xml:space="preserve">    DT. 31.05.1994</t>
  </si>
  <si>
    <t>Kursi Qershor 1994</t>
  </si>
  <si>
    <t xml:space="preserve">    DT. 01.06.1994</t>
  </si>
  <si>
    <t xml:space="preserve">    DT. 02.06.1994</t>
  </si>
  <si>
    <t xml:space="preserve">    DT. 03.06.1994</t>
  </si>
  <si>
    <t xml:space="preserve">    DT. 06.06.1994</t>
  </si>
  <si>
    <t xml:space="preserve">    DT. 07.06.1994</t>
  </si>
  <si>
    <t xml:space="preserve">    DT. 08.06.1994</t>
  </si>
  <si>
    <t xml:space="preserve">    DT. 09.06.1994</t>
  </si>
  <si>
    <t xml:space="preserve">    DT. 10.06.1994</t>
  </si>
  <si>
    <t xml:space="preserve">    DT. 13.06.1994</t>
  </si>
  <si>
    <t xml:space="preserve">    DT. 14.06.1994</t>
  </si>
  <si>
    <t xml:space="preserve">    DT. 15.06.1994</t>
  </si>
  <si>
    <t xml:space="preserve">    DT. 16.06.1994</t>
  </si>
  <si>
    <t xml:space="preserve">    DT. 17.06.1994</t>
  </si>
  <si>
    <t xml:space="preserve">    DT. 20.06.1994</t>
  </si>
  <si>
    <t xml:space="preserve">    DT. 21.06.1994</t>
  </si>
  <si>
    <t xml:space="preserve">    DT. 22.06.1994</t>
  </si>
  <si>
    <t xml:space="preserve">    DT. 23.06.1994</t>
  </si>
  <si>
    <t xml:space="preserve">    DT. 24.06.1994</t>
  </si>
  <si>
    <t xml:space="preserve">    DT. 27.06.1994</t>
  </si>
  <si>
    <t xml:space="preserve">    DT. 28.06.1994</t>
  </si>
  <si>
    <t xml:space="preserve">    DT. 29.06.1994</t>
  </si>
  <si>
    <t xml:space="preserve">    DT. 30.06.1994</t>
  </si>
  <si>
    <t>Kursi Korrik 1994</t>
  </si>
  <si>
    <t xml:space="preserve">    DT. 01.07.1994</t>
  </si>
  <si>
    <t xml:space="preserve">    DT. 04.07.1994</t>
  </si>
  <si>
    <t>MARKA GJERMANE</t>
  </si>
  <si>
    <t>JENI JAPONEZ</t>
  </si>
  <si>
    <t>STERLINA ANGLEZE</t>
  </si>
  <si>
    <t>FRANGA ZVICERANE</t>
  </si>
  <si>
    <t>FRANGA FRANCEZE</t>
  </si>
  <si>
    <t>GULDENI HOLLANDEZ</t>
  </si>
  <si>
    <t>LIRETA ITALIANE</t>
  </si>
  <si>
    <t>FRANGA BELGE</t>
  </si>
  <si>
    <t>E.C.U.</t>
  </si>
  <si>
    <t>ARGJENDI</t>
  </si>
  <si>
    <t>PAUNDI IRLANDEZ</t>
  </si>
  <si>
    <t>DOLLARI AUSTRALIAN</t>
  </si>
  <si>
    <t>DOLLARI KANADEZ</t>
  </si>
  <si>
    <t>SHILINGA AUSTRIAKE</t>
  </si>
  <si>
    <t>PESETA SPANJOLLE</t>
  </si>
  <si>
    <t>KORONA SUEDEZE</t>
  </si>
  <si>
    <t>KORONA NORVEGJEZE</t>
  </si>
  <si>
    <t>KORONA DANEZE</t>
  </si>
  <si>
    <t>MARKU FINLANDEZ</t>
  </si>
  <si>
    <t>ESKUDO PORTUGEZE</t>
  </si>
  <si>
    <t>DHRAHMIA GREKE</t>
  </si>
  <si>
    <t>DOLLARI AMERIKAN</t>
  </si>
  <si>
    <t xml:space="preserve">    DT. 05.07.1994</t>
  </si>
  <si>
    <t xml:space="preserve">    DT. 06.07.1994</t>
  </si>
  <si>
    <t xml:space="preserve">    DT. 07.07.1994</t>
  </si>
  <si>
    <t xml:space="preserve">    DT. 08.07.1994</t>
  </si>
  <si>
    <t xml:space="preserve">    DT. 11.07.1994</t>
  </si>
  <si>
    <t xml:space="preserve">    DT. 12.07.1994</t>
  </si>
  <si>
    <t xml:space="preserve">    DT. 13.07.1994</t>
  </si>
  <si>
    <t xml:space="preserve">    DT. 14.07.1994</t>
  </si>
  <si>
    <t xml:space="preserve">    DT. 15.07.1994</t>
  </si>
  <si>
    <t xml:space="preserve">    DT. 18.07.1994</t>
  </si>
  <si>
    <t xml:space="preserve">    DT. 19.07.1994</t>
  </si>
  <si>
    <t xml:space="preserve">    DT. 20.07.1994</t>
  </si>
  <si>
    <t xml:space="preserve">    DT. 21.07.1994</t>
  </si>
  <si>
    <t xml:space="preserve">    DT. 22.07.1994</t>
  </si>
  <si>
    <t xml:space="preserve">    DT. 25.07.1994</t>
  </si>
  <si>
    <t xml:space="preserve">    DT. 26.07.1994</t>
  </si>
  <si>
    <t xml:space="preserve">    DT. 27.07.1994</t>
  </si>
  <si>
    <t xml:space="preserve">    DT. 28.07.1994</t>
  </si>
  <si>
    <t xml:space="preserve">    DT. 29.07.1994</t>
  </si>
  <si>
    <t>Kursi Gusht 1994</t>
  </si>
  <si>
    <t xml:space="preserve">    DT. 01.08.1994</t>
  </si>
  <si>
    <t xml:space="preserve">    DT. 02.08.1994</t>
  </si>
  <si>
    <t xml:space="preserve">    DT. 03.08.1994</t>
  </si>
  <si>
    <t xml:space="preserve">    DT. 04.08.1994</t>
  </si>
  <si>
    <t xml:space="preserve">    DT. 05.08.1994</t>
  </si>
  <si>
    <t xml:space="preserve">    DT. 08.08.1994</t>
  </si>
  <si>
    <t xml:space="preserve">    DT. 09.08.1994</t>
  </si>
  <si>
    <t xml:space="preserve">    DT.10.08.1994</t>
  </si>
  <si>
    <t xml:space="preserve">    DT.11.08.1994</t>
  </si>
  <si>
    <t xml:space="preserve">    DT.12.08.1994</t>
  </si>
  <si>
    <t xml:space="preserve">    DT.15.08.1994</t>
  </si>
  <si>
    <t xml:space="preserve">    DT.16.08.1994</t>
  </si>
  <si>
    <t xml:space="preserve">    DT.17.08.1994</t>
  </si>
  <si>
    <t xml:space="preserve">    DT.18.08.1994</t>
  </si>
  <si>
    <t xml:space="preserve">    DT.19.08.1994</t>
  </si>
  <si>
    <t xml:space="preserve">    DT.22.08.1994</t>
  </si>
  <si>
    <t xml:space="preserve">    DT.23.08.1994</t>
  </si>
  <si>
    <t xml:space="preserve">    DT.24.08.1994</t>
  </si>
  <si>
    <t xml:space="preserve">    DT.25.08.1994</t>
  </si>
  <si>
    <t xml:space="preserve">    DT.26.08.1994</t>
  </si>
  <si>
    <t xml:space="preserve">    DT.29.08.1994</t>
  </si>
  <si>
    <t xml:space="preserve">    DT.30.08.1994</t>
  </si>
  <si>
    <t xml:space="preserve">    DT.31.08.1994</t>
  </si>
  <si>
    <t>Kursi Shtator 1994</t>
  </si>
  <si>
    <t xml:space="preserve">    DT. 01.09.1994</t>
  </si>
  <si>
    <t xml:space="preserve">    DT. 02.09.1994</t>
  </si>
  <si>
    <t xml:space="preserve">    DT. 05.09.1994</t>
  </si>
  <si>
    <t xml:space="preserve">    DT. 06.09.1994</t>
  </si>
  <si>
    <t xml:space="preserve">    DT. 07.09.1994</t>
  </si>
  <si>
    <t xml:space="preserve">    DT. 08.09.1994</t>
  </si>
  <si>
    <t xml:space="preserve">    DT. 09.09.1994</t>
  </si>
  <si>
    <t xml:space="preserve">    DT. 12.09.1994</t>
  </si>
  <si>
    <t xml:space="preserve">    DT. 13.09.1994</t>
  </si>
  <si>
    <t xml:space="preserve">    DT. 14.09.1994</t>
  </si>
  <si>
    <t xml:space="preserve">    DT. 15.09.1994</t>
  </si>
  <si>
    <t xml:space="preserve">    DT. 16.09.1994</t>
  </si>
  <si>
    <t xml:space="preserve">    DT. 19.09.1994</t>
  </si>
  <si>
    <t xml:space="preserve">    DT. 20.09.1994</t>
  </si>
  <si>
    <t xml:space="preserve">    DT. 21.09.1994</t>
  </si>
  <si>
    <t xml:space="preserve">    DT. 22.09.1994</t>
  </si>
  <si>
    <t xml:space="preserve">    DT. 23.09.1994</t>
  </si>
  <si>
    <t xml:space="preserve">    DT. 26.09.1994</t>
  </si>
  <si>
    <t xml:space="preserve">    DT. 27.09.1994</t>
  </si>
  <si>
    <t xml:space="preserve">    DT. 28.09.1994</t>
  </si>
  <si>
    <t xml:space="preserve">    DT. 29.09.1994</t>
  </si>
  <si>
    <t xml:space="preserve">    DT. 30.09.1994</t>
  </si>
  <si>
    <t>Kursi Tetor 1994</t>
  </si>
  <si>
    <t xml:space="preserve">    DT. 03.10.1994</t>
  </si>
  <si>
    <t xml:space="preserve">    DT. 04.10.1994</t>
  </si>
  <si>
    <t xml:space="preserve">    DT. 05.10.1994</t>
  </si>
  <si>
    <t xml:space="preserve">    DT. 06.10.1994</t>
  </si>
  <si>
    <t xml:space="preserve">    DT. 07.10.1994</t>
  </si>
  <si>
    <t xml:space="preserve">    DT. 10.10.1994</t>
  </si>
  <si>
    <t xml:space="preserve">    DT. 11.10.1994</t>
  </si>
  <si>
    <t xml:space="preserve">    DT. 12.10.1994</t>
  </si>
  <si>
    <t xml:space="preserve">    DT. 13.10.1994</t>
  </si>
  <si>
    <t xml:space="preserve">    DT. 14.10.1994</t>
  </si>
  <si>
    <t xml:space="preserve">    DT. 17.10.1994</t>
  </si>
  <si>
    <t xml:space="preserve">    DT. 18.10.1994</t>
  </si>
  <si>
    <t xml:space="preserve">    DT. 19.10.1994</t>
  </si>
  <si>
    <t xml:space="preserve">    DT. 20.10.1994</t>
  </si>
  <si>
    <t xml:space="preserve">    DT. 21.10.1994</t>
  </si>
  <si>
    <t xml:space="preserve">    DT. 24.10.1994</t>
  </si>
  <si>
    <t xml:space="preserve">    DT. 25.10.1994</t>
  </si>
  <si>
    <t xml:space="preserve">    DT. 26.10.1994</t>
  </si>
  <si>
    <t xml:space="preserve">    DT. 27.10.1994</t>
  </si>
  <si>
    <t xml:space="preserve">    DT. 28.10.1994</t>
  </si>
  <si>
    <t xml:space="preserve">    DT. 31.10.1994</t>
  </si>
  <si>
    <t>Kursi Nentor 1994</t>
  </si>
  <si>
    <t xml:space="preserve">    DT. 01.11.1994</t>
  </si>
  <si>
    <t xml:space="preserve">    DT. 02.11.1994</t>
  </si>
  <si>
    <t xml:space="preserve">    DT. 03.11.1994</t>
  </si>
  <si>
    <t xml:space="preserve">    DT. 04.11.1994</t>
  </si>
  <si>
    <t xml:space="preserve">    DT. 07.11.1994</t>
  </si>
  <si>
    <t xml:space="preserve">    DT. 08.11.1994</t>
  </si>
  <si>
    <t xml:space="preserve">    DT. 09.11.1994</t>
  </si>
  <si>
    <t xml:space="preserve">    DT. 10.11.1994</t>
  </si>
  <si>
    <t xml:space="preserve">    DT. 11.11.1994</t>
  </si>
  <si>
    <t xml:space="preserve">    DT. 14.11.1994</t>
  </si>
  <si>
    <t xml:space="preserve">    DT. 15.11.1994</t>
  </si>
  <si>
    <t xml:space="preserve">    DT. 16.11.1994</t>
  </si>
  <si>
    <t xml:space="preserve">    DT. 17.11.1994</t>
  </si>
  <si>
    <t xml:space="preserve">    DT. 18.11.1994</t>
  </si>
  <si>
    <t xml:space="preserve">    DT. 21.11.1994</t>
  </si>
  <si>
    <t xml:space="preserve">    DT. 22.11.1994</t>
  </si>
  <si>
    <t xml:space="preserve">    DT. 23.11.1994</t>
  </si>
  <si>
    <t xml:space="preserve">    DT. 24.11.1994</t>
  </si>
  <si>
    <t xml:space="preserve">    DT. 25.11.1994</t>
  </si>
  <si>
    <t xml:space="preserve">    DT. 29.11.1994</t>
  </si>
  <si>
    <t xml:space="preserve">    DT. 30.11.1994</t>
  </si>
  <si>
    <t>Kursi Dhjetor 1994</t>
  </si>
  <si>
    <t>Kursi</t>
  </si>
  <si>
    <t>Kursi i</t>
  </si>
  <si>
    <t>Lloji i Monedhave</t>
  </si>
  <si>
    <t>Kundrejt</t>
  </si>
  <si>
    <t>Lekut</t>
  </si>
  <si>
    <t xml:space="preserve">Kundrejt </t>
  </si>
  <si>
    <t>(sipas fix.)</t>
  </si>
  <si>
    <t xml:space="preserve"> </t>
  </si>
  <si>
    <t xml:space="preserve">    DT. 01.12.1994</t>
  </si>
  <si>
    <t xml:space="preserve">    DT. 02.12.1994</t>
  </si>
  <si>
    <t xml:space="preserve">    DT. 05.12.1994</t>
  </si>
  <si>
    <t xml:space="preserve">    DT. 06.12.1994</t>
  </si>
  <si>
    <t xml:space="preserve">    DT. 07.12.1994</t>
  </si>
  <si>
    <t xml:space="preserve">    DT. 08.12.1994</t>
  </si>
  <si>
    <t xml:space="preserve">    DT. 09.12.1994</t>
  </si>
  <si>
    <t xml:space="preserve">    DT. 12.12.1994</t>
  </si>
  <si>
    <t xml:space="preserve">    DT. 13.12.1994</t>
  </si>
  <si>
    <t xml:space="preserve">    DT. 14.12.1994</t>
  </si>
  <si>
    <t xml:space="preserve">    DT. 15.12.1994</t>
  </si>
  <si>
    <t xml:space="preserve">    DT. 16.12.1994</t>
  </si>
  <si>
    <t xml:space="preserve">    DT. 19.12.1994</t>
  </si>
  <si>
    <t xml:space="preserve">    DT. 20.12.1994</t>
  </si>
  <si>
    <t xml:space="preserve">    DT. 21.12.1994</t>
  </si>
  <si>
    <t xml:space="preserve">    DT. 22.12.1994</t>
  </si>
  <si>
    <t xml:space="preserve">    DT. 23.12.1994</t>
  </si>
  <si>
    <t xml:space="preserve">    DT. 27.12.1994</t>
  </si>
  <si>
    <t xml:space="preserve">    DT. 28.12.1994</t>
  </si>
  <si>
    <t xml:space="preserve">    DT. 29.12.1994</t>
  </si>
  <si>
    <t xml:space="preserve">    DT. 30.12.1994</t>
  </si>
  <si>
    <t xml:space="preserve">    DT. 01.02.1994</t>
  </si>
  <si>
    <t xml:space="preserve">         KURSI  MESATAR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</si>
</sst>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,##0.000_);\(#,##0.000\)"/>
    <numFmt numFmtId="171" formatCode="#,##0.0_);\(#,##0.0\)"/>
    <numFmt numFmtId="172" formatCode="#,##0.00000_);\(#,##0.00000\)"/>
    <numFmt numFmtId="173" formatCode="#,##0.000000_);\(#,##0.000000\)"/>
    <numFmt numFmtId="174" formatCode="#,##0.0000000_);\(#,##0.0000000\)"/>
    <numFmt numFmtId="175" formatCode="0.0"/>
    <numFmt numFmtId="176" formatCode="0.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46">
    <font>
      <sz val="10"/>
      <name val="Arial"/>
      <family val="0"/>
    </font>
    <font>
      <sz val="8"/>
      <name val="Arial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applyProtection="1">
      <alignment/>
      <protection locked="0"/>
    </xf>
    <xf numFmtId="39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39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39" fontId="7" fillId="0" borderId="1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/>
      <protection/>
    </xf>
    <xf numFmtId="39" fontId="3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9" fontId="3" fillId="0" borderId="0" xfId="42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39" fontId="3" fillId="0" borderId="11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167" fontId="3" fillId="0" borderId="11" xfId="42" applyNumberFormat="1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6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center"/>
      <protection/>
    </xf>
    <xf numFmtId="176" fontId="3" fillId="33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3" fontId="3" fillId="33" borderId="0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165" fontId="2" fillId="0" borderId="13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2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2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33" sqref="D33"/>
    </sheetView>
  </sheetViews>
  <sheetFormatPr defaultColWidth="9.140625" defaultRowHeight="12.75"/>
  <cols>
    <col min="1" max="1" width="9.28125" style="77" bestFit="1" customWidth="1"/>
    <col min="2" max="2" width="28.7109375" style="78" customWidth="1"/>
    <col min="3" max="3" width="17.140625" style="78" customWidth="1"/>
    <col min="4" max="4" width="14.57421875" style="78" customWidth="1"/>
    <col min="5" max="5" width="6.7109375" style="77" customWidth="1"/>
    <col min="6" max="6" width="15.28125" style="78" customWidth="1"/>
    <col min="7" max="7" width="12.57421875" style="78" customWidth="1"/>
    <col min="8" max="8" width="7.421875" style="77" customWidth="1"/>
    <col min="9" max="9" width="14.421875" style="78" customWidth="1"/>
    <col min="10" max="10" width="12.28125" style="78" customWidth="1"/>
    <col min="11" max="11" width="7.57421875" style="77" customWidth="1"/>
    <col min="12" max="12" width="13.57421875" style="78" customWidth="1"/>
    <col min="13" max="13" width="12.00390625" style="78" customWidth="1"/>
    <col min="14" max="14" width="8.7109375" style="77" customWidth="1"/>
    <col min="15" max="15" width="16.00390625" style="78" customWidth="1"/>
    <col min="16" max="16" width="12.57421875" style="78" customWidth="1"/>
    <col min="17" max="17" width="8.57421875" style="77" customWidth="1"/>
    <col min="18" max="18" width="13.8515625" style="78" customWidth="1"/>
    <col min="19" max="19" width="12.00390625" style="78" customWidth="1"/>
    <col min="20" max="20" width="9.00390625" style="77" customWidth="1"/>
    <col min="21" max="21" width="16.140625" style="78" customWidth="1"/>
    <col min="22" max="22" width="13.140625" style="78" customWidth="1"/>
    <col min="23" max="23" width="8.421875" style="77" customWidth="1"/>
    <col min="24" max="24" width="14.00390625" style="78" customWidth="1"/>
    <col min="25" max="25" width="13.00390625" style="78" customWidth="1"/>
    <col min="26" max="26" width="8.421875" style="77" customWidth="1"/>
    <col min="27" max="27" width="14.28125" style="78" customWidth="1"/>
    <col min="28" max="28" width="12.8515625" style="78" customWidth="1"/>
    <col min="29" max="29" width="8.57421875" style="77" customWidth="1"/>
    <col min="30" max="30" width="13.28125" style="78" customWidth="1"/>
    <col min="31" max="31" width="12.57421875" style="78" customWidth="1"/>
    <col min="32" max="32" width="9.28125" style="77" customWidth="1"/>
    <col min="33" max="33" width="15.421875" style="78" customWidth="1"/>
    <col min="34" max="34" width="12.28125" style="78" customWidth="1"/>
    <col min="35" max="35" width="8.00390625" style="77" customWidth="1"/>
    <col min="36" max="36" width="14.57421875" style="78" customWidth="1"/>
    <col min="37" max="37" width="13.140625" style="78" customWidth="1"/>
    <col min="38" max="38" width="7.57421875" style="77" customWidth="1"/>
    <col min="39" max="39" width="13.28125" style="78" customWidth="1"/>
    <col min="40" max="40" width="13.00390625" style="78" customWidth="1"/>
    <col min="41" max="41" width="7.421875" style="77" customWidth="1"/>
    <col min="42" max="43" width="13.421875" style="78" customWidth="1"/>
    <col min="44" max="44" width="9.28125" style="77" customWidth="1"/>
    <col min="45" max="45" width="12.00390625" style="78" customWidth="1"/>
    <col min="46" max="46" width="14.00390625" style="78" customWidth="1"/>
    <col min="47" max="47" width="8.57421875" style="77" customWidth="1"/>
    <col min="48" max="48" width="13.7109375" style="78" customWidth="1"/>
    <col min="49" max="49" width="13.00390625" style="78" customWidth="1"/>
    <col min="50" max="50" width="8.140625" style="77" customWidth="1"/>
    <col min="51" max="51" width="13.57421875" style="78" customWidth="1"/>
    <col min="52" max="52" width="14.421875" style="78" customWidth="1"/>
    <col min="53" max="53" width="9.140625" style="77" customWidth="1"/>
    <col min="54" max="54" width="14.00390625" style="78" customWidth="1"/>
    <col min="55" max="55" width="12.8515625" style="78" customWidth="1"/>
    <col min="56" max="56" width="9.140625" style="77" customWidth="1"/>
    <col min="57" max="57" width="15.140625" style="78" customWidth="1"/>
    <col min="58" max="58" width="14.140625" style="78" customWidth="1"/>
    <col min="59" max="59" width="8.140625" style="77" customWidth="1"/>
    <col min="60" max="60" width="13.140625" style="78" customWidth="1"/>
    <col min="61" max="61" width="13.7109375" style="78" customWidth="1"/>
    <col min="62" max="16384" width="9.140625" style="78" customWidth="1"/>
  </cols>
  <sheetData>
    <row r="1" spans="1:59" s="8" customFormat="1" ht="15.75">
      <c r="A1" s="21"/>
      <c r="B1" s="4" t="s">
        <v>23</v>
      </c>
      <c r="E1" s="21"/>
      <c r="H1" s="21"/>
      <c r="K1" s="21"/>
      <c r="N1" s="21"/>
      <c r="Q1" s="21"/>
      <c r="T1" s="21"/>
      <c r="W1" s="21"/>
      <c r="Z1" s="21"/>
      <c r="AC1" s="21"/>
      <c r="AF1" s="21"/>
      <c r="AI1" s="21"/>
      <c r="AL1" s="21"/>
      <c r="AO1" s="21"/>
      <c r="AR1" s="21"/>
      <c r="AU1" s="21"/>
      <c r="AX1" s="21"/>
      <c r="BA1" s="21"/>
      <c r="BD1" s="21"/>
      <c r="BG1" s="21"/>
    </row>
    <row r="2" spans="1:59" s="8" customFormat="1" ht="15.75">
      <c r="A2" s="21"/>
      <c r="B2" s="4"/>
      <c r="E2" s="21"/>
      <c r="H2" s="21"/>
      <c r="K2" s="21"/>
      <c r="N2" s="21"/>
      <c r="Q2" s="21"/>
      <c r="T2" s="21"/>
      <c r="W2" s="21"/>
      <c r="Z2" s="21"/>
      <c r="AC2" s="21"/>
      <c r="AF2" s="21"/>
      <c r="AI2" s="21"/>
      <c r="AL2" s="21"/>
      <c r="AO2" s="21"/>
      <c r="AR2" s="21"/>
      <c r="AU2" s="21"/>
      <c r="AX2" s="21"/>
      <c r="BA2" s="21"/>
      <c r="BD2" s="21"/>
      <c r="BG2" s="21"/>
    </row>
    <row r="3" spans="1:82" s="36" customFormat="1" ht="16.5" thickBot="1">
      <c r="A3" s="34"/>
      <c r="B3" s="34"/>
      <c r="C3" s="81" t="s">
        <v>22</v>
      </c>
      <c r="D3" s="82"/>
      <c r="F3" s="81" t="s">
        <v>24</v>
      </c>
      <c r="G3" s="82"/>
      <c r="I3" s="81" t="s">
        <v>25</v>
      </c>
      <c r="J3" s="82"/>
      <c r="L3" s="81" t="s">
        <v>26</v>
      </c>
      <c r="M3" s="82"/>
      <c r="N3" s="35"/>
      <c r="O3" s="81" t="s">
        <v>27</v>
      </c>
      <c r="P3" s="82"/>
      <c r="Q3" s="35"/>
      <c r="R3" s="81" t="s">
        <v>28</v>
      </c>
      <c r="S3" s="83"/>
      <c r="T3" s="35"/>
      <c r="U3" s="81" t="s">
        <v>29</v>
      </c>
      <c r="V3" s="82"/>
      <c r="W3" s="35"/>
      <c r="X3" s="81" t="s">
        <v>30</v>
      </c>
      <c r="Y3" s="82"/>
      <c r="Z3" s="35"/>
      <c r="AA3" s="81" t="s">
        <v>31</v>
      </c>
      <c r="AB3" s="82"/>
      <c r="AD3" s="81" t="s">
        <v>32</v>
      </c>
      <c r="AE3" s="82"/>
      <c r="AG3" s="81" t="s">
        <v>33</v>
      </c>
      <c r="AH3" s="82"/>
      <c r="AJ3" s="81" t="s">
        <v>34</v>
      </c>
      <c r="AK3" s="82"/>
      <c r="AM3" s="81" t="s">
        <v>35</v>
      </c>
      <c r="AN3" s="82"/>
      <c r="AP3" s="81" t="s">
        <v>36</v>
      </c>
      <c r="AQ3" s="82"/>
      <c r="AS3" s="81" t="s">
        <v>37</v>
      </c>
      <c r="AT3" s="82"/>
      <c r="AV3" s="81" t="s">
        <v>38</v>
      </c>
      <c r="AW3" s="82"/>
      <c r="AY3" s="81" t="s">
        <v>39</v>
      </c>
      <c r="AZ3" s="82"/>
      <c r="BB3" s="81" t="s">
        <v>40</v>
      </c>
      <c r="BC3" s="82"/>
      <c r="BE3" s="81" t="s">
        <v>41</v>
      </c>
      <c r="BF3" s="82"/>
      <c r="BH3" s="69" t="s">
        <v>316</v>
      </c>
      <c r="BI3" s="70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</row>
    <row r="4" spans="1:82" s="8" customFormat="1" ht="16.5" thickTop="1">
      <c r="A4" s="11"/>
      <c r="B4" s="27"/>
      <c r="C4" s="1"/>
      <c r="D4" s="2"/>
      <c r="E4" s="21"/>
      <c r="F4" s="1"/>
      <c r="G4" s="2"/>
      <c r="H4" s="21"/>
      <c r="I4" s="1"/>
      <c r="J4" s="2"/>
      <c r="K4" s="21"/>
      <c r="L4" s="1"/>
      <c r="M4" s="2"/>
      <c r="N4" s="2"/>
      <c r="O4" s="1"/>
      <c r="P4" s="2"/>
      <c r="Q4" s="2"/>
      <c r="R4" s="2"/>
      <c r="S4" s="2"/>
      <c r="T4" s="2"/>
      <c r="U4" s="1"/>
      <c r="V4" s="2"/>
      <c r="W4" s="2"/>
      <c r="X4" s="1"/>
      <c r="Y4" s="2"/>
      <c r="Z4" s="2"/>
      <c r="AA4" s="1"/>
      <c r="AB4" s="2"/>
      <c r="AC4" s="21"/>
      <c r="AD4" s="1"/>
      <c r="AE4" s="2"/>
      <c r="AF4" s="21"/>
      <c r="AG4" s="1"/>
      <c r="AH4" s="2"/>
      <c r="AI4" s="21"/>
      <c r="AJ4" s="1"/>
      <c r="AK4" s="2"/>
      <c r="AL4" s="21"/>
      <c r="AM4" s="1"/>
      <c r="AN4" s="2"/>
      <c r="AO4" s="21"/>
      <c r="AP4" s="1"/>
      <c r="AQ4" s="2"/>
      <c r="AR4" s="21"/>
      <c r="AU4" s="21"/>
      <c r="AX4" s="21"/>
      <c r="BA4" s="21"/>
      <c r="BD4" s="21"/>
      <c r="BF4" s="68"/>
      <c r="BG4" s="21"/>
      <c r="BH4" s="71"/>
      <c r="BI4" s="7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</row>
    <row r="5" spans="2:61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72" t="s">
        <v>286</v>
      </c>
      <c r="BI5" s="57" t="s">
        <v>286</v>
      </c>
    </row>
    <row r="6" spans="2:61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72" t="s">
        <v>289</v>
      </c>
      <c r="BI6" s="57" t="s">
        <v>289</v>
      </c>
    </row>
    <row r="7" spans="2:61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72" t="s">
        <v>21</v>
      </c>
      <c r="BI7" s="57" t="s">
        <v>290</v>
      </c>
    </row>
    <row r="8" spans="2:61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 t="s">
        <v>293</v>
      </c>
      <c r="V8" s="48" t="s">
        <v>292</v>
      </c>
      <c r="X8" s="50" t="s">
        <v>293</v>
      </c>
      <c r="Y8" s="48" t="s">
        <v>292</v>
      </c>
      <c r="AA8" s="50"/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7"/>
      <c r="BI8" s="57" t="s">
        <v>292</v>
      </c>
    </row>
    <row r="9" spans="2:82" s="17" customFormat="1" ht="16.5" thickBot="1">
      <c r="B9" s="16"/>
      <c r="C9" s="24"/>
      <c r="D9" s="24"/>
      <c r="F9" s="24"/>
      <c r="G9" s="24"/>
      <c r="O9" s="23"/>
      <c r="P9" s="23"/>
      <c r="Q9" s="23"/>
      <c r="BH9" s="58"/>
      <c r="BI9" s="58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</row>
    <row r="10" spans="1:82" s="8" customFormat="1" ht="15.75">
      <c r="A10" s="32">
        <v>1</v>
      </c>
      <c r="B10" s="27" t="s">
        <v>0</v>
      </c>
      <c r="C10" s="6">
        <v>1.739</v>
      </c>
      <c r="D10" s="6">
        <v>57.06580168577551</v>
      </c>
      <c r="E10" s="12"/>
      <c r="F10" s="6">
        <v>1.742</v>
      </c>
      <c r="G10" s="6">
        <v>56.51272059794212</v>
      </c>
      <c r="H10" s="12"/>
      <c r="I10" s="6">
        <v>1.7345</v>
      </c>
      <c r="J10" s="6">
        <v>57.33059653509221</v>
      </c>
      <c r="K10" s="12"/>
      <c r="L10" s="6">
        <v>1.7273</v>
      </c>
      <c r="M10" s="6">
        <v>57.327447517698204</v>
      </c>
      <c r="N10" s="12"/>
      <c r="O10" s="6">
        <v>1.741</v>
      </c>
      <c r="P10" s="6">
        <v>57.146096434942194</v>
      </c>
      <c r="Q10" s="12"/>
      <c r="R10" s="6">
        <v>1.7382</v>
      </c>
      <c r="S10" s="6">
        <v>56.67543658254789</v>
      </c>
      <c r="T10" s="12"/>
      <c r="U10" s="6">
        <v>1.746</v>
      </c>
      <c r="V10" s="6">
        <v>57.00369129800751</v>
      </c>
      <c r="W10" s="12"/>
      <c r="X10" s="6">
        <v>1.7542</v>
      </c>
      <c r="Y10" s="6">
        <v>56.9894164590452</v>
      </c>
      <c r="Z10" s="12"/>
      <c r="AA10" s="6">
        <v>1.7542</v>
      </c>
      <c r="AB10" s="6">
        <v>56.999110811362684</v>
      </c>
      <c r="AC10" s="21"/>
      <c r="AD10" s="6">
        <v>1.7499</v>
      </c>
      <c r="AE10" s="7">
        <v>57.082170372016854</v>
      </c>
      <c r="AF10" s="21"/>
      <c r="AG10" s="6">
        <v>1.746</v>
      </c>
      <c r="AH10" s="7">
        <v>57.14937708841534</v>
      </c>
      <c r="AI10" s="21"/>
      <c r="AJ10" s="6">
        <v>1.7409</v>
      </c>
      <c r="AK10" s="7">
        <v>57.354048616127784</v>
      </c>
      <c r="AL10" s="21"/>
      <c r="AM10" s="6">
        <v>1.7357</v>
      </c>
      <c r="AN10" s="7">
        <v>58.39050993274736</v>
      </c>
      <c r="AO10" s="21"/>
      <c r="AP10" s="6">
        <v>1.7516</v>
      </c>
      <c r="AQ10" s="7">
        <v>58.53925932448157</v>
      </c>
      <c r="AR10" s="21"/>
      <c r="AS10" s="6">
        <v>1.7525</v>
      </c>
      <c r="AT10" s="7">
        <v>57.325278087618045</v>
      </c>
      <c r="AU10" s="21"/>
      <c r="AV10" s="6">
        <v>1.7486</v>
      </c>
      <c r="AW10" s="7">
        <v>57.18777064844494</v>
      </c>
      <c r="AX10" s="21"/>
      <c r="AY10" s="6">
        <v>1.7486</v>
      </c>
      <c r="AZ10" s="7">
        <v>57.17683718368857</v>
      </c>
      <c r="BA10" s="21"/>
      <c r="BB10" s="6">
        <v>1.731</v>
      </c>
      <c r="BC10" s="7">
        <v>57.88969257449623</v>
      </c>
      <c r="BD10" s="21"/>
      <c r="BE10" s="6">
        <v>1.7392</v>
      </c>
      <c r="BF10" s="13">
        <v>57.89505446834802</v>
      </c>
      <c r="BG10" s="21"/>
      <c r="BH10" s="73">
        <f>(C10+F10+I10+L10+O10+R10+U10+X10+AA10+AD10+AG10+AJ10+AM10+AP10+AS10+AV10+AY10+BB10+BE10)/19</f>
        <v>1.7431789473684212</v>
      </c>
      <c r="BI10" s="73">
        <f>(D10+G10+J10+M10+P10+S10+V10+Y10+AB10+AE10+AH10+AK10+AN10+AQ10+AT10+AW10+AZ10+BC10+BF10)/19</f>
        <v>57.317911379936746</v>
      </c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1:82" s="8" customFormat="1" ht="15.75">
      <c r="A11" s="32">
        <v>2</v>
      </c>
      <c r="B11" s="27" t="s">
        <v>1</v>
      </c>
      <c r="C11" s="6">
        <v>1.487</v>
      </c>
      <c r="D11" s="6">
        <v>147.56605711863511</v>
      </c>
      <c r="E11" s="12"/>
      <c r="F11" s="6">
        <v>1.4842</v>
      </c>
      <c r="G11" s="6">
        <v>146.11230540577324</v>
      </c>
      <c r="H11" s="12"/>
      <c r="I11" s="6">
        <v>1.488</v>
      </c>
      <c r="J11" s="6">
        <v>147.96660049889473</v>
      </c>
      <c r="K11" s="12"/>
      <c r="L11" s="6">
        <v>1.4968</v>
      </c>
      <c r="M11" s="6">
        <v>148.21568070566872</v>
      </c>
      <c r="N11" s="12"/>
      <c r="O11" s="6">
        <v>1.4885</v>
      </c>
      <c r="P11" s="6">
        <v>148.09288027007935</v>
      </c>
      <c r="Q11" s="12"/>
      <c r="R11" s="6">
        <v>1.498</v>
      </c>
      <c r="S11" s="6">
        <v>147.57283931394153</v>
      </c>
      <c r="T11" s="12"/>
      <c r="U11" s="6">
        <v>1.4954</v>
      </c>
      <c r="V11" s="6">
        <v>148.8348366624526</v>
      </c>
      <c r="W11" s="12"/>
      <c r="X11" s="6">
        <v>1.4894</v>
      </c>
      <c r="Y11" s="6">
        <v>148.8965606845496</v>
      </c>
      <c r="Z11" s="12"/>
      <c r="AA11" s="6">
        <v>1.4924</v>
      </c>
      <c r="AB11" s="6">
        <v>149.2218526925304</v>
      </c>
      <c r="AC11" s="21"/>
      <c r="AD11" s="6">
        <v>1.496</v>
      </c>
      <c r="AE11" s="7">
        <v>149.43258254125246</v>
      </c>
      <c r="AF11" s="21"/>
      <c r="AG11" s="6">
        <v>1.4923</v>
      </c>
      <c r="AH11" s="7">
        <v>148.9058909391077</v>
      </c>
      <c r="AI11" s="21"/>
      <c r="AJ11" s="6">
        <v>1.4975</v>
      </c>
      <c r="AK11" s="7">
        <v>149.52187569563574</v>
      </c>
      <c r="AL11" s="21"/>
      <c r="AM11" s="6">
        <v>1.4992</v>
      </c>
      <c r="AN11" s="7">
        <v>151.94153340893217</v>
      </c>
      <c r="AO11" s="21"/>
      <c r="AP11" s="6">
        <v>1.4924</v>
      </c>
      <c r="AQ11" s="7">
        <v>153.0267659627339</v>
      </c>
      <c r="AR11" s="21"/>
      <c r="AS11" s="6">
        <v>1.4933</v>
      </c>
      <c r="AT11" s="7">
        <v>150.02072568884066</v>
      </c>
      <c r="AU11" s="21"/>
      <c r="AV11" s="6">
        <v>1.4948</v>
      </c>
      <c r="AW11" s="7">
        <v>149.47781124787568</v>
      </c>
      <c r="AX11" s="21"/>
      <c r="AY11" s="6">
        <v>1.4948</v>
      </c>
      <c r="AZ11" s="7">
        <v>149.44923327809985</v>
      </c>
      <c r="BA11" s="21"/>
      <c r="BB11" s="6">
        <v>1.5012</v>
      </c>
      <c r="BC11" s="7">
        <v>150.43083523909522</v>
      </c>
      <c r="BD11" s="21"/>
      <c r="BE11" s="6">
        <v>1.4985</v>
      </c>
      <c r="BF11" s="13">
        <v>150.88558147892928</v>
      </c>
      <c r="BG11" s="21"/>
      <c r="BH11" s="73">
        <f aca="true" t="shared" si="0" ref="BH11:BH30">(C11+F11+I11+L11+O11+R11+U11+X11+AA11+AD11+AG11+AJ11+AM11+AP11+AS11+AV11+AY11+BB11+BE11)/19</f>
        <v>1.4936684210526316</v>
      </c>
      <c r="BI11" s="73">
        <f aca="true" t="shared" si="1" ref="BI11:BI30">(D11+G11+J11+M11+P11+S11+V11+Y11+AB11+AE11+AH11+AK11+AN11+AQ11+AT11+AW11+AZ11+BC11+BF11)/19</f>
        <v>149.24065520173832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s="8" customFormat="1" ht="15.75">
      <c r="A12" s="32">
        <v>3</v>
      </c>
      <c r="B12" s="27" t="s">
        <v>2</v>
      </c>
      <c r="C12" s="6">
        <v>1.479</v>
      </c>
      <c r="D12" s="6">
        <v>67.09765323297066</v>
      </c>
      <c r="E12" s="12"/>
      <c r="F12" s="6">
        <v>1.4793</v>
      </c>
      <c r="G12" s="6">
        <v>66.54847514474088</v>
      </c>
      <c r="H12" s="12"/>
      <c r="I12" s="6">
        <v>1.474</v>
      </c>
      <c r="J12" s="6">
        <v>67.46263208284765</v>
      </c>
      <c r="K12" s="12"/>
      <c r="L12" s="6">
        <v>1.4635</v>
      </c>
      <c r="M12" s="6">
        <v>67.66088151508036</v>
      </c>
      <c r="N12" s="12"/>
      <c r="O12" s="6">
        <v>1.4745</v>
      </c>
      <c r="P12" s="6">
        <v>67.4746381100267</v>
      </c>
      <c r="Q12" s="12"/>
      <c r="R12" s="6">
        <v>1.467</v>
      </c>
      <c r="S12" s="6">
        <v>67.15285880557923</v>
      </c>
      <c r="T12" s="12"/>
      <c r="U12" s="6">
        <v>1.47</v>
      </c>
      <c r="V12" s="6">
        <v>67.7064251743681</v>
      </c>
      <c r="W12" s="12"/>
      <c r="X12" s="6">
        <v>1.485</v>
      </c>
      <c r="Y12" s="6">
        <v>67.32042717337177</v>
      </c>
      <c r="Z12" s="12"/>
      <c r="AA12" s="6">
        <v>1.4792</v>
      </c>
      <c r="AB12" s="6">
        <v>67.59588979535722</v>
      </c>
      <c r="AC12" s="21"/>
      <c r="AD12" s="6">
        <v>1.4685</v>
      </c>
      <c r="AE12" s="7">
        <v>68.02049025127157</v>
      </c>
      <c r="AF12" s="21"/>
      <c r="AG12" s="6">
        <v>1.4615</v>
      </c>
      <c r="AH12" s="7">
        <v>68.27424727771002</v>
      </c>
      <c r="AI12" s="21"/>
      <c r="AJ12" s="6">
        <v>1.4608</v>
      </c>
      <c r="AK12" s="7">
        <v>68.3513576367859</v>
      </c>
      <c r="AL12" s="21"/>
      <c r="AM12" s="6">
        <v>1.4522</v>
      </c>
      <c r="AN12" s="7">
        <v>69.7895662376185</v>
      </c>
      <c r="AO12" s="21"/>
      <c r="AP12" s="6">
        <v>1.4667</v>
      </c>
      <c r="AQ12" s="7">
        <v>69.91025201661003</v>
      </c>
      <c r="AR12" s="21"/>
      <c r="AS12" s="6">
        <v>1.4717</v>
      </c>
      <c r="AT12" s="7">
        <v>68.2629271241086</v>
      </c>
      <c r="AU12" s="21"/>
      <c r="AV12" s="6">
        <v>1.473</v>
      </c>
      <c r="AW12" s="7">
        <v>67.8876685375905</v>
      </c>
      <c r="AX12" s="21"/>
      <c r="AY12" s="6">
        <v>1.473</v>
      </c>
      <c r="AZ12" s="7">
        <v>67.87468940895982</v>
      </c>
      <c r="BA12" s="21"/>
      <c r="BB12" s="6">
        <v>1.464</v>
      </c>
      <c r="BC12" s="7">
        <v>68.4474438841892</v>
      </c>
      <c r="BD12" s="21"/>
      <c r="BE12" s="6">
        <v>1.4636</v>
      </c>
      <c r="BF12" s="13">
        <v>68.79685619797137</v>
      </c>
      <c r="BG12" s="21"/>
      <c r="BH12" s="73">
        <f t="shared" si="0"/>
        <v>1.469815789473684</v>
      </c>
      <c r="BI12" s="73">
        <f t="shared" si="1"/>
        <v>67.98080945300833</v>
      </c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</row>
    <row r="13" spans="1:82" s="8" customFormat="1" ht="15.75">
      <c r="A13" s="32">
        <v>4</v>
      </c>
      <c r="B13" s="27" t="s">
        <v>3</v>
      </c>
      <c r="C13" s="6">
        <v>112.72</v>
      </c>
      <c r="D13" s="6">
        <v>88.03888318981869</v>
      </c>
      <c r="E13" s="12"/>
      <c r="F13" s="6">
        <v>112.75</v>
      </c>
      <c r="G13" s="6">
        <v>87.31277985065647</v>
      </c>
      <c r="H13" s="12"/>
      <c r="I13" s="6">
        <v>111.8</v>
      </c>
      <c r="J13" s="6">
        <v>88.94447199473832</v>
      </c>
      <c r="K13" s="12"/>
      <c r="L13" s="6">
        <v>112.16</v>
      </c>
      <c r="M13" s="6">
        <v>88.28610921658355</v>
      </c>
      <c r="N13" s="12"/>
      <c r="O13" s="6">
        <v>112.7</v>
      </c>
      <c r="P13" s="6">
        <v>88.27981711910769</v>
      </c>
      <c r="Q13" s="12"/>
      <c r="R13" s="6">
        <v>112.6</v>
      </c>
      <c r="S13" s="6">
        <v>87.489559385244</v>
      </c>
      <c r="T13" s="12"/>
      <c r="U13" s="6">
        <v>112.25</v>
      </c>
      <c r="V13" s="6">
        <v>88.6667661526246</v>
      </c>
      <c r="W13" s="12"/>
      <c r="X13" s="6">
        <v>110.8</v>
      </c>
      <c r="Y13" s="6">
        <v>90.22638479463636</v>
      </c>
      <c r="Z13" s="12"/>
      <c r="AA13" s="6">
        <v>111.05</v>
      </c>
      <c r="AB13" s="6">
        <v>90.03857738432455</v>
      </c>
      <c r="AC13" s="21"/>
      <c r="AD13" s="6">
        <v>110.75</v>
      </c>
      <c r="AE13" s="7">
        <v>90.19240626094111</v>
      </c>
      <c r="AF13" s="21"/>
      <c r="AG13" s="6">
        <v>110.62</v>
      </c>
      <c r="AH13" s="7">
        <v>90.20322943082009</v>
      </c>
      <c r="AI13" s="21"/>
      <c r="AJ13" s="6">
        <v>111.45</v>
      </c>
      <c r="AK13" s="7">
        <v>89.58964848435788</v>
      </c>
      <c r="AL13" s="21"/>
      <c r="AM13" s="6">
        <v>109.8</v>
      </c>
      <c r="AN13" s="7">
        <v>92.30273960862439</v>
      </c>
      <c r="AO13" s="21"/>
      <c r="AP13" s="6">
        <v>111.05</v>
      </c>
      <c r="AQ13" s="7">
        <v>92.33441389712915</v>
      </c>
      <c r="AR13" s="21"/>
      <c r="AS13" s="6">
        <v>111.18</v>
      </c>
      <c r="AT13" s="7">
        <v>90.36027149536842</v>
      </c>
      <c r="AU13" s="21"/>
      <c r="AV13" s="6">
        <v>110.4</v>
      </c>
      <c r="AW13" s="7">
        <v>90.5783838368395</v>
      </c>
      <c r="AX13" s="21"/>
      <c r="AY13" s="6">
        <v>110.4</v>
      </c>
      <c r="AZ13" s="7">
        <v>90.5610665755415</v>
      </c>
      <c r="BA13" s="21"/>
      <c r="BB13" s="6">
        <v>109.15</v>
      </c>
      <c r="BC13" s="7">
        <v>91.8067410411846</v>
      </c>
      <c r="BD13" s="21"/>
      <c r="BE13" s="6">
        <v>109.05</v>
      </c>
      <c r="BF13" s="13">
        <v>92.3347810466308</v>
      </c>
      <c r="BG13" s="21"/>
      <c r="BH13" s="73">
        <f t="shared" si="0"/>
        <v>111.19368421052633</v>
      </c>
      <c r="BI13" s="73">
        <f t="shared" si="1"/>
        <v>89.87089635606166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</row>
    <row r="14" spans="1:82" s="8" customFormat="1" ht="15.75">
      <c r="A14" s="32">
        <v>5</v>
      </c>
      <c r="B14" s="27" t="s">
        <v>4</v>
      </c>
      <c r="C14" s="6">
        <v>5.9017</v>
      </c>
      <c r="D14" s="6">
        <v>16.81505822586096</v>
      </c>
      <c r="E14" s="12"/>
      <c r="F14" s="6">
        <v>5.9182</v>
      </c>
      <c r="G14" s="6">
        <v>16.6343076073156</v>
      </c>
      <c r="H14" s="12"/>
      <c r="I14" s="6">
        <v>5.902</v>
      </c>
      <c r="J14" s="6">
        <v>16.84851231618391</v>
      </c>
      <c r="K14" s="12"/>
      <c r="L14" s="6">
        <v>5.89</v>
      </c>
      <c r="M14" s="6">
        <v>16.811833632821752</v>
      </c>
      <c r="N14" s="12"/>
      <c r="O14" s="6">
        <v>5.9168</v>
      </c>
      <c r="P14" s="6">
        <v>16.815061163675356</v>
      </c>
      <c r="Q14" s="12"/>
      <c r="R14" s="6">
        <v>5.9055</v>
      </c>
      <c r="S14" s="6">
        <v>16.681609324830198</v>
      </c>
      <c r="T14" s="12"/>
      <c r="U14" s="6">
        <v>5.9345</v>
      </c>
      <c r="V14" s="6">
        <v>16.77115932367025</v>
      </c>
      <c r="W14" s="12"/>
      <c r="X14" s="6">
        <v>5.9525</v>
      </c>
      <c r="Y14" s="6">
        <v>16.794764275927275</v>
      </c>
      <c r="Z14" s="12"/>
      <c r="AA14" s="6">
        <v>5.9502</v>
      </c>
      <c r="AB14" s="6">
        <v>16.804114178564152</v>
      </c>
      <c r="AC14" s="21"/>
      <c r="AD14" s="6">
        <v>5.9335</v>
      </c>
      <c r="AE14" s="7">
        <v>16.83459845521063</v>
      </c>
      <c r="AF14" s="21"/>
      <c r="AG14" s="6">
        <v>5.9295</v>
      </c>
      <c r="AH14" s="7">
        <v>16.828200083712485</v>
      </c>
      <c r="AI14" s="21"/>
      <c r="AJ14" s="6">
        <v>5.916</v>
      </c>
      <c r="AK14" s="7">
        <v>16.877563089218533</v>
      </c>
      <c r="AL14" s="21"/>
      <c r="AM14" s="6">
        <v>5.9057</v>
      </c>
      <c r="AN14" s="7">
        <v>17.16111690236036</v>
      </c>
      <c r="AO14" s="21"/>
      <c r="AP14" s="6">
        <v>5.9502</v>
      </c>
      <c r="AQ14" s="7">
        <v>17.232591615872057</v>
      </c>
      <c r="AR14" s="21"/>
      <c r="AS14" s="6">
        <v>5.9432</v>
      </c>
      <c r="AT14" s="7">
        <v>16.903780766009998</v>
      </c>
      <c r="AU14" s="21"/>
      <c r="AV14" s="6">
        <v>5.932</v>
      </c>
      <c r="AW14" s="7">
        <v>16.857473997955296</v>
      </c>
      <c r="AX14" s="21"/>
      <c r="AY14" s="6">
        <v>5.932</v>
      </c>
      <c r="AZ14" s="7">
        <v>16.85425109565034</v>
      </c>
      <c r="BA14" s="21"/>
      <c r="BB14" s="6">
        <v>5.891</v>
      </c>
      <c r="BC14" s="7">
        <v>17.010194847471226</v>
      </c>
      <c r="BD14" s="21"/>
      <c r="BE14" s="6">
        <v>5.9085</v>
      </c>
      <c r="BF14" s="13">
        <v>17.041732881670626</v>
      </c>
      <c r="BG14" s="21"/>
      <c r="BH14" s="73">
        <f t="shared" si="0"/>
        <v>5.921736842105264</v>
      </c>
      <c r="BI14" s="73">
        <f t="shared" si="1"/>
        <v>16.872522304420052</v>
      </c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</row>
    <row r="15" spans="1:82" s="8" customFormat="1" ht="15.75">
      <c r="A15" s="32">
        <v>6</v>
      </c>
      <c r="B15" s="27" t="s">
        <v>5</v>
      </c>
      <c r="C15" s="6">
        <v>1.9445</v>
      </c>
      <c r="D15" s="6">
        <v>51.034933983833184</v>
      </c>
      <c r="E15" s="12"/>
      <c r="F15" s="6">
        <v>1.9461</v>
      </c>
      <c r="G15" s="6">
        <v>50.58586880510517</v>
      </c>
      <c r="H15" s="12"/>
      <c r="I15" s="6">
        <v>1.94</v>
      </c>
      <c r="J15" s="6">
        <v>51.257690561916206</v>
      </c>
      <c r="K15" s="12"/>
      <c r="L15" s="6">
        <v>1.9332</v>
      </c>
      <c r="M15" s="6">
        <v>51.22165326780473</v>
      </c>
      <c r="N15" s="12"/>
      <c r="O15" s="6">
        <v>1.9483</v>
      </c>
      <c r="P15" s="6">
        <v>51.065725962754385</v>
      </c>
      <c r="Q15" s="12"/>
      <c r="R15" s="6">
        <v>1.9465</v>
      </c>
      <c r="S15" s="6">
        <v>50.61045151183393</v>
      </c>
      <c r="T15" s="12"/>
      <c r="U15" s="6">
        <v>1.9553</v>
      </c>
      <c r="V15" s="6">
        <v>50.90187951021383</v>
      </c>
      <c r="W15" s="12"/>
      <c r="X15" s="6">
        <v>1.9639</v>
      </c>
      <c r="Y15" s="6">
        <v>50.904238684483474</v>
      </c>
      <c r="Z15" s="12"/>
      <c r="AA15" s="6">
        <v>1.9639</v>
      </c>
      <c r="AB15" s="6">
        <v>50.91289789973645</v>
      </c>
      <c r="AC15" s="21"/>
      <c r="AD15" s="6">
        <v>1.9582</v>
      </c>
      <c r="AE15" s="7">
        <v>51.01015725359631</v>
      </c>
      <c r="AF15" s="21"/>
      <c r="AG15" s="6">
        <v>1.9564</v>
      </c>
      <c r="AH15" s="7">
        <v>51.003277650977914</v>
      </c>
      <c r="AI15" s="21"/>
      <c r="AJ15" s="6">
        <v>1.9505</v>
      </c>
      <c r="AK15" s="7">
        <v>51.190804017337534</v>
      </c>
      <c r="AL15" s="21"/>
      <c r="AM15" s="6">
        <v>1.9455</v>
      </c>
      <c r="AN15" s="7">
        <v>52.093758977265274</v>
      </c>
      <c r="AO15" s="21"/>
      <c r="AP15" s="6">
        <v>1.9639</v>
      </c>
      <c r="AQ15" s="7">
        <v>52.2110935550496</v>
      </c>
      <c r="AR15" s="21"/>
      <c r="AS15" s="6">
        <v>1.9625</v>
      </c>
      <c r="AT15" s="7">
        <v>51.191108203083125</v>
      </c>
      <c r="AU15" s="21"/>
      <c r="AV15" s="6">
        <v>1.958</v>
      </c>
      <c r="AW15" s="7">
        <v>51.07177515621594</v>
      </c>
      <c r="AX15" s="21"/>
      <c r="AY15" s="6">
        <v>1.958</v>
      </c>
      <c r="AZ15" s="7">
        <v>51.062010980284896</v>
      </c>
      <c r="BA15" s="21"/>
      <c r="BB15" s="6">
        <v>1.9405</v>
      </c>
      <c r="BC15" s="7">
        <v>51.639813371014164</v>
      </c>
      <c r="BD15" s="21"/>
      <c r="BE15" s="6">
        <v>1.9485</v>
      </c>
      <c r="BF15" s="13">
        <v>51.67620155573564</v>
      </c>
      <c r="BG15" s="21"/>
      <c r="BH15" s="73">
        <f t="shared" si="0"/>
        <v>1.9517736842105264</v>
      </c>
      <c r="BI15" s="73">
        <f t="shared" si="1"/>
        <v>51.19186004780219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</row>
    <row r="16" spans="1:82" s="8" customFormat="1" ht="15.75">
      <c r="A16" s="32">
        <v>7</v>
      </c>
      <c r="B16" s="27" t="s">
        <v>6</v>
      </c>
      <c r="C16" s="6">
        <v>1692.6</v>
      </c>
      <c r="D16" s="6">
        <v>58.63017200257806</v>
      </c>
      <c r="E16" s="12"/>
      <c r="F16" s="6">
        <v>1691</v>
      </c>
      <c r="G16" s="6">
        <v>58.21712553614144</v>
      </c>
      <c r="H16" s="12"/>
      <c r="I16" s="6">
        <v>1697</v>
      </c>
      <c r="J16" s="6">
        <v>58.59747771957421</v>
      </c>
      <c r="K16" s="12"/>
      <c r="L16" s="6">
        <v>1699</v>
      </c>
      <c r="M16" s="6">
        <v>58.28234261172461</v>
      </c>
      <c r="N16" s="12"/>
      <c r="O16" s="6">
        <v>1705</v>
      </c>
      <c r="P16" s="6">
        <v>58.35270023063599</v>
      </c>
      <c r="Q16" s="12"/>
      <c r="R16" s="6">
        <v>1698.5</v>
      </c>
      <c r="S16" s="6">
        <v>58.00014357832484</v>
      </c>
      <c r="T16" s="12"/>
      <c r="U16" s="6">
        <v>1698</v>
      </c>
      <c r="V16" s="6">
        <v>58.61510306614906</v>
      </c>
      <c r="W16" s="12"/>
      <c r="X16" s="6">
        <v>1712</v>
      </c>
      <c r="Y16" s="6">
        <v>58.39417894419222</v>
      </c>
      <c r="Z16" s="12"/>
      <c r="AA16" s="6">
        <v>1703.5</v>
      </c>
      <c r="AB16" s="6">
        <v>58.69553283551066</v>
      </c>
      <c r="AC16" s="21"/>
      <c r="AD16" s="6">
        <v>1698</v>
      </c>
      <c r="AE16" s="7">
        <v>58.82690808833468</v>
      </c>
      <c r="AF16" s="21"/>
      <c r="AG16" s="6">
        <v>1699.75</v>
      </c>
      <c r="AH16" s="7">
        <v>58.70440499860167</v>
      </c>
      <c r="AI16" s="21"/>
      <c r="AJ16" s="6">
        <v>1696.6</v>
      </c>
      <c r="AK16" s="7">
        <v>58.851622796072654</v>
      </c>
      <c r="AL16" s="21"/>
      <c r="AM16" s="6">
        <v>1696</v>
      </c>
      <c r="AN16" s="7">
        <v>59.75731609096084</v>
      </c>
      <c r="AO16" s="21"/>
      <c r="AP16" s="6">
        <v>1706.75</v>
      </c>
      <c r="AQ16" s="7">
        <v>60.0775547870291</v>
      </c>
      <c r="AR16" s="21"/>
      <c r="AS16" s="6">
        <v>1703.5</v>
      </c>
      <c r="AT16" s="7">
        <v>58.97420008720319</v>
      </c>
      <c r="AU16" s="21"/>
      <c r="AV16" s="6">
        <v>1698.75</v>
      </c>
      <c r="AW16" s="7">
        <v>58.865951879835656</v>
      </c>
      <c r="AX16" s="21"/>
      <c r="AY16" s="6">
        <v>1698.75</v>
      </c>
      <c r="AZ16" s="7">
        <v>58.854697571389444</v>
      </c>
      <c r="BA16" s="21"/>
      <c r="BB16" s="6">
        <v>1691.8</v>
      </c>
      <c r="BC16" s="7">
        <v>59.23103076395141</v>
      </c>
      <c r="BD16" s="21"/>
      <c r="BE16" s="6">
        <v>1698.8</v>
      </c>
      <c r="BF16" s="13">
        <v>59.2718852904114</v>
      </c>
      <c r="BG16" s="21"/>
      <c r="BH16" s="73">
        <f t="shared" si="0"/>
        <v>1699.2263157894733</v>
      </c>
      <c r="BI16" s="73">
        <f t="shared" si="1"/>
        <v>58.80001836203269</v>
      </c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</row>
    <row r="17" spans="1:82" s="8" customFormat="1" ht="15.75">
      <c r="A17" s="32">
        <v>8</v>
      </c>
      <c r="B17" s="27" t="s">
        <v>7</v>
      </c>
      <c r="C17" s="6">
        <v>1.1162</v>
      </c>
      <c r="D17" s="6">
        <v>110.76881839665131</v>
      </c>
      <c r="E17" s="12"/>
      <c r="F17" s="6">
        <v>1.1144</v>
      </c>
      <c r="G17" s="6">
        <v>109.70728550343196</v>
      </c>
      <c r="H17" s="12"/>
      <c r="I17" s="6">
        <v>1.1171</v>
      </c>
      <c r="J17" s="6">
        <v>111.08433428583018</v>
      </c>
      <c r="K17" s="12"/>
      <c r="L17" s="6">
        <v>1.119</v>
      </c>
      <c r="M17" s="6">
        <v>110.80528240890119</v>
      </c>
      <c r="N17" s="12"/>
      <c r="O17" s="6">
        <v>1.1136</v>
      </c>
      <c r="P17" s="6">
        <v>110.79357169550578</v>
      </c>
      <c r="Q17" s="12"/>
      <c r="R17" s="6">
        <v>1.115</v>
      </c>
      <c r="S17" s="6">
        <v>109.84226691257997</v>
      </c>
      <c r="T17" s="12"/>
      <c r="U17" s="6">
        <v>1.111</v>
      </c>
      <c r="V17" s="6">
        <v>110.57610240202276</v>
      </c>
      <c r="W17" s="12"/>
      <c r="X17" s="6">
        <v>1.1057</v>
      </c>
      <c r="Y17" s="6">
        <v>110.53775154351179</v>
      </c>
      <c r="Z17" s="12"/>
      <c r="AA17" s="6">
        <v>1.1071</v>
      </c>
      <c r="AB17" s="6">
        <v>110.69653786913723</v>
      </c>
      <c r="AC17" s="21"/>
      <c r="AD17" s="6">
        <v>1.11</v>
      </c>
      <c r="AE17" s="7">
        <v>110.87577982673145</v>
      </c>
      <c r="AF17" s="21"/>
      <c r="AG17" s="6">
        <v>1.1114</v>
      </c>
      <c r="AH17" s="7">
        <v>110.89861769732916</v>
      </c>
      <c r="AI17" s="21"/>
      <c r="AJ17" s="6">
        <v>1.1134</v>
      </c>
      <c r="AK17" s="7">
        <v>111.17038824675848</v>
      </c>
      <c r="AL17" s="21"/>
      <c r="AM17" s="6">
        <v>1.1162</v>
      </c>
      <c r="AN17" s="7">
        <v>113.12509311035892</v>
      </c>
      <c r="AO17" s="21"/>
      <c r="AP17" s="6">
        <v>1.1071</v>
      </c>
      <c r="AQ17" s="7">
        <v>113.51911859913072</v>
      </c>
      <c r="AR17" s="21"/>
      <c r="AS17" s="6">
        <v>1.1092</v>
      </c>
      <c r="AT17" s="7">
        <v>111.43306029201234</v>
      </c>
      <c r="AU17" s="21"/>
      <c r="AV17" s="6">
        <v>1.1129</v>
      </c>
      <c r="AW17" s="7">
        <v>111.28837044270864</v>
      </c>
      <c r="AX17" s="21"/>
      <c r="AY17" s="6">
        <v>1.1129</v>
      </c>
      <c r="AZ17" s="7">
        <v>111.26709373507984</v>
      </c>
      <c r="BA17" s="21"/>
      <c r="BB17" s="6">
        <v>1.1206</v>
      </c>
      <c r="BC17" s="7">
        <v>112.29202902273522</v>
      </c>
      <c r="BD17" s="21"/>
      <c r="BE17" s="6">
        <v>1.1163</v>
      </c>
      <c r="BF17" s="13">
        <v>112.401451187807</v>
      </c>
      <c r="BG17" s="21"/>
      <c r="BH17" s="73">
        <f t="shared" si="0"/>
        <v>1.1131105263157892</v>
      </c>
      <c r="BI17" s="73">
        <f t="shared" si="1"/>
        <v>111.21489227253812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</row>
    <row r="18" spans="1:82" s="8" customFormat="1" ht="15.75">
      <c r="A18" s="32">
        <v>9</v>
      </c>
      <c r="B18" s="27" t="s">
        <v>8</v>
      </c>
      <c r="C18" s="6">
        <v>176.6</v>
      </c>
      <c r="D18" s="6">
        <v>56.19333472908472</v>
      </c>
      <c r="E18" s="12"/>
      <c r="F18" s="6">
        <v>177</v>
      </c>
      <c r="G18" s="6">
        <v>55.618734057409704</v>
      </c>
      <c r="H18" s="12"/>
      <c r="I18" s="6">
        <v>176.6</v>
      </c>
      <c r="J18" s="6">
        <v>56.307995294517234</v>
      </c>
      <c r="K18" s="12"/>
      <c r="L18" s="6">
        <v>176.15</v>
      </c>
      <c r="M18" s="6">
        <v>56.214419584059094</v>
      </c>
      <c r="N18" s="12"/>
      <c r="O18" s="6">
        <v>177</v>
      </c>
      <c r="P18" s="6">
        <v>56.20980445945444</v>
      </c>
      <c r="Q18" s="12"/>
      <c r="R18" s="6">
        <v>176.15</v>
      </c>
      <c r="S18" s="6">
        <v>55.92577000725787</v>
      </c>
      <c r="T18" s="12"/>
      <c r="U18" s="6">
        <v>175.9</v>
      </c>
      <c r="V18" s="6">
        <v>56.58240193651001</v>
      </c>
      <c r="W18" s="12"/>
      <c r="X18" s="6">
        <v>176.6</v>
      </c>
      <c r="Y18" s="6">
        <v>56.60862647364501</v>
      </c>
      <c r="Z18" s="12"/>
      <c r="AA18" s="6">
        <v>176.2</v>
      </c>
      <c r="AB18" s="6">
        <v>56.74678784636347</v>
      </c>
      <c r="AC18" s="21"/>
      <c r="AD18" s="6">
        <v>175.72</v>
      </c>
      <c r="AE18" s="7">
        <v>56.845031831318174</v>
      </c>
      <c r="AF18" s="21"/>
      <c r="AG18" s="6">
        <v>175.6</v>
      </c>
      <c r="AH18" s="7">
        <v>56.82392505488223</v>
      </c>
      <c r="AI18" s="21"/>
      <c r="AJ18" s="6">
        <v>175.9</v>
      </c>
      <c r="AK18" s="7">
        <v>56.76387904253374</v>
      </c>
      <c r="AL18" s="21"/>
      <c r="AM18" s="6">
        <v>175.6</v>
      </c>
      <c r="AN18" s="7">
        <v>57.71549435664555</v>
      </c>
      <c r="AO18" s="21"/>
      <c r="AP18" s="6">
        <v>176.2</v>
      </c>
      <c r="AQ18" s="7">
        <v>58.1937381570726</v>
      </c>
      <c r="AR18" s="21"/>
      <c r="AS18" s="6">
        <v>176</v>
      </c>
      <c r="AT18" s="7">
        <v>57.08099423213103</v>
      </c>
      <c r="AU18" s="21"/>
      <c r="AV18" s="6">
        <v>175.3</v>
      </c>
      <c r="AW18" s="7">
        <v>57.04423032280138</v>
      </c>
      <c r="AX18" s="21"/>
      <c r="AY18" s="6">
        <v>175.3</v>
      </c>
      <c r="AZ18" s="7">
        <v>57.033324300854424</v>
      </c>
      <c r="BA18" s="21"/>
      <c r="BB18" s="6">
        <v>174.5</v>
      </c>
      <c r="BC18" s="7">
        <v>57.42524804954326</v>
      </c>
      <c r="BD18" s="21"/>
      <c r="BE18" s="6">
        <v>175.08</v>
      </c>
      <c r="BF18" s="13">
        <v>57.51146831811222</v>
      </c>
      <c r="BG18" s="21"/>
      <c r="BH18" s="73">
        <f t="shared" si="0"/>
        <v>175.96842105263158</v>
      </c>
      <c r="BI18" s="73">
        <f t="shared" si="1"/>
        <v>56.78132673969454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</row>
    <row r="19" spans="1:82" s="8" customFormat="1" ht="15.75">
      <c r="A19" s="32">
        <v>10</v>
      </c>
      <c r="B19" s="27" t="s">
        <v>9</v>
      </c>
      <c r="C19" s="6">
        <v>36.09</v>
      </c>
      <c r="D19" s="6">
        <v>2.7497209512763536</v>
      </c>
      <c r="E19" s="12"/>
      <c r="F19" s="6">
        <v>36.13</v>
      </c>
      <c r="G19" s="6">
        <v>2.7247483886414385</v>
      </c>
      <c r="H19" s="12"/>
      <c r="I19" s="6">
        <v>36.05</v>
      </c>
      <c r="J19" s="6">
        <v>2.758388895703674</v>
      </c>
      <c r="K19" s="12"/>
      <c r="L19" s="6">
        <v>36.08</v>
      </c>
      <c r="M19" s="6">
        <v>2.744503882963418</v>
      </c>
      <c r="N19" s="12"/>
      <c r="O19" s="6">
        <v>36.23</v>
      </c>
      <c r="P19" s="6">
        <v>2.7461041648698417</v>
      </c>
      <c r="Q19" s="12"/>
      <c r="R19" s="6">
        <v>36.21</v>
      </c>
      <c r="S19" s="6">
        <v>2.720608778453044</v>
      </c>
      <c r="T19" s="12"/>
      <c r="U19" s="6">
        <v>36.465</v>
      </c>
      <c r="V19" s="6">
        <v>2.729423968362021</v>
      </c>
      <c r="W19" s="12"/>
      <c r="X19" s="6">
        <v>36.565</v>
      </c>
      <c r="Y19" s="6">
        <v>2.7340580979750335</v>
      </c>
      <c r="Z19" s="12"/>
      <c r="AA19" s="6">
        <v>36.5</v>
      </c>
      <c r="AB19" s="6">
        <v>2.739392881788833</v>
      </c>
      <c r="AC19" s="21"/>
      <c r="AD19" s="6">
        <v>36.39</v>
      </c>
      <c r="AE19" s="7">
        <v>2.7449323971968203</v>
      </c>
      <c r="AF19" s="21"/>
      <c r="AG19" s="6">
        <v>36.345</v>
      </c>
      <c r="AH19" s="7">
        <v>2.745434376017972</v>
      </c>
      <c r="AI19" s="21"/>
      <c r="AJ19" s="6">
        <v>36.23</v>
      </c>
      <c r="AK19" s="7">
        <v>2.75593881412688</v>
      </c>
      <c r="AL19" s="21"/>
      <c r="AM19" s="6">
        <v>36.154</v>
      </c>
      <c r="AN19" s="7">
        <v>2.803241912105703</v>
      </c>
      <c r="AO19" s="21"/>
      <c r="AP19" s="6">
        <v>36.5</v>
      </c>
      <c r="AQ19" s="7">
        <v>2.809242921445532</v>
      </c>
      <c r="AR19" s="21"/>
      <c r="AS19" s="6">
        <v>36.335</v>
      </c>
      <c r="AT19" s="7">
        <v>2.764897477598751</v>
      </c>
      <c r="AU19" s="21"/>
      <c r="AV19" s="6">
        <v>36.145</v>
      </c>
      <c r="AW19" s="7">
        <v>2.7665938789838376</v>
      </c>
      <c r="AX19" s="21"/>
      <c r="AY19" s="6">
        <v>36.145</v>
      </c>
      <c r="AZ19" s="7">
        <v>2.7660649467256277</v>
      </c>
      <c r="BA19" s="21"/>
      <c r="BB19" s="6">
        <v>35.765</v>
      </c>
      <c r="BC19" s="7">
        <v>2.801819036668614</v>
      </c>
      <c r="BD19" s="21"/>
      <c r="BE19" s="6">
        <v>35.905</v>
      </c>
      <c r="BF19" s="13">
        <v>2.804374842817181</v>
      </c>
      <c r="BG19" s="21"/>
      <c r="BH19" s="73">
        <f t="shared" si="0"/>
        <v>36.222842105263155</v>
      </c>
      <c r="BI19" s="73">
        <f t="shared" si="1"/>
        <v>2.7583942428273986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</row>
    <row r="20" spans="1:82" s="8" customFormat="1" ht="15.75">
      <c r="A20" s="32">
        <v>11</v>
      </c>
      <c r="B20" s="27" t="s">
        <v>10</v>
      </c>
      <c r="C20" s="6">
        <v>144.6</v>
      </c>
      <c r="D20" s="6">
        <v>68.62892747687664</v>
      </c>
      <c r="E20" s="12"/>
      <c r="F20" s="6">
        <v>145.25</v>
      </c>
      <c r="G20" s="6">
        <v>67.77635750885726</v>
      </c>
      <c r="H20" s="12"/>
      <c r="I20" s="6">
        <v>145.05</v>
      </c>
      <c r="J20" s="6">
        <v>68.55561509142876</v>
      </c>
      <c r="K20" s="12"/>
      <c r="L20" s="6">
        <v>144.23</v>
      </c>
      <c r="M20" s="6">
        <v>68.65541156300361</v>
      </c>
      <c r="N20" s="12"/>
      <c r="O20" s="6">
        <v>144.32</v>
      </c>
      <c r="P20" s="6">
        <v>68.93802237613245</v>
      </c>
      <c r="Q20" s="12"/>
      <c r="R20" s="6">
        <v>144</v>
      </c>
      <c r="S20" s="6">
        <v>68.41197490818384</v>
      </c>
      <c r="T20" s="12"/>
      <c r="U20" s="6">
        <v>144.08</v>
      </c>
      <c r="V20" s="6">
        <v>69.07859869955657</v>
      </c>
      <c r="W20" s="12"/>
      <c r="X20" s="6">
        <v>144.65</v>
      </c>
      <c r="Y20" s="6">
        <v>69.11222561524859</v>
      </c>
      <c r="Z20" s="12"/>
      <c r="AA20" s="6">
        <v>143.61</v>
      </c>
      <c r="AB20" s="6">
        <v>69.62456666338862</v>
      </c>
      <c r="AC20" s="21"/>
      <c r="AD20" s="6">
        <v>142.46</v>
      </c>
      <c r="AE20" s="7">
        <v>70.11658706583763</v>
      </c>
      <c r="AF20" s="21"/>
      <c r="AG20" s="6">
        <v>142.08</v>
      </c>
      <c r="AH20" s="7">
        <v>70.23001998618608</v>
      </c>
      <c r="AI20" s="21"/>
      <c r="AJ20" s="6">
        <v>142.5</v>
      </c>
      <c r="AK20" s="7">
        <v>70.068535604082</v>
      </c>
      <c r="AL20" s="21"/>
      <c r="AM20" s="6">
        <v>142.4</v>
      </c>
      <c r="AN20" s="7">
        <v>71.17163489485223</v>
      </c>
      <c r="AO20" s="21"/>
      <c r="AP20" s="6">
        <v>143.6</v>
      </c>
      <c r="AQ20" s="7">
        <v>71.40485141557237</v>
      </c>
      <c r="AR20" s="21"/>
      <c r="AS20" s="6">
        <v>142.5</v>
      </c>
      <c r="AT20" s="7">
        <v>70.50003498143903</v>
      </c>
      <c r="AU20" s="21"/>
      <c r="AV20" s="6">
        <v>141.6</v>
      </c>
      <c r="AW20" s="7">
        <v>70.62043485584097</v>
      </c>
      <c r="AX20" s="21"/>
      <c r="AY20" s="6">
        <v>141.6</v>
      </c>
      <c r="AZ20" s="7">
        <v>70.6069332622866</v>
      </c>
      <c r="BA20" s="21"/>
      <c r="BB20" s="6">
        <v>140.05</v>
      </c>
      <c r="BC20" s="7">
        <v>71.55091599175508</v>
      </c>
      <c r="BD20" s="21"/>
      <c r="BE20" s="6">
        <v>140.56</v>
      </c>
      <c r="BF20" s="13">
        <v>71.63565646795026</v>
      </c>
      <c r="BG20" s="21"/>
      <c r="BH20" s="73">
        <f t="shared" si="0"/>
        <v>143.11263157894737</v>
      </c>
      <c r="BI20" s="73">
        <f t="shared" si="1"/>
        <v>69.82564760149887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</row>
    <row r="21" spans="1:82" s="8" customFormat="1" ht="15.75">
      <c r="A21" s="32">
        <v>12</v>
      </c>
      <c r="B21" s="27" t="s">
        <v>11</v>
      </c>
      <c r="C21" s="6">
        <v>12.224</v>
      </c>
      <c r="D21" s="6">
        <v>8.11824518419205</v>
      </c>
      <c r="E21" s="12"/>
      <c r="F21" s="6">
        <v>12.239</v>
      </c>
      <c r="G21" s="6">
        <v>8.043562323851226</v>
      </c>
      <c r="H21" s="12"/>
      <c r="I21" s="6">
        <v>12.194</v>
      </c>
      <c r="J21" s="6">
        <v>8.1548236583662</v>
      </c>
      <c r="K21" s="12"/>
      <c r="L21" s="6">
        <v>12.145</v>
      </c>
      <c r="M21" s="6">
        <v>8.153289427527387</v>
      </c>
      <c r="N21" s="12"/>
      <c r="O21" s="6">
        <v>12.237</v>
      </c>
      <c r="P21" s="6">
        <v>8.130371324118196</v>
      </c>
      <c r="Q21" s="12"/>
      <c r="R21" s="6">
        <v>12.22</v>
      </c>
      <c r="S21" s="6">
        <v>8.061640251046214</v>
      </c>
      <c r="T21" s="12"/>
      <c r="U21" s="6">
        <v>12.273</v>
      </c>
      <c r="V21" s="6">
        <v>8.109544936553501</v>
      </c>
      <c r="W21" s="12"/>
      <c r="X21" s="6">
        <v>12.3285</v>
      </c>
      <c r="Y21" s="6">
        <v>8.108921146324134</v>
      </c>
      <c r="Z21" s="12"/>
      <c r="AA21" s="6">
        <v>12.33</v>
      </c>
      <c r="AB21" s="6">
        <v>8.10931388364091</v>
      </c>
      <c r="AC21" s="21"/>
      <c r="AD21" s="6">
        <v>12.3015</v>
      </c>
      <c r="AE21" s="7">
        <v>8.11999267845322</v>
      </c>
      <c r="AF21" s="21"/>
      <c r="AG21" s="6">
        <v>12.269</v>
      </c>
      <c r="AH21" s="7">
        <v>8.132921378789892</v>
      </c>
      <c r="AI21" s="21"/>
      <c r="AJ21" s="6">
        <v>12.23</v>
      </c>
      <c r="AK21" s="7">
        <v>8.164158890908983</v>
      </c>
      <c r="AL21" s="21"/>
      <c r="AM21" s="6">
        <v>12.198</v>
      </c>
      <c r="AN21" s="7">
        <v>8.30860863176501</v>
      </c>
      <c r="AO21" s="21"/>
      <c r="AP21" s="6">
        <v>12.33</v>
      </c>
      <c r="AQ21" s="7">
        <v>8.316088129177771</v>
      </c>
      <c r="AR21" s="21"/>
      <c r="AS21" s="6">
        <v>12.3165</v>
      </c>
      <c r="AT21" s="7">
        <v>8.156745004550856</v>
      </c>
      <c r="AU21" s="21"/>
      <c r="AV21" s="6">
        <v>12.289</v>
      </c>
      <c r="AW21" s="7">
        <v>8.137239462598325</v>
      </c>
      <c r="AX21" s="21"/>
      <c r="AY21" s="6">
        <v>12.289</v>
      </c>
      <c r="AZ21" s="7">
        <v>8.13568374150849</v>
      </c>
      <c r="BA21" s="21"/>
      <c r="BB21" s="6">
        <v>12.177</v>
      </c>
      <c r="BC21" s="7">
        <v>8.229207345524594</v>
      </c>
      <c r="BD21" s="21"/>
      <c r="BE21" s="6">
        <v>12.2235</v>
      </c>
      <c r="BF21" s="13">
        <v>8.237499793950251</v>
      </c>
      <c r="BG21" s="21"/>
      <c r="BH21" s="73">
        <f t="shared" si="0"/>
        <v>12.253368421052631</v>
      </c>
      <c r="BI21" s="73">
        <f t="shared" si="1"/>
        <v>8.15409774699196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</row>
    <row r="22" spans="1:82" s="8" customFormat="1" ht="15.75">
      <c r="A22" s="32">
        <v>13</v>
      </c>
      <c r="B22" s="27" t="s">
        <v>12</v>
      </c>
      <c r="C22" s="6">
        <v>249.5</v>
      </c>
      <c r="D22" s="6">
        <v>39.77452069401347</v>
      </c>
      <c r="E22" s="12"/>
      <c r="F22" s="6">
        <v>250.2</v>
      </c>
      <c r="G22" s="6">
        <v>39.346586443491276</v>
      </c>
      <c r="H22" s="12"/>
      <c r="I22" s="6">
        <v>249.3</v>
      </c>
      <c r="J22" s="6">
        <v>39.88765330530182</v>
      </c>
      <c r="K22" s="12"/>
      <c r="L22" s="6">
        <v>248.6</v>
      </c>
      <c r="M22" s="6">
        <v>39.83173777044252</v>
      </c>
      <c r="N22" s="12"/>
      <c r="O22" s="6">
        <v>250.25</v>
      </c>
      <c r="P22" s="6">
        <v>39.75678477252123</v>
      </c>
      <c r="Q22" s="12"/>
      <c r="R22" s="6">
        <v>249.76</v>
      </c>
      <c r="S22" s="6">
        <v>39.44316298357813</v>
      </c>
      <c r="T22" s="12"/>
      <c r="U22" s="6">
        <v>250.45</v>
      </c>
      <c r="V22" s="6">
        <v>39.73984627922584</v>
      </c>
      <c r="W22" s="12"/>
      <c r="X22" s="6">
        <v>251.7</v>
      </c>
      <c r="Y22" s="6">
        <v>39.71824964340767</v>
      </c>
      <c r="Z22" s="12"/>
      <c r="AA22" s="6">
        <v>251.45</v>
      </c>
      <c r="AB22" s="6">
        <v>39.76450196273312</v>
      </c>
      <c r="AC22" s="21"/>
      <c r="AD22" s="6">
        <v>250.5</v>
      </c>
      <c r="AE22" s="7">
        <v>39.87548500358974</v>
      </c>
      <c r="AF22" s="21"/>
      <c r="AG22" s="6">
        <v>250</v>
      </c>
      <c r="AH22" s="7">
        <v>39.913124958549275</v>
      </c>
      <c r="AI22" s="21"/>
      <c r="AJ22" s="6">
        <v>249.3</v>
      </c>
      <c r="AK22" s="7">
        <v>40.05120867862689</v>
      </c>
      <c r="AL22" s="21"/>
      <c r="AM22" s="6">
        <v>249.1</v>
      </c>
      <c r="AN22" s="7">
        <v>40.685832232143554</v>
      </c>
      <c r="AO22" s="21"/>
      <c r="AP22" s="6">
        <v>250.85</v>
      </c>
      <c r="AQ22" s="7">
        <v>40.87596836067846</v>
      </c>
      <c r="AR22" s="21"/>
      <c r="AS22" s="6">
        <v>251.15</v>
      </c>
      <c r="AT22" s="7">
        <v>40.00101526918201</v>
      </c>
      <c r="AU22" s="21"/>
      <c r="AV22" s="6">
        <v>250.55</v>
      </c>
      <c r="AW22" s="7">
        <v>39.91160876306957</v>
      </c>
      <c r="AX22" s="21"/>
      <c r="AY22" s="6">
        <v>250.55</v>
      </c>
      <c r="AZ22" s="7">
        <v>39.903978247614376</v>
      </c>
      <c r="BA22" s="21"/>
      <c r="BB22" s="6">
        <v>249</v>
      </c>
      <c r="BC22" s="7">
        <v>40.243798331908835</v>
      </c>
      <c r="BD22" s="21"/>
      <c r="BE22" s="6">
        <v>249.9</v>
      </c>
      <c r="BF22" s="13">
        <v>40.29254851194513</v>
      </c>
      <c r="BG22" s="21"/>
      <c r="BH22" s="73">
        <f t="shared" si="0"/>
        <v>250.11105263157893</v>
      </c>
      <c r="BI22" s="73">
        <f t="shared" si="1"/>
        <v>39.94829537958016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</row>
    <row r="23" spans="1:82" s="8" customFormat="1" ht="15.75">
      <c r="A23" s="32">
        <v>14</v>
      </c>
      <c r="B23" s="27" t="s">
        <v>13</v>
      </c>
      <c r="C23" s="6">
        <v>1.4247</v>
      </c>
      <c r="D23" s="6">
        <v>141.3835652837387</v>
      </c>
      <c r="E23" s="12"/>
      <c r="F23" s="6">
        <v>1.4237</v>
      </c>
      <c r="G23" s="6">
        <v>140.15637326923553</v>
      </c>
      <c r="H23" s="12"/>
      <c r="I23" s="6">
        <v>1.4258</v>
      </c>
      <c r="J23" s="6">
        <v>141.78143749416944</v>
      </c>
      <c r="K23" s="12"/>
      <c r="L23" s="6">
        <v>1.4384</v>
      </c>
      <c r="M23" s="6">
        <v>142.43281341998522</v>
      </c>
      <c r="N23" s="12"/>
      <c r="O23" s="6">
        <v>1.434</v>
      </c>
      <c r="P23" s="6">
        <v>142.67060148289806</v>
      </c>
      <c r="Q23" s="12"/>
      <c r="R23" s="6">
        <v>1.436</v>
      </c>
      <c r="S23" s="6">
        <v>141.46501819413888</v>
      </c>
      <c r="T23" s="12"/>
      <c r="U23" s="6">
        <v>1.43</v>
      </c>
      <c r="V23" s="6">
        <v>142.32567635903916</v>
      </c>
      <c r="W23" s="12"/>
      <c r="X23" s="6">
        <v>1.4276</v>
      </c>
      <c r="Y23" s="6">
        <v>142.71836312156773</v>
      </c>
      <c r="Z23" s="12"/>
      <c r="AA23" s="6">
        <v>1.4255</v>
      </c>
      <c r="AB23" s="6">
        <v>142.53266618413434</v>
      </c>
      <c r="AC23" s="21"/>
      <c r="AD23" s="6">
        <v>1.4306</v>
      </c>
      <c r="AE23" s="7">
        <v>142.89990145956938</v>
      </c>
      <c r="AF23" s="21"/>
      <c r="AG23" s="6">
        <v>1.4274</v>
      </c>
      <c r="AH23" s="7">
        <v>142.42998641458308</v>
      </c>
      <c r="AI23" s="21"/>
      <c r="AJ23" s="6">
        <v>1.4351</v>
      </c>
      <c r="AK23" s="7">
        <v>143.29138150972076</v>
      </c>
      <c r="AL23" s="21"/>
      <c r="AM23" s="6">
        <v>1.4362</v>
      </c>
      <c r="AN23" s="7">
        <v>145.55658369924518</v>
      </c>
      <c r="AO23" s="21"/>
      <c r="AP23" s="6">
        <v>1.4255</v>
      </c>
      <c r="AQ23" s="7">
        <v>146.16701613500211</v>
      </c>
      <c r="AR23" s="21"/>
      <c r="AS23" s="6">
        <v>1.4274</v>
      </c>
      <c r="AT23" s="7">
        <v>143.40024365382115</v>
      </c>
      <c r="AU23" s="21"/>
      <c r="AV23" s="6">
        <v>1.4345</v>
      </c>
      <c r="AW23" s="7">
        <v>143.4478995417967</v>
      </c>
      <c r="AX23" s="21"/>
      <c r="AY23" s="6">
        <v>1.4345</v>
      </c>
      <c r="AZ23" s="7">
        <v>143.42047440288619</v>
      </c>
      <c r="BA23" s="21"/>
      <c r="BB23" s="6">
        <v>1.4419</v>
      </c>
      <c r="BC23" s="7">
        <v>144.48855670880056</v>
      </c>
      <c r="BD23" s="21"/>
      <c r="BE23" s="6">
        <v>1.4368</v>
      </c>
      <c r="BF23" s="13">
        <v>144.67294192120497</v>
      </c>
      <c r="BG23" s="21"/>
      <c r="BH23" s="73">
        <f t="shared" si="0"/>
        <v>1.4313473684210525</v>
      </c>
      <c r="BI23" s="73">
        <f t="shared" si="1"/>
        <v>143.01271053976515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</row>
    <row r="24" spans="1:82" s="8" customFormat="1" ht="15.75">
      <c r="A24" s="32">
        <v>15</v>
      </c>
      <c r="B24" s="27" t="s">
        <v>14</v>
      </c>
      <c r="C24" s="6">
        <v>1.3173</v>
      </c>
      <c r="D24" s="6">
        <v>75.33396275075049</v>
      </c>
      <c r="E24" s="12"/>
      <c r="F24" s="6">
        <v>1.3212</v>
      </c>
      <c r="G24" s="6">
        <v>74.5119280060666</v>
      </c>
      <c r="H24" s="12"/>
      <c r="I24" s="6">
        <v>1.3198</v>
      </c>
      <c r="J24" s="6">
        <v>75.34468835438508</v>
      </c>
      <c r="K24" s="12"/>
      <c r="L24" s="6">
        <v>1.3147</v>
      </c>
      <c r="M24" s="6">
        <v>75.31885608680315</v>
      </c>
      <c r="N24" s="12"/>
      <c r="O24" s="6">
        <v>1.3188</v>
      </c>
      <c r="P24" s="6">
        <v>75.44082036187015</v>
      </c>
      <c r="Q24" s="12"/>
      <c r="R24" s="6">
        <v>1.3187</v>
      </c>
      <c r="S24" s="6">
        <v>74.70481828147777</v>
      </c>
      <c r="T24" s="12"/>
      <c r="U24" s="6">
        <v>1.3231</v>
      </c>
      <c r="V24" s="6">
        <v>75.22367546392647</v>
      </c>
      <c r="W24" s="12"/>
      <c r="X24" s="6">
        <v>1.3185</v>
      </c>
      <c r="Y24" s="6">
        <v>75.82164152632316</v>
      </c>
      <c r="Z24" s="12"/>
      <c r="AA24" s="6">
        <v>1.32</v>
      </c>
      <c r="AB24" s="6">
        <v>75.74836377673667</v>
      </c>
      <c r="AC24" s="21"/>
      <c r="AD24" s="6">
        <v>1.3143</v>
      </c>
      <c r="AE24" s="7">
        <v>76.00098146084783</v>
      </c>
      <c r="AF24" s="21"/>
      <c r="AG24" s="6">
        <v>1.3086</v>
      </c>
      <c r="AH24" s="7">
        <v>76.25157603268622</v>
      </c>
      <c r="AI24" s="21"/>
      <c r="AJ24" s="6">
        <v>1.3111</v>
      </c>
      <c r="AK24" s="7">
        <v>76.15564277005328</v>
      </c>
      <c r="AL24" s="21"/>
      <c r="AM24" s="6">
        <v>1.3126</v>
      </c>
      <c r="AN24" s="7">
        <v>77.21195192005911</v>
      </c>
      <c r="AO24" s="21"/>
      <c r="AP24" s="6">
        <v>1.32</v>
      </c>
      <c r="AQ24" s="7">
        <v>77.6798232066378</v>
      </c>
      <c r="AR24" s="21"/>
      <c r="AS24" s="6">
        <v>1.311</v>
      </c>
      <c r="AT24" s="7">
        <v>76.63047280591199</v>
      </c>
      <c r="AU24" s="21"/>
      <c r="AV24" s="6">
        <v>1.3145</v>
      </c>
      <c r="AW24" s="7">
        <v>76.07343914482375</v>
      </c>
      <c r="AX24" s="21"/>
      <c r="AY24" s="6">
        <v>1.3145</v>
      </c>
      <c r="AZ24" s="7">
        <v>76.05889501665867</v>
      </c>
      <c r="BA24" s="21"/>
      <c r="BB24" s="6">
        <v>1.322</v>
      </c>
      <c r="BC24" s="7">
        <v>75.79958989898107</v>
      </c>
      <c r="BD24" s="21"/>
      <c r="BE24" s="6">
        <v>1.3223</v>
      </c>
      <c r="BF24" s="13">
        <v>76.14843736773113</v>
      </c>
      <c r="BG24" s="21"/>
      <c r="BH24" s="73">
        <f t="shared" si="0"/>
        <v>1.3169999999999997</v>
      </c>
      <c r="BI24" s="73">
        <f t="shared" si="1"/>
        <v>75.86629285435423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</row>
    <row r="25" spans="1:82" s="8" customFormat="1" ht="15.75">
      <c r="A25" s="32">
        <v>16</v>
      </c>
      <c r="B25" s="27" t="s">
        <v>15</v>
      </c>
      <c r="C25" s="6">
        <v>0.6858</v>
      </c>
      <c r="D25" s="6">
        <v>68.05702889842632</v>
      </c>
      <c r="E25" s="12"/>
      <c r="F25" s="6">
        <v>0.6848</v>
      </c>
      <c r="G25" s="6">
        <v>67.41524507605007</v>
      </c>
      <c r="H25" s="12"/>
      <c r="I25" s="6">
        <v>0.686</v>
      </c>
      <c r="J25" s="6">
        <v>68.21578490742057</v>
      </c>
      <c r="K25" s="12"/>
      <c r="L25" s="6">
        <v>0.6867</v>
      </c>
      <c r="M25" s="6">
        <v>67.99820145682972</v>
      </c>
      <c r="N25" s="12"/>
      <c r="O25" s="6">
        <v>0.69</v>
      </c>
      <c r="P25" s="6">
        <v>68.6490341863317</v>
      </c>
      <c r="Q25" s="12"/>
      <c r="R25" s="6">
        <v>0.6898</v>
      </c>
      <c r="S25" s="6">
        <v>67.9544356199979</v>
      </c>
      <c r="T25" s="12"/>
      <c r="U25" s="6">
        <v>0.6915</v>
      </c>
      <c r="V25" s="6">
        <v>68.82391972187105</v>
      </c>
      <c r="W25" s="12"/>
      <c r="X25" s="6">
        <v>0.6882</v>
      </c>
      <c r="Y25" s="6">
        <v>68.79992820136097</v>
      </c>
      <c r="Z25" s="12"/>
      <c r="AA25" s="6">
        <v>0.6956</v>
      </c>
      <c r="AB25" s="6">
        <v>69.5515416328894</v>
      </c>
      <c r="AC25" s="21"/>
      <c r="AD25" s="6">
        <v>0.698</v>
      </c>
      <c r="AE25" s="7">
        <v>69.72188677392661</v>
      </c>
      <c r="AF25" s="21"/>
      <c r="AG25" s="6">
        <v>0.6986</v>
      </c>
      <c r="AH25" s="7">
        <v>69.70827274010631</v>
      </c>
      <c r="AI25" s="21"/>
      <c r="AJ25" s="6">
        <v>0.7035</v>
      </c>
      <c r="AK25" s="7">
        <v>70.24283108639716</v>
      </c>
      <c r="AL25" s="21"/>
      <c r="AM25" s="6">
        <v>0.7014</v>
      </c>
      <c r="AN25" s="7">
        <v>71.08577343451509</v>
      </c>
      <c r="AO25" s="21"/>
      <c r="AP25" s="6">
        <v>0.6956</v>
      </c>
      <c r="AQ25" s="7">
        <v>71.32499222974918</v>
      </c>
      <c r="AR25" s="21"/>
      <c r="AS25" s="6">
        <v>0.7085</v>
      </c>
      <c r="AT25" s="7">
        <v>71.17771656769811</v>
      </c>
      <c r="AU25" s="21"/>
      <c r="AV25" s="6">
        <v>0.7101</v>
      </c>
      <c r="AW25" s="7">
        <v>71.00896024024387</v>
      </c>
      <c r="AX25" s="21"/>
      <c r="AY25" s="6">
        <v>0.7101</v>
      </c>
      <c r="AZ25" s="7">
        <v>70.9953843663224</v>
      </c>
      <c r="BA25" s="21"/>
      <c r="BB25" s="6">
        <v>0.707</v>
      </c>
      <c r="BC25" s="7">
        <v>70.84638989744225</v>
      </c>
      <c r="BD25" s="21"/>
      <c r="BE25" s="6">
        <v>0.7088</v>
      </c>
      <c r="BF25" s="13">
        <v>71.36983660478151</v>
      </c>
      <c r="BG25" s="21"/>
      <c r="BH25" s="73">
        <f t="shared" si="0"/>
        <v>0.696842105263158</v>
      </c>
      <c r="BI25" s="73">
        <f t="shared" si="1"/>
        <v>69.62879808644003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</row>
    <row r="26" spans="1:82" s="8" customFormat="1" ht="15.75">
      <c r="A26" s="32">
        <v>17</v>
      </c>
      <c r="B26" s="27" t="s">
        <v>16</v>
      </c>
      <c r="C26" s="6">
        <v>6.7533</v>
      </c>
      <c r="D26" s="6">
        <v>14.694657298145145</v>
      </c>
      <c r="E26" s="12"/>
      <c r="F26" s="6">
        <v>6.765</v>
      </c>
      <c r="G26" s="6">
        <v>14.552129975109413</v>
      </c>
      <c r="H26" s="12"/>
      <c r="I26" s="6">
        <v>6.7465</v>
      </c>
      <c r="J26" s="6">
        <v>14.739482648798257</v>
      </c>
      <c r="K26" s="12"/>
      <c r="L26" s="6">
        <v>6.7135</v>
      </c>
      <c r="M26" s="6">
        <v>14.74963880201387</v>
      </c>
      <c r="N26" s="12"/>
      <c r="O26" s="6">
        <v>6.7475</v>
      </c>
      <c r="P26" s="6">
        <v>14.744920917856149</v>
      </c>
      <c r="Q26" s="12"/>
      <c r="R26" s="6">
        <v>6.739</v>
      </c>
      <c r="S26" s="6">
        <v>14.618377187681368</v>
      </c>
      <c r="T26" s="12"/>
      <c r="U26" s="6">
        <v>6.7606</v>
      </c>
      <c r="V26" s="6">
        <v>14.721836080572894</v>
      </c>
      <c r="W26" s="12"/>
      <c r="X26" s="6">
        <v>6.7884</v>
      </c>
      <c r="Y26" s="6">
        <v>14.726715330925856</v>
      </c>
      <c r="Z26" s="12"/>
      <c r="AA26" s="6">
        <v>6.789</v>
      </c>
      <c r="AB26" s="6">
        <v>14.727918719294802</v>
      </c>
      <c r="AC26" s="21"/>
      <c r="AD26" s="6">
        <v>6.7805</v>
      </c>
      <c r="AE26" s="7">
        <v>14.731670221074005</v>
      </c>
      <c r="AF26" s="21"/>
      <c r="AG26" s="6">
        <v>6.786</v>
      </c>
      <c r="AH26" s="7">
        <v>14.704216386144001</v>
      </c>
      <c r="AI26" s="21"/>
      <c r="AJ26" s="6">
        <v>6.769</v>
      </c>
      <c r="AK26" s="7">
        <v>14.75072584367216</v>
      </c>
      <c r="AL26" s="21"/>
      <c r="AM26" s="6">
        <v>6.7507</v>
      </c>
      <c r="AN26" s="7">
        <v>15.013022070343755</v>
      </c>
      <c r="AO26" s="21"/>
      <c r="AP26" s="6">
        <v>6.789</v>
      </c>
      <c r="AQ26" s="7">
        <v>15.103456566911463</v>
      </c>
      <c r="AR26" s="21"/>
      <c r="AS26" s="6">
        <v>6.797</v>
      </c>
      <c r="AT26" s="7">
        <v>14.78042516530096</v>
      </c>
      <c r="AU26" s="21"/>
      <c r="AV26" s="6">
        <v>6.7918</v>
      </c>
      <c r="AW26" s="7">
        <v>14.723421737370185</v>
      </c>
      <c r="AX26" s="21"/>
      <c r="AY26" s="6">
        <v>6.7918</v>
      </c>
      <c r="AZ26" s="7">
        <v>14.720606834623785</v>
      </c>
      <c r="BA26" s="21"/>
      <c r="BB26" s="6">
        <v>6.7325</v>
      </c>
      <c r="BC26" s="7">
        <v>14.884078402740881</v>
      </c>
      <c r="BD26" s="21"/>
      <c r="BE26" s="6">
        <v>6.749</v>
      </c>
      <c r="BF26" s="13">
        <v>14.91940713162704</v>
      </c>
      <c r="BG26" s="21"/>
      <c r="BH26" s="73">
        <f t="shared" si="0"/>
        <v>6.765268421052632</v>
      </c>
      <c r="BI26" s="73">
        <f t="shared" si="1"/>
        <v>14.768774069484529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</row>
    <row r="27" spans="1:82" s="8" customFormat="1" ht="15.75">
      <c r="A27" s="32">
        <v>18</v>
      </c>
      <c r="B27" s="27" t="s">
        <v>17</v>
      </c>
      <c r="C27" s="6">
        <v>5.7364</v>
      </c>
      <c r="D27" s="6">
        <v>17.29960064353316</v>
      </c>
      <c r="E27" s="12"/>
      <c r="F27" s="6">
        <v>5.7473</v>
      </c>
      <c r="G27" s="6">
        <v>17.128940421000326</v>
      </c>
      <c r="H27" s="12"/>
      <c r="I27" s="6">
        <v>5.7501</v>
      </c>
      <c r="J27" s="6">
        <v>17.29359831831054</v>
      </c>
      <c r="K27" s="12"/>
      <c r="L27" s="6">
        <v>5.7231</v>
      </c>
      <c r="M27" s="6">
        <v>17.302109013877114</v>
      </c>
      <c r="N27" s="12"/>
      <c r="O27" s="6">
        <v>5.753</v>
      </c>
      <c r="P27" s="6">
        <v>17.29382129206229</v>
      </c>
      <c r="Q27" s="12"/>
      <c r="R27" s="6">
        <v>5.73</v>
      </c>
      <c r="S27" s="6">
        <v>17.19253819682107</v>
      </c>
      <c r="T27" s="12"/>
      <c r="U27" s="6">
        <v>5.7087</v>
      </c>
      <c r="V27" s="6">
        <v>17.434520119523025</v>
      </c>
      <c r="W27" s="12"/>
      <c r="X27" s="6">
        <v>5.6977</v>
      </c>
      <c r="Y27" s="6">
        <v>17.545822762247415</v>
      </c>
      <c r="Z27" s="12"/>
      <c r="AA27" s="6">
        <v>5.6728</v>
      </c>
      <c r="AB27" s="6">
        <v>17.625835598873998</v>
      </c>
      <c r="AC27" s="21"/>
      <c r="AD27" s="6">
        <v>5.6642</v>
      </c>
      <c r="AE27" s="7">
        <v>17.63498639419376</v>
      </c>
      <c r="AF27" s="21"/>
      <c r="AG27" s="6">
        <v>5.6607</v>
      </c>
      <c r="AH27" s="7">
        <v>17.627292101042837</v>
      </c>
      <c r="AI27" s="21"/>
      <c r="AJ27" s="6">
        <v>5.661</v>
      </c>
      <c r="AK27" s="7">
        <v>17.637813678822976</v>
      </c>
      <c r="AL27" s="21"/>
      <c r="AM27" s="6">
        <v>5.6363</v>
      </c>
      <c r="AN27" s="7">
        <v>17.981372192798393</v>
      </c>
      <c r="AO27" s="21"/>
      <c r="AP27" s="6">
        <v>5.6728</v>
      </c>
      <c r="AQ27" s="7">
        <v>18.075265588908813</v>
      </c>
      <c r="AR27" s="21"/>
      <c r="AS27" s="6">
        <v>5.6281</v>
      </c>
      <c r="AT27" s="7">
        <v>17.850171434151957</v>
      </c>
      <c r="AU27" s="21"/>
      <c r="AV27" s="6">
        <v>5.608</v>
      </c>
      <c r="AW27" s="7">
        <v>17.831407945055425</v>
      </c>
      <c r="AX27" s="21"/>
      <c r="AY27" s="6">
        <v>5.608</v>
      </c>
      <c r="AZ27" s="7">
        <v>17.827998840834134</v>
      </c>
      <c r="BA27" s="21"/>
      <c r="BB27" s="6">
        <v>5.5582</v>
      </c>
      <c r="BC27" s="7">
        <v>18.028688756513436</v>
      </c>
      <c r="BD27" s="21"/>
      <c r="BE27" s="6">
        <v>5.5733</v>
      </c>
      <c r="BF27" s="13">
        <v>18.066689166445535</v>
      </c>
      <c r="BG27" s="21"/>
      <c r="BH27" s="73">
        <f t="shared" si="0"/>
        <v>5.6731421052631585</v>
      </c>
      <c r="BI27" s="73">
        <f t="shared" si="1"/>
        <v>17.61465644552717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</row>
    <row r="28" spans="1:82" s="8" customFormat="1" ht="15.75">
      <c r="A28" s="32">
        <v>19</v>
      </c>
      <c r="B28" s="27" t="s">
        <v>18</v>
      </c>
      <c r="C28" s="6">
        <v>7.4967</v>
      </c>
      <c r="D28" s="6">
        <v>13.237481709493993</v>
      </c>
      <c r="E28" s="12"/>
      <c r="F28" s="6">
        <v>7.5001</v>
      </c>
      <c r="G28" s="6">
        <v>13.125846226265674</v>
      </c>
      <c r="H28" s="12"/>
      <c r="I28" s="6">
        <v>7.488</v>
      </c>
      <c r="J28" s="6">
        <v>13.279903804769956</v>
      </c>
      <c r="K28" s="12"/>
      <c r="L28" s="6">
        <v>7.4645</v>
      </c>
      <c r="M28" s="6">
        <v>13.265684251767714</v>
      </c>
      <c r="N28" s="12"/>
      <c r="O28" s="6">
        <v>7.5175</v>
      </c>
      <c r="P28" s="6">
        <v>13.234633041999915</v>
      </c>
      <c r="Q28" s="12"/>
      <c r="R28" s="6">
        <v>7.5035</v>
      </c>
      <c r="S28" s="6">
        <v>13.128972328617943</v>
      </c>
      <c r="T28" s="12"/>
      <c r="U28" s="6">
        <v>7.538</v>
      </c>
      <c r="V28" s="6">
        <v>13.203561290305267</v>
      </c>
      <c r="W28" s="12"/>
      <c r="X28" s="6">
        <v>7.557</v>
      </c>
      <c r="Y28" s="6">
        <v>13.228904903064322</v>
      </c>
      <c r="Z28" s="12"/>
      <c r="AA28" s="6">
        <v>7.5485</v>
      </c>
      <c r="AB28" s="6">
        <v>13.246054207497174</v>
      </c>
      <c r="AC28" s="21"/>
      <c r="AD28" s="6">
        <v>7.517</v>
      </c>
      <c r="AE28" s="7">
        <v>13.288291862976225</v>
      </c>
      <c r="AF28" s="21"/>
      <c r="AG28" s="6">
        <v>7.504</v>
      </c>
      <c r="AH28" s="7">
        <v>13.2972831018621</v>
      </c>
      <c r="AI28" s="21"/>
      <c r="AJ28" s="6">
        <v>7.4897</v>
      </c>
      <c r="AK28" s="7">
        <v>13.331330124813658</v>
      </c>
      <c r="AL28" s="21"/>
      <c r="AM28" s="6">
        <v>7.4832</v>
      </c>
      <c r="AN28" s="7">
        <v>13.543458425575901</v>
      </c>
      <c r="AO28" s="21"/>
      <c r="AP28" s="6">
        <v>7.5485</v>
      </c>
      <c r="AQ28" s="7">
        <v>13.583806932869036</v>
      </c>
      <c r="AR28" s="21"/>
      <c r="AS28" s="6">
        <v>7.5255</v>
      </c>
      <c r="AT28" s="7">
        <v>13.349617945458856</v>
      </c>
      <c r="AU28" s="21"/>
      <c r="AV28" s="6">
        <v>7.5075</v>
      </c>
      <c r="AW28" s="7">
        <v>13.319818282500275</v>
      </c>
      <c r="AX28" s="21"/>
      <c r="AY28" s="6">
        <v>7.5075</v>
      </c>
      <c r="AZ28" s="7">
        <v>13.317271728191518</v>
      </c>
      <c r="BA28" s="21"/>
      <c r="BB28" s="6">
        <v>7.452</v>
      </c>
      <c r="BC28" s="7">
        <v>13.447001858085478</v>
      </c>
      <c r="BD28" s="21"/>
      <c r="BE28" s="6">
        <v>7.476</v>
      </c>
      <c r="BF28" s="13">
        <v>13.468576609329974</v>
      </c>
      <c r="BG28" s="21"/>
      <c r="BH28" s="73">
        <f t="shared" si="0"/>
        <v>7.506563157894736</v>
      </c>
      <c r="BI28" s="73">
        <f t="shared" si="1"/>
        <v>13.310394665023418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</row>
    <row r="29" spans="1:82" s="8" customFormat="1" ht="15.75">
      <c r="A29" s="32">
        <v>20</v>
      </c>
      <c r="B29" s="27" t="s">
        <v>19</v>
      </c>
      <c r="C29" s="6">
        <v>8.2114</v>
      </c>
      <c r="D29" s="6">
        <v>12.085323955910518</v>
      </c>
      <c r="E29" s="12"/>
      <c r="F29" s="6">
        <v>8.2235</v>
      </c>
      <c r="G29" s="6">
        <v>11.971199523513732</v>
      </c>
      <c r="H29" s="12"/>
      <c r="I29" s="6">
        <v>8.1915</v>
      </c>
      <c r="J29" s="6">
        <v>12.139403001906542</v>
      </c>
      <c r="K29" s="12"/>
      <c r="L29" s="6">
        <v>8.1054</v>
      </c>
      <c r="M29" s="6">
        <v>12.216756742088005</v>
      </c>
      <c r="N29" s="12"/>
      <c r="O29" s="6">
        <v>8.194</v>
      </c>
      <c r="P29" s="6">
        <v>12.141976311109879</v>
      </c>
      <c r="Q29" s="12"/>
      <c r="R29" s="6">
        <v>8.1929</v>
      </c>
      <c r="S29" s="6">
        <v>12.024221443906887</v>
      </c>
      <c r="T29" s="12"/>
      <c r="U29" s="6">
        <v>8.1651</v>
      </c>
      <c r="V29" s="6">
        <v>12.1894949242901</v>
      </c>
      <c r="W29" s="12"/>
      <c r="X29" s="6">
        <v>8.1973</v>
      </c>
      <c r="Y29" s="6">
        <v>12.195580782996485</v>
      </c>
      <c r="Z29" s="12"/>
      <c r="AA29" s="6">
        <v>8.1365</v>
      </c>
      <c r="AB29" s="6">
        <v>12.288802333348789</v>
      </c>
      <c r="AC29" s="21"/>
      <c r="AD29" s="6">
        <v>8.085</v>
      </c>
      <c r="AE29" s="7">
        <v>12.35474210686361</v>
      </c>
      <c r="AF29" s="21"/>
      <c r="AG29" s="6">
        <v>8.0976</v>
      </c>
      <c r="AH29" s="7">
        <v>12.322516844049249</v>
      </c>
      <c r="AI29" s="21"/>
      <c r="AJ29" s="6">
        <v>8.1145</v>
      </c>
      <c r="AK29" s="7">
        <v>12.30484481308976</v>
      </c>
      <c r="AL29" s="21"/>
      <c r="AM29" s="6">
        <v>8.0233</v>
      </c>
      <c r="AN29" s="7">
        <v>12.631761007349791</v>
      </c>
      <c r="AO29" s="21"/>
      <c r="AP29" s="6">
        <v>8.1365</v>
      </c>
      <c r="AQ29" s="7">
        <v>12.60214670100927</v>
      </c>
      <c r="AR29" s="21"/>
      <c r="AS29" s="6">
        <v>8.0374</v>
      </c>
      <c r="AT29" s="7">
        <v>12.499384110352928</v>
      </c>
      <c r="AU29" s="21"/>
      <c r="AV29" s="6">
        <v>7.9704</v>
      </c>
      <c r="AW29" s="7">
        <v>12.546238050269851</v>
      </c>
      <c r="AX29" s="21"/>
      <c r="AY29" s="6">
        <v>7.9704</v>
      </c>
      <c r="AZ29" s="7">
        <v>12.543839393179493</v>
      </c>
      <c r="BA29" s="21"/>
      <c r="BB29" s="6">
        <v>7.9276</v>
      </c>
      <c r="BC29" s="7">
        <v>12.640276735260732</v>
      </c>
      <c r="BD29" s="21"/>
      <c r="BE29" s="6">
        <v>7.9518</v>
      </c>
      <c r="BF29" s="13">
        <v>12.66267747319486</v>
      </c>
      <c r="BG29" s="21"/>
      <c r="BH29" s="73">
        <f t="shared" si="0"/>
        <v>8.101689473684212</v>
      </c>
      <c r="BI29" s="73">
        <f t="shared" si="1"/>
        <v>12.334799276510026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</row>
    <row r="30" spans="1:82" s="17" customFormat="1" ht="16.5" thickBot="1">
      <c r="A30" s="33">
        <v>21</v>
      </c>
      <c r="B30" s="38" t="s">
        <v>20</v>
      </c>
      <c r="C30" s="66">
        <v>1</v>
      </c>
      <c r="D30" s="25">
        <v>99.23742913156362</v>
      </c>
      <c r="E30" s="25"/>
      <c r="F30" s="66">
        <v>1</v>
      </c>
      <c r="G30" s="25">
        <v>98.44515928161518</v>
      </c>
      <c r="H30" s="25"/>
      <c r="I30" s="66">
        <v>1</v>
      </c>
      <c r="J30" s="25">
        <v>99.43991969011743</v>
      </c>
      <c r="K30" s="25"/>
      <c r="L30" s="66">
        <v>1</v>
      </c>
      <c r="M30" s="25">
        <v>99.0217000973201</v>
      </c>
      <c r="N30" s="25"/>
      <c r="O30" s="66">
        <v>1</v>
      </c>
      <c r="P30" s="25">
        <v>99.49135389323436</v>
      </c>
      <c r="Q30" s="25"/>
      <c r="R30" s="66">
        <v>1</v>
      </c>
      <c r="S30" s="25">
        <v>98.51324386778472</v>
      </c>
      <c r="T30" s="25"/>
      <c r="U30" s="66">
        <v>1</v>
      </c>
      <c r="V30" s="25">
        <v>99.5284450063211</v>
      </c>
      <c r="W30" s="25"/>
      <c r="X30" s="66">
        <v>1</v>
      </c>
      <c r="Y30" s="25">
        <v>99.97083435245709</v>
      </c>
      <c r="Z30" s="25"/>
      <c r="AA30" s="66">
        <v>1</v>
      </c>
      <c r="AB30" s="25">
        <v>99.98784018529241</v>
      </c>
      <c r="AD30" s="66">
        <v>1</v>
      </c>
      <c r="AE30" s="26">
        <v>99.88808993399229</v>
      </c>
      <c r="AG30" s="66">
        <v>1</v>
      </c>
      <c r="AH30" s="26">
        <v>99.78281239637319</v>
      </c>
      <c r="AJ30" s="66">
        <v>1</v>
      </c>
      <c r="AK30" s="26">
        <v>99.84766323581685</v>
      </c>
      <c r="AM30" s="66">
        <v>1</v>
      </c>
      <c r="AN30" s="26">
        <v>101.34840809026959</v>
      </c>
      <c r="AP30" s="66">
        <v>1</v>
      </c>
      <c r="AQ30" s="26">
        <v>102.53736663276192</v>
      </c>
      <c r="AS30" s="66">
        <v>1</v>
      </c>
      <c r="AT30" s="26">
        <v>100.46254984855062</v>
      </c>
      <c r="AV30" s="66">
        <v>1</v>
      </c>
      <c r="AW30" s="26">
        <v>99.99853575587082</v>
      </c>
      <c r="AY30" s="66">
        <v>1</v>
      </c>
      <c r="AZ30" s="26">
        <v>99.97941749939783</v>
      </c>
      <c r="BB30" s="66">
        <v>1</v>
      </c>
      <c r="BC30" s="26">
        <v>100.20705784645298</v>
      </c>
      <c r="BE30" s="66">
        <v>1</v>
      </c>
      <c r="BF30" s="26">
        <v>100.69107873135088</v>
      </c>
      <c r="BH30" s="75">
        <f t="shared" si="0"/>
        <v>1</v>
      </c>
      <c r="BI30" s="75">
        <f t="shared" si="1"/>
        <v>99.91467923560752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</row>
    <row r="31" spans="1:82" s="8" customFormat="1" ht="15.75">
      <c r="A31" s="21"/>
      <c r="E31" s="21"/>
      <c r="H31" s="21"/>
      <c r="K31" s="21"/>
      <c r="N31" s="21"/>
      <c r="Q31" s="21"/>
      <c r="T31" s="21"/>
      <c r="W31" s="21"/>
      <c r="Z31" s="21"/>
      <c r="AC31" s="21"/>
      <c r="AF31" s="21"/>
      <c r="AI31" s="21"/>
      <c r="AL31" s="21"/>
      <c r="AO31" s="21"/>
      <c r="AR31" s="21"/>
      <c r="AU31" s="21"/>
      <c r="AX31" s="21"/>
      <c r="BA31" s="21"/>
      <c r="BD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</row>
    <row r="32" spans="1:59" s="8" customFormat="1" ht="15.75">
      <c r="A32" s="21"/>
      <c r="E32" s="21"/>
      <c r="H32" s="21"/>
      <c r="K32" s="21"/>
      <c r="N32" s="21"/>
      <c r="Q32" s="21"/>
      <c r="T32" s="21"/>
      <c r="W32" s="21"/>
      <c r="Z32" s="21"/>
      <c r="AC32" s="21"/>
      <c r="AF32" s="21"/>
      <c r="AI32" s="21"/>
      <c r="AL32" s="21"/>
      <c r="AO32" s="21"/>
      <c r="AR32" s="21"/>
      <c r="AU32" s="21"/>
      <c r="AX32" s="21"/>
      <c r="BA32" s="21"/>
      <c r="BD32" s="21"/>
      <c r="BG32" s="21"/>
    </row>
  </sheetData>
  <sheetProtection/>
  <mergeCells count="19">
    <mergeCell ref="BB3:BC3"/>
    <mergeCell ref="BE3:BF3"/>
    <mergeCell ref="AM3:AN3"/>
    <mergeCell ref="AP3:AQ3"/>
    <mergeCell ref="AS3:AT3"/>
    <mergeCell ref="AV3:AW3"/>
    <mergeCell ref="X3:Y3"/>
    <mergeCell ref="AA3:AB3"/>
    <mergeCell ref="AD3:AE3"/>
    <mergeCell ref="AG3:AH3"/>
    <mergeCell ref="AJ3:AK3"/>
    <mergeCell ref="AY3:AZ3"/>
    <mergeCell ref="C3:D3"/>
    <mergeCell ref="F3:G3"/>
    <mergeCell ref="I3:J3"/>
    <mergeCell ref="L3:M3"/>
    <mergeCell ref="O3:P3"/>
    <mergeCell ref="U3:V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32"/>
  <sheetViews>
    <sheetView zoomScale="75" zoomScaleNormal="75" zoomScalePageLayoutView="0" workbookViewId="0" topLeftCell="BC1">
      <selection activeCell="BM39" sqref="BM39"/>
    </sheetView>
  </sheetViews>
  <sheetFormatPr defaultColWidth="9.140625" defaultRowHeight="12.75"/>
  <cols>
    <col min="2" max="2" width="28.00390625" style="0" customWidth="1"/>
    <col min="3" max="3" width="18.57421875" style="0" customWidth="1"/>
    <col min="4" max="4" width="15.57421875" style="0" bestFit="1" customWidth="1"/>
    <col min="6" max="6" width="18.421875" style="0" bestFit="1" customWidth="1"/>
    <col min="7" max="7" width="16.8515625" style="0" bestFit="1" customWidth="1"/>
    <col min="9" max="9" width="18.421875" style="0" bestFit="1" customWidth="1"/>
    <col min="10" max="10" width="16.8515625" style="0" bestFit="1" customWidth="1"/>
    <col min="12" max="12" width="18.421875" style="0" bestFit="1" customWidth="1"/>
    <col min="13" max="13" width="16.8515625" style="0" bestFit="1" customWidth="1"/>
    <col min="15" max="15" width="18.421875" style="0" bestFit="1" customWidth="1"/>
    <col min="16" max="16" width="16.8515625" style="0" bestFit="1" customWidth="1"/>
    <col min="18" max="18" width="18.421875" style="0" bestFit="1" customWidth="1"/>
    <col min="19" max="19" width="16.8515625" style="0" bestFit="1" customWidth="1"/>
    <col min="21" max="21" width="18.421875" style="0" bestFit="1" customWidth="1"/>
    <col min="22" max="22" width="16.8515625" style="0" bestFit="1" customWidth="1"/>
    <col min="24" max="24" width="18.421875" style="0" bestFit="1" customWidth="1"/>
    <col min="25" max="25" width="16.8515625" style="0" bestFit="1" customWidth="1"/>
    <col min="27" max="27" width="18.421875" style="0" customWidth="1"/>
    <col min="28" max="28" width="16.8515625" style="0" customWidth="1"/>
    <col min="30" max="30" width="18.421875" style="0" customWidth="1"/>
    <col min="31" max="31" width="16.8515625" style="0" customWidth="1"/>
    <col min="33" max="33" width="18.421875" style="0" customWidth="1"/>
    <col min="34" max="34" width="16.8515625" style="0" customWidth="1"/>
    <col min="35" max="35" width="7.57421875" style="0" customWidth="1"/>
    <col min="36" max="36" width="18.421875" style="0" customWidth="1"/>
    <col min="37" max="37" width="16.8515625" style="0" customWidth="1"/>
    <col min="38" max="38" width="7.57421875" style="0" customWidth="1"/>
    <col min="39" max="39" width="18.421875" style="0" customWidth="1"/>
    <col min="40" max="40" width="16.8515625" style="0" customWidth="1"/>
    <col min="41" max="41" width="8.00390625" style="0" customWidth="1"/>
    <col min="42" max="42" width="18.421875" style="0" customWidth="1"/>
    <col min="43" max="43" width="16.8515625" style="0" customWidth="1"/>
    <col min="44" max="44" width="7.57421875" style="0" customWidth="1"/>
    <col min="45" max="45" width="18.421875" style="0" customWidth="1"/>
    <col min="46" max="46" width="16.8515625" style="0" customWidth="1"/>
    <col min="47" max="47" width="7.421875" style="0" customWidth="1"/>
    <col min="48" max="48" width="18.421875" style="0" customWidth="1"/>
    <col min="49" max="49" width="16.8515625" style="0" customWidth="1"/>
    <col min="50" max="50" width="7.57421875" style="0" customWidth="1"/>
    <col min="51" max="51" width="18.421875" style="0" customWidth="1"/>
    <col min="52" max="52" width="16.8515625" style="0" customWidth="1"/>
    <col min="53" max="53" width="7.421875" style="0" customWidth="1"/>
    <col min="54" max="54" width="18.421875" style="0" customWidth="1"/>
    <col min="55" max="55" width="16.8515625" style="0" customWidth="1"/>
    <col min="56" max="56" width="8.00390625" style="0" customWidth="1"/>
    <col min="57" max="57" width="18.421875" style="0" customWidth="1"/>
    <col min="58" max="58" width="16.8515625" style="0" customWidth="1"/>
    <col min="60" max="60" width="18.421875" style="0" customWidth="1"/>
    <col min="61" max="61" width="16.8515625" style="0" customWidth="1"/>
    <col min="62" max="62" width="7.00390625" style="0" customWidth="1"/>
    <col min="63" max="63" width="18.421875" style="0" customWidth="1"/>
    <col min="64" max="64" width="16.8515625" style="0" customWidth="1"/>
    <col min="66" max="66" width="16.8515625" style="0" hidden="1" customWidth="1"/>
    <col min="67" max="67" width="14.421875" style="0" customWidth="1"/>
    <col min="68" max="68" width="14.140625" style="0" customWidth="1"/>
  </cols>
  <sheetData>
    <row r="1" s="8" customFormat="1" ht="15.75">
      <c r="B1" s="4" t="s">
        <v>241</v>
      </c>
    </row>
    <row r="2" spans="2:86" s="8" customFormat="1" ht="15.75">
      <c r="B2" s="4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</row>
    <row r="3" spans="3:86" s="36" customFormat="1" ht="16.5" thickBot="1">
      <c r="C3" s="81" t="s">
        <v>242</v>
      </c>
      <c r="D3" s="82"/>
      <c r="F3" s="81" t="s">
        <v>243</v>
      </c>
      <c r="G3" s="82"/>
      <c r="I3" s="81" t="s">
        <v>244</v>
      </c>
      <c r="J3" s="82"/>
      <c r="L3" s="81" t="s">
        <v>245</v>
      </c>
      <c r="M3" s="82"/>
      <c r="O3" s="81" t="s">
        <v>246</v>
      </c>
      <c r="P3" s="82"/>
      <c r="R3" s="81" t="s">
        <v>247</v>
      </c>
      <c r="S3" s="82"/>
      <c r="U3" s="81" t="s">
        <v>248</v>
      </c>
      <c r="V3" s="82"/>
      <c r="X3" s="81" t="s">
        <v>249</v>
      </c>
      <c r="Y3" s="82"/>
      <c r="AA3" s="81" t="s">
        <v>250</v>
      </c>
      <c r="AB3" s="82"/>
      <c r="AD3" s="81" t="s">
        <v>251</v>
      </c>
      <c r="AE3" s="82"/>
      <c r="AG3" s="81" t="s">
        <v>252</v>
      </c>
      <c r="AH3" s="82"/>
      <c r="AJ3" s="81" t="s">
        <v>253</v>
      </c>
      <c r="AK3" s="82"/>
      <c r="AM3" s="81" t="s">
        <v>254</v>
      </c>
      <c r="AN3" s="82"/>
      <c r="AP3" s="81" t="s">
        <v>255</v>
      </c>
      <c r="AQ3" s="82"/>
      <c r="AS3" s="81" t="s">
        <v>256</v>
      </c>
      <c r="AT3" s="82"/>
      <c r="AV3" s="81" t="s">
        <v>257</v>
      </c>
      <c r="AW3" s="82"/>
      <c r="AY3" s="81" t="s">
        <v>258</v>
      </c>
      <c r="AZ3" s="82"/>
      <c r="BB3" s="81" t="s">
        <v>259</v>
      </c>
      <c r="BC3" s="82"/>
      <c r="BE3" s="81" t="s">
        <v>260</v>
      </c>
      <c r="BF3" s="82"/>
      <c r="BH3" s="81" t="s">
        <v>261</v>
      </c>
      <c r="BI3" s="82"/>
      <c r="BK3" s="81" t="s">
        <v>262</v>
      </c>
      <c r="BL3" s="82"/>
      <c r="BN3" s="51"/>
      <c r="BO3" s="69" t="s">
        <v>316</v>
      </c>
      <c r="BP3" s="70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</row>
    <row r="4" spans="2:86" s="8" customFormat="1" ht="16.5" thickTop="1">
      <c r="B4" s="41"/>
      <c r="BM4" s="21"/>
      <c r="BN4" s="21"/>
      <c r="BO4" s="71"/>
      <c r="BP4" s="7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</row>
    <row r="5" spans="2:68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48" t="s">
        <v>287</v>
      </c>
      <c r="BO5" s="57" t="s">
        <v>286</v>
      </c>
      <c r="BP5" s="57" t="s">
        <v>286</v>
      </c>
    </row>
    <row r="6" spans="2:68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48" t="s">
        <v>290</v>
      </c>
      <c r="BO6" s="57" t="s">
        <v>289</v>
      </c>
      <c r="BP6" s="57" t="s">
        <v>289</v>
      </c>
    </row>
    <row r="7" spans="2:68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N7" s="48" t="s">
        <v>291</v>
      </c>
      <c r="BO7" s="57" t="s">
        <v>21</v>
      </c>
      <c r="BP7" s="57" t="s">
        <v>290</v>
      </c>
    </row>
    <row r="8" spans="2:68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L8" s="48" t="s">
        <v>292</v>
      </c>
      <c r="BN8" s="48" t="s">
        <v>292</v>
      </c>
      <c r="BO8" s="57"/>
      <c r="BP8" s="57" t="s">
        <v>292</v>
      </c>
    </row>
    <row r="9" spans="1:86" s="17" customFormat="1" ht="16.5" thickBot="1">
      <c r="A9" s="18"/>
      <c r="B9" s="42"/>
      <c r="C9" s="18"/>
      <c r="D9" s="18"/>
      <c r="BO9" s="58"/>
      <c r="BP9" s="58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</row>
    <row r="10" spans="1:68" s="21" customFormat="1" ht="15.75">
      <c r="A10" s="15">
        <v>1</v>
      </c>
      <c r="B10" s="43" t="s">
        <v>153</v>
      </c>
      <c r="C10" s="9">
        <v>1.5557</v>
      </c>
      <c r="D10" s="10">
        <v>54.373114185614476</v>
      </c>
      <c r="E10" s="10"/>
      <c r="F10" s="9">
        <v>1.5496</v>
      </c>
      <c r="G10" s="10">
        <v>54.69327665764234</v>
      </c>
      <c r="I10" s="9">
        <v>1.5415</v>
      </c>
      <c r="J10" s="10">
        <v>55.040782949499125</v>
      </c>
      <c r="L10" s="9">
        <v>1.544</v>
      </c>
      <c r="M10" s="10">
        <v>54.997731619935095</v>
      </c>
      <c r="O10" s="9">
        <v>1.5392</v>
      </c>
      <c r="P10" s="10">
        <v>55.13582332818719</v>
      </c>
      <c r="R10" s="9">
        <v>1.5492</v>
      </c>
      <c r="S10" s="10">
        <v>55.36500727860108</v>
      </c>
      <c r="U10" s="9">
        <v>1.5463</v>
      </c>
      <c r="V10" s="10">
        <v>56.79007129417775</v>
      </c>
      <c r="X10" s="9">
        <v>1.5429</v>
      </c>
      <c r="Y10" s="10">
        <v>56.97826605707474</v>
      </c>
      <c r="AA10" s="9">
        <v>1.5435</v>
      </c>
      <c r="AB10" s="10">
        <v>57.572399258969796</v>
      </c>
      <c r="AD10" s="9">
        <v>1.5235</v>
      </c>
      <c r="AE10" s="10">
        <v>56.901125822770815</v>
      </c>
      <c r="AG10" s="9">
        <v>1.5019</v>
      </c>
      <c r="AH10" s="10">
        <v>57.70057408536508</v>
      </c>
      <c r="AJ10" s="9">
        <v>1.5027</v>
      </c>
      <c r="AK10" s="10">
        <v>57.67175248842155</v>
      </c>
      <c r="AM10" s="9">
        <v>1.5015</v>
      </c>
      <c r="AN10" s="10">
        <v>57.89744005771346</v>
      </c>
      <c r="AP10" s="9">
        <v>1.4985</v>
      </c>
      <c r="AQ10" s="10">
        <v>58.495679100277904</v>
      </c>
      <c r="AS10" s="9">
        <v>1.4905</v>
      </c>
      <c r="AT10" s="10">
        <v>58.51644459533418</v>
      </c>
      <c r="AV10" s="9">
        <v>1.5003</v>
      </c>
      <c r="AW10" s="10">
        <v>58.445455809872435</v>
      </c>
      <c r="AY10" s="9">
        <v>1.4903</v>
      </c>
      <c r="AZ10" s="10">
        <v>59.04869061521133</v>
      </c>
      <c r="BB10" s="9">
        <v>1.497</v>
      </c>
      <c r="BC10" s="10">
        <v>58.958800571764385</v>
      </c>
      <c r="BE10" s="9">
        <v>1.497</v>
      </c>
      <c r="BF10" s="10">
        <v>59.05496023178271</v>
      </c>
      <c r="BH10" s="9">
        <v>1.4945</v>
      </c>
      <c r="BI10" s="10">
        <v>59.09855720050476</v>
      </c>
      <c r="BK10" s="9">
        <v>1.5105</v>
      </c>
      <c r="BL10" s="10">
        <v>58.73871982431783</v>
      </c>
      <c r="BN10" s="10">
        <v>56.97826605707474</v>
      </c>
      <c r="BO10" s="79">
        <f>(C10+F10+I10+L10+O10+R10+U10+X10+AA10+AD10+AG10+AJ10+AM10+AP10+AS10+AV10+AY10+BB10+BE10+BH10+BK10)/21</f>
        <v>1.520004761904762</v>
      </c>
      <c r="BP10" s="79">
        <f>(D10+G10+J10+M10+P10+S10+V10+Y10+AB10+AE10+AH10+AK10+AN10+AQ10+AT10+AW10+AZ10+BC10+BF10+BI10+BL10)/21</f>
        <v>57.21307966823989</v>
      </c>
    </row>
    <row r="11" spans="1:68" s="21" customFormat="1" ht="15.75">
      <c r="A11" s="15">
        <v>2</v>
      </c>
      <c r="B11" s="43" t="s">
        <v>154</v>
      </c>
      <c r="C11" s="9">
        <v>99.7</v>
      </c>
      <c r="D11" s="10">
        <v>84.84278208481489</v>
      </c>
      <c r="E11" s="10"/>
      <c r="F11" s="9">
        <v>99.5</v>
      </c>
      <c r="G11" s="10">
        <v>85.17859448108803</v>
      </c>
      <c r="I11" s="9">
        <v>99.4</v>
      </c>
      <c r="J11" s="10">
        <v>85.3575119885844</v>
      </c>
      <c r="L11" s="9">
        <v>99.62</v>
      </c>
      <c r="M11" s="10">
        <v>85.24041118367775</v>
      </c>
      <c r="O11" s="9">
        <v>100.23</v>
      </c>
      <c r="P11" s="10">
        <v>84.67031753641197</v>
      </c>
      <c r="R11" s="9">
        <v>100.6</v>
      </c>
      <c r="S11" s="10">
        <v>85.25990981710615</v>
      </c>
      <c r="U11" s="9">
        <v>100.45</v>
      </c>
      <c r="V11" s="10">
        <v>87.42109232671683</v>
      </c>
      <c r="X11" s="9">
        <v>99.83</v>
      </c>
      <c r="Y11" s="10">
        <v>88.06147120050147</v>
      </c>
      <c r="AA11" s="9">
        <v>100</v>
      </c>
      <c r="AB11" s="10">
        <v>88.86299825621988</v>
      </c>
      <c r="AD11" s="9">
        <v>98.55</v>
      </c>
      <c r="AE11" s="10">
        <v>87.96434824047827</v>
      </c>
      <c r="AG11" s="9">
        <v>97.81</v>
      </c>
      <c r="AH11" s="10">
        <v>88.60085085247911</v>
      </c>
      <c r="AJ11" s="9">
        <v>97.9</v>
      </c>
      <c r="AK11" s="10">
        <v>88.52231099525133</v>
      </c>
      <c r="AM11" s="9">
        <v>97.12</v>
      </c>
      <c r="AN11" s="10">
        <v>89.51092076467953</v>
      </c>
      <c r="AP11" s="9">
        <v>97.2</v>
      </c>
      <c r="AQ11" s="10">
        <v>90.18083861292843</v>
      </c>
      <c r="AS11" s="9">
        <v>96.76</v>
      </c>
      <c r="AT11" s="10">
        <v>90.13927311838113</v>
      </c>
      <c r="AV11" s="9">
        <v>97.26</v>
      </c>
      <c r="AW11" s="10">
        <v>90.15599151917706</v>
      </c>
      <c r="AY11" s="9">
        <v>96.8</v>
      </c>
      <c r="AZ11" s="10">
        <v>90.90936324777834</v>
      </c>
      <c r="BB11" s="9">
        <v>97.05</v>
      </c>
      <c r="BC11" s="10">
        <v>90.94417769802297</v>
      </c>
      <c r="BE11" s="9">
        <v>96.79</v>
      </c>
      <c r="BF11" s="10">
        <v>91.33719957328104</v>
      </c>
      <c r="BH11" s="9">
        <v>96.85</v>
      </c>
      <c r="BI11" s="10">
        <v>91.19545042452695</v>
      </c>
      <c r="BK11" s="9">
        <v>97.23</v>
      </c>
      <c r="BL11" s="10">
        <v>91.25253141482267</v>
      </c>
      <c r="BN11" s="10">
        <v>88.06147120050147</v>
      </c>
      <c r="BO11" s="79">
        <f aca="true" t="shared" si="0" ref="BO11:BO32">(C11+F11+I11+L11+O11+R11+U11+X11+AA11+AD11+AG11+AJ11+AM11+AP11+AS11+AV11+AY11+BB11+BE11+BH11+BK11)/21</f>
        <v>98.41190476190475</v>
      </c>
      <c r="BP11" s="79">
        <f aca="true" t="shared" si="1" ref="BP11:BP32">(D11+G11+J11+M11+P11+S11+V11+Y11+AB11+AE11+AH11+AK11+AN11+AQ11+AT11+AW11+AZ11+BC11+BF11+BI11+BL11)/21</f>
        <v>88.36230215890134</v>
      </c>
    </row>
    <row r="12" spans="1:68" s="21" customFormat="1" ht="15.75">
      <c r="A12" s="15">
        <v>3</v>
      </c>
      <c r="B12" s="43" t="s">
        <v>155</v>
      </c>
      <c r="C12" s="9">
        <v>1.5793</v>
      </c>
      <c r="D12" s="10">
        <v>133.59022912930848</v>
      </c>
      <c r="E12" s="10"/>
      <c r="F12" s="9">
        <v>1.5792</v>
      </c>
      <c r="G12" s="10">
        <v>133.8414662225115</v>
      </c>
      <c r="I12" s="9">
        <v>1.5865</v>
      </c>
      <c r="J12" s="10">
        <v>134.60717461326985</v>
      </c>
      <c r="L12" s="9">
        <v>1.5866</v>
      </c>
      <c r="M12" s="10">
        <v>134.72851512576386</v>
      </c>
      <c r="O12" s="9">
        <v>1.5924</v>
      </c>
      <c r="P12" s="10">
        <v>135.1391203763659</v>
      </c>
      <c r="R12" s="9">
        <v>1.5837</v>
      </c>
      <c r="S12" s="10">
        <v>135.83627589241513</v>
      </c>
      <c r="U12" s="9">
        <v>1.5816</v>
      </c>
      <c r="V12" s="10">
        <v>138.88739302224303</v>
      </c>
      <c r="X12" s="9">
        <v>1.5805</v>
      </c>
      <c r="Y12" s="10">
        <v>138.9445472684975</v>
      </c>
      <c r="AA12" s="9">
        <v>1.5798</v>
      </c>
      <c r="AB12" s="10">
        <v>140.38576464517618</v>
      </c>
      <c r="AD12" s="9">
        <v>1.5922</v>
      </c>
      <c r="AE12" s="10">
        <v>138.0260111570964</v>
      </c>
      <c r="AG12" s="9">
        <v>1.6075</v>
      </c>
      <c r="AH12" s="10">
        <v>139.30674124173677</v>
      </c>
      <c r="AJ12" s="9">
        <v>1.613</v>
      </c>
      <c r="AK12" s="10">
        <v>139.78797139499827</v>
      </c>
      <c r="AM12" s="9">
        <v>1.619</v>
      </c>
      <c r="AN12" s="10">
        <v>140.7445371133373</v>
      </c>
      <c r="AP12" s="9">
        <v>1.62</v>
      </c>
      <c r="AQ12" s="10">
        <v>142.00235571346164</v>
      </c>
      <c r="AS12" s="9">
        <v>1.6312</v>
      </c>
      <c r="AT12" s="10">
        <v>142.2712424038365</v>
      </c>
      <c r="AV12" s="9">
        <v>1.6266</v>
      </c>
      <c r="AW12" s="10">
        <v>142.62958784403386</v>
      </c>
      <c r="AY12" s="9">
        <v>1.6375</v>
      </c>
      <c r="AZ12" s="10">
        <v>144.10043168405343</v>
      </c>
      <c r="BB12" s="9">
        <v>1.6337</v>
      </c>
      <c r="BC12" s="10">
        <v>144.19252576365494</v>
      </c>
      <c r="BE12" s="9">
        <v>1.635</v>
      </c>
      <c r="BF12" s="10">
        <v>144.5426253885102</v>
      </c>
      <c r="BH12" s="9">
        <v>1.6367</v>
      </c>
      <c r="BI12" s="10">
        <v>144.55791650796382</v>
      </c>
      <c r="BK12" s="9">
        <v>1.6234</v>
      </c>
      <c r="BL12" s="10">
        <v>144.03589924070573</v>
      </c>
      <c r="BN12" s="10">
        <v>138.9445472684975</v>
      </c>
      <c r="BO12" s="79">
        <f t="shared" si="0"/>
        <v>1.6059714285714286</v>
      </c>
      <c r="BP12" s="79">
        <f t="shared" si="1"/>
        <v>139.62658722614</v>
      </c>
    </row>
    <row r="13" spans="1:68" s="21" customFormat="1" ht="15.75">
      <c r="A13" s="15">
        <v>4</v>
      </c>
      <c r="B13" s="43" t="s">
        <v>156</v>
      </c>
      <c r="C13" s="9">
        <v>1.2935</v>
      </c>
      <c r="D13" s="10">
        <v>65.39486180020134</v>
      </c>
      <c r="E13" s="10"/>
      <c r="F13" s="9">
        <v>1.2875</v>
      </c>
      <c r="G13" s="10">
        <v>65.82734097761752</v>
      </c>
      <c r="I13" s="9">
        <v>1.2785</v>
      </c>
      <c r="J13" s="10">
        <v>66.36321229304099</v>
      </c>
      <c r="L13" s="9">
        <v>1.2792</v>
      </c>
      <c r="M13" s="10">
        <v>66.38250283081598</v>
      </c>
      <c r="O13" s="9">
        <v>1.277</v>
      </c>
      <c r="P13" s="10">
        <v>66.45658517364583</v>
      </c>
      <c r="R13" s="9">
        <v>1.282</v>
      </c>
      <c r="S13" s="10">
        <v>66.90442221217533</v>
      </c>
      <c r="U13" s="9">
        <v>1.286</v>
      </c>
      <c r="V13" s="10">
        <v>68.2849823034114</v>
      </c>
      <c r="X13" s="9">
        <v>1.2869</v>
      </c>
      <c r="Y13" s="10">
        <v>68.31281894433182</v>
      </c>
      <c r="AA13" s="9">
        <v>1.2865</v>
      </c>
      <c r="AB13" s="10">
        <v>69.07345375532054</v>
      </c>
      <c r="AD13" s="9">
        <v>1.265</v>
      </c>
      <c r="AE13" s="10">
        <v>68.52874718655443</v>
      </c>
      <c r="AG13" s="9">
        <v>1.2505</v>
      </c>
      <c r="AH13" s="10">
        <v>69.3006735056456</v>
      </c>
      <c r="AJ13" s="9">
        <v>1.2496</v>
      </c>
      <c r="AK13" s="10">
        <v>69.35286688888529</v>
      </c>
      <c r="AM13" s="9">
        <v>1.2453</v>
      </c>
      <c r="AN13" s="10">
        <v>69.80888641022786</v>
      </c>
      <c r="AP13" s="9">
        <v>1.243</v>
      </c>
      <c r="AQ13" s="10">
        <v>70.51952947044765</v>
      </c>
      <c r="AS13" s="9">
        <v>1.2395</v>
      </c>
      <c r="AT13" s="10">
        <v>70.36608363803597</v>
      </c>
      <c r="AV13" s="9">
        <v>1.2495</v>
      </c>
      <c r="AW13" s="10">
        <v>70.17664453905691</v>
      </c>
      <c r="AY13" s="9">
        <v>1.2409</v>
      </c>
      <c r="AZ13" s="10">
        <v>70.91648289455189</v>
      </c>
      <c r="BB13" s="9">
        <v>1.2512</v>
      </c>
      <c r="BC13" s="10">
        <v>70.5413398784617</v>
      </c>
      <c r="BE13" s="9">
        <v>1.2492</v>
      </c>
      <c r="BF13" s="10">
        <v>70.76951286181453</v>
      </c>
      <c r="BH13" s="9">
        <v>1.2482</v>
      </c>
      <c r="BI13" s="10">
        <v>70.76012957551222</v>
      </c>
      <c r="BK13" s="9">
        <v>1.2598</v>
      </c>
      <c r="BL13" s="10">
        <v>70.42771574427059</v>
      </c>
      <c r="BN13" s="10">
        <v>68.31281894433182</v>
      </c>
      <c r="BO13" s="79">
        <f t="shared" si="0"/>
        <v>1.2642285714285717</v>
      </c>
      <c r="BP13" s="79">
        <f t="shared" si="1"/>
        <v>68.78422823257263</v>
      </c>
    </row>
    <row r="14" spans="1:68" s="21" customFormat="1" ht="15.75">
      <c r="A14" s="15">
        <v>5</v>
      </c>
      <c r="B14" s="43" t="s">
        <v>157</v>
      </c>
      <c r="C14" s="9">
        <v>5.3072</v>
      </c>
      <c r="D14" s="10">
        <v>15.938395714983502</v>
      </c>
      <c r="E14" s="10"/>
      <c r="F14" s="9">
        <v>5.292</v>
      </c>
      <c r="G14" s="10">
        <v>16.01524971819399</v>
      </c>
      <c r="I14" s="9">
        <v>5.2685</v>
      </c>
      <c r="J14" s="10">
        <v>16.10427387617973</v>
      </c>
      <c r="L14" s="9">
        <v>5.2765</v>
      </c>
      <c r="M14" s="10">
        <v>16.093337936355496</v>
      </c>
      <c r="O14" s="9">
        <v>5.259</v>
      </c>
      <c r="P14" s="10">
        <v>16.13710957724771</v>
      </c>
      <c r="R14" s="9">
        <v>5.293</v>
      </c>
      <c r="S14" s="10">
        <v>16.204698521822934</v>
      </c>
      <c r="U14" s="9">
        <v>5.2883</v>
      </c>
      <c r="V14" s="10">
        <v>16.605428444336944</v>
      </c>
      <c r="X14" s="9">
        <v>5.279</v>
      </c>
      <c r="Y14" s="10">
        <v>16.653109812362306</v>
      </c>
      <c r="AA14" s="9">
        <v>5.2847</v>
      </c>
      <c r="AB14" s="10">
        <v>16.815145279054608</v>
      </c>
      <c r="AD14" s="9">
        <v>5.2187</v>
      </c>
      <c r="AE14" s="10">
        <v>16.611199185810896</v>
      </c>
      <c r="AG14" s="9">
        <v>5.1598</v>
      </c>
      <c r="AH14" s="10">
        <v>16.79532001604904</v>
      </c>
      <c r="AJ14" s="9">
        <v>5.1558</v>
      </c>
      <c r="AK14" s="10">
        <v>16.80890307311204</v>
      </c>
      <c r="AM14" s="9">
        <v>5.153</v>
      </c>
      <c r="AN14" s="10">
        <v>16.870367988871873</v>
      </c>
      <c r="AP14" s="9">
        <v>5.137</v>
      </c>
      <c r="AQ14" s="10">
        <v>17.063612056018385</v>
      </c>
      <c r="AS14" s="9">
        <v>5.109</v>
      </c>
      <c r="AT14" s="10">
        <v>17.07159144046694</v>
      </c>
      <c r="AV14" s="9">
        <v>5.1401</v>
      </c>
      <c r="AW14" s="10">
        <v>17.059146193955684</v>
      </c>
      <c r="AY14" s="9">
        <v>5.1045</v>
      </c>
      <c r="AZ14" s="10">
        <v>17.239742114575265</v>
      </c>
      <c r="BB14" s="9">
        <v>5.124</v>
      </c>
      <c r="BC14" s="10">
        <v>17.225082836832804</v>
      </c>
      <c r="BE14" s="9">
        <v>5.1225</v>
      </c>
      <c r="BF14" s="10">
        <v>17.258228495261832</v>
      </c>
      <c r="BH14" s="9">
        <v>5.115</v>
      </c>
      <c r="BI14" s="10">
        <v>17.26740835506439</v>
      </c>
      <c r="BK14" s="9">
        <v>5.1725</v>
      </c>
      <c r="BL14" s="10">
        <v>17.153182463921137</v>
      </c>
      <c r="BN14" s="10">
        <v>16.653109812362306</v>
      </c>
      <c r="BO14" s="79">
        <f t="shared" si="0"/>
        <v>5.202861904761904</v>
      </c>
      <c r="BP14" s="79">
        <f t="shared" si="1"/>
        <v>16.71383490954655</v>
      </c>
    </row>
    <row r="15" spans="1:68" s="21" customFormat="1" ht="15.75">
      <c r="A15" s="15">
        <v>6</v>
      </c>
      <c r="B15" s="43" t="s">
        <v>158</v>
      </c>
      <c r="C15" s="9">
        <v>1.7423</v>
      </c>
      <c r="D15" s="10">
        <v>48.54976395486451</v>
      </c>
      <c r="E15" s="10"/>
      <c r="F15" s="9">
        <v>1.7356</v>
      </c>
      <c r="G15" s="10">
        <v>48.83193218983785</v>
      </c>
      <c r="I15" s="9">
        <v>1.7275</v>
      </c>
      <c r="J15" s="10">
        <v>49.11453945971225</v>
      </c>
      <c r="L15" s="9">
        <v>1.7287</v>
      </c>
      <c r="M15" s="10">
        <v>49.12159288550922</v>
      </c>
      <c r="O15" s="9">
        <v>1.7231</v>
      </c>
      <c r="P15" s="10">
        <v>49.251383707704555</v>
      </c>
      <c r="R15" s="9">
        <v>1.7346</v>
      </c>
      <c r="S15" s="10">
        <v>49.44740532457558</v>
      </c>
      <c r="U15" s="9">
        <v>1.7322</v>
      </c>
      <c r="V15" s="10">
        <v>50.69535113854466</v>
      </c>
      <c r="X15" s="9">
        <v>1.7274</v>
      </c>
      <c r="Y15" s="10">
        <v>50.89253600756085</v>
      </c>
      <c r="AA15" s="9">
        <v>1.7283</v>
      </c>
      <c r="AB15" s="10">
        <v>51.41641975132783</v>
      </c>
      <c r="AD15" s="9">
        <v>1.7073</v>
      </c>
      <c r="AE15" s="10">
        <v>50.775414508868586</v>
      </c>
      <c r="AG15" s="9">
        <v>1.6829</v>
      </c>
      <c r="AH15" s="10">
        <v>51.49473659683274</v>
      </c>
      <c r="AJ15" s="9">
        <v>1.6845</v>
      </c>
      <c r="AK15" s="10">
        <v>51.44751704621612</v>
      </c>
      <c r="AM15" s="9">
        <v>1.6828</v>
      </c>
      <c r="AN15" s="10">
        <v>51.65973748909957</v>
      </c>
      <c r="AP15" s="9">
        <v>1.6801</v>
      </c>
      <c r="AQ15" s="10">
        <v>52.17295109324828</v>
      </c>
      <c r="AS15" s="9">
        <v>1.6707</v>
      </c>
      <c r="AT15" s="10">
        <v>52.20492049401184</v>
      </c>
      <c r="AV15" s="9">
        <v>1.6815</v>
      </c>
      <c r="AW15" s="10">
        <v>52.14731926943302</v>
      </c>
      <c r="AY15" s="9">
        <v>1.6715</v>
      </c>
      <c r="AZ15" s="10">
        <v>52.64748048091501</v>
      </c>
      <c r="BB15" s="9">
        <v>1.6772</v>
      </c>
      <c r="BC15" s="10">
        <v>52.62420966845414</v>
      </c>
      <c r="BE15" s="9">
        <v>1.6778</v>
      </c>
      <c r="BF15" s="10">
        <v>52.6911881433894</v>
      </c>
      <c r="BH15" s="9">
        <v>1.6752</v>
      </c>
      <c r="BI15" s="10">
        <v>52.723730740302265</v>
      </c>
      <c r="BK15" s="9">
        <v>1.6939</v>
      </c>
      <c r="BL15" s="10">
        <v>52.379028451875605</v>
      </c>
      <c r="BN15" s="10">
        <v>50.89253600756085</v>
      </c>
      <c r="BO15" s="79">
        <f t="shared" si="0"/>
        <v>1.7030999999999996</v>
      </c>
      <c r="BP15" s="79">
        <f t="shared" si="1"/>
        <v>51.061388495346854</v>
      </c>
    </row>
    <row r="16" spans="1:68" s="21" customFormat="1" ht="15.75">
      <c r="A16" s="15">
        <v>7</v>
      </c>
      <c r="B16" s="43" t="s">
        <v>159</v>
      </c>
      <c r="C16" s="9">
        <v>1564.97</v>
      </c>
      <c r="D16" s="10">
        <v>54.051038511000485</v>
      </c>
      <c r="E16" s="10"/>
      <c r="F16" s="9">
        <v>1563.75</v>
      </c>
      <c r="G16" s="10">
        <v>54.19837026934138</v>
      </c>
      <c r="I16" s="9">
        <v>1568.7</v>
      </c>
      <c r="J16" s="10">
        <v>54.08641991244527</v>
      </c>
      <c r="L16" s="9">
        <v>1564.5</v>
      </c>
      <c r="M16" s="10">
        <v>54.27708381027791</v>
      </c>
      <c r="O16" s="9">
        <v>1567</v>
      </c>
      <c r="P16" s="10">
        <v>54.15766385880391</v>
      </c>
      <c r="R16" s="9">
        <v>1574.25</v>
      </c>
      <c r="S16" s="10">
        <v>54.48402050246707</v>
      </c>
      <c r="U16" s="9">
        <v>1575.75</v>
      </c>
      <c r="V16" s="10">
        <v>55.72869252240968</v>
      </c>
      <c r="X16" s="9">
        <v>1566.75</v>
      </c>
      <c r="Y16" s="10">
        <v>56.11090901513363</v>
      </c>
      <c r="AA16" s="9">
        <v>1566.7</v>
      </c>
      <c r="AB16" s="10">
        <v>56.71985591129118</v>
      </c>
      <c r="AD16" s="9">
        <v>1553</v>
      </c>
      <c r="AE16" s="10">
        <v>55.82026090855849</v>
      </c>
      <c r="AG16" s="9">
        <v>1536.75</v>
      </c>
      <c r="AH16" s="10">
        <v>56.3920561046428</v>
      </c>
      <c r="AJ16" s="9">
        <v>1531.8</v>
      </c>
      <c r="AK16" s="10">
        <v>56.57614731972259</v>
      </c>
      <c r="AM16" s="9">
        <v>1534</v>
      </c>
      <c r="AN16" s="10">
        <v>56.67079937852461</v>
      </c>
      <c r="AP16" s="9">
        <v>1528.75</v>
      </c>
      <c r="AQ16" s="10">
        <v>57.33820123091835</v>
      </c>
      <c r="AS16" s="9">
        <v>1525.75</v>
      </c>
      <c r="AT16" s="10">
        <v>57.16451625059518</v>
      </c>
      <c r="AV16" s="9">
        <v>1533</v>
      </c>
      <c r="AW16" s="10">
        <v>57.19877191882036</v>
      </c>
      <c r="AY16" s="9">
        <v>1526.25</v>
      </c>
      <c r="AZ16" s="10">
        <v>57.65783038417653</v>
      </c>
      <c r="BB16" s="9">
        <v>1528.4</v>
      </c>
      <c r="BC16" s="10">
        <v>57.74752974086056</v>
      </c>
      <c r="BE16" s="9">
        <v>1527.25</v>
      </c>
      <c r="BF16" s="10">
        <v>57.88526794367571</v>
      </c>
      <c r="BH16" s="9">
        <v>1528.1</v>
      </c>
      <c r="BI16" s="10">
        <v>57.79909281863383</v>
      </c>
      <c r="BK16" s="9">
        <v>1544.5</v>
      </c>
      <c r="BL16" s="10">
        <v>57.44566933935389</v>
      </c>
      <c r="BN16" s="10">
        <v>56.11090901513363</v>
      </c>
      <c r="BO16" s="79">
        <f t="shared" si="0"/>
        <v>1548.0914285714287</v>
      </c>
      <c r="BP16" s="79">
        <f t="shared" si="1"/>
        <v>56.167152269126355</v>
      </c>
    </row>
    <row r="17" spans="1:68" s="21" customFormat="1" ht="15.75">
      <c r="A17" s="15">
        <v>8</v>
      </c>
      <c r="B17" s="43" t="s">
        <v>160</v>
      </c>
      <c r="C17" s="9">
        <v>32</v>
      </c>
      <c r="D17" s="10">
        <v>2.6433829293300137</v>
      </c>
      <c r="E17" s="10"/>
      <c r="F17" s="9">
        <v>31.86</v>
      </c>
      <c r="G17" s="10">
        <v>2.660160122683069</v>
      </c>
      <c r="I17" s="9">
        <v>31.732</v>
      </c>
      <c r="J17" s="10">
        <v>2.6738108822845366</v>
      </c>
      <c r="L17" s="9">
        <v>31.765</v>
      </c>
      <c r="M17" s="10">
        <v>2.6732723948112636</v>
      </c>
      <c r="O17" s="9">
        <v>31.662</v>
      </c>
      <c r="P17" s="10">
        <v>2.680344238100743</v>
      </c>
      <c r="R17" s="9">
        <v>31.873</v>
      </c>
      <c r="S17" s="10">
        <v>2.6910384738182405</v>
      </c>
      <c r="U17" s="9">
        <v>31.825</v>
      </c>
      <c r="V17" s="10">
        <v>2.7592926077670716</v>
      </c>
      <c r="X17" s="9">
        <v>31.74</v>
      </c>
      <c r="Y17" s="10">
        <v>2.769746902944569</v>
      </c>
      <c r="AA17" s="9">
        <v>31.76</v>
      </c>
      <c r="AB17" s="10">
        <v>2.7979533455988626</v>
      </c>
      <c r="AD17" s="9">
        <v>31.34</v>
      </c>
      <c r="AE17" s="10">
        <v>2.7660773832479686</v>
      </c>
      <c r="AG17" s="9">
        <v>30.91</v>
      </c>
      <c r="AH17" s="10">
        <v>2.8036393470983443</v>
      </c>
      <c r="AJ17" s="9">
        <v>30.922</v>
      </c>
      <c r="AK17" s="10">
        <v>2.8026435050886445</v>
      </c>
      <c r="AM17" s="9">
        <v>30.917</v>
      </c>
      <c r="AN17" s="10">
        <v>2.8118189425447735</v>
      </c>
      <c r="AP17" s="9">
        <v>30.85</v>
      </c>
      <c r="AQ17" s="10">
        <v>2.8413541371723317</v>
      </c>
      <c r="AS17" s="9">
        <v>30.69</v>
      </c>
      <c r="AT17" s="10">
        <v>2.841927685544007</v>
      </c>
      <c r="AV17" s="9">
        <v>30.887</v>
      </c>
      <c r="AW17" s="10">
        <v>2.8389198482064173</v>
      </c>
      <c r="AY17" s="9">
        <v>30.7</v>
      </c>
      <c r="AZ17" s="10">
        <v>2.8664580984967243</v>
      </c>
      <c r="BB17" s="9">
        <v>30.805</v>
      </c>
      <c r="BC17" s="10">
        <v>2.865162293651397</v>
      </c>
      <c r="BE17" s="9">
        <v>30.795</v>
      </c>
      <c r="BF17" s="10">
        <v>2.8707671851592376</v>
      </c>
      <c r="BH17" s="9">
        <v>30.74</v>
      </c>
      <c r="BI17" s="10">
        <v>2.8732203557629914</v>
      </c>
      <c r="BK17" s="9">
        <v>31.078</v>
      </c>
      <c r="BL17" s="10">
        <v>2.854908176029091</v>
      </c>
      <c r="BN17" s="10">
        <v>2.769746902944569</v>
      </c>
      <c r="BO17" s="79">
        <f t="shared" si="0"/>
        <v>31.27861904761905</v>
      </c>
      <c r="BP17" s="79">
        <f t="shared" si="1"/>
        <v>2.780280897873347</v>
      </c>
    </row>
    <row r="18" spans="1:68" s="21" customFormat="1" ht="15.75">
      <c r="A18" s="15">
        <v>9</v>
      </c>
      <c r="B18" s="43" t="s">
        <v>161</v>
      </c>
      <c r="C18" s="9">
        <v>1.2289</v>
      </c>
      <c r="D18" s="10">
        <v>103.95050501931694</v>
      </c>
      <c r="E18" s="10"/>
      <c r="F18" s="9">
        <v>1.233</v>
      </c>
      <c r="G18" s="10">
        <v>104.50008096020562</v>
      </c>
      <c r="I18" s="9">
        <v>1.2391</v>
      </c>
      <c r="J18" s="10">
        <v>105.13189414642463</v>
      </c>
      <c r="L18" s="9">
        <v>1.2374</v>
      </c>
      <c r="M18" s="10">
        <v>105.07567415644787</v>
      </c>
      <c r="O18" s="9">
        <v>1.2409</v>
      </c>
      <c r="P18" s="10">
        <v>105.30905204410475</v>
      </c>
      <c r="R18" s="9">
        <v>1.2338</v>
      </c>
      <c r="S18" s="10">
        <v>105.82483879273964</v>
      </c>
      <c r="U18" s="9">
        <v>1.2336</v>
      </c>
      <c r="V18" s="10">
        <v>108.32795146196196</v>
      </c>
      <c r="X18" s="9">
        <v>1.2365</v>
      </c>
      <c r="Y18" s="10">
        <v>108.70289952388305</v>
      </c>
      <c r="AA18" s="9">
        <v>1.235</v>
      </c>
      <c r="AB18" s="10">
        <v>109.74580284643156</v>
      </c>
      <c r="AD18" s="9">
        <v>1.2525</v>
      </c>
      <c r="AE18" s="10">
        <v>108.57780365171665</v>
      </c>
      <c r="AG18" s="9">
        <v>1.2666</v>
      </c>
      <c r="AH18" s="10">
        <v>109.76417944434452</v>
      </c>
      <c r="AJ18" s="9">
        <v>1.2675</v>
      </c>
      <c r="AK18" s="10">
        <v>109.84578657356498</v>
      </c>
      <c r="AM18" s="9">
        <v>1.267</v>
      </c>
      <c r="AN18" s="10">
        <v>110.14411891451411</v>
      </c>
      <c r="AP18" s="9">
        <v>1.2693</v>
      </c>
      <c r="AQ18" s="10">
        <v>111.26147537475114</v>
      </c>
      <c r="AS18" s="9">
        <v>1.2752</v>
      </c>
      <c r="AT18" s="10">
        <v>111.22136360554948</v>
      </c>
      <c r="AV18" s="9">
        <v>1.2688</v>
      </c>
      <c r="AW18" s="10">
        <v>111.25563817564868</v>
      </c>
      <c r="AY18" s="9">
        <v>1.2762</v>
      </c>
      <c r="AZ18" s="10">
        <v>112.30593643675665</v>
      </c>
      <c r="BB18" s="9">
        <v>1.272</v>
      </c>
      <c r="BC18" s="10">
        <v>112.2684047079446</v>
      </c>
      <c r="BE18" s="9">
        <v>1.2736</v>
      </c>
      <c r="BF18" s="10">
        <v>112.59295883474411</v>
      </c>
      <c r="BH18" s="9">
        <v>1.2745</v>
      </c>
      <c r="BI18" s="10">
        <v>112.56740061672872</v>
      </c>
      <c r="BK18" s="9">
        <v>1.2618</v>
      </c>
      <c r="BL18" s="10">
        <v>111.95299843656677</v>
      </c>
      <c r="BN18" s="10">
        <v>108.70289952388305</v>
      </c>
      <c r="BO18" s="79">
        <f t="shared" si="0"/>
        <v>1.254438095238095</v>
      </c>
      <c r="BP18" s="79">
        <f t="shared" si="1"/>
        <v>109.06317922496889</v>
      </c>
    </row>
    <row r="19" spans="1:68" s="21" customFormat="1" ht="15.75">
      <c r="A19" s="15">
        <v>10</v>
      </c>
      <c r="B19" s="43" t="s">
        <v>48</v>
      </c>
      <c r="C19" s="9">
        <v>393.4</v>
      </c>
      <c r="D19" s="10">
        <v>33277.01902074968</v>
      </c>
      <c r="E19" s="10"/>
      <c r="F19" s="9">
        <v>392.4</v>
      </c>
      <c r="G19" s="10">
        <v>33256.960072007045</v>
      </c>
      <c r="I19" s="9">
        <v>393.6</v>
      </c>
      <c r="J19" s="10">
        <v>33395.136418394584</v>
      </c>
      <c r="L19" s="9">
        <v>391.7</v>
      </c>
      <c r="M19" s="10">
        <v>33261.79211821612</v>
      </c>
      <c r="O19" s="9">
        <v>391.9</v>
      </c>
      <c r="P19" s="10">
        <v>33258.61672663764</v>
      </c>
      <c r="R19" s="9">
        <v>390.35</v>
      </c>
      <c r="S19" s="10">
        <v>33480.89303189003</v>
      </c>
      <c r="U19" s="9">
        <v>387.6</v>
      </c>
      <c r="V19" s="10">
        <v>34036.89525507171</v>
      </c>
      <c r="X19" s="9">
        <v>387.8</v>
      </c>
      <c r="Y19" s="10">
        <v>34092.183126050826</v>
      </c>
      <c r="AA19" s="9">
        <v>388.3</v>
      </c>
      <c r="AB19" s="10">
        <v>34505.50222289018</v>
      </c>
      <c r="AD19" s="9">
        <v>387</v>
      </c>
      <c r="AE19" s="10">
        <v>33548.59082891365</v>
      </c>
      <c r="AG19" s="9">
        <v>389</v>
      </c>
      <c r="AH19" s="10">
        <v>33710.93147311702</v>
      </c>
      <c r="AJ19" s="9">
        <v>389.7</v>
      </c>
      <c r="AK19" s="10">
        <v>33772.70455835761</v>
      </c>
      <c r="AM19" s="9">
        <v>390.8</v>
      </c>
      <c r="AN19" s="10">
        <v>33973.41884119346</v>
      </c>
      <c r="AP19" s="9">
        <v>391.5</v>
      </c>
      <c r="AQ19" s="10">
        <v>34317.23596408656</v>
      </c>
      <c r="AS19" s="9">
        <v>390.9</v>
      </c>
      <c r="AT19" s="10">
        <v>34093.81354564719</v>
      </c>
      <c r="AV19" s="9">
        <v>389.1</v>
      </c>
      <c r="AW19" s="10">
        <v>34118.512621488735</v>
      </c>
      <c r="AY19" s="9">
        <v>389.4</v>
      </c>
      <c r="AZ19" s="10">
        <v>34267.302655126965</v>
      </c>
      <c r="BB19" s="9">
        <v>387.7</v>
      </c>
      <c r="BC19" s="10">
        <v>34218.915491564556</v>
      </c>
      <c r="BE19" s="9">
        <v>389.7</v>
      </c>
      <c r="BF19" s="10">
        <v>34451.53584948161</v>
      </c>
      <c r="BH19" s="9">
        <v>388.4</v>
      </c>
      <c r="BI19" s="10">
        <v>34304.57308712235</v>
      </c>
      <c r="BK19" s="9">
        <v>384.6</v>
      </c>
      <c r="BL19" s="10">
        <v>34123.5720389155</v>
      </c>
      <c r="BN19" s="10">
        <v>34092.183126050826</v>
      </c>
      <c r="BO19" s="79">
        <f t="shared" si="0"/>
        <v>389.7547619047619</v>
      </c>
      <c r="BP19" s="79">
        <f t="shared" si="1"/>
        <v>33879.338330805855</v>
      </c>
    </row>
    <row r="20" spans="1:68" s="21" customFormat="1" ht="15.75">
      <c r="A20" s="15">
        <v>11</v>
      </c>
      <c r="B20" s="43" t="s">
        <v>162</v>
      </c>
      <c r="C20" s="9">
        <v>5.56</v>
      </c>
      <c r="D20" s="10">
        <v>470.31069078639604</v>
      </c>
      <c r="E20" s="10"/>
      <c r="F20" s="9">
        <v>5.6</v>
      </c>
      <c r="G20" s="10">
        <v>474.6151284486224</v>
      </c>
      <c r="I20" s="9">
        <v>5.62</v>
      </c>
      <c r="J20" s="10">
        <v>476.83096207158934</v>
      </c>
      <c r="L20" s="9">
        <v>5.61</v>
      </c>
      <c r="M20" s="10">
        <v>476.3815516548186</v>
      </c>
      <c r="O20" s="9">
        <v>5.63</v>
      </c>
      <c r="P20" s="10">
        <v>477.79028367177835</v>
      </c>
      <c r="R20" s="9">
        <v>5.58</v>
      </c>
      <c r="S20" s="10">
        <v>478.60479856012904</v>
      </c>
      <c r="U20" s="9">
        <v>5.49</v>
      </c>
      <c r="V20" s="10">
        <v>482.10153495960697</v>
      </c>
      <c r="X20" s="9">
        <v>5.49</v>
      </c>
      <c r="Y20" s="10">
        <v>482.6355991800388</v>
      </c>
      <c r="AA20" s="9">
        <v>5.47</v>
      </c>
      <c r="AB20" s="10">
        <v>486.08060046152275</v>
      </c>
      <c r="AD20" s="9">
        <v>5.35</v>
      </c>
      <c r="AE20" s="10">
        <v>463.7854287718036</v>
      </c>
      <c r="AG20" s="9">
        <v>5.37</v>
      </c>
      <c r="AH20" s="10">
        <v>465.36684321500877</v>
      </c>
      <c r="AJ20" s="9">
        <v>5.39</v>
      </c>
      <c r="AK20" s="10">
        <v>467.1154158828522</v>
      </c>
      <c r="AM20" s="9">
        <v>5.39</v>
      </c>
      <c r="AN20" s="10">
        <v>468.5689036694799</v>
      </c>
      <c r="AP20" s="9">
        <v>5.44</v>
      </c>
      <c r="AQ20" s="10">
        <v>476.84741671680945</v>
      </c>
      <c r="AS20" s="9">
        <v>5.34</v>
      </c>
      <c r="AT20" s="10">
        <v>465.7481819743054</v>
      </c>
      <c r="AV20" s="9">
        <v>5.33</v>
      </c>
      <c r="AW20" s="10">
        <v>467.3648734837701</v>
      </c>
      <c r="AY20" s="9">
        <v>5.31</v>
      </c>
      <c r="AZ20" s="10">
        <v>467.28139984264044</v>
      </c>
      <c r="BB20" s="9">
        <v>5.3</v>
      </c>
      <c r="BC20" s="10">
        <v>467.7850196164358</v>
      </c>
      <c r="BE20" s="9">
        <v>5.4</v>
      </c>
      <c r="BF20" s="10">
        <v>477.38848752168514</v>
      </c>
      <c r="BH20" s="9">
        <v>5.41</v>
      </c>
      <c r="BI20" s="10">
        <v>477.82631411259507</v>
      </c>
      <c r="BK20" s="9">
        <v>5.33</v>
      </c>
      <c r="BL20" s="10">
        <v>472.90337745038903</v>
      </c>
      <c r="BN20" s="10">
        <v>482.6355991800388</v>
      </c>
      <c r="BO20" s="79">
        <f t="shared" si="0"/>
        <v>5.448095238095238</v>
      </c>
      <c r="BP20" s="79">
        <f t="shared" si="1"/>
        <v>473.4920386691561</v>
      </c>
    </row>
    <row r="21" spans="1:68" s="21" customFormat="1" ht="15.75">
      <c r="A21" s="15">
        <v>12</v>
      </c>
      <c r="B21" s="43" t="s">
        <v>163</v>
      </c>
      <c r="C21" s="9">
        <v>1.5585</v>
      </c>
      <c r="D21" s="10">
        <v>131.83079345154644</v>
      </c>
      <c r="E21" s="10"/>
      <c r="F21" s="9">
        <v>1.5619</v>
      </c>
      <c r="G21" s="10">
        <v>132.37524448641133</v>
      </c>
      <c r="I21" s="9">
        <v>1.5721</v>
      </c>
      <c r="J21" s="10">
        <v>133.38540132967003</v>
      </c>
      <c r="L21" s="9">
        <v>1.5675</v>
      </c>
      <c r="M21" s="10">
        <v>133.10661002119932</v>
      </c>
      <c r="O21" s="9">
        <v>1.573</v>
      </c>
      <c r="P21" s="10">
        <v>133.492738226591</v>
      </c>
      <c r="R21" s="9">
        <v>1.5652</v>
      </c>
      <c r="S21" s="10">
        <v>134.24950371080894</v>
      </c>
      <c r="U21" s="9">
        <v>1.5652</v>
      </c>
      <c r="V21" s="10">
        <v>137.44723543147117</v>
      </c>
      <c r="X21" s="9">
        <v>1.563</v>
      </c>
      <c r="Y21" s="10">
        <v>137.40609135125695</v>
      </c>
      <c r="AA21" s="9">
        <v>1.5628</v>
      </c>
      <c r="AB21" s="10">
        <v>138.87509367482042</v>
      </c>
      <c r="AD21" s="9">
        <v>1.5763</v>
      </c>
      <c r="AE21" s="10">
        <v>136.64765820055965</v>
      </c>
      <c r="AG21" s="9">
        <v>1.589</v>
      </c>
      <c r="AH21" s="10">
        <v>137.70352213568881</v>
      </c>
      <c r="AJ21" s="9">
        <v>1.5926</v>
      </c>
      <c r="AK21" s="10">
        <v>138.0200392087255</v>
      </c>
      <c r="AM21" s="9">
        <v>1.5993</v>
      </c>
      <c r="AN21" s="10">
        <v>139.03195689027814</v>
      </c>
      <c r="AP21" s="9">
        <v>1.6006</v>
      </c>
      <c r="AQ21" s="10">
        <v>140.30183367590536</v>
      </c>
      <c r="AS21" s="9">
        <v>1.609</v>
      </c>
      <c r="AT21" s="10">
        <v>140.33498591697705</v>
      </c>
      <c r="AV21" s="9">
        <v>1.6035</v>
      </c>
      <c r="AW21" s="10">
        <v>140.604047773213</v>
      </c>
      <c r="AY21" s="9">
        <v>1.6113</v>
      </c>
      <c r="AZ21" s="10">
        <v>141.7948247771086</v>
      </c>
      <c r="BB21" s="9">
        <v>1.6126</v>
      </c>
      <c r="BC21" s="10">
        <v>142.3302118176348</v>
      </c>
      <c r="BE21" s="9">
        <v>1.6125</v>
      </c>
      <c r="BF21" s="10">
        <v>142.55350669050318</v>
      </c>
      <c r="BH21" s="9">
        <v>1.6169</v>
      </c>
      <c r="BI21" s="10">
        <v>142.80912519198796</v>
      </c>
      <c r="BK21" s="9">
        <v>1.6014</v>
      </c>
      <c r="BL21" s="10">
        <v>142.08395284222382</v>
      </c>
      <c r="BN21" s="10">
        <v>137.40609135125695</v>
      </c>
      <c r="BO21" s="79">
        <f t="shared" si="0"/>
        <v>1.5863904761904761</v>
      </c>
      <c r="BP21" s="79">
        <f t="shared" si="1"/>
        <v>137.92306556212293</v>
      </c>
    </row>
    <row r="22" spans="1:68" s="21" customFormat="1" ht="15.75">
      <c r="A22" s="15">
        <v>13</v>
      </c>
      <c r="B22" s="43" t="s">
        <v>164</v>
      </c>
      <c r="C22" s="9">
        <v>0.7408</v>
      </c>
      <c r="D22" s="10">
        <v>62.662978369525575</v>
      </c>
      <c r="E22" s="10"/>
      <c r="F22" s="9">
        <v>0.7387</v>
      </c>
      <c r="G22" s="10">
        <v>62.60682060446382</v>
      </c>
      <c r="I22" s="9">
        <v>0.739</v>
      </c>
      <c r="J22" s="10">
        <v>62.7007261514065</v>
      </c>
      <c r="L22" s="9">
        <v>0.7398</v>
      </c>
      <c r="M22" s="10">
        <v>62.82122494014881</v>
      </c>
      <c r="O22" s="9">
        <v>0.7381</v>
      </c>
      <c r="P22" s="10">
        <v>62.63890024478501</v>
      </c>
      <c r="R22" s="9">
        <v>0.7381</v>
      </c>
      <c r="S22" s="10">
        <v>63.307921472622084</v>
      </c>
      <c r="U22" s="9">
        <v>0.7351</v>
      </c>
      <c r="V22" s="10">
        <v>64.55242957173171</v>
      </c>
      <c r="X22" s="9">
        <v>0.736</v>
      </c>
      <c r="Y22" s="10">
        <v>64.70306029080301</v>
      </c>
      <c r="AA22" s="9">
        <v>0.7371</v>
      </c>
      <c r="AB22" s="10">
        <v>65.50091601465968</v>
      </c>
      <c r="AD22" s="9">
        <v>0.7354</v>
      </c>
      <c r="AE22" s="10">
        <v>63.75099146145504</v>
      </c>
      <c r="AG22" s="9">
        <v>0.7358</v>
      </c>
      <c r="AH22" s="10">
        <v>63.764790174600265</v>
      </c>
      <c r="AJ22" s="9">
        <v>0.737</v>
      </c>
      <c r="AK22" s="10">
        <v>63.87088339622673</v>
      </c>
      <c r="AM22" s="9">
        <v>0.7356</v>
      </c>
      <c r="AN22" s="10">
        <v>63.947919395040714</v>
      </c>
      <c r="AP22" s="9">
        <v>0.7363</v>
      </c>
      <c r="AQ22" s="10">
        <v>64.54094722951962</v>
      </c>
      <c r="AS22" s="9">
        <v>0.7306</v>
      </c>
      <c r="AT22" s="10">
        <v>63.72202654502389</v>
      </c>
      <c r="AV22" s="9">
        <v>0.7364</v>
      </c>
      <c r="AW22" s="10">
        <v>64.57176225768262</v>
      </c>
      <c r="AY22" s="9">
        <v>0.7363</v>
      </c>
      <c r="AZ22" s="10">
        <v>64.79459410624034</v>
      </c>
      <c r="BB22" s="9">
        <v>0.7402</v>
      </c>
      <c r="BC22" s="10">
        <v>65.33103236228034</v>
      </c>
      <c r="BE22" s="9">
        <v>0.7433</v>
      </c>
      <c r="BF22" s="10">
        <v>65.71164125460528</v>
      </c>
      <c r="BH22" s="9">
        <v>0.7426</v>
      </c>
      <c r="BI22" s="10">
        <v>65.58850662846822</v>
      </c>
      <c r="BK22" s="9">
        <v>0.7424</v>
      </c>
      <c r="BL22" s="10">
        <v>65.86931846513485</v>
      </c>
      <c r="BN22" s="10">
        <v>64.70306029080301</v>
      </c>
      <c r="BO22" s="79">
        <f t="shared" si="0"/>
        <v>0.7378380952380953</v>
      </c>
      <c r="BP22" s="79">
        <f t="shared" si="1"/>
        <v>64.14092337792496</v>
      </c>
    </row>
    <row r="23" spans="1:68" s="21" customFormat="1" ht="15.75">
      <c r="A23" s="15">
        <v>14</v>
      </c>
      <c r="B23" s="43" t="s">
        <v>165</v>
      </c>
      <c r="C23" s="9">
        <v>1.3441</v>
      </c>
      <c r="D23" s="10">
        <v>62.93300627822367</v>
      </c>
      <c r="E23" s="10"/>
      <c r="F23" s="9">
        <v>1.3445</v>
      </c>
      <c r="G23" s="10">
        <v>63.03659465130723</v>
      </c>
      <c r="I23" s="9">
        <v>1.3484</v>
      </c>
      <c r="J23" s="10">
        <v>62.92299534014603</v>
      </c>
      <c r="L23" s="9">
        <v>1.3485</v>
      </c>
      <c r="M23" s="10">
        <v>62.97107721259161</v>
      </c>
      <c r="O23" s="9">
        <v>1.347</v>
      </c>
      <c r="P23" s="10">
        <v>63.00301356105844</v>
      </c>
      <c r="R23" s="9">
        <v>1.3468</v>
      </c>
      <c r="S23" s="10">
        <v>63.68537962281615</v>
      </c>
      <c r="U23" s="9">
        <v>1.3423</v>
      </c>
      <c r="V23" s="10">
        <v>65.42090981314688</v>
      </c>
      <c r="X23" s="9">
        <v>1.3468</v>
      </c>
      <c r="Y23" s="10">
        <v>65.27455204890155</v>
      </c>
      <c r="AA23" s="9">
        <v>1.3465</v>
      </c>
      <c r="AB23" s="10">
        <v>65.99554270792416</v>
      </c>
      <c r="AD23" s="9">
        <v>1.3512</v>
      </c>
      <c r="AE23" s="10">
        <v>64.15694581926535</v>
      </c>
      <c r="AG23" s="9">
        <v>1.3564</v>
      </c>
      <c r="AH23" s="10">
        <v>63.89007093689901</v>
      </c>
      <c r="AJ23" s="9">
        <v>1.3545</v>
      </c>
      <c r="AK23" s="10">
        <v>63.98179583931418</v>
      </c>
      <c r="AM23" s="9">
        <v>1.3553</v>
      </c>
      <c r="AN23" s="10">
        <v>64.14299878009058</v>
      </c>
      <c r="AP23" s="9">
        <v>1.3543</v>
      </c>
      <c r="AQ23" s="10">
        <v>64.72404572972489</v>
      </c>
      <c r="AS23" s="9">
        <v>1.357</v>
      </c>
      <c r="AT23" s="10">
        <v>64.27322083223699</v>
      </c>
      <c r="AV23" s="9">
        <v>1.3524</v>
      </c>
      <c r="AW23" s="10">
        <v>64.83711723717215</v>
      </c>
      <c r="AY23" s="9">
        <v>1.3521</v>
      </c>
      <c r="AZ23" s="10">
        <v>65.08413846893679</v>
      </c>
      <c r="BB23" s="9">
        <v>1.3475</v>
      </c>
      <c r="BC23" s="10">
        <v>65.50005525486553</v>
      </c>
      <c r="BE23" s="9">
        <v>1.3484</v>
      </c>
      <c r="BF23" s="10">
        <v>65.56309364207856</v>
      </c>
      <c r="BH23" s="9">
        <v>1.3508</v>
      </c>
      <c r="BI23" s="10">
        <v>65.38554466697835</v>
      </c>
      <c r="BK23" s="9">
        <v>1.3518</v>
      </c>
      <c r="BL23" s="10">
        <v>65.63458817475373</v>
      </c>
      <c r="BN23" s="10">
        <v>65.27455204890155</v>
      </c>
      <c r="BO23" s="79">
        <f t="shared" si="0"/>
        <v>1.3498380952380953</v>
      </c>
      <c r="BP23" s="79">
        <f t="shared" si="1"/>
        <v>64.4007946008777</v>
      </c>
    </row>
    <row r="24" spans="1:68" s="21" customFormat="1" ht="15.75">
      <c r="A24" s="15">
        <v>15</v>
      </c>
      <c r="B24" s="43" t="s">
        <v>166</v>
      </c>
      <c r="C24" s="9">
        <v>10.949</v>
      </c>
      <c r="D24" s="10">
        <v>7.725660219066621</v>
      </c>
      <c r="E24" s="10"/>
      <c r="F24" s="9">
        <v>10.904</v>
      </c>
      <c r="G24" s="10">
        <v>7.772624863232078</v>
      </c>
      <c r="I24" s="9">
        <v>10.852</v>
      </c>
      <c r="J24" s="10">
        <v>7.818408304151576</v>
      </c>
      <c r="L24" s="9">
        <v>10.867</v>
      </c>
      <c r="M24" s="10">
        <v>7.8141619233624535</v>
      </c>
      <c r="O24" s="9">
        <v>10.83</v>
      </c>
      <c r="P24" s="10">
        <v>7.836108888896188</v>
      </c>
      <c r="R24" s="9">
        <v>10.901</v>
      </c>
      <c r="S24" s="10">
        <v>7.868220280342059</v>
      </c>
      <c r="U24" s="9">
        <v>10.881</v>
      </c>
      <c r="V24" s="10">
        <v>8.070442720539202</v>
      </c>
      <c r="X24" s="9">
        <v>10.8545</v>
      </c>
      <c r="Y24" s="10">
        <v>8.099107899899638</v>
      </c>
      <c r="AA24" s="9">
        <v>10.863</v>
      </c>
      <c r="AB24" s="10">
        <v>8.180336762977067</v>
      </c>
      <c r="AD24" s="9">
        <v>10.718</v>
      </c>
      <c r="AE24" s="10">
        <v>8.088156856782174</v>
      </c>
      <c r="AG24" s="9">
        <v>10.5665</v>
      </c>
      <c r="AH24" s="10">
        <v>8.201437772091973</v>
      </c>
      <c r="AJ24" s="9">
        <v>10.577</v>
      </c>
      <c r="AK24" s="10">
        <v>8.193565516153074</v>
      </c>
      <c r="AM24" s="9">
        <v>10.573</v>
      </c>
      <c r="AN24" s="10">
        <v>8.222170268292514</v>
      </c>
      <c r="AP24" s="9">
        <v>10.55</v>
      </c>
      <c r="AQ24" s="10">
        <v>8.308604277892552</v>
      </c>
      <c r="AS24" s="9">
        <v>10.4905</v>
      </c>
      <c r="AT24" s="10">
        <v>8.314070889790342</v>
      </c>
      <c r="AV24" s="9">
        <v>10.559</v>
      </c>
      <c r="AW24" s="10">
        <v>8.30435811644584</v>
      </c>
      <c r="AY24" s="9">
        <v>10.495</v>
      </c>
      <c r="AZ24" s="10">
        <v>8.384970331000423</v>
      </c>
      <c r="BB24" s="9">
        <v>10.535</v>
      </c>
      <c r="BC24" s="10">
        <v>8.377914044226985</v>
      </c>
      <c r="BE24" s="9">
        <v>10.5355</v>
      </c>
      <c r="BF24" s="10">
        <v>8.391179864930827</v>
      </c>
      <c r="BH24" s="9">
        <v>10.52</v>
      </c>
      <c r="BI24" s="10">
        <v>8.395702826630643</v>
      </c>
      <c r="BK24" s="9">
        <v>10.633</v>
      </c>
      <c r="BL24" s="10">
        <v>8.344290068149355</v>
      </c>
      <c r="BN24" s="10">
        <v>8.099107899899638</v>
      </c>
      <c r="BO24" s="79">
        <f t="shared" si="0"/>
        <v>10.697809523809527</v>
      </c>
      <c r="BP24" s="79">
        <f t="shared" si="1"/>
        <v>8.129118699754933</v>
      </c>
    </row>
    <row r="25" spans="1:68" s="21" customFormat="1" ht="15.75">
      <c r="A25" s="15">
        <v>16</v>
      </c>
      <c r="B25" s="43" t="s">
        <v>167</v>
      </c>
      <c r="C25" s="9">
        <v>128.72</v>
      </c>
      <c r="D25" s="10">
        <v>65.71492677016815</v>
      </c>
      <c r="E25" s="10"/>
      <c r="F25" s="9">
        <v>128.34</v>
      </c>
      <c r="G25" s="10">
        <v>66.0376355841379</v>
      </c>
      <c r="I25" s="9">
        <v>127.9</v>
      </c>
      <c r="J25" s="10">
        <v>66.33726889495927</v>
      </c>
      <c r="L25" s="9">
        <v>128</v>
      </c>
      <c r="M25" s="10">
        <v>66.34101376654671</v>
      </c>
      <c r="O25" s="9">
        <v>127.56</v>
      </c>
      <c r="P25" s="10">
        <v>66.52952278672446</v>
      </c>
      <c r="R25" s="9">
        <v>128.32</v>
      </c>
      <c r="S25" s="10">
        <v>66.8418557325505</v>
      </c>
      <c r="U25" s="9">
        <v>128.21</v>
      </c>
      <c r="V25" s="10">
        <v>68.4926973264075</v>
      </c>
      <c r="X25" s="9">
        <v>128.07</v>
      </c>
      <c r="Y25" s="10">
        <v>68.64352830441214</v>
      </c>
      <c r="AA25" s="9">
        <v>128.25</v>
      </c>
      <c r="AB25" s="10">
        <v>69.28888752921628</v>
      </c>
      <c r="AD25" s="9">
        <v>126.62</v>
      </c>
      <c r="AE25" s="10">
        <v>68.4638012880993</v>
      </c>
      <c r="AG25" s="9">
        <v>124.9</v>
      </c>
      <c r="AH25" s="10">
        <v>69.38390089576446</v>
      </c>
      <c r="AJ25" s="9">
        <v>124.8</v>
      </c>
      <c r="AK25" s="10">
        <v>69.44178082079412</v>
      </c>
      <c r="AM25" s="9">
        <v>125.05</v>
      </c>
      <c r="AN25" s="10">
        <v>69.51859755830209</v>
      </c>
      <c r="AP25" s="9">
        <v>124.85</v>
      </c>
      <c r="AQ25" s="10">
        <v>70.20887075031352</v>
      </c>
      <c r="AS25" s="9">
        <v>124.34</v>
      </c>
      <c r="AT25" s="10">
        <v>70.14537612139745</v>
      </c>
      <c r="AV25" s="9">
        <v>125.03</v>
      </c>
      <c r="AW25" s="10">
        <v>70.13174226309815</v>
      </c>
      <c r="AY25" s="9">
        <v>124.32</v>
      </c>
      <c r="AZ25" s="10">
        <v>70.78528283771674</v>
      </c>
      <c r="BB25" s="9">
        <v>124.63</v>
      </c>
      <c r="BC25" s="10">
        <v>70.81868286602848</v>
      </c>
      <c r="BE25" s="9">
        <v>124.4</v>
      </c>
      <c r="BF25" s="10">
        <v>71.065333976671</v>
      </c>
      <c r="BH25" s="9">
        <v>124.47</v>
      </c>
      <c r="BI25" s="10">
        <v>70.95910157962108</v>
      </c>
      <c r="BK25" s="9">
        <v>125.67</v>
      </c>
      <c r="BL25" s="10">
        <v>70.60144528895685</v>
      </c>
      <c r="BN25" s="10">
        <v>68.64352830441214</v>
      </c>
      <c r="BO25" s="79">
        <f t="shared" si="0"/>
        <v>126.30714285714285</v>
      </c>
      <c r="BP25" s="79">
        <f t="shared" si="1"/>
        <v>68.84529775913742</v>
      </c>
    </row>
    <row r="26" spans="1:68" s="21" customFormat="1" ht="15.75">
      <c r="A26" s="15">
        <v>17</v>
      </c>
      <c r="B26" s="43" t="s">
        <v>168</v>
      </c>
      <c r="C26" s="9">
        <v>7.4813</v>
      </c>
      <c r="D26" s="10">
        <v>11.306625016850072</v>
      </c>
      <c r="E26" s="10"/>
      <c r="F26" s="9">
        <v>7.3887</v>
      </c>
      <c r="G26" s="10">
        <v>11.470583662712327</v>
      </c>
      <c r="I26" s="9">
        <v>7.3748</v>
      </c>
      <c r="J26" s="10">
        <v>11.504768524794288</v>
      </c>
      <c r="L26" s="9">
        <v>7.3636</v>
      </c>
      <c r="M26" s="10">
        <v>11.531926995108343</v>
      </c>
      <c r="O26" s="9">
        <v>7.3027</v>
      </c>
      <c r="P26" s="10">
        <v>11.621052387027499</v>
      </c>
      <c r="R26" s="9">
        <v>7.3915</v>
      </c>
      <c r="S26" s="10">
        <v>11.6040680884812</v>
      </c>
      <c r="U26" s="9">
        <v>7.3993</v>
      </c>
      <c r="V26" s="10">
        <v>11.867945243764552</v>
      </c>
      <c r="X26" s="9">
        <v>7.4038</v>
      </c>
      <c r="Y26" s="10">
        <v>11.873871079642969</v>
      </c>
      <c r="AA26" s="9">
        <v>7.4037</v>
      </c>
      <c r="AB26" s="10">
        <v>12.002512021856624</v>
      </c>
      <c r="AD26" s="9">
        <v>7.3073</v>
      </c>
      <c r="AE26" s="10">
        <v>11.863323688775791</v>
      </c>
      <c r="AG26" s="9">
        <v>7.2248</v>
      </c>
      <c r="AH26" s="10">
        <v>11.994863832744134</v>
      </c>
      <c r="AJ26" s="9">
        <v>7.2113</v>
      </c>
      <c r="AK26" s="10">
        <v>12.01771420747314</v>
      </c>
      <c r="AM26" s="9">
        <v>7.2065</v>
      </c>
      <c r="AN26" s="10">
        <v>12.063138312170507</v>
      </c>
      <c r="AP26" s="9">
        <v>7.1633</v>
      </c>
      <c r="AQ26" s="10">
        <v>12.236786834526885</v>
      </c>
      <c r="AS26" s="9">
        <v>7.0792</v>
      </c>
      <c r="AT26" s="10">
        <v>12.320426131391342</v>
      </c>
      <c r="AV26" s="9">
        <v>7.1108</v>
      </c>
      <c r="AW26" s="10">
        <v>12.33134349884002</v>
      </c>
      <c r="AY26" s="9">
        <v>7.0401</v>
      </c>
      <c r="AZ26" s="10">
        <v>12.499859891741515</v>
      </c>
      <c r="BB26" s="9">
        <v>7.0615</v>
      </c>
      <c r="BC26" s="10">
        <v>12.498948446637582</v>
      </c>
      <c r="BE26" s="9">
        <v>7.0873</v>
      </c>
      <c r="BF26" s="10">
        <v>12.473759466507516</v>
      </c>
      <c r="BH26" s="9">
        <v>7.1107</v>
      </c>
      <c r="BI26" s="10">
        <v>12.421110964624349</v>
      </c>
      <c r="BK26" s="9">
        <v>7.2154</v>
      </c>
      <c r="BL26" s="10">
        <v>12.296592883919407</v>
      </c>
      <c r="BN26" s="10">
        <v>11.873871079642969</v>
      </c>
      <c r="BO26" s="79">
        <f t="shared" si="0"/>
        <v>7.253695238095237</v>
      </c>
      <c r="BP26" s="79">
        <f t="shared" si="1"/>
        <v>11.990534341885242</v>
      </c>
    </row>
    <row r="27" spans="1:68" s="21" customFormat="1" ht="15.75">
      <c r="A27" s="15">
        <v>18</v>
      </c>
      <c r="B27" s="43" t="s">
        <v>169</v>
      </c>
      <c r="C27" s="9">
        <v>6.7963</v>
      </c>
      <c r="D27" s="10">
        <v>12.44622128784198</v>
      </c>
      <c r="E27" s="10"/>
      <c r="F27" s="9">
        <v>6.756</v>
      </c>
      <c r="G27" s="10">
        <v>12.544804841427261</v>
      </c>
      <c r="I27" s="9">
        <v>6.725</v>
      </c>
      <c r="J27" s="10">
        <v>12.616411437420508</v>
      </c>
      <c r="L27" s="9">
        <v>6.7223</v>
      </c>
      <c r="M27" s="10">
        <v>12.632060101628875</v>
      </c>
      <c r="O27" s="9">
        <v>6.6941</v>
      </c>
      <c r="P27" s="10">
        <v>12.677590604673627</v>
      </c>
      <c r="R27" s="9">
        <v>6.7352</v>
      </c>
      <c r="S27" s="10">
        <v>12.734806579761372</v>
      </c>
      <c r="U27" s="9">
        <v>6.733</v>
      </c>
      <c r="V27" s="10">
        <v>13.042401194443348</v>
      </c>
      <c r="X27" s="9">
        <v>6.7204</v>
      </c>
      <c r="Y27" s="10">
        <v>13.081329489235852</v>
      </c>
      <c r="AA27" s="9">
        <v>6.723</v>
      </c>
      <c r="AB27" s="10">
        <v>13.217759669228005</v>
      </c>
      <c r="AD27" s="9">
        <v>6.6405</v>
      </c>
      <c r="AE27" s="10">
        <v>13.05456896182386</v>
      </c>
      <c r="AG27" s="9">
        <v>6.5455</v>
      </c>
      <c r="AH27" s="10">
        <v>13.239705479919001</v>
      </c>
      <c r="AJ27" s="9">
        <v>6.4555</v>
      </c>
      <c r="AK27" s="10">
        <v>13.424729682340805</v>
      </c>
      <c r="AM27" s="9">
        <v>6.5405</v>
      </c>
      <c r="AN27" s="10">
        <v>13.291492431260112</v>
      </c>
      <c r="AP27" s="9">
        <v>6.524</v>
      </c>
      <c r="AQ27" s="10">
        <v>13.435894410142003</v>
      </c>
      <c r="AS27" s="9">
        <v>6.4896</v>
      </c>
      <c r="AT27" s="10">
        <v>13.439774511425293</v>
      </c>
      <c r="AV27" s="9">
        <v>6.5255</v>
      </c>
      <c r="AW27" s="10">
        <v>13.437394429783406</v>
      </c>
      <c r="AY27" s="9">
        <v>6.486</v>
      </c>
      <c r="AZ27" s="10">
        <v>13.567724888043392</v>
      </c>
      <c r="BB27" s="9">
        <v>6.5055</v>
      </c>
      <c r="BC27" s="10">
        <v>13.567185374826115</v>
      </c>
      <c r="BE27" s="9">
        <v>6.5058</v>
      </c>
      <c r="BF27" s="10">
        <v>13.58868632097186</v>
      </c>
      <c r="BH27" s="9">
        <v>6.499</v>
      </c>
      <c r="BI27" s="10">
        <v>13.590212915241477</v>
      </c>
      <c r="BK27" s="9">
        <v>6.565</v>
      </c>
      <c r="BL27" s="10">
        <v>13.5148265490681</v>
      </c>
      <c r="BN27" s="10">
        <v>13.081329489235852</v>
      </c>
      <c r="BO27" s="79">
        <f t="shared" si="0"/>
        <v>6.613699999999999</v>
      </c>
      <c r="BP27" s="79">
        <f t="shared" si="1"/>
        <v>13.149789579071726</v>
      </c>
    </row>
    <row r="28" spans="1:68" s="21" customFormat="1" ht="15.75">
      <c r="A28" s="15">
        <v>19</v>
      </c>
      <c r="B28" s="43" t="s">
        <v>170</v>
      </c>
      <c r="C28" s="9">
        <v>6.1008</v>
      </c>
      <c r="D28" s="10">
        <v>13.865108467505975</v>
      </c>
      <c r="E28" s="10"/>
      <c r="F28" s="9">
        <v>6.066</v>
      </c>
      <c r="G28" s="10">
        <v>13.97176088174787</v>
      </c>
      <c r="I28" s="9">
        <v>6.0425</v>
      </c>
      <c r="J28" s="10">
        <v>14.041434326297543</v>
      </c>
      <c r="L28" s="9">
        <v>6.045</v>
      </c>
      <c r="M28" s="10">
        <v>14.047394147424283</v>
      </c>
      <c r="O28" s="9">
        <v>6.023</v>
      </c>
      <c r="P28" s="10">
        <v>14.090164248172957</v>
      </c>
      <c r="R28" s="9">
        <v>6.058</v>
      </c>
      <c r="S28" s="10">
        <v>14.158380534171144</v>
      </c>
      <c r="U28" s="9">
        <v>6.057</v>
      </c>
      <c r="V28" s="10">
        <v>14.498016714906232</v>
      </c>
      <c r="X28" s="9">
        <v>6.043</v>
      </c>
      <c r="Y28" s="10">
        <v>14.547702581409997</v>
      </c>
      <c r="AA28" s="9">
        <v>6.0482</v>
      </c>
      <c r="AB28" s="10">
        <v>14.69247019877317</v>
      </c>
      <c r="AD28" s="9">
        <v>5.9735</v>
      </c>
      <c r="AE28" s="10">
        <v>14.512239924833237</v>
      </c>
      <c r="AG28" s="9">
        <v>5.892</v>
      </c>
      <c r="AH28" s="10">
        <v>14.708162291040363</v>
      </c>
      <c r="AJ28" s="9">
        <v>5.8885</v>
      </c>
      <c r="AK28" s="10">
        <v>14.717388547907118</v>
      </c>
      <c r="AM28" s="9">
        <v>5.881</v>
      </c>
      <c r="AN28" s="10">
        <v>14.78201092444427</v>
      </c>
      <c r="AP28" s="9">
        <v>5.863</v>
      </c>
      <c r="AQ28" s="10">
        <v>14.950669474972953</v>
      </c>
      <c r="AS28" s="9">
        <v>5.8295</v>
      </c>
      <c r="AT28" s="10">
        <v>14.961619464678888</v>
      </c>
      <c r="AV28" s="9">
        <v>5.862</v>
      </c>
      <c r="AW28" s="10">
        <v>14.958327763826615</v>
      </c>
      <c r="AY28" s="9">
        <v>5.8226</v>
      </c>
      <c r="AZ28" s="10">
        <v>15.11356844431172</v>
      </c>
      <c r="BB28" s="9">
        <v>5.842</v>
      </c>
      <c r="BC28" s="10">
        <v>15.10806649365479</v>
      </c>
      <c r="BE28" s="9">
        <v>5.849</v>
      </c>
      <c r="BF28" s="10">
        <v>15.114596592063382</v>
      </c>
      <c r="BH28" s="9">
        <v>5.8438</v>
      </c>
      <c r="BI28" s="10">
        <v>15.113931643135349</v>
      </c>
      <c r="BK28" s="9">
        <v>5.909</v>
      </c>
      <c r="BL28" s="10">
        <v>15.01520329914234</v>
      </c>
      <c r="BN28" s="10">
        <v>14.547702581409997</v>
      </c>
      <c r="BO28" s="79">
        <f t="shared" si="0"/>
        <v>5.9494952380952375</v>
      </c>
      <c r="BP28" s="79">
        <f t="shared" si="1"/>
        <v>14.617534141162864</v>
      </c>
    </row>
    <row r="29" spans="1:68" s="21" customFormat="1" ht="15.75">
      <c r="A29" s="15">
        <v>20</v>
      </c>
      <c r="B29" s="43" t="s">
        <v>171</v>
      </c>
      <c r="C29" s="9">
        <v>4.8413</v>
      </c>
      <c r="D29" s="10">
        <v>17.472218978076224</v>
      </c>
      <c r="E29" s="10"/>
      <c r="F29" s="9">
        <v>4.7963</v>
      </c>
      <c r="G29" s="10">
        <v>17.67043377367608</v>
      </c>
      <c r="I29" s="9">
        <v>4.79</v>
      </c>
      <c r="J29" s="10">
        <v>17.713020233121693</v>
      </c>
      <c r="L29" s="9">
        <v>4.7688</v>
      </c>
      <c r="M29" s="10">
        <v>17.806680427189185</v>
      </c>
      <c r="O29" s="9">
        <v>4.729</v>
      </c>
      <c r="P29" s="10">
        <v>17.9456670050213</v>
      </c>
      <c r="R29" s="9">
        <v>4.755</v>
      </c>
      <c r="S29" s="10">
        <v>18.03816388559596</v>
      </c>
      <c r="U29" s="9">
        <v>4.7465</v>
      </c>
      <c r="V29" s="10">
        <v>18.50089270877216</v>
      </c>
      <c r="X29" s="9">
        <v>4.7654</v>
      </c>
      <c r="Y29" s="10">
        <v>18.447930226100773</v>
      </c>
      <c r="AA29" s="9">
        <v>4.7665</v>
      </c>
      <c r="AB29" s="10">
        <v>18.643238908259704</v>
      </c>
      <c r="AD29" s="9">
        <v>4.7145</v>
      </c>
      <c r="AE29" s="10">
        <v>18.387711356663768</v>
      </c>
      <c r="AG29" s="9">
        <v>4.6275</v>
      </c>
      <c r="AH29" s="10">
        <v>18.72728086846241</v>
      </c>
      <c r="AJ29" s="9">
        <v>4.6298</v>
      </c>
      <c r="AK29" s="10">
        <v>18.718593128072715</v>
      </c>
      <c r="AM29" s="9">
        <v>4.6262</v>
      </c>
      <c r="AN29" s="10">
        <v>18.79145005547896</v>
      </c>
      <c r="AP29" s="9">
        <v>4.6037</v>
      </c>
      <c r="AQ29" s="10">
        <v>19.040288275032353</v>
      </c>
      <c r="AS29" s="9">
        <v>4.5612</v>
      </c>
      <c r="AT29" s="10">
        <v>19.121889123332803</v>
      </c>
      <c r="AV29" s="9">
        <v>4.569</v>
      </c>
      <c r="AW29" s="10">
        <v>19.19144612640657</v>
      </c>
      <c r="AY29" s="9">
        <v>4.5311</v>
      </c>
      <c r="AZ29" s="10">
        <v>19.421390749232952</v>
      </c>
      <c r="BB29" s="9">
        <v>4.5323</v>
      </c>
      <c r="BC29" s="10">
        <v>19.47384869843816</v>
      </c>
      <c r="BE29" s="9">
        <v>4.538</v>
      </c>
      <c r="BF29" s="10">
        <v>19.481109622516243</v>
      </c>
      <c r="BH29" s="9">
        <v>4.563</v>
      </c>
      <c r="BI29" s="10">
        <v>19.356299306630365</v>
      </c>
      <c r="BK29" s="9">
        <v>4.6242</v>
      </c>
      <c r="BL29" s="10">
        <v>19.187067232090325</v>
      </c>
      <c r="BN29" s="10">
        <v>18.447930226100773</v>
      </c>
      <c r="BO29" s="79">
        <f t="shared" si="0"/>
        <v>4.670442857142858</v>
      </c>
      <c r="BP29" s="79">
        <f t="shared" si="1"/>
        <v>18.625553366103368</v>
      </c>
    </row>
    <row r="30" spans="1:68" s="21" customFormat="1" ht="15.75">
      <c r="A30" s="15">
        <v>21</v>
      </c>
      <c r="B30" s="43" t="s">
        <v>172</v>
      </c>
      <c r="C30" s="9">
        <v>158.48</v>
      </c>
      <c r="D30" s="10">
        <v>53.37471841150961</v>
      </c>
      <c r="E30" s="10"/>
      <c r="F30" s="9">
        <v>158.01</v>
      </c>
      <c r="G30" s="10">
        <v>53.6375555399548</v>
      </c>
      <c r="I30" s="9">
        <v>157.35</v>
      </c>
      <c r="J30" s="10">
        <v>53.92142797372286</v>
      </c>
      <c r="L30" s="9">
        <v>157.5</v>
      </c>
      <c r="M30" s="10">
        <v>53.915236584876055</v>
      </c>
      <c r="O30" s="9">
        <v>157.1</v>
      </c>
      <c r="P30" s="10">
        <v>54.019770379850875</v>
      </c>
      <c r="R30" s="9">
        <v>158.14</v>
      </c>
      <c r="S30" s="10">
        <v>54.23768134311926</v>
      </c>
      <c r="U30" s="9">
        <v>157.92</v>
      </c>
      <c r="V30" s="10">
        <v>55.60694480888239</v>
      </c>
      <c r="X30" s="9">
        <v>157.66</v>
      </c>
      <c r="Y30" s="10">
        <v>55.7603492956112</v>
      </c>
      <c r="AA30" s="9">
        <v>157.95</v>
      </c>
      <c r="AB30" s="10">
        <v>56.260207822867926</v>
      </c>
      <c r="AD30" s="9">
        <v>156.07</v>
      </c>
      <c r="AE30" s="10">
        <v>55.54486140257022</v>
      </c>
      <c r="AG30" s="9">
        <v>153.84</v>
      </c>
      <c r="AH30" s="10">
        <v>56.331573205154584</v>
      </c>
      <c r="AJ30" s="9">
        <v>153.84</v>
      </c>
      <c r="AK30" s="10">
        <v>56.333425938865744</v>
      </c>
      <c r="AM30" s="9">
        <v>153.89</v>
      </c>
      <c r="AN30" s="10">
        <v>56.49035430934873</v>
      </c>
      <c r="AP30" s="9">
        <v>153.44</v>
      </c>
      <c r="AQ30" s="10">
        <v>57.12706929859648</v>
      </c>
      <c r="AS30" s="9">
        <v>152.55</v>
      </c>
      <c r="AT30" s="10">
        <v>57.173884411239314</v>
      </c>
      <c r="AV30" s="9">
        <v>153.4</v>
      </c>
      <c r="AW30" s="10">
        <v>57.16148458380157</v>
      </c>
      <c r="AY30" s="9">
        <v>152.41</v>
      </c>
      <c r="AZ30" s="10">
        <v>57.73916647454198</v>
      </c>
      <c r="BB30" s="9">
        <v>152.7</v>
      </c>
      <c r="BC30" s="10">
        <v>57.80047443086529</v>
      </c>
      <c r="BE30" s="9">
        <v>152.74</v>
      </c>
      <c r="BF30" s="10">
        <v>57.87958325715511</v>
      </c>
      <c r="BH30" s="9">
        <v>152.58</v>
      </c>
      <c r="BI30" s="10">
        <v>57.88621951510968</v>
      </c>
      <c r="BK30" s="9">
        <v>154.4</v>
      </c>
      <c r="BL30" s="10">
        <v>57.46427221154927</v>
      </c>
      <c r="BN30" s="10">
        <v>55.7603492956112</v>
      </c>
      <c r="BO30" s="79">
        <f t="shared" si="0"/>
        <v>155.33190476190475</v>
      </c>
      <c r="BP30" s="79">
        <f t="shared" si="1"/>
        <v>55.98410767615204</v>
      </c>
    </row>
    <row r="31" spans="1:68" s="21" customFormat="1" ht="15.75">
      <c r="A31" s="15">
        <v>22</v>
      </c>
      <c r="B31" s="43" t="s">
        <v>173</v>
      </c>
      <c r="C31" s="9">
        <v>237.19</v>
      </c>
      <c r="D31" s="10">
        <v>35.662655988262756</v>
      </c>
      <c r="E31" s="10"/>
      <c r="F31" s="9">
        <v>236.39</v>
      </c>
      <c r="G31" s="10">
        <v>35.85291319797055</v>
      </c>
      <c r="I31" s="9">
        <v>235.15</v>
      </c>
      <c r="J31" s="10">
        <v>36.08138078530849</v>
      </c>
      <c r="L31" s="9">
        <v>235.63</v>
      </c>
      <c r="M31" s="10">
        <v>36.03806714814743</v>
      </c>
      <c r="O31" s="9">
        <v>234.9</v>
      </c>
      <c r="P31" s="10">
        <v>36.12816486451499</v>
      </c>
      <c r="R31" s="9">
        <v>236.54</v>
      </c>
      <c r="S31" s="10">
        <v>36.2608731191379</v>
      </c>
      <c r="U31" s="9">
        <v>236.05</v>
      </c>
      <c r="V31" s="10">
        <v>37.201646787624256</v>
      </c>
      <c r="X31" s="9">
        <v>235.52</v>
      </c>
      <c r="Y31" s="10">
        <v>37.32666724671391</v>
      </c>
      <c r="AA31" s="9">
        <v>235.99</v>
      </c>
      <c r="AB31" s="10">
        <v>37.65540838858421</v>
      </c>
      <c r="AD31" s="9">
        <v>232.9</v>
      </c>
      <c r="AE31" s="10">
        <v>37.221496432370685</v>
      </c>
      <c r="AG31" s="9">
        <v>230.34</v>
      </c>
      <c r="AH31" s="10">
        <v>37.622858478253804</v>
      </c>
      <c r="AJ31" s="9">
        <v>230.4</v>
      </c>
      <c r="AK31" s="10">
        <v>37.614297944596814</v>
      </c>
      <c r="AM31" s="9">
        <v>230.5</v>
      </c>
      <c r="AN31" s="10">
        <v>37.71497017208536</v>
      </c>
      <c r="AP31" s="9">
        <v>230.35</v>
      </c>
      <c r="AQ31" s="10">
        <v>38.053299384313625</v>
      </c>
      <c r="AS31" s="9">
        <v>229.35</v>
      </c>
      <c r="AT31" s="10">
        <v>38.02867262670399</v>
      </c>
      <c r="AV31" s="9">
        <v>230.7</v>
      </c>
      <c r="AW31" s="10">
        <v>38.00854674969728</v>
      </c>
      <c r="AY31" s="9">
        <v>230.9</v>
      </c>
      <c r="AZ31" s="10">
        <v>38.11185085485034</v>
      </c>
      <c r="BB31" s="9">
        <v>230.7</v>
      </c>
      <c r="BC31" s="10">
        <v>38.258051346307454</v>
      </c>
      <c r="BE31" s="9">
        <v>230.7</v>
      </c>
      <c r="BF31" s="10">
        <v>38.320448837008556</v>
      </c>
      <c r="BH31" s="9">
        <v>230.3</v>
      </c>
      <c r="BI31" s="10">
        <v>38.35119137479563</v>
      </c>
      <c r="BK31" s="9">
        <v>232.67</v>
      </c>
      <c r="BL31" s="10">
        <v>38.13333747136807</v>
      </c>
      <c r="BN31" s="10">
        <v>37.32666724671391</v>
      </c>
      <c r="BO31" s="79">
        <f t="shared" si="0"/>
        <v>233.00809523809525</v>
      </c>
      <c r="BP31" s="79">
        <f t="shared" si="1"/>
        <v>37.316514247553144</v>
      </c>
    </row>
    <row r="32" spans="1:86" s="17" customFormat="1" ht="16.5" thickBot="1">
      <c r="A32" s="19">
        <v>23</v>
      </c>
      <c r="B32" s="44" t="s">
        <v>174</v>
      </c>
      <c r="C32" s="19">
        <v>1</v>
      </c>
      <c r="D32" s="20">
        <v>84.58825373856044</v>
      </c>
      <c r="E32" s="20"/>
      <c r="F32" s="19">
        <v>1</v>
      </c>
      <c r="G32" s="20">
        <v>84.75270150868258</v>
      </c>
      <c r="I32" s="19">
        <v>1</v>
      </c>
      <c r="J32" s="20">
        <v>84.8453669166529</v>
      </c>
      <c r="L32" s="19">
        <v>1</v>
      </c>
      <c r="M32" s="20">
        <v>84.91649762117979</v>
      </c>
      <c r="O32" s="19">
        <v>1</v>
      </c>
      <c r="P32" s="20">
        <v>84.86505926674572</v>
      </c>
      <c r="R32" s="19">
        <v>1</v>
      </c>
      <c r="S32" s="20">
        <v>85.77146927600879</v>
      </c>
      <c r="U32" s="19">
        <v>1</v>
      </c>
      <c r="V32" s="20">
        <v>87.81448724218706</v>
      </c>
      <c r="X32" s="19">
        <v>1</v>
      </c>
      <c r="Y32" s="20">
        <v>87.91176669946061</v>
      </c>
      <c r="AA32" s="19">
        <v>1</v>
      </c>
      <c r="AB32" s="20">
        <v>88.86299825621988</v>
      </c>
      <c r="AD32" s="19">
        <v>1</v>
      </c>
      <c r="AE32" s="20">
        <v>86.68886519099134</v>
      </c>
      <c r="AG32" s="19">
        <v>1</v>
      </c>
      <c r="AH32" s="20">
        <v>86.66049221880982</v>
      </c>
      <c r="AJ32" s="19">
        <v>1</v>
      </c>
      <c r="AK32" s="20">
        <v>86.66334246435106</v>
      </c>
      <c r="AM32" s="19">
        <v>1</v>
      </c>
      <c r="AN32" s="20">
        <v>86.93300624665676</v>
      </c>
      <c r="AP32" s="19">
        <v>1</v>
      </c>
      <c r="AQ32" s="20">
        <v>87.65577513176643</v>
      </c>
      <c r="AS32" s="19">
        <v>1</v>
      </c>
      <c r="AT32" s="20">
        <v>87.21876066934558</v>
      </c>
      <c r="AV32" s="19">
        <v>1</v>
      </c>
      <c r="AW32" s="20">
        <v>87.68571735155162</v>
      </c>
      <c r="AY32" s="19">
        <v>1</v>
      </c>
      <c r="AZ32" s="20">
        <v>88.00026362384943</v>
      </c>
      <c r="BB32" s="19">
        <v>1</v>
      </c>
      <c r="BC32" s="20">
        <v>88.26132445593129</v>
      </c>
      <c r="BE32" s="19">
        <v>1</v>
      </c>
      <c r="BF32" s="20">
        <v>88.40527546697872</v>
      </c>
      <c r="BH32" s="19">
        <v>1</v>
      </c>
      <c r="BI32" s="20">
        <v>88.32279373615435</v>
      </c>
      <c r="BK32" s="19">
        <v>1</v>
      </c>
      <c r="BL32" s="20">
        <v>88.72483629463208</v>
      </c>
      <c r="BN32" s="20">
        <v>87.91176669946061</v>
      </c>
      <c r="BO32" s="80">
        <f t="shared" si="0"/>
        <v>1</v>
      </c>
      <c r="BP32" s="80">
        <f t="shared" si="1"/>
        <v>86.93090730365314</v>
      </c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</row>
    <row r="33" s="21" customFormat="1" ht="15.75"/>
    <row r="34" s="8" customFormat="1" ht="15.75"/>
  </sheetData>
  <sheetProtection/>
  <mergeCells count="21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BK3:BL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34"/>
  <sheetViews>
    <sheetView zoomScale="75" zoomScaleNormal="75" zoomScalePageLayoutView="0" workbookViewId="0" topLeftCell="BH1">
      <selection activeCell="BN10" sqref="BN10:BO32"/>
    </sheetView>
  </sheetViews>
  <sheetFormatPr defaultColWidth="9.140625" defaultRowHeight="12.75"/>
  <cols>
    <col min="2" max="2" width="27.28125" style="0" customWidth="1"/>
    <col min="3" max="3" width="16.00390625" style="0" customWidth="1"/>
    <col min="4" max="4" width="15.57421875" style="0" bestFit="1" customWidth="1"/>
    <col min="6" max="6" width="18.421875" style="0" bestFit="1" customWidth="1"/>
    <col min="7" max="7" width="16.8515625" style="0" bestFit="1" customWidth="1"/>
    <col min="9" max="9" width="18.421875" style="0" bestFit="1" customWidth="1"/>
    <col min="10" max="10" width="16.8515625" style="0" bestFit="1" customWidth="1"/>
    <col min="12" max="12" width="17.28125" style="0" customWidth="1"/>
    <col min="13" max="13" width="16.8515625" style="0" bestFit="1" customWidth="1"/>
    <col min="15" max="15" width="18.421875" style="0" bestFit="1" customWidth="1"/>
    <col min="16" max="16" width="16.8515625" style="0" bestFit="1" customWidth="1"/>
    <col min="18" max="18" width="18.421875" style="0" bestFit="1" customWidth="1"/>
    <col min="19" max="19" width="16.8515625" style="0" bestFit="1" customWidth="1"/>
    <col min="21" max="21" width="18.421875" style="0" bestFit="1" customWidth="1"/>
    <col min="22" max="22" width="16.8515625" style="0" bestFit="1" customWidth="1"/>
    <col min="24" max="24" width="18.421875" style="0" bestFit="1" customWidth="1"/>
    <col min="25" max="25" width="16.8515625" style="0" bestFit="1" customWidth="1"/>
    <col min="27" max="27" width="18.421875" style="0" bestFit="1" customWidth="1"/>
    <col min="28" max="28" width="16.8515625" style="0" bestFit="1" customWidth="1"/>
    <col min="30" max="30" width="18.421875" style="0" bestFit="1" customWidth="1"/>
    <col min="31" max="31" width="16.8515625" style="0" bestFit="1" customWidth="1"/>
    <col min="33" max="33" width="18.421875" style="0" bestFit="1" customWidth="1"/>
    <col min="34" max="34" width="16.8515625" style="0" bestFit="1" customWidth="1"/>
    <col min="36" max="36" width="18.421875" style="0" bestFit="1" customWidth="1"/>
    <col min="37" max="37" width="16.8515625" style="0" bestFit="1" customWidth="1"/>
    <col min="39" max="39" width="18.421875" style="0" bestFit="1" customWidth="1"/>
    <col min="40" max="40" width="16.8515625" style="0" bestFit="1" customWidth="1"/>
    <col min="42" max="42" width="18.421875" style="0" bestFit="1" customWidth="1"/>
    <col min="43" max="43" width="16.8515625" style="0" bestFit="1" customWidth="1"/>
    <col min="45" max="45" width="18.421875" style="0" bestFit="1" customWidth="1"/>
    <col min="46" max="46" width="16.8515625" style="0" bestFit="1" customWidth="1"/>
    <col min="48" max="48" width="18.421875" style="0" bestFit="1" customWidth="1"/>
    <col min="49" max="49" width="16.8515625" style="0" bestFit="1" customWidth="1"/>
    <col min="51" max="51" width="18.421875" style="0" bestFit="1" customWidth="1"/>
    <col min="52" max="52" width="16.8515625" style="0" bestFit="1" customWidth="1"/>
    <col min="54" max="54" width="18.421875" style="0" bestFit="1" customWidth="1"/>
    <col min="55" max="55" width="16.8515625" style="0" bestFit="1" customWidth="1"/>
    <col min="57" max="57" width="18.421875" style="0" bestFit="1" customWidth="1"/>
    <col min="58" max="58" width="16.8515625" style="0" bestFit="1" customWidth="1"/>
    <col min="60" max="60" width="18.421875" style="0" bestFit="1" customWidth="1"/>
    <col min="61" max="61" width="16.8515625" style="0" bestFit="1" customWidth="1"/>
    <col min="63" max="63" width="18.421875" style="0" bestFit="1" customWidth="1"/>
    <col min="64" max="64" width="16.8515625" style="0" bestFit="1" customWidth="1"/>
    <col min="66" max="66" width="16.28125" style="0" customWidth="1"/>
    <col min="67" max="67" width="14.8515625" style="0" customWidth="1"/>
  </cols>
  <sheetData>
    <row r="1" s="8" customFormat="1" ht="15.75">
      <c r="B1" s="4" t="s">
        <v>263</v>
      </c>
    </row>
    <row r="2" spans="2:81" s="8" customFormat="1" ht="15.75">
      <c r="B2" s="4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</row>
    <row r="3" spans="3:81" s="36" customFormat="1" ht="16.5" thickBot="1">
      <c r="C3" s="81" t="s">
        <v>264</v>
      </c>
      <c r="D3" s="82"/>
      <c r="F3" s="81" t="s">
        <v>265</v>
      </c>
      <c r="G3" s="82"/>
      <c r="I3" s="81" t="s">
        <v>266</v>
      </c>
      <c r="J3" s="82"/>
      <c r="L3" s="81" t="s">
        <v>267</v>
      </c>
      <c r="M3" s="82"/>
      <c r="O3" s="81" t="s">
        <v>268</v>
      </c>
      <c r="P3" s="82"/>
      <c r="R3" s="81" t="s">
        <v>269</v>
      </c>
      <c r="S3" s="82"/>
      <c r="U3" s="81" t="s">
        <v>270</v>
      </c>
      <c r="V3" s="82"/>
      <c r="X3" s="81" t="s">
        <v>271</v>
      </c>
      <c r="Y3" s="82"/>
      <c r="AA3" s="81" t="s">
        <v>272</v>
      </c>
      <c r="AB3" s="82"/>
      <c r="AD3" s="81" t="s">
        <v>273</v>
      </c>
      <c r="AE3" s="82"/>
      <c r="AG3" s="81" t="s">
        <v>274</v>
      </c>
      <c r="AH3" s="82"/>
      <c r="AJ3" s="81" t="s">
        <v>275</v>
      </c>
      <c r="AK3" s="82"/>
      <c r="AM3" s="81" t="s">
        <v>276</v>
      </c>
      <c r="AN3" s="82"/>
      <c r="AP3" s="81" t="s">
        <v>277</v>
      </c>
      <c r="AQ3" s="82"/>
      <c r="AS3" s="81" t="s">
        <v>278</v>
      </c>
      <c r="AT3" s="82"/>
      <c r="AV3" s="81" t="s">
        <v>279</v>
      </c>
      <c r="AW3" s="82"/>
      <c r="AY3" s="81" t="s">
        <v>280</v>
      </c>
      <c r="AZ3" s="82"/>
      <c r="BB3" s="81" t="s">
        <v>281</v>
      </c>
      <c r="BC3" s="82"/>
      <c r="BE3" s="81" t="s">
        <v>282</v>
      </c>
      <c r="BF3" s="82"/>
      <c r="BH3" s="81" t="s">
        <v>283</v>
      </c>
      <c r="BI3" s="82"/>
      <c r="BK3" s="81" t="s">
        <v>284</v>
      </c>
      <c r="BL3" s="82"/>
      <c r="BN3" s="69" t="s">
        <v>316</v>
      </c>
      <c r="BO3" s="70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2:81" s="8" customFormat="1" ht="16.5" thickTop="1">
      <c r="B4" s="41"/>
      <c r="BL4" s="68"/>
      <c r="BM4" s="21"/>
      <c r="BN4" s="71"/>
      <c r="BO4" s="7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</row>
    <row r="5" spans="2:67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57" t="s">
        <v>286</v>
      </c>
      <c r="BO5" s="57" t="s">
        <v>286</v>
      </c>
    </row>
    <row r="6" spans="2:67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57" t="s">
        <v>289</v>
      </c>
      <c r="BO6" s="57" t="s">
        <v>289</v>
      </c>
    </row>
    <row r="7" spans="2:67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N7" s="57" t="s">
        <v>21</v>
      </c>
      <c r="BO7" s="57" t="s">
        <v>290</v>
      </c>
    </row>
    <row r="8" spans="2:67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L8" s="48" t="s">
        <v>292</v>
      </c>
      <c r="BN8" s="57"/>
      <c r="BO8" s="57" t="s">
        <v>292</v>
      </c>
    </row>
    <row r="9" spans="1:81" s="17" customFormat="1" ht="16.5" thickBot="1">
      <c r="A9" s="18"/>
      <c r="B9" s="42"/>
      <c r="C9" s="18"/>
      <c r="D9" s="18"/>
      <c r="BN9" s="58"/>
      <c r="BO9" s="58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67" s="21" customFormat="1" ht="15.75">
      <c r="A10" s="15">
        <v>1</v>
      </c>
      <c r="B10" s="43" t="s">
        <v>153</v>
      </c>
      <c r="C10" s="9">
        <v>1.5</v>
      </c>
      <c r="D10" s="10">
        <v>59.2107676076171</v>
      </c>
      <c r="E10" s="10"/>
      <c r="F10" s="9">
        <v>1.4959</v>
      </c>
      <c r="G10" s="10">
        <v>59.217674653147135</v>
      </c>
      <c r="I10" s="9">
        <v>1.514</v>
      </c>
      <c r="J10" s="10">
        <v>58.37627730415203</v>
      </c>
      <c r="L10" s="9">
        <v>1.525</v>
      </c>
      <c r="M10" s="10">
        <v>58.08148329363945</v>
      </c>
      <c r="O10" s="9">
        <v>1.5151</v>
      </c>
      <c r="P10" s="10">
        <v>58.524566188543545</v>
      </c>
      <c r="R10" s="9">
        <v>1.5135</v>
      </c>
      <c r="S10" s="10">
        <v>58.66543864698199</v>
      </c>
      <c r="U10" s="9">
        <v>1.5275</v>
      </c>
      <c r="V10" s="10">
        <v>58.352043009574544</v>
      </c>
      <c r="X10" s="9">
        <v>1.5255</v>
      </c>
      <c r="Y10" s="10">
        <v>58.320660606637155</v>
      </c>
      <c r="AA10" s="9">
        <v>1.5295</v>
      </c>
      <c r="AB10" s="10">
        <v>58.70747938772822</v>
      </c>
      <c r="AD10" s="9">
        <v>1.5433</v>
      </c>
      <c r="AE10" s="10">
        <v>58.51265619943546</v>
      </c>
      <c r="AG10" s="9">
        <v>1.5418</v>
      </c>
      <c r="AH10" s="10">
        <v>59.18773591373424</v>
      </c>
      <c r="AJ10" s="9">
        <v>1.5558</v>
      </c>
      <c r="AK10" s="10">
        <v>59.21185344585959</v>
      </c>
      <c r="AM10" s="9">
        <v>1.5474</v>
      </c>
      <c r="AN10" s="10">
        <v>59.56043561090987</v>
      </c>
      <c r="AP10" s="9">
        <v>1.553</v>
      </c>
      <c r="AQ10" s="10">
        <v>59.3352325246209</v>
      </c>
      <c r="AS10" s="9">
        <v>1.5595</v>
      </c>
      <c r="AT10" s="10">
        <v>59.473568679341085</v>
      </c>
      <c r="AV10" s="9">
        <v>1.5513</v>
      </c>
      <c r="AW10" s="10">
        <v>59.903665195088294</v>
      </c>
      <c r="AY10" s="9">
        <v>1.5489</v>
      </c>
      <c r="AZ10" s="10">
        <v>60.4657064693742</v>
      </c>
      <c r="BB10" s="9">
        <v>1.557</v>
      </c>
      <c r="BC10" s="10">
        <v>60.32564817662844</v>
      </c>
      <c r="BE10" s="9">
        <v>1.5587</v>
      </c>
      <c r="BF10" s="10">
        <v>60.47942556880609</v>
      </c>
      <c r="BH10" s="9">
        <v>1.5614</v>
      </c>
      <c r="BI10" s="10">
        <v>60.94264207217235</v>
      </c>
      <c r="BK10" s="9">
        <v>1.5715</v>
      </c>
      <c r="BL10" s="10">
        <v>60.2192019418962</v>
      </c>
      <c r="BN10" s="79">
        <f>(C10+F10+I10+L10+O10+R10+U10+X10+AA10+AD10+AG10+AJ10+AM10+AP10+AS10+AV10+AY10+BB10+BE10+BH10+BK10)/21</f>
        <v>1.5378857142857143</v>
      </c>
      <c r="BO10" s="79">
        <f>(D10+G10+J10+M10+P10+S10+V10+Y10+AB10+AE10+AH10+AK10+AN10+AQ10+AT10+AW10+AZ10+BC10+BF10+BI10+BL10)/21</f>
        <v>59.289245833137514</v>
      </c>
    </row>
    <row r="11" spans="1:67" s="21" customFormat="1" ht="15.75">
      <c r="A11" s="15">
        <v>2</v>
      </c>
      <c r="B11" s="43" t="s">
        <v>154</v>
      </c>
      <c r="C11" s="9">
        <v>96.7</v>
      </c>
      <c r="D11" s="10">
        <v>91.84710590633469</v>
      </c>
      <c r="E11" s="10"/>
      <c r="F11" s="9">
        <v>96.4</v>
      </c>
      <c r="G11" s="10">
        <v>91.89182522162116</v>
      </c>
      <c r="I11" s="9">
        <v>97.59</v>
      </c>
      <c r="J11" s="10">
        <v>90.56428306023791</v>
      </c>
      <c r="L11" s="9">
        <v>97.8</v>
      </c>
      <c r="M11" s="10">
        <v>90.56673008466274</v>
      </c>
      <c r="O11" s="9">
        <v>97.18</v>
      </c>
      <c r="P11" s="10">
        <v>91.24364090580605</v>
      </c>
      <c r="R11" s="9">
        <v>97.12</v>
      </c>
      <c r="S11" s="10">
        <v>91.42312746314585</v>
      </c>
      <c r="U11" s="9">
        <v>97.75</v>
      </c>
      <c r="V11" s="10">
        <v>91.18439457506405</v>
      </c>
      <c r="X11" s="9">
        <v>97.61</v>
      </c>
      <c r="Y11" s="10">
        <v>91.14657079748487</v>
      </c>
      <c r="AA11" s="9">
        <v>97.68</v>
      </c>
      <c r="AB11" s="10">
        <v>91.92576753023168</v>
      </c>
      <c r="AD11" s="9">
        <v>98.37</v>
      </c>
      <c r="AE11" s="10">
        <v>91.79890445520864</v>
      </c>
      <c r="AG11" s="9">
        <v>98.19</v>
      </c>
      <c r="AH11" s="10">
        <v>92.93782588022758</v>
      </c>
      <c r="AJ11" s="9">
        <v>98.65</v>
      </c>
      <c r="AK11" s="10">
        <v>93.38246486676974</v>
      </c>
      <c r="AM11" s="9">
        <v>98.11</v>
      </c>
      <c r="AN11" s="10">
        <v>93.93927027247166</v>
      </c>
      <c r="AP11" s="9">
        <v>98.25</v>
      </c>
      <c r="AQ11" s="10">
        <v>93.78892225011325</v>
      </c>
      <c r="AS11" s="9">
        <v>98.45</v>
      </c>
      <c r="AT11" s="10">
        <v>94.20927410404512</v>
      </c>
      <c r="AV11" s="9">
        <v>98.08</v>
      </c>
      <c r="AW11" s="10">
        <v>94.74771188533897</v>
      </c>
      <c r="AY11" s="9">
        <v>98.03</v>
      </c>
      <c r="AZ11" s="10">
        <v>95.53741992289471</v>
      </c>
      <c r="BB11" s="9">
        <v>98.37</v>
      </c>
      <c r="BC11" s="10">
        <v>95.48341385687758</v>
      </c>
      <c r="BE11" s="9">
        <v>98.53</v>
      </c>
      <c r="BF11" s="10">
        <v>95.67571362437639</v>
      </c>
      <c r="BH11" s="9">
        <v>98.61</v>
      </c>
      <c r="BI11" s="10">
        <v>96.49715174068542</v>
      </c>
      <c r="BK11" s="9">
        <v>99.03</v>
      </c>
      <c r="BL11" s="10">
        <v>95.56142164161352</v>
      </c>
      <c r="BN11" s="79">
        <f aca="true" t="shared" si="0" ref="BN11:BN32">(C11+F11+I11+L11+O11+R11+U11+X11+AA11+AD11+AG11+AJ11+AM11+AP11+AS11+AV11+AY11+BB11+BE11+BH11+BK11)/21</f>
        <v>97.92857142857143</v>
      </c>
      <c r="BO11" s="79">
        <f aca="true" t="shared" si="1" ref="BO11:BO31">(D11+G11+J11+M11+P11+S11+V11+Y11+AB11+AE11+AH11+AK11+AN11+AQ11+AT11+AW11+AZ11+BC11+BF11+BI11+BL11)/21</f>
        <v>93.11204476405771</v>
      </c>
    </row>
    <row r="12" spans="1:67" s="21" customFormat="1" ht="15.75">
      <c r="A12" s="15">
        <v>3</v>
      </c>
      <c r="B12" s="43" t="s">
        <v>155</v>
      </c>
      <c r="C12" s="9">
        <v>1.6352</v>
      </c>
      <c r="D12" s="10">
        <v>145.2321707879632</v>
      </c>
      <c r="E12" s="10"/>
      <c r="F12" s="9">
        <v>1.6361</v>
      </c>
      <c r="G12" s="10">
        <v>144.931823496271</v>
      </c>
      <c r="I12" s="9">
        <v>1.6224</v>
      </c>
      <c r="J12" s="10">
        <v>143.39044385955998</v>
      </c>
      <c r="L12" s="9">
        <v>1.6078</v>
      </c>
      <c r="M12" s="10">
        <v>142.40969848025807</v>
      </c>
      <c r="O12" s="9">
        <v>1.6166</v>
      </c>
      <c r="P12" s="10">
        <v>143.34484383747528</v>
      </c>
      <c r="R12" s="9">
        <v>1.613</v>
      </c>
      <c r="S12" s="10">
        <v>143.21849806563029</v>
      </c>
      <c r="U12" s="9">
        <v>1.6045</v>
      </c>
      <c r="V12" s="10">
        <v>143.01349047103724</v>
      </c>
      <c r="X12" s="9">
        <v>1.6068</v>
      </c>
      <c r="Y12" s="10">
        <v>142.95405194941688</v>
      </c>
      <c r="AA12" s="9">
        <v>1.5984</v>
      </c>
      <c r="AB12" s="10">
        <v>143.52527461409085</v>
      </c>
      <c r="AD12" s="9">
        <v>1.5882</v>
      </c>
      <c r="AE12" s="10">
        <v>143.41856122885343</v>
      </c>
      <c r="AG12" s="9">
        <v>1.5875</v>
      </c>
      <c r="AH12" s="10">
        <v>144.86834633047528</v>
      </c>
      <c r="AJ12" s="9">
        <v>1.57</v>
      </c>
      <c r="AK12" s="10">
        <v>144.6312284979773</v>
      </c>
      <c r="AM12" s="9">
        <v>1.5747</v>
      </c>
      <c r="AN12" s="10">
        <v>145.13036430588775</v>
      </c>
      <c r="AP12" s="9">
        <v>1.5695</v>
      </c>
      <c r="AQ12" s="10">
        <v>144.62568348580055</v>
      </c>
      <c r="AS12" s="9">
        <v>1.5675</v>
      </c>
      <c r="AT12" s="10">
        <v>145.3841050821403</v>
      </c>
      <c r="AV12" s="9">
        <v>1.5712</v>
      </c>
      <c r="AW12" s="10">
        <v>146.00934689989109</v>
      </c>
      <c r="AY12" s="9">
        <v>1.574</v>
      </c>
      <c r="AZ12" s="10">
        <v>147.41349374915114</v>
      </c>
      <c r="BB12" s="9">
        <v>1.5628</v>
      </c>
      <c r="BC12" s="10">
        <v>146.78916906496718</v>
      </c>
      <c r="BE12" s="9">
        <v>1.5621</v>
      </c>
      <c r="BF12" s="10">
        <v>147.25804327852458</v>
      </c>
      <c r="BH12" s="9">
        <v>1.5665</v>
      </c>
      <c r="BI12" s="10">
        <v>149.06162544577893</v>
      </c>
      <c r="BK12" s="9">
        <v>1.5633</v>
      </c>
      <c r="BL12" s="10">
        <v>147.94207609894676</v>
      </c>
      <c r="BN12" s="79">
        <f t="shared" si="0"/>
        <v>1.5903857142857143</v>
      </c>
      <c r="BO12" s="79">
        <f t="shared" si="1"/>
        <v>144.97868281095703</v>
      </c>
    </row>
    <row r="13" spans="1:67" s="21" customFormat="1" ht="15.75">
      <c r="A13" s="15">
        <v>4</v>
      </c>
      <c r="B13" s="43" t="s">
        <v>156</v>
      </c>
      <c r="C13" s="9">
        <v>1.251</v>
      </c>
      <c r="D13" s="10">
        <v>70.99612422975672</v>
      </c>
      <c r="E13" s="10"/>
      <c r="F13" s="9">
        <v>1.2465</v>
      </c>
      <c r="G13" s="10">
        <v>71.06596029975356</v>
      </c>
      <c r="I13" s="9">
        <v>1.2665</v>
      </c>
      <c r="J13" s="10">
        <v>69.78419568771116</v>
      </c>
      <c r="L13" s="9">
        <v>1.2742</v>
      </c>
      <c r="M13" s="10">
        <v>69.51362582232001</v>
      </c>
      <c r="O13" s="9">
        <v>1.2689</v>
      </c>
      <c r="P13" s="10">
        <v>69.87987251340715</v>
      </c>
      <c r="R13" s="9">
        <v>1.2644</v>
      </c>
      <c r="S13" s="10">
        <v>70.22314251202725</v>
      </c>
      <c r="U13" s="9">
        <v>1.278</v>
      </c>
      <c r="V13" s="10">
        <v>69.74393247036394</v>
      </c>
      <c r="X13" s="9">
        <v>1.279</v>
      </c>
      <c r="Y13" s="10">
        <v>69.56072537562548</v>
      </c>
      <c r="AA13" s="9">
        <v>1.2812</v>
      </c>
      <c r="AB13" s="10">
        <v>70.08514652164402</v>
      </c>
      <c r="AD13" s="9">
        <v>1.295</v>
      </c>
      <c r="AE13" s="10">
        <v>69.73172379350483</v>
      </c>
      <c r="AG13" s="9">
        <v>1.2951</v>
      </c>
      <c r="AH13" s="10">
        <v>70.46224324901202</v>
      </c>
      <c r="AJ13" s="9">
        <v>1.3088</v>
      </c>
      <c r="AK13" s="10">
        <v>70.38646209586518</v>
      </c>
      <c r="AM13" s="9">
        <v>1.3018</v>
      </c>
      <c r="AN13" s="10">
        <v>70.79721774798121</v>
      </c>
      <c r="AP13" s="9">
        <v>1.3146</v>
      </c>
      <c r="AQ13" s="10">
        <v>70.09555462554104</v>
      </c>
      <c r="AS13" s="9">
        <v>1.3215</v>
      </c>
      <c r="AT13" s="10">
        <v>70.18466163861704</v>
      </c>
      <c r="AV13" s="9">
        <v>1.3153</v>
      </c>
      <c r="AW13" s="10">
        <v>70.65198495943166</v>
      </c>
      <c r="AY13" s="9">
        <v>1.311</v>
      </c>
      <c r="AZ13" s="10">
        <v>71.43808752891968</v>
      </c>
      <c r="BB13" s="9">
        <v>1.319</v>
      </c>
      <c r="BC13" s="10">
        <v>71.21079166869634</v>
      </c>
      <c r="BE13" s="9">
        <v>1.32</v>
      </c>
      <c r="BF13" s="10">
        <v>71.41612169249852</v>
      </c>
      <c r="BH13" s="9">
        <v>1.322</v>
      </c>
      <c r="BI13" s="10">
        <v>71.97869994817692</v>
      </c>
      <c r="BK13" s="9">
        <v>1.3305</v>
      </c>
      <c r="BL13" s="10">
        <v>71.1270017675234</v>
      </c>
      <c r="BN13" s="79">
        <f t="shared" si="0"/>
        <v>1.293538095238095</v>
      </c>
      <c r="BO13" s="79">
        <f t="shared" si="1"/>
        <v>70.49206076897033</v>
      </c>
    </row>
    <row r="14" spans="1:67" s="21" customFormat="1" ht="15.75">
      <c r="A14" s="15">
        <v>5</v>
      </c>
      <c r="B14" s="43" t="s">
        <v>157</v>
      </c>
      <c r="C14" s="9">
        <v>5.137</v>
      </c>
      <c r="D14" s="10">
        <v>17.2894980360961</v>
      </c>
      <c r="E14" s="10"/>
      <c r="F14" s="9">
        <v>5.1275</v>
      </c>
      <c r="G14" s="10">
        <v>17.276200782767976</v>
      </c>
      <c r="I14" s="9">
        <v>5.188</v>
      </c>
      <c r="J14" s="10">
        <v>17.03579102515154</v>
      </c>
      <c r="L14" s="9">
        <v>5.2346</v>
      </c>
      <c r="M14" s="10">
        <v>16.920922710961708</v>
      </c>
      <c r="O14" s="9">
        <v>5.198</v>
      </c>
      <c r="P14" s="10">
        <v>17.05859373456374</v>
      </c>
      <c r="R14" s="9">
        <v>5.198</v>
      </c>
      <c r="S14" s="10">
        <v>17.081597035822863</v>
      </c>
      <c r="U14" s="9">
        <v>5.2555</v>
      </c>
      <c r="V14" s="10">
        <v>16.959898334530514</v>
      </c>
      <c r="X14" s="9">
        <v>5.2448</v>
      </c>
      <c r="Y14" s="10">
        <v>16.963119233416908</v>
      </c>
      <c r="AA14" s="9">
        <v>5.259</v>
      </c>
      <c r="AB14" s="10">
        <v>17.074175646231282</v>
      </c>
      <c r="AD14" s="9">
        <v>5.308</v>
      </c>
      <c r="AE14" s="10">
        <v>17.01254376650127</v>
      </c>
      <c r="AG14" s="9">
        <v>5.3</v>
      </c>
      <c r="AH14" s="10">
        <v>17.218047402225558</v>
      </c>
      <c r="AJ14" s="9">
        <v>5.34</v>
      </c>
      <c r="AK14" s="10">
        <v>17.251273706192574</v>
      </c>
      <c r="AM14" s="9">
        <v>5.3143</v>
      </c>
      <c r="AN14" s="10">
        <v>17.34260731692263</v>
      </c>
      <c r="AP14" s="9">
        <v>5.332</v>
      </c>
      <c r="AQ14" s="10">
        <v>17.281998520393145</v>
      </c>
      <c r="AS14" s="9">
        <v>5.3505</v>
      </c>
      <c r="AT14" s="10">
        <v>17.33464729566067</v>
      </c>
      <c r="AV14" s="9">
        <v>5.327</v>
      </c>
      <c r="AW14" s="10">
        <v>17.444819939391866</v>
      </c>
      <c r="AY14" s="9">
        <v>5.321</v>
      </c>
      <c r="AZ14" s="10">
        <v>17.601077382148787</v>
      </c>
      <c r="BB14" s="9">
        <v>5.348</v>
      </c>
      <c r="BC14" s="10">
        <v>17.56302060789276</v>
      </c>
      <c r="BE14" s="9">
        <v>5.3555</v>
      </c>
      <c r="BF14" s="10">
        <v>17.6023304330311</v>
      </c>
      <c r="BH14" s="9">
        <v>5.3578</v>
      </c>
      <c r="BI14" s="10">
        <v>17.760245125142763</v>
      </c>
      <c r="BK14" s="9">
        <v>5.39</v>
      </c>
      <c r="BL14" s="10">
        <v>17.55741667007233</v>
      </c>
      <c r="BN14" s="79">
        <f t="shared" si="0"/>
        <v>5.280309523809523</v>
      </c>
      <c r="BO14" s="79">
        <f t="shared" si="1"/>
        <v>17.26808689071991</v>
      </c>
    </row>
    <row r="15" spans="1:67" s="21" customFormat="1" ht="15.75">
      <c r="A15" s="15">
        <v>6</v>
      </c>
      <c r="B15" s="43" t="s">
        <v>158</v>
      </c>
      <c r="C15" s="9">
        <v>1.6819</v>
      </c>
      <c r="D15" s="10">
        <v>52.80703455105871</v>
      </c>
      <c r="E15" s="10"/>
      <c r="F15" s="9">
        <v>1.6769</v>
      </c>
      <c r="G15" s="10">
        <v>52.82588080007323</v>
      </c>
      <c r="I15" s="9">
        <v>1.6965</v>
      </c>
      <c r="J15" s="10">
        <v>52.09648325286542</v>
      </c>
      <c r="L15" s="9">
        <v>1.7086</v>
      </c>
      <c r="M15" s="10">
        <v>51.84025636357261</v>
      </c>
      <c r="O15" s="9">
        <v>1.697</v>
      </c>
      <c r="P15" s="10">
        <v>52.25136725531073</v>
      </c>
      <c r="R15" s="9">
        <v>1.6962</v>
      </c>
      <c r="S15" s="10">
        <v>52.34650477078602</v>
      </c>
      <c r="U15" s="9">
        <v>1.713</v>
      </c>
      <c r="V15" s="10">
        <v>52.033126501532465</v>
      </c>
      <c r="X15" s="9">
        <v>1.7122</v>
      </c>
      <c r="Y15" s="10">
        <v>51.961317460241204</v>
      </c>
      <c r="AA15" s="9">
        <v>1.714</v>
      </c>
      <c r="AB15" s="10">
        <v>52.3880336776723</v>
      </c>
      <c r="AD15" s="9">
        <v>1.7301</v>
      </c>
      <c r="AE15" s="10">
        <v>52.195007405692586</v>
      </c>
      <c r="AG15" s="9">
        <v>1.7286</v>
      </c>
      <c r="AH15" s="10">
        <v>52.79165291669297</v>
      </c>
      <c r="AJ15" s="9">
        <v>1.7442</v>
      </c>
      <c r="AK15" s="10">
        <v>52.816077050262784</v>
      </c>
      <c r="AM15" s="9">
        <v>1.7345</v>
      </c>
      <c r="AN15" s="10">
        <v>53.135669105979794</v>
      </c>
      <c r="AP15" s="9">
        <v>1.741</v>
      </c>
      <c r="AQ15" s="10">
        <v>52.927981683363726</v>
      </c>
      <c r="AS15" s="9">
        <v>1.748</v>
      </c>
      <c r="AT15" s="10">
        <v>53.06008601569361</v>
      </c>
      <c r="AV15" s="9">
        <v>1.7392</v>
      </c>
      <c r="AW15" s="10">
        <v>53.43178232356282</v>
      </c>
      <c r="AY15" s="9">
        <v>1.736</v>
      </c>
      <c r="AZ15" s="10">
        <v>53.948924395399594</v>
      </c>
      <c r="BB15" s="9">
        <v>1.7449</v>
      </c>
      <c r="BC15" s="10">
        <v>53.82946541980084</v>
      </c>
      <c r="BE15" s="9">
        <v>1.7462</v>
      </c>
      <c r="BF15" s="10">
        <v>53.98538577144546</v>
      </c>
      <c r="BH15" s="9">
        <v>1.7489</v>
      </c>
      <c r="BI15" s="10">
        <v>54.408966396872266</v>
      </c>
      <c r="BK15" s="9">
        <v>1.7597</v>
      </c>
      <c r="BL15" s="10">
        <v>53.77875538540085</v>
      </c>
      <c r="BN15" s="79">
        <f t="shared" si="0"/>
        <v>1.7236952380952382</v>
      </c>
      <c r="BO15" s="79">
        <f t="shared" si="1"/>
        <v>52.89808373825143</v>
      </c>
    </row>
    <row r="16" spans="1:67" s="21" customFormat="1" ht="15.75">
      <c r="A16" s="15">
        <v>7</v>
      </c>
      <c r="B16" s="43" t="s">
        <v>159</v>
      </c>
      <c r="C16" s="9">
        <v>1541</v>
      </c>
      <c r="D16" s="10">
        <v>57.63540000741444</v>
      </c>
      <c r="E16" s="10"/>
      <c r="F16" s="9">
        <v>1537.2</v>
      </c>
      <c r="G16" s="10">
        <v>57.62667155454255</v>
      </c>
      <c r="I16" s="9">
        <v>1553.8</v>
      </c>
      <c r="J16" s="10">
        <v>56.880991014600454</v>
      </c>
      <c r="L16" s="9">
        <v>1562.75</v>
      </c>
      <c r="M16" s="10">
        <v>56.678459141129515</v>
      </c>
      <c r="O16" s="9">
        <v>1555</v>
      </c>
      <c r="P16" s="10">
        <v>57.02287474743557</v>
      </c>
      <c r="R16" s="9">
        <v>1553.85</v>
      </c>
      <c r="S16" s="10">
        <v>57.14202876224041</v>
      </c>
      <c r="U16" s="9">
        <v>1569.75</v>
      </c>
      <c r="V16" s="10">
        <v>56.78149112732927</v>
      </c>
      <c r="X16" s="9">
        <v>1567.5</v>
      </c>
      <c r="Y16" s="10">
        <v>56.75800175784688</v>
      </c>
      <c r="AA16" s="9">
        <v>1566.85</v>
      </c>
      <c r="AB16" s="10">
        <v>57.3080318623546</v>
      </c>
      <c r="AD16" s="9">
        <v>1584</v>
      </c>
      <c r="AE16" s="10">
        <v>57.009206005422186</v>
      </c>
      <c r="AG16" s="9">
        <v>1580.5</v>
      </c>
      <c r="AH16" s="10">
        <v>57.73846961834575</v>
      </c>
      <c r="AJ16" s="9">
        <v>1591</v>
      </c>
      <c r="AK16" s="10">
        <v>57.90182375302851</v>
      </c>
      <c r="AM16" s="9">
        <v>1587.1</v>
      </c>
      <c r="AN16" s="10">
        <v>58.07058034422655</v>
      </c>
      <c r="AP16" s="9">
        <v>1590.25</v>
      </c>
      <c r="AQ16" s="10">
        <v>57.94536463495441</v>
      </c>
      <c r="AS16" s="9">
        <v>1598</v>
      </c>
      <c r="AT16" s="10">
        <v>58.04069484069613</v>
      </c>
      <c r="AV16" s="9">
        <v>1601.5</v>
      </c>
      <c r="AW16" s="10">
        <v>58.0259480594071</v>
      </c>
      <c r="AY16" s="9">
        <v>1601.8</v>
      </c>
      <c r="AZ16" s="10">
        <v>58.46880556275046</v>
      </c>
      <c r="BB16" s="9">
        <v>1609.35</v>
      </c>
      <c r="BC16" s="10">
        <v>58.36333563923975</v>
      </c>
      <c r="BE16" s="9">
        <v>1617</v>
      </c>
      <c r="BF16" s="10">
        <v>58.29887485101921</v>
      </c>
      <c r="BH16" s="9">
        <v>1610.5</v>
      </c>
      <c r="BI16" s="10">
        <v>59.08465776559447</v>
      </c>
      <c r="BK16" s="9">
        <v>1617</v>
      </c>
      <c r="BL16" s="10">
        <v>58.52472223357444</v>
      </c>
      <c r="BN16" s="79">
        <f t="shared" si="0"/>
        <v>1580.7476190476189</v>
      </c>
      <c r="BO16" s="79">
        <f t="shared" si="1"/>
        <v>57.6812587277692</v>
      </c>
    </row>
    <row r="17" spans="1:67" s="21" customFormat="1" ht="15.75">
      <c r="A17" s="15">
        <v>8</v>
      </c>
      <c r="B17" s="43" t="s">
        <v>160</v>
      </c>
      <c r="C17" s="9">
        <v>30.84</v>
      </c>
      <c r="D17" s="10">
        <v>2.8799011482304038</v>
      </c>
      <c r="E17" s="10"/>
      <c r="F17" s="9">
        <v>30.78</v>
      </c>
      <c r="G17" s="10">
        <v>2.877963596934464</v>
      </c>
      <c r="I17" s="9">
        <v>31.13</v>
      </c>
      <c r="J17" s="10">
        <v>2.8391160886118274</v>
      </c>
      <c r="L17" s="9">
        <v>31.37</v>
      </c>
      <c r="M17" s="10">
        <v>2.8235340141154017</v>
      </c>
      <c r="O17" s="9">
        <v>31.17</v>
      </c>
      <c r="P17" s="10">
        <v>2.844740783839022</v>
      </c>
      <c r="R17" s="9">
        <v>31.153</v>
      </c>
      <c r="S17" s="10">
        <v>2.8501313322057986</v>
      </c>
      <c r="U17" s="9">
        <v>31.46</v>
      </c>
      <c r="V17" s="10">
        <v>2.833208699845045</v>
      </c>
      <c r="X17" s="9">
        <v>31.394</v>
      </c>
      <c r="Y17" s="10">
        <v>2.833922652590463</v>
      </c>
      <c r="AA17" s="9">
        <v>31.461</v>
      </c>
      <c r="AB17" s="10">
        <v>2.8541079343800364</v>
      </c>
      <c r="AD17" s="9">
        <v>31.78</v>
      </c>
      <c r="AE17" s="10">
        <v>2.841490947532685</v>
      </c>
      <c r="AG17" s="9">
        <v>31.72</v>
      </c>
      <c r="AH17" s="10">
        <v>2.876912081708558</v>
      </c>
      <c r="AJ17" s="9">
        <v>32.002</v>
      </c>
      <c r="AK17" s="10">
        <v>2.8786263855717875</v>
      </c>
      <c r="AM17" s="9">
        <v>31.81</v>
      </c>
      <c r="AN17" s="10">
        <v>2.8973221648639407</v>
      </c>
      <c r="AP17" s="9">
        <v>31.92</v>
      </c>
      <c r="AQ17" s="10">
        <v>2.886830078657151</v>
      </c>
      <c r="AS17" s="9">
        <v>32.07</v>
      </c>
      <c r="AT17" s="10">
        <v>2.892080771918691</v>
      </c>
      <c r="AV17" s="9">
        <v>31.91</v>
      </c>
      <c r="AW17" s="10">
        <v>2.912207954156705</v>
      </c>
      <c r="AY17" s="9">
        <v>31.86</v>
      </c>
      <c r="AZ17" s="10">
        <v>2.939589854061949</v>
      </c>
      <c r="BB17" s="9">
        <v>32.045</v>
      </c>
      <c r="BC17" s="10">
        <v>2.931097962584193</v>
      </c>
      <c r="BE17" s="9">
        <v>32.06</v>
      </c>
      <c r="BF17" s="10">
        <v>2.94040176650337</v>
      </c>
      <c r="BH17" s="9">
        <v>32.12</v>
      </c>
      <c r="BI17" s="10">
        <v>2.9625106267587142</v>
      </c>
      <c r="BK17" s="9">
        <v>32.31</v>
      </c>
      <c r="BL17" s="10">
        <v>2.928953136852054</v>
      </c>
      <c r="BN17" s="79">
        <f t="shared" si="0"/>
        <v>31.63642857142857</v>
      </c>
      <c r="BO17" s="79">
        <f t="shared" si="1"/>
        <v>2.8821261896153456</v>
      </c>
    </row>
    <row r="18" spans="1:67" s="21" customFormat="1" ht="15.75">
      <c r="A18" s="15">
        <v>9</v>
      </c>
      <c r="B18" s="43" t="s">
        <v>161</v>
      </c>
      <c r="C18" s="9">
        <v>1.2697</v>
      </c>
      <c r="D18" s="10">
        <v>112.76986744708715</v>
      </c>
      <c r="E18" s="10"/>
      <c r="F18" s="9">
        <v>1.2721</v>
      </c>
      <c r="G18" s="10">
        <v>112.68734959330502</v>
      </c>
      <c r="I18" s="9">
        <v>1.2578</v>
      </c>
      <c r="J18" s="10">
        <v>111.16648193204793</v>
      </c>
      <c r="L18" s="9">
        <v>1.248</v>
      </c>
      <c r="M18" s="10">
        <v>110.54067900445459</v>
      </c>
      <c r="O18" s="9">
        <v>1.2553</v>
      </c>
      <c r="P18" s="10">
        <v>111.3081668125589</v>
      </c>
      <c r="R18" s="9">
        <v>1.256</v>
      </c>
      <c r="S18" s="10">
        <v>111.5204175886123</v>
      </c>
      <c r="U18" s="9">
        <v>1.2439</v>
      </c>
      <c r="V18" s="10">
        <v>110.87222237265394</v>
      </c>
      <c r="X18" s="9">
        <v>1.2462</v>
      </c>
      <c r="Y18" s="10">
        <v>110.87213065681061</v>
      </c>
      <c r="AA18" s="9">
        <v>1.2445</v>
      </c>
      <c r="AB18" s="10">
        <v>111.74750016093347</v>
      </c>
      <c r="AD18" s="9">
        <v>1.2334</v>
      </c>
      <c r="AE18" s="10">
        <v>111.37920502434696</v>
      </c>
      <c r="AG18" s="9">
        <v>1.2352</v>
      </c>
      <c r="AH18" s="10">
        <v>112.71898040151375</v>
      </c>
      <c r="AJ18" s="9">
        <v>1.2246</v>
      </c>
      <c r="AK18" s="10">
        <v>112.81235822842228</v>
      </c>
      <c r="AM18" s="9">
        <v>1.2302</v>
      </c>
      <c r="AN18" s="10">
        <v>113.37992898272886</v>
      </c>
      <c r="AP18" s="9">
        <v>1.2264</v>
      </c>
      <c r="AQ18" s="10">
        <v>113.00983639820693</v>
      </c>
      <c r="AS18" s="9">
        <v>1.2214</v>
      </c>
      <c r="AT18" s="10">
        <v>113.28366567612517</v>
      </c>
      <c r="AV18" s="9">
        <v>1.2268</v>
      </c>
      <c r="AW18" s="10">
        <v>114.00475227646791</v>
      </c>
      <c r="AY18" s="9">
        <v>1.2281</v>
      </c>
      <c r="AZ18" s="10">
        <v>115.01811415078305</v>
      </c>
      <c r="BB18" s="9">
        <v>1.222</v>
      </c>
      <c r="BC18" s="10">
        <v>114.7788358058548</v>
      </c>
      <c r="BE18" s="9">
        <v>1.2205</v>
      </c>
      <c r="BF18" s="10">
        <v>115.05565701391667</v>
      </c>
      <c r="BH18" s="9">
        <v>1.2208</v>
      </c>
      <c r="BI18" s="10">
        <v>116.16625109748287</v>
      </c>
      <c r="BK18" s="9">
        <v>1.2135</v>
      </c>
      <c r="BL18" s="10">
        <v>114.83893644602566</v>
      </c>
      <c r="BN18" s="79">
        <f t="shared" si="0"/>
        <v>1.2379238095238096</v>
      </c>
      <c r="BO18" s="79">
        <f t="shared" si="1"/>
        <v>112.85387319382566</v>
      </c>
    </row>
    <row r="19" spans="1:67" s="21" customFormat="1" ht="15.75">
      <c r="A19" s="15">
        <v>10</v>
      </c>
      <c r="B19" s="43" t="s">
        <v>48</v>
      </c>
      <c r="C19" s="9">
        <v>383.6</v>
      </c>
      <c r="D19" s="10">
        <v>34069.875681422884</v>
      </c>
      <c r="E19" s="10"/>
      <c r="F19" s="9">
        <v>383.4</v>
      </c>
      <c r="G19" s="10">
        <v>33962.99806153065</v>
      </c>
      <c r="I19" s="9">
        <v>383.7</v>
      </c>
      <c r="J19" s="10">
        <v>33912.05208882715</v>
      </c>
      <c r="L19" s="9">
        <v>383.6</v>
      </c>
      <c r="M19" s="10">
        <v>33977.08691194614</v>
      </c>
      <c r="O19" s="9">
        <v>382.55</v>
      </c>
      <c r="P19" s="10">
        <v>33920.92664235195</v>
      </c>
      <c r="R19" s="9">
        <v>384.5</v>
      </c>
      <c r="S19" s="10">
        <v>34139.809365303685</v>
      </c>
      <c r="U19" s="9">
        <v>383.4</v>
      </c>
      <c r="V19" s="10">
        <v>34173.49470027777</v>
      </c>
      <c r="X19" s="9">
        <v>383.9</v>
      </c>
      <c r="Y19" s="10">
        <v>34154.87960130765</v>
      </c>
      <c r="AA19" s="9">
        <v>385.2</v>
      </c>
      <c r="AB19" s="10">
        <v>34588.29816150387</v>
      </c>
      <c r="AD19" s="9">
        <v>384.8</v>
      </c>
      <c r="AE19" s="10">
        <v>34748.433673884145</v>
      </c>
      <c r="AG19" s="9">
        <v>386.4</v>
      </c>
      <c r="AH19" s="10">
        <v>35261.18363596576</v>
      </c>
      <c r="AJ19" s="9">
        <v>385.45</v>
      </c>
      <c r="AK19" s="10">
        <v>35508.3484232773</v>
      </c>
      <c r="AM19" s="9">
        <v>386.5</v>
      </c>
      <c r="AN19" s="10">
        <v>35621.31568186043</v>
      </c>
      <c r="AP19" s="9">
        <v>384.7</v>
      </c>
      <c r="AQ19" s="10">
        <v>35449.187917800235</v>
      </c>
      <c r="AS19" s="9">
        <v>382.25</v>
      </c>
      <c r="AT19" s="10">
        <v>35453.31685336404</v>
      </c>
      <c r="AV19" s="9">
        <v>383.5</v>
      </c>
      <c r="AW19" s="10">
        <v>35638.101155873366</v>
      </c>
      <c r="AY19" s="9">
        <v>384.8</v>
      </c>
      <c r="AZ19" s="10">
        <v>36038.57204235919</v>
      </c>
      <c r="BB19" s="9">
        <v>384.5</v>
      </c>
      <c r="BC19" s="10">
        <v>36114.94465413353</v>
      </c>
      <c r="BE19" s="9">
        <v>384.5</v>
      </c>
      <c r="BF19" s="10">
        <v>36246.5384038107</v>
      </c>
      <c r="BH19" s="9">
        <v>383.4</v>
      </c>
      <c r="BI19" s="10">
        <v>36482.74956649322</v>
      </c>
      <c r="BK19" s="9">
        <v>383.3</v>
      </c>
      <c r="BL19" s="10">
        <v>36273.394593952726</v>
      </c>
      <c r="BN19" s="79">
        <f t="shared" si="0"/>
        <v>384.18809523809523</v>
      </c>
      <c r="BO19" s="79">
        <f t="shared" si="1"/>
        <v>35035.02418177364</v>
      </c>
    </row>
    <row r="20" spans="1:67" s="21" customFormat="1" ht="15.75">
      <c r="A20" s="15">
        <v>11</v>
      </c>
      <c r="B20" s="43" t="s">
        <v>162</v>
      </c>
      <c r="C20" s="9">
        <v>5.26</v>
      </c>
      <c r="D20" s="10">
        <v>467.1729564240989</v>
      </c>
      <c r="E20" s="10"/>
      <c r="F20" s="9">
        <v>5.27</v>
      </c>
      <c r="G20" s="10">
        <v>466.83620183689754</v>
      </c>
      <c r="I20" s="9">
        <v>5.3</v>
      </c>
      <c r="J20" s="10">
        <v>468.4229243439768</v>
      </c>
      <c r="L20" s="9">
        <v>5.28</v>
      </c>
      <c r="M20" s="10">
        <v>467.67210348038486</v>
      </c>
      <c r="O20" s="9">
        <v>5.22</v>
      </c>
      <c r="P20" s="10">
        <v>462.8603766124093</v>
      </c>
      <c r="R20" s="9">
        <v>5.24</v>
      </c>
      <c r="S20" s="10">
        <v>465.260340895166</v>
      </c>
      <c r="U20" s="9">
        <v>5.21</v>
      </c>
      <c r="V20" s="10">
        <v>464.38160508202185</v>
      </c>
      <c r="X20" s="9">
        <v>5.14</v>
      </c>
      <c r="Y20" s="10">
        <v>457.2963822628844</v>
      </c>
      <c r="AA20" s="9">
        <v>5.18</v>
      </c>
      <c r="AB20" s="10">
        <v>465.128204767887</v>
      </c>
      <c r="AD20" s="9">
        <v>5.16</v>
      </c>
      <c r="AE20" s="10">
        <v>465.9613247329579</v>
      </c>
      <c r="AG20" s="9">
        <v>5.21</v>
      </c>
      <c r="AH20" s="10">
        <v>475.44194291765433</v>
      </c>
      <c r="AJ20" s="9">
        <v>5.18</v>
      </c>
      <c r="AK20" s="10">
        <v>477.190932241734</v>
      </c>
      <c r="AM20" s="9">
        <v>5.23</v>
      </c>
      <c r="AN20" s="10">
        <v>482.0167684764038</v>
      </c>
      <c r="AP20" s="9">
        <v>5.22</v>
      </c>
      <c r="AQ20" s="10">
        <v>481.0105560980432</v>
      </c>
      <c r="AS20" s="9">
        <v>5.13</v>
      </c>
      <c r="AT20" s="10">
        <v>475.8025257233683</v>
      </c>
      <c r="AV20" s="9">
        <v>5.16</v>
      </c>
      <c r="AW20" s="10">
        <v>479.5113480164448</v>
      </c>
      <c r="AY20" s="9">
        <v>5.18</v>
      </c>
      <c r="AZ20" s="10">
        <v>485.1346236471429</v>
      </c>
      <c r="BB20" s="9">
        <v>5.15</v>
      </c>
      <c r="BC20" s="10">
        <v>483.724226186704</v>
      </c>
      <c r="BE20" s="9">
        <v>5.16</v>
      </c>
      <c r="BF20" s="10">
        <v>486.42948807194597</v>
      </c>
      <c r="BH20" s="9">
        <v>5.14</v>
      </c>
      <c r="BI20" s="10">
        <v>489.101024443858</v>
      </c>
      <c r="BK20" s="9">
        <v>5.08</v>
      </c>
      <c r="BL20" s="10">
        <v>480.74313732658453</v>
      </c>
      <c r="BN20" s="79">
        <f t="shared" si="0"/>
        <v>5.1952380952380945</v>
      </c>
      <c r="BO20" s="79">
        <f t="shared" si="1"/>
        <v>473.67138064707467</v>
      </c>
    </row>
    <row r="21" spans="1:67" s="21" customFormat="1" ht="15.75">
      <c r="A21" s="15">
        <v>12</v>
      </c>
      <c r="B21" s="43" t="s">
        <v>163</v>
      </c>
      <c r="C21" s="9">
        <v>1.6143</v>
      </c>
      <c r="D21" s="10">
        <v>143.37591322346444</v>
      </c>
      <c r="E21" s="10"/>
      <c r="F21" s="9">
        <v>1.6144</v>
      </c>
      <c r="G21" s="10">
        <v>143.00955678282494</v>
      </c>
      <c r="I21" s="9">
        <v>1.6</v>
      </c>
      <c r="J21" s="10">
        <v>141.4106941415779</v>
      </c>
      <c r="L21" s="9">
        <v>1.5845</v>
      </c>
      <c r="M21" s="10">
        <v>140.34591817512685</v>
      </c>
      <c r="O21" s="9">
        <v>1.5911</v>
      </c>
      <c r="P21" s="10">
        <v>141.08374429655257</v>
      </c>
      <c r="R21" s="9">
        <v>1.589</v>
      </c>
      <c r="S21" s="10">
        <v>141.08753467221732</v>
      </c>
      <c r="U21" s="9">
        <v>1.5782</v>
      </c>
      <c r="V21" s="10">
        <v>140.66929925920286</v>
      </c>
      <c r="X21" s="9">
        <v>1.577</v>
      </c>
      <c r="Y21" s="10">
        <v>140.3028005503052</v>
      </c>
      <c r="AA21" s="9">
        <v>1.5688</v>
      </c>
      <c r="AB21" s="10">
        <v>140.86739915827437</v>
      </c>
      <c r="AD21" s="9">
        <v>1.5559</v>
      </c>
      <c r="AE21" s="10">
        <v>140.50178782015684</v>
      </c>
      <c r="AG21" s="9">
        <v>1.5578</v>
      </c>
      <c r="AH21" s="10">
        <v>142.15805348889097</v>
      </c>
      <c r="AJ21" s="9">
        <v>1.5411</v>
      </c>
      <c r="AK21" s="10">
        <v>141.96890843199543</v>
      </c>
      <c r="AM21" s="9">
        <v>1.5444</v>
      </c>
      <c r="AN21" s="10">
        <v>142.3378006185388</v>
      </c>
      <c r="AP21" s="9">
        <v>1.548</v>
      </c>
      <c r="AQ21" s="10">
        <v>142.64450973941973</v>
      </c>
      <c r="AS21" s="9">
        <v>1.5469</v>
      </c>
      <c r="AT21" s="10">
        <v>143.47347505681842</v>
      </c>
      <c r="AV21" s="9">
        <v>1.5506</v>
      </c>
      <c r="AW21" s="10">
        <v>144.095018650058</v>
      </c>
      <c r="AY21" s="9">
        <v>1.552</v>
      </c>
      <c r="AZ21" s="10">
        <v>145.35307642864205</v>
      </c>
      <c r="BB21" s="9">
        <v>1.545</v>
      </c>
      <c r="BC21" s="10">
        <v>145.11726785601118</v>
      </c>
      <c r="BE21" s="9">
        <v>1.5383</v>
      </c>
      <c r="BF21" s="10">
        <v>145.01443439943304</v>
      </c>
      <c r="BH21" s="9">
        <v>1.5424</v>
      </c>
      <c r="BI21" s="10">
        <v>146.76836966969</v>
      </c>
      <c r="BK21" s="9">
        <v>1.5333</v>
      </c>
      <c r="BL21" s="10">
        <v>145.1030418233961</v>
      </c>
      <c r="BN21" s="79">
        <f t="shared" si="0"/>
        <v>1.5653809523809523</v>
      </c>
      <c r="BO21" s="79">
        <f t="shared" si="1"/>
        <v>142.69945734488556</v>
      </c>
    </row>
    <row r="22" spans="1:67" s="21" customFormat="1" ht="15.75">
      <c r="A22" s="15">
        <v>13</v>
      </c>
      <c r="B22" s="43" t="s">
        <v>164</v>
      </c>
      <c r="C22" s="9">
        <v>0.7408</v>
      </c>
      <c r="D22" s="10">
        <v>65.79500496558413</v>
      </c>
      <c r="E22" s="10"/>
      <c r="F22" s="9">
        <v>0.7409</v>
      </c>
      <c r="G22" s="10">
        <v>65.63167778765795</v>
      </c>
      <c r="I22" s="9">
        <v>0.7422</v>
      </c>
      <c r="J22" s="10">
        <v>65.59688574492444</v>
      </c>
      <c r="L22" s="9">
        <v>0.748</v>
      </c>
      <c r="M22" s="10">
        <v>66.25354799305451</v>
      </c>
      <c r="O22" s="9">
        <v>0.754</v>
      </c>
      <c r="P22" s="10">
        <v>66.8576099551258</v>
      </c>
      <c r="R22" s="9">
        <v>0.7527</v>
      </c>
      <c r="S22" s="10">
        <v>66.8323394259144</v>
      </c>
      <c r="U22" s="9">
        <v>0.7576</v>
      </c>
      <c r="V22" s="10">
        <v>67.52696814014199</v>
      </c>
      <c r="X22" s="9">
        <v>0.7535</v>
      </c>
      <c r="Y22" s="10">
        <v>67.03751440371272</v>
      </c>
      <c r="AA22" s="9">
        <v>0.7527</v>
      </c>
      <c r="AB22" s="10">
        <v>67.58725863490127</v>
      </c>
      <c r="AD22" s="9">
        <v>0.7512</v>
      </c>
      <c r="AE22" s="10">
        <v>67.83529983321667</v>
      </c>
      <c r="AG22" s="9">
        <v>0.7522</v>
      </c>
      <c r="AH22" s="10">
        <v>68.64250085655654</v>
      </c>
      <c r="AJ22" s="9">
        <v>0.7525</v>
      </c>
      <c r="AK22" s="10">
        <v>69.32165569727893</v>
      </c>
      <c r="AM22" s="9">
        <v>0.7531</v>
      </c>
      <c r="AN22" s="10">
        <v>69.40857138424086</v>
      </c>
      <c r="AP22" s="9">
        <v>0.7573</v>
      </c>
      <c r="AQ22" s="10">
        <v>69.78338968066056</v>
      </c>
      <c r="AS22" s="9">
        <v>0.7605</v>
      </c>
      <c r="AT22" s="10">
        <v>70.53563758530636</v>
      </c>
      <c r="AV22" s="9">
        <v>0.7644</v>
      </c>
      <c r="AW22" s="10">
        <v>71.03458806662216</v>
      </c>
      <c r="AY22" s="9">
        <v>0.7594</v>
      </c>
      <c r="AZ22" s="10">
        <v>71.12185969066415</v>
      </c>
      <c r="BB22" s="9">
        <v>0.759</v>
      </c>
      <c r="BC22" s="10">
        <v>71.29061896615696</v>
      </c>
      <c r="BE22" s="9">
        <v>0.7587</v>
      </c>
      <c r="BF22" s="10">
        <v>71.52210321709019</v>
      </c>
      <c r="BH22" s="9">
        <v>0.7635</v>
      </c>
      <c r="BI22" s="10">
        <v>72.65148485659253</v>
      </c>
      <c r="BK22" s="9">
        <v>0.7681</v>
      </c>
      <c r="BL22" s="10">
        <v>72.68874090168299</v>
      </c>
      <c r="BN22" s="79">
        <f t="shared" si="0"/>
        <v>0.7543952380952381</v>
      </c>
      <c r="BO22" s="79">
        <f t="shared" si="1"/>
        <v>68.8073932279565</v>
      </c>
    </row>
    <row r="23" spans="1:67" s="21" customFormat="1" ht="15.75">
      <c r="A23" s="15">
        <v>14</v>
      </c>
      <c r="B23" s="43" t="s">
        <v>165</v>
      </c>
      <c r="C23" s="9">
        <v>1.3527</v>
      </c>
      <c r="D23" s="10">
        <v>65.65842493636849</v>
      </c>
      <c r="E23" s="10"/>
      <c r="F23" s="9">
        <v>1.3555</v>
      </c>
      <c r="G23" s="10">
        <v>65.35132387579698</v>
      </c>
      <c r="I23" s="9">
        <v>1.3591</v>
      </c>
      <c r="J23" s="10">
        <v>65.0295665061336</v>
      </c>
      <c r="L23" s="9">
        <v>1.357</v>
      </c>
      <c r="M23" s="10">
        <v>65.27211645011066</v>
      </c>
      <c r="O23" s="9">
        <v>1.3563</v>
      </c>
      <c r="P23" s="10">
        <v>65.37681208601512</v>
      </c>
      <c r="R23" s="9">
        <v>1.3577</v>
      </c>
      <c r="S23" s="10">
        <v>65.39746732872302</v>
      </c>
      <c r="U23" s="9">
        <v>1.3525</v>
      </c>
      <c r="V23" s="10">
        <v>65.90221493317938</v>
      </c>
      <c r="X23" s="9">
        <v>1.358</v>
      </c>
      <c r="Y23" s="10">
        <v>65.51411469471648</v>
      </c>
      <c r="AA23" s="9">
        <v>1.3575</v>
      </c>
      <c r="AB23" s="10">
        <v>66.1459224482728</v>
      </c>
      <c r="AD23" s="9">
        <v>1.3559</v>
      </c>
      <c r="AE23" s="10">
        <v>66.59973619926892</v>
      </c>
      <c r="AG23" s="9">
        <v>1.362</v>
      </c>
      <c r="AH23" s="10">
        <v>67.00121235814643</v>
      </c>
      <c r="AJ23" s="9">
        <v>1.364</v>
      </c>
      <c r="AK23" s="10">
        <v>67.53797770606184</v>
      </c>
      <c r="AM23" s="9">
        <v>1.365</v>
      </c>
      <c r="AN23" s="10">
        <v>67.5192806332029</v>
      </c>
      <c r="AP23" s="9">
        <v>1.3669</v>
      </c>
      <c r="AQ23" s="10">
        <v>67.41357532426385</v>
      </c>
      <c r="AS23" s="9">
        <v>1.3662</v>
      </c>
      <c r="AT23" s="10">
        <v>67.88832554196487</v>
      </c>
      <c r="AV23" s="9">
        <v>1.3715</v>
      </c>
      <c r="AW23" s="10">
        <v>67.7568762793587</v>
      </c>
      <c r="AY23" s="9">
        <v>1.376</v>
      </c>
      <c r="AZ23" s="10">
        <v>68.06346856861461</v>
      </c>
      <c r="BB23" s="9">
        <v>1.3741</v>
      </c>
      <c r="BC23" s="10">
        <v>68.35531199404008</v>
      </c>
      <c r="BE23" s="9">
        <v>1.3743</v>
      </c>
      <c r="BF23" s="10">
        <v>68.59439760903591</v>
      </c>
      <c r="BH23" s="9">
        <v>1.3786</v>
      </c>
      <c r="BI23" s="10">
        <v>69.02353208435362</v>
      </c>
      <c r="BK23" s="9">
        <v>1.378</v>
      </c>
      <c r="BL23" s="10">
        <v>68.67523646711892</v>
      </c>
      <c r="BN23" s="79">
        <f t="shared" si="0"/>
        <v>1.363752380952381</v>
      </c>
      <c r="BO23" s="79">
        <f t="shared" si="1"/>
        <v>66.8608044773689</v>
      </c>
    </row>
    <row r="24" spans="1:67" s="21" customFormat="1" ht="15.75">
      <c r="A24" s="15">
        <v>15</v>
      </c>
      <c r="B24" s="43" t="s">
        <v>166</v>
      </c>
      <c r="C24" s="9">
        <v>10.607</v>
      </c>
      <c r="D24" s="10">
        <v>8.373352636129505</v>
      </c>
      <c r="E24" s="10"/>
      <c r="F24" s="9">
        <v>10.5285</v>
      </c>
      <c r="G24" s="10">
        <v>8.413707509487848</v>
      </c>
      <c r="I24" s="9">
        <v>10.6535</v>
      </c>
      <c r="J24" s="10">
        <v>8.296023263574055</v>
      </c>
      <c r="L24" s="9">
        <v>10.7285</v>
      </c>
      <c r="M24" s="10">
        <v>8.255978191061207</v>
      </c>
      <c r="O24" s="9">
        <v>10.6675</v>
      </c>
      <c r="P24" s="10">
        <v>8.312216567355268</v>
      </c>
      <c r="R24" s="9">
        <v>10.6525</v>
      </c>
      <c r="S24" s="10">
        <v>8.335145871129523</v>
      </c>
      <c r="U24" s="9">
        <v>10.756</v>
      </c>
      <c r="V24" s="10">
        <v>8.28679301758322</v>
      </c>
      <c r="X24" s="9">
        <v>10.7395</v>
      </c>
      <c r="Y24" s="10">
        <v>8.284200172766422</v>
      </c>
      <c r="AA24" s="9">
        <v>10.764</v>
      </c>
      <c r="AB24" s="10">
        <v>8.34198157966651</v>
      </c>
      <c r="AD24" s="9">
        <v>10.862</v>
      </c>
      <c r="AE24" s="10">
        <v>8.313623854961216</v>
      </c>
      <c r="AG24" s="9">
        <v>10.855</v>
      </c>
      <c r="AH24" s="10">
        <v>8.406785005232193</v>
      </c>
      <c r="AJ24" s="9">
        <v>10.9515</v>
      </c>
      <c r="AK24" s="10">
        <v>8.411797615949263</v>
      </c>
      <c r="AM24" s="9">
        <v>10.8915</v>
      </c>
      <c r="AN24" s="10">
        <v>8.461994956096216</v>
      </c>
      <c r="AP24" s="9">
        <v>10.931</v>
      </c>
      <c r="AQ24" s="10">
        <v>8.429934691312438</v>
      </c>
      <c r="AS24" s="9">
        <v>10.98</v>
      </c>
      <c r="AT24" s="10">
        <v>8.447088374811695</v>
      </c>
      <c r="AV24" s="9">
        <v>10.92</v>
      </c>
      <c r="AW24" s="10">
        <v>8.509941008895646</v>
      </c>
      <c r="AY24" s="9">
        <v>10.9025</v>
      </c>
      <c r="AZ24" s="10">
        <v>8.59026211881804</v>
      </c>
      <c r="BB24" s="9">
        <v>10.965</v>
      </c>
      <c r="BC24" s="10">
        <v>8.566076991428224</v>
      </c>
      <c r="BE24" s="9">
        <v>10.971</v>
      </c>
      <c r="BF24" s="10">
        <v>8.59258778908924</v>
      </c>
      <c r="BH24" s="9">
        <v>10.991</v>
      </c>
      <c r="BI24" s="10">
        <v>8.657614532935119</v>
      </c>
      <c r="BK24" s="9">
        <v>11.063</v>
      </c>
      <c r="BL24" s="10">
        <v>8.554142262649359</v>
      </c>
      <c r="BN24" s="79">
        <f t="shared" si="0"/>
        <v>10.827642857142857</v>
      </c>
      <c r="BO24" s="79">
        <f t="shared" si="1"/>
        <v>8.42101181004439</v>
      </c>
    </row>
    <row r="25" spans="1:67" s="21" customFormat="1" ht="15.75">
      <c r="A25" s="15">
        <v>16</v>
      </c>
      <c r="B25" s="43" t="s">
        <v>167</v>
      </c>
      <c r="C25" s="9">
        <v>124.75</v>
      </c>
      <c r="D25" s="10">
        <v>71.19531175264581</v>
      </c>
      <c r="E25" s="10"/>
      <c r="F25" s="9">
        <v>124.74</v>
      </c>
      <c r="G25" s="10">
        <v>71.01468615812314</v>
      </c>
      <c r="I25" s="9">
        <v>126.14</v>
      </c>
      <c r="J25" s="10">
        <v>70.06634203146201</v>
      </c>
      <c r="L25" s="9">
        <v>126.92</v>
      </c>
      <c r="M25" s="10">
        <v>69.78747401733388</v>
      </c>
      <c r="O25" s="9">
        <v>126.05</v>
      </c>
      <c r="P25" s="10">
        <v>70.34555353610656</v>
      </c>
      <c r="R25" s="9">
        <v>126.11</v>
      </c>
      <c r="S25" s="10">
        <v>70.40689984315856</v>
      </c>
      <c r="U25" s="9">
        <v>127.4</v>
      </c>
      <c r="V25" s="10">
        <v>69.96290871045927</v>
      </c>
      <c r="X25" s="9">
        <v>126.95</v>
      </c>
      <c r="Y25" s="10">
        <v>70.08126644775501</v>
      </c>
      <c r="AA25" s="9">
        <v>127.24</v>
      </c>
      <c r="AB25" s="10">
        <v>70.56985988960258</v>
      </c>
      <c r="AD25" s="9">
        <v>128.3</v>
      </c>
      <c r="AE25" s="10">
        <v>70.38393009554851</v>
      </c>
      <c r="AG25" s="9">
        <v>128.27</v>
      </c>
      <c r="AH25" s="10">
        <v>71.14340939564624</v>
      </c>
      <c r="AJ25" s="9">
        <v>129.33</v>
      </c>
      <c r="AK25" s="10">
        <v>71.23003293208717</v>
      </c>
      <c r="AM25" s="9">
        <v>128.91</v>
      </c>
      <c r="AN25" s="10">
        <v>71.49470022831584</v>
      </c>
      <c r="AP25" s="9">
        <v>129.33</v>
      </c>
      <c r="AQ25" s="10">
        <v>71.24999312668078</v>
      </c>
      <c r="AS25" s="9">
        <v>129.85</v>
      </c>
      <c r="AT25" s="10">
        <v>71.42782468650938</v>
      </c>
      <c r="AV25" s="9">
        <v>129.31</v>
      </c>
      <c r="AW25" s="10">
        <v>71.86494147176589</v>
      </c>
      <c r="AY25" s="9">
        <v>129.15</v>
      </c>
      <c r="AZ25" s="10">
        <v>72.51671138243414</v>
      </c>
      <c r="BB25" s="9">
        <v>129.87</v>
      </c>
      <c r="BC25" s="10">
        <v>72.32388866636673</v>
      </c>
      <c r="BE25" s="9">
        <v>130.1</v>
      </c>
      <c r="BF25" s="10">
        <v>72.45909349277329</v>
      </c>
      <c r="BH25" s="9">
        <v>130.28</v>
      </c>
      <c r="BI25" s="10">
        <v>73.03948520992469</v>
      </c>
      <c r="BK25" s="9">
        <v>131.14</v>
      </c>
      <c r="BL25" s="10">
        <v>72.16293720580286</v>
      </c>
      <c r="BN25" s="79">
        <f t="shared" si="0"/>
        <v>128.10190476190473</v>
      </c>
      <c r="BO25" s="79">
        <f t="shared" si="1"/>
        <v>71.17748810859534</v>
      </c>
    </row>
    <row r="26" spans="1:67" s="21" customFormat="1" ht="15.75">
      <c r="A26" s="15">
        <v>17</v>
      </c>
      <c r="B26" s="43" t="s">
        <v>168</v>
      </c>
      <c r="C26" s="9">
        <v>7.1621</v>
      </c>
      <c r="D26" s="10">
        <v>12.40085329881259</v>
      </c>
      <c r="E26" s="10"/>
      <c r="F26" s="9">
        <v>7.1877</v>
      </c>
      <c r="G26" s="10">
        <v>12.32434847220151</v>
      </c>
      <c r="I26" s="9">
        <v>7.2642</v>
      </c>
      <c r="J26" s="10">
        <v>12.16674703869472</v>
      </c>
      <c r="L26" s="9">
        <v>7.3765</v>
      </c>
      <c r="M26" s="10">
        <v>12.00762719755984</v>
      </c>
      <c r="O26" s="9">
        <v>7.3427</v>
      </c>
      <c r="P26" s="10">
        <v>12.07601702810442</v>
      </c>
      <c r="R26" s="9">
        <v>7.3212</v>
      </c>
      <c r="S26" s="10">
        <v>12.127812570645146</v>
      </c>
      <c r="U26" s="9">
        <v>7.338</v>
      </c>
      <c r="V26" s="10">
        <v>12.146735581510645</v>
      </c>
      <c r="X26" s="9">
        <v>7.2962</v>
      </c>
      <c r="Y26" s="10">
        <v>12.193767681179928</v>
      </c>
      <c r="AA26" s="9">
        <v>7.236</v>
      </c>
      <c r="AB26" s="10">
        <v>12.409216379702919</v>
      </c>
      <c r="AD26" s="9">
        <v>7.2357</v>
      </c>
      <c r="AE26" s="10">
        <v>12.48014460419707</v>
      </c>
      <c r="AG26" s="9">
        <v>7.2826</v>
      </c>
      <c r="AH26" s="10">
        <v>12.530641698266477</v>
      </c>
      <c r="AJ26" s="9">
        <v>7.3798</v>
      </c>
      <c r="AK26" s="10">
        <v>12.48296723367413</v>
      </c>
      <c r="AM26" s="9">
        <v>7.339</v>
      </c>
      <c r="AN26" s="10">
        <v>12.55808939423926</v>
      </c>
      <c r="AP26" s="9">
        <v>7.3343</v>
      </c>
      <c r="AQ26" s="10">
        <v>12.56392786097327</v>
      </c>
      <c r="AS26" s="9">
        <v>7.3588</v>
      </c>
      <c r="AT26" s="10">
        <v>12.603825400259883</v>
      </c>
      <c r="AV26" s="9">
        <v>7.3475</v>
      </c>
      <c r="AW26" s="10">
        <v>12.647642846837762</v>
      </c>
      <c r="AY26" s="9">
        <v>7.367</v>
      </c>
      <c r="AZ26" s="10">
        <v>12.712818345379896</v>
      </c>
      <c r="BB26" s="9">
        <v>7.4218</v>
      </c>
      <c r="BC26" s="10">
        <v>12.655559865667422</v>
      </c>
      <c r="BE26" s="9">
        <v>7.4658</v>
      </c>
      <c r="BF26" s="10">
        <v>12.62681569746016</v>
      </c>
      <c r="BH26" s="9">
        <v>7.534</v>
      </c>
      <c r="BI26" s="10">
        <v>12.63018865562648</v>
      </c>
      <c r="BK26" s="9">
        <v>7.5609</v>
      </c>
      <c r="BL26" s="10">
        <v>12.51629777562061</v>
      </c>
      <c r="BN26" s="79">
        <f t="shared" si="0"/>
        <v>7.340561904761904</v>
      </c>
      <c r="BO26" s="79">
        <f t="shared" si="1"/>
        <v>12.422002125076864</v>
      </c>
    </row>
    <row r="27" spans="1:67" s="21" customFormat="1" ht="15.75">
      <c r="A27" s="15">
        <v>18</v>
      </c>
      <c r="B27" s="43" t="s">
        <v>169</v>
      </c>
      <c r="C27" s="9">
        <v>6.5395</v>
      </c>
      <c r="D27" s="10">
        <v>13.58148962633621</v>
      </c>
      <c r="E27" s="10"/>
      <c r="F27" s="9">
        <v>6.5275</v>
      </c>
      <c r="G27" s="10">
        <v>13.570849408447769</v>
      </c>
      <c r="I27" s="9">
        <v>6.5985</v>
      </c>
      <c r="J27" s="10">
        <v>13.394208356215229</v>
      </c>
      <c r="L27" s="9">
        <v>6.65</v>
      </c>
      <c r="M27" s="10">
        <v>13.319437898165436</v>
      </c>
      <c r="O27" s="9">
        <v>6.6151</v>
      </c>
      <c r="P27" s="10">
        <v>13.404267544294466</v>
      </c>
      <c r="R27" s="9">
        <v>6.6101</v>
      </c>
      <c r="S27" s="10">
        <v>13.432495936855304</v>
      </c>
      <c r="U27" s="9">
        <v>6.6745</v>
      </c>
      <c r="V27" s="10">
        <v>13.354220645310527</v>
      </c>
      <c r="X27" s="9">
        <v>6.6715</v>
      </c>
      <c r="Y27" s="10">
        <v>13.335556884572433</v>
      </c>
      <c r="AA27" s="9">
        <v>6.6888</v>
      </c>
      <c r="AB27" s="10">
        <v>13.424394468892825</v>
      </c>
      <c r="AD27" s="9">
        <v>6.7391</v>
      </c>
      <c r="AE27" s="10">
        <v>13.39979853579688</v>
      </c>
      <c r="AG27" s="9">
        <v>6.7466</v>
      </c>
      <c r="AH27" s="10">
        <v>13.526168919425407</v>
      </c>
      <c r="AJ27" s="9">
        <v>6.8058</v>
      </c>
      <c r="AK27" s="10">
        <v>13.535778540519608</v>
      </c>
      <c r="AM27" s="9">
        <v>6.7735</v>
      </c>
      <c r="AN27" s="10">
        <v>13.60652809689554</v>
      </c>
      <c r="AP27" s="9">
        <v>6.796</v>
      </c>
      <c r="AQ27" s="10">
        <v>13.55909595508185</v>
      </c>
      <c r="AS27" s="9">
        <v>6.8189</v>
      </c>
      <c r="AT27" s="10">
        <v>13.601758400245263</v>
      </c>
      <c r="AV27" s="9">
        <v>6.796</v>
      </c>
      <c r="AW27" s="10">
        <v>13.674007624652804</v>
      </c>
      <c r="AY27" s="9">
        <v>6.7785</v>
      </c>
      <c r="AZ27" s="10">
        <v>13.816527661047974</v>
      </c>
      <c r="BB27" s="9">
        <v>6.8192</v>
      </c>
      <c r="BC27" s="10">
        <v>13.773908114003179</v>
      </c>
      <c r="BE27" s="9">
        <v>6.8415</v>
      </c>
      <c r="BF27" s="10">
        <v>13.779036853628305</v>
      </c>
      <c r="BH27" s="9">
        <v>6.809</v>
      </c>
      <c r="BI27" s="10">
        <v>13.975009741737392</v>
      </c>
      <c r="BK27" s="9">
        <v>6.8424</v>
      </c>
      <c r="BL27" s="10">
        <v>13.830596844921354</v>
      </c>
      <c r="BN27" s="79">
        <f t="shared" si="0"/>
        <v>6.721047619047619</v>
      </c>
      <c r="BO27" s="79">
        <f t="shared" si="1"/>
        <v>13.566435050335512</v>
      </c>
    </row>
    <row r="28" spans="1:67" s="21" customFormat="1" ht="15.75">
      <c r="A28" s="15">
        <v>19</v>
      </c>
      <c r="B28" s="43" t="s">
        <v>170</v>
      </c>
      <c r="C28" s="9">
        <v>5.869</v>
      </c>
      <c r="D28" s="10">
        <v>15.133097872112055</v>
      </c>
      <c r="E28" s="10"/>
      <c r="F28" s="9">
        <v>5.86</v>
      </c>
      <c r="G28" s="10">
        <v>15.11667568492198</v>
      </c>
      <c r="I28" s="9">
        <v>5.927</v>
      </c>
      <c r="J28" s="10">
        <v>14.911706400959371</v>
      </c>
      <c r="L28" s="9">
        <v>5.9725</v>
      </c>
      <c r="M28" s="10">
        <v>14.830349438727527</v>
      </c>
      <c r="O28" s="9">
        <v>5.94</v>
      </c>
      <c r="P28" s="10">
        <v>14.927705426306787</v>
      </c>
      <c r="R28" s="9">
        <v>5.9343</v>
      </c>
      <c r="S28" s="10">
        <v>14.962192911077505</v>
      </c>
      <c r="U28" s="9">
        <v>5.9885</v>
      </c>
      <c r="V28" s="10">
        <v>14.883985254592154</v>
      </c>
      <c r="X28" s="9">
        <v>5.9735</v>
      </c>
      <c r="Y28" s="10">
        <v>14.893808948761194</v>
      </c>
      <c r="AA28" s="9">
        <v>5.9746</v>
      </c>
      <c r="AB28" s="10">
        <v>15.029138306084143</v>
      </c>
      <c r="AD28" s="9">
        <v>6.0255</v>
      </c>
      <c r="AE28" s="10">
        <v>14.986736754225996</v>
      </c>
      <c r="AG28" s="9">
        <v>6.022</v>
      </c>
      <c r="AH28" s="10">
        <v>15.153711596113492</v>
      </c>
      <c r="AJ28" s="9">
        <v>6.0758</v>
      </c>
      <c r="AK28" s="10">
        <v>15.16208591314203</v>
      </c>
      <c r="AM28" s="9">
        <v>6.047</v>
      </c>
      <c r="AN28" s="10">
        <v>15.241246579183388</v>
      </c>
      <c r="AP28" s="9">
        <v>6.073</v>
      </c>
      <c r="AQ28" s="10">
        <v>15.173327204139015</v>
      </c>
      <c r="AS28" s="9">
        <v>6.0951</v>
      </c>
      <c r="AT28" s="10">
        <v>15.216982552449085</v>
      </c>
      <c r="AV28" s="9">
        <v>6.0714</v>
      </c>
      <c r="AW28" s="10">
        <v>15.30595180965518</v>
      </c>
      <c r="AY28" s="9">
        <v>6.069</v>
      </c>
      <c r="AZ28" s="10">
        <v>15.431756920483389</v>
      </c>
      <c r="BB28" s="9">
        <v>6.1</v>
      </c>
      <c r="BC28" s="10">
        <v>15.397874460821392</v>
      </c>
      <c r="BE28" s="9">
        <v>6.1055</v>
      </c>
      <c r="BF28" s="10">
        <v>15.440059067086734</v>
      </c>
      <c r="BH28" s="9">
        <v>6.1182</v>
      </c>
      <c r="BI28" s="10">
        <v>15.552914473454594</v>
      </c>
      <c r="BK28" s="9">
        <v>6.1533</v>
      </c>
      <c r="BL28" s="10">
        <v>15.379467253618364</v>
      </c>
      <c r="BN28" s="79">
        <f t="shared" si="0"/>
        <v>6.018819047619049</v>
      </c>
      <c r="BO28" s="79">
        <f t="shared" si="1"/>
        <v>15.14908451561502</v>
      </c>
    </row>
    <row r="29" spans="1:67" s="21" customFormat="1" ht="15.75">
      <c r="A29" s="15">
        <v>20</v>
      </c>
      <c r="B29" s="43" t="s">
        <v>171</v>
      </c>
      <c r="C29" s="9">
        <v>4.601</v>
      </c>
      <c r="D29" s="10">
        <v>19.30366255410251</v>
      </c>
      <c r="E29" s="10"/>
      <c r="F29" s="9">
        <v>4.611</v>
      </c>
      <c r="G29" s="10">
        <v>19.211390048502018</v>
      </c>
      <c r="I29" s="9">
        <v>4.6368</v>
      </c>
      <c r="J29" s="10">
        <v>19.06092215288263</v>
      </c>
      <c r="L29" s="9">
        <v>4.6874</v>
      </c>
      <c r="M29" s="10">
        <v>18.896245684771973</v>
      </c>
      <c r="O29" s="9">
        <v>4.6794</v>
      </c>
      <c r="P29" s="10">
        <v>18.949132417032594</v>
      </c>
      <c r="R29" s="9">
        <v>4.6636</v>
      </c>
      <c r="S29" s="10">
        <v>19.0389701930284</v>
      </c>
      <c r="U29" s="9">
        <v>4.683</v>
      </c>
      <c r="V29" s="10">
        <v>19.03325767608907</v>
      </c>
      <c r="X29" s="9">
        <v>4.6624</v>
      </c>
      <c r="Y29" s="10">
        <v>19.082053825374267</v>
      </c>
      <c r="AA29" s="9">
        <v>4.643</v>
      </c>
      <c r="AB29" s="10">
        <v>19.339455034143942</v>
      </c>
      <c r="AD29" s="9">
        <v>4.648</v>
      </c>
      <c r="AE29" s="10">
        <v>19.428266418371074</v>
      </c>
      <c r="AG29" s="9">
        <v>4.6787</v>
      </c>
      <c r="AH29" s="10">
        <v>19.504488689549543</v>
      </c>
      <c r="AJ29" s="9">
        <v>4.7411</v>
      </c>
      <c r="AK29" s="10">
        <v>19.43047005780691</v>
      </c>
      <c r="AM29" s="9">
        <v>4.746</v>
      </c>
      <c r="AN29" s="10">
        <v>19.419262129018527</v>
      </c>
      <c r="AP29" s="9">
        <v>4.746</v>
      </c>
      <c r="AQ29" s="10">
        <v>19.41584831663216</v>
      </c>
      <c r="AS29" s="9">
        <v>4.77</v>
      </c>
      <c r="AT29" s="10">
        <v>19.444241164660887</v>
      </c>
      <c r="AV29" s="9">
        <v>4.7325</v>
      </c>
      <c r="AW29" s="10">
        <v>19.636250568862224</v>
      </c>
      <c r="AY29" s="9">
        <v>4.723</v>
      </c>
      <c r="AZ29" s="10">
        <v>19.82962793783902</v>
      </c>
      <c r="BB29" s="9">
        <v>4.7722</v>
      </c>
      <c r="BC29" s="10">
        <v>19.682124431291747</v>
      </c>
      <c r="BE29" s="9">
        <v>4.7986</v>
      </c>
      <c r="BF29" s="10">
        <v>19.645163304734307</v>
      </c>
      <c r="BH29" s="9">
        <v>4.8286</v>
      </c>
      <c r="BI29" s="10">
        <v>19.70671443720538</v>
      </c>
      <c r="BK29" s="9">
        <v>4.8696</v>
      </c>
      <c r="BL29" s="10">
        <v>19.43372676435228</v>
      </c>
      <c r="BN29" s="79">
        <f t="shared" si="0"/>
        <v>4.710566666666667</v>
      </c>
      <c r="BO29" s="79">
        <f t="shared" si="1"/>
        <v>19.35672732410721</v>
      </c>
    </row>
    <row r="30" spans="1:67" s="21" customFormat="1" ht="15.75">
      <c r="A30" s="15">
        <v>21</v>
      </c>
      <c r="B30" s="43" t="s">
        <v>172</v>
      </c>
      <c r="C30" s="9">
        <v>153.2</v>
      </c>
      <c r="D30" s="10">
        <v>57.97398917194886</v>
      </c>
      <c r="E30" s="10"/>
      <c r="F30" s="9">
        <v>152.9</v>
      </c>
      <c r="G30" s="10">
        <v>57.93572237648319</v>
      </c>
      <c r="I30" s="9">
        <v>154.7</v>
      </c>
      <c r="J30" s="10">
        <v>57.13101734873057</v>
      </c>
      <c r="L30" s="9">
        <v>155.7</v>
      </c>
      <c r="M30" s="10">
        <v>56.887772654335365</v>
      </c>
      <c r="O30" s="9">
        <v>154.3</v>
      </c>
      <c r="P30" s="10">
        <v>57.46634493341693</v>
      </c>
      <c r="R30" s="9">
        <v>154.3</v>
      </c>
      <c r="S30" s="10">
        <v>57.54383758406172</v>
      </c>
      <c r="U30" s="9">
        <v>156.08</v>
      </c>
      <c r="V30" s="10">
        <v>57.10708975981875</v>
      </c>
      <c r="X30" s="9">
        <v>155.62</v>
      </c>
      <c r="Y30" s="10">
        <v>57.17013735729661</v>
      </c>
      <c r="AA30" s="9">
        <v>155.84</v>
      </c>
      <c r="AB30" s="10">
        <v>57.61876907310723</v>
      </c>
      <c r="AD30" s="9">
        <v>157.37</v>
      </c>
      <c r="AE30" s="10">
        <v>57.38233609492834</v>
      </c>
      <c r="AG30" s="9">
        <v>157.38</v>
      </c>
      <c r="AH30" s="10">
        <v>57.984274515056214</v>
      </c>
      <c r="AJ30" s="9">
        <v>158.71</v>
      </c>
      <c r="AK30" s="10">
        <v>58.04410660391175</v>
      </c>
      <c r="AM30" s="9">
        <v>157.95</v>
      </c>
      <c r="AN30" s="10">
        <v>58.34999560894077</v>
      </c>
      <c r="AP30" s="9">
        <v>158.41</v>
      </c>
      <c r="AQ30" s="10">
        <v>58.17032770073622</v>
      </c>
      <c r="AS30" s="9">
        <v>159.09</v>
      </c>
      <c r="AT30" s="10">
        <v>58.29972365040695</v>
      </c>
      <c r="AV30" s="9">
        <v>158.19</v>
      </c>
      <c r="AW30" s="10">
        <v>58.74489905628704</v>
      </c>
      <c r="AY30" s="9">
        <v>157.98</v>
      </c>
      <c r="AZ30" s="10">
        <v>59.28303123839328</v>
      </c>
      <c r="BB30" s="9">
        <v>158.96</v>
      </c>
      <c r="BC30" s="10">
        <v>59.088471446282384</v>
      </c>
      <c r="BE30" s="9">
        <v>159.24</v>
      </c>
      <c r="BF30" s="10">
        <v>59.19949801186765</v>
      </c>
      <c r="BH30" s="9">
        <v>159.64</v>
      </c>
      <c r="BI30" s="10">
        <v>59.606515492038284</v>
      </c>
      <c r="BK30" s="9">
        <v>160.52</v>
      </c>
      <c r="BL30" s="10">
        <v>58.954943839826726</v>
      </c>
      <c r="BN30" s="79">
        <f t="shared" si="0"/>
        <v>156.95619047619047</v>
      </c>
      <c r="BO30" s="79">
        <f t="shared" si="1"/>
        <v>58.092514453232134</v>
      </c>
    </row>
    <row r="31" spans="1:67" s="21" customFormat="1" ht="15.75">
      <c r="A31" s="15">
        <v>22</v>
      </c>
      <c r="B31" s="43" t="s">
        <v>173</v>
      </c>
      <c r="C31" s="9">
        <v>231.09</v>
      </c>
      <c r="D31" s="10">
        <v>38.433576273930356</v>
      </c>
      <c r="E31" s="10"/>
      <c r="F31" s="9">
        <v>230.62</v>
      </c>
      <c r="G31" s="10">
        <v>38.41111764532252</v>
      </c>
      <c r="I31" s="9">
        <v>233.3</v>
      </c>
      <c r="J31" s="10">
        <v>37.88327639883677</v>
      </c>
      <c r="L31" s="9">
        <v>234.95</v>
      </c>
      <c r="M31" s="10">
        <v>37.69919643447549</v>
      </c>
      <c r="O31" s="9">
        <v>233.47</v>
      </c>
      <c r="P31" s="10">
        <v>37.97942786322111</v>
      </c>
      <c r="R31" s="9">
        <v>233.32</v>
      </c>
      <c r="S31" s="10">
        <v>38.05509231622118</v>
      </c>
      <c r="U31" s="9">
        <v>235.6</v>
      </c>
      <c r="V31" s="10">
        <v>37.83223501575769</v>
      </c>
      <c r="X31" s="9">
        <v>235.5</v>
      </c>
      <c r="Y31" s="10">
        <v>37.7784151827707</v>
      </c>
      <c r="AA31" s="9">
        <v>235.7</v>
      </c>
      <c r="AB31" s="10">
        <v>38.09634693403917</v>
      </c>
      <c r="AD31" s="9">
        <v>237.57</v>
      </c>
      <c r="AE31" s="10">
        <v>38.01093669764227</v>
      </c>
      <c r="AG31" s="9">
        <v>237.37</v>
      </c>
      <c r="AH31" s="10">
        <v>38.44447538939017</v>
      </c>
      <c r="AJ31" s="9">
        <v>239.4</v>
      </c>
      <c r="AK31" s="10">
        <v>38.4802847080486</v>
      </c>
      <c r="AM31" s="9">
        <v>238.32</v>
      </c>
      <c r="AN31" s="10">
        <v>38.67229693870508</v>
      </c>
      <c r="AP31" s="9">
        <v>239.3</v>
      </c>
      <c r="AQ31" s="10">
        <v>38.50715257448235</v>
      </c>
      <c r="AS31" s="9">
        <v>239.8</v>
      </c>
      <c r="AT31" s="10">
        <v>38.67766069867907</v>
      </c>
      <c r="AV31" s="9">
        <v>238.6</v>
      </c>
      <c r="AW31" s="10">
        <v>38.9474249024059</v>
      </c>
      <c r="AY31" s="9">
        <v>238.6</v>
      </c>
      <c r="AZ31" s="10">
        <v>39.25202546119601</v>
      </c>
      <c r="BB31" s="9">
        <v>239.9</v>
      </c>
      <c r="BC31" s="10">
        <v>39.152577828682986</v>
      </c>
      <c r="BE31" s="9">
        <v>240.17</v>
      </c>
      <c r="BF31" s="10">
        <v>39.25106409380774</v>
      </c>
      <c r="BH31" s="9">
        <v>240.7</v>
      </c>
      <c r="BI31" s="10">
        <v>39.53296274677603</v>
      </c>
      <c r="BK31" s="9">
        <v>241.95</v>
      </c>
      <c r="BL31" s="10">
        <v>39.11323655783834</v>
      </c>
      <c r="BN31" s="79">
        <f t="shared" si="0"/>
        <v>236.91571428571427</v>
      </c>
      <c r="BO31" s="79">
        <f t="shared" si="1"/>
        <v>38.48622774582045</v>
      </c>
    </row>
    <row r="32" spans="1:81" s="17" customFormat="1" ht="16.5" thickBot="1">
      <c r="A32" s="19">
        <v>23</v>
      </c>
      <c r="B32" s="44" t="s">
        <v>174</v>
      </c>
      <c r="C32" s="19">
        <v>1</v>
      </c>
      <c r="D32" s="20">
        <v>88.81615141142565</v>
      </c>
      <c r="E32" s="20"/>
      <c r="F32" s="19">
        <v>1</v>
      </c>
      <c r="G32" s="20">
        <v>88.5837195136428</v>
      </c>
      <c r="I32" s="19">
        <v>1</v>
      </c>
      <c r="J32" s="20">
        <v>88.38168383848618</v>
      </c>
      <c r="L32" s="19">
        <v>1</v>
      </c>
      <c r="M32" s="20">
        <v>88.57426202280016</v>
      </c>
      <c r="O32" s="19">
        <v>1</v>
      </c>
      <c r="P32" s="20">
        <v>88.67057023226232</v>
      </c>
      <c r="R32" s="19">
        <v>1</v>
      </c>
      <c r="S32" s="20">
        <v>88.79014139220725</v>
      </c>
      <c r="U32" s="19">
        <v>1</v>
      </c>
      <c r="V32" s="20">
        <v>89.13274569712512</v>
      </c>
      <c r="X32" s="19">
        <v>1</v>
      </c>
      <c r="Y32" s="20">
        <v>88.96816775542499</v>
      </c>
      <c r="AA32" s="19">
        <v>1</v>
      </c>
      <c r="AB32" s="20">
        <v>89.79308972353031</v>
      </c>
      <c r="AD32" s="19">
        <v>1</v>
      </c>
      <c r="AE32" s="20">
        <v>90.30258231258874</v>
      </c>
      <c r="AG32" s="19">
        <v>1</v>
      </c>
      <c r="AH32" s="20">
        <v>91.25565123179545</v>
      </c>
      <c r="AJ32" s="19">
        <v>1</v>
      </c>
      <c r="AK32" s="20">
        <v>92.12180159106835</v>
      </c>
      <c r="AM32" s="19">
        <v>1</v>
      </c>
      <c r="AN32" s="20">
        <v>92.16381806432194</v>
      </c>
      <c r="AP32" s="19">
        <v>1</v>
      </c>
      <c r="AQ32" s="20">
        <v>92.14761611073625</v>
      </c>
      <c r="AS32" s="19">
        <v>1</v>
      </c>
      <c r="AT32" s="20">
        <v>92.74903035543242</v>
      </c>
      <c r="AV32" s="19">
        <v>1</v>
      </c>
      <c r="AW32" s="20">
        <v>92.92855581714046</v>
      </c>
      <c r="AY32" s="19">
        <v>1</v>
      </c>
      <c r="AZ32" s="20">
        <v>93.65533275041369</v>
      </c>
      <c r="BB32" s="19">
        <v>1</v>
      </c>
      <c r="BC32" s="20">
        <v>93.92703421101048</v>
      </c>
      <c r="BE32" s="19">
        <v>1</v>
      </c>
      <c r="BF32" s="20">
        <v>94.26928063409805</v>
      </c>
      <c r="BH32" s="19">
        <v>1</v>
      </c>
      <c r="BI32" s="20">
        <v>95.1558413314899</v>
      </c>
      <c r="BK32" s="19">
        <v>1</v>
      </c>
      <c r="BL32" s="20">
        <v>94.63447585168987</v>
      </c>
      <c r="BN32" s="80">
        <f t="shared" si="0"/>
        <v>1</v>
      </c>
      <c r="BO32" s="80">
        <f>(D32+G32+J32+M32+P32+S32+V32+Y32+AB32+AE32+AH32+AK32+AN32+AQ32+AT32+AW32+AZ32+BC32+BF32+BI32+BL32)/21</f>
        <v>91.19150246898526</v>
      </c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="21" customFormat="1" ht="15.75"/>
    <row r="34" spans="65:81" s="8" customFormat="1" ht="15.75"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="8" customFormat="1" ht="15.75"/>
    <row r="36" s="8" customFormat="1" ht="15.75"/>
  </sheetData>
  <sheetProtection/>
  <mergeCells count="21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BK3:BL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32"/>
  <sheetViews>
    <sheetView tabSelected="1" zoomScale="75" zoomScaleNormal="75" zoomScalePageLayoutView="0" workbookViewId="0" topLeftCell="BH1">
      <selection activeCell="BQ33" sqref="BQ33"/>
    </sheetView>
  </sheetViews>
  <sheetFormatPr defaultColWidth="9.140625" defaultRowHeight="12.75"/>
  <cols>
    <col min="2" max="2" width="27.00390625" style="0" customWidth="1"/>
    <col min="3" max="3" width="17.28125" style="0" customWidth="1"/>
    <col min="4" max="4" width="15.57421875" style="0" bestFit="1" customWidth="1"/>
    <col min="5" max="5" width="8.421875" style="0" customWidth="1"/>
    <col min="6" max="6" width="18.421875" style="0" bestFit="1" customWidth="1"/>
    <col min="7" max="7" width="16.8515625" style="0" bestFit="1" customWidth="1"/>
    <col min="8" max="8" width="7.421875" style="0" customWidth="1"/>
    <col min="9" max="9" width="18.421875" style="0" bestFit="1" customWidth="1"/>
    <col min="10" max="10" width="16.8515625" style="0" bestFit="1" customWidth="1"/>
    <col min="11" max="11" width="6.8515625" style="0" customWidth="1"/>
    <col min="12" max="12" width="18.421875" style="0" bestFit="1" customWidth="1"/>
    <col min="13" max="13" width="16.8515625" style="0" bestFit="1" customWidth="1"/>
    <col min="15" max="15" width="18.421875" style="0" bestFit="1" customWidth="1"/>
    <col min="16" max="16" width="16.8515625" style="0" bestFit="1" customWidth="1"/>
    <col min="18" max="18" width="18.421875" style="0" bestFit="1" customWidth="1"/>
    <col min="19" max="19" width="16.8515625" style="0" bestFit="1" customWidth="1"/>
    <col min="21" max="21" width="18.421875" style="0" bestFit="1" customWidth="1"/>
    <col min="22" max="22" width="16.8515625" style="0" bestFit="1" customWidth="1"/>
    <col min="24" max="24" width="18.421875" style="0" bestFit="1" customWidth="1"/>
    <col min="25" max="25" width="16.8515625" style="0" bestFit="1" customWidth="1"/>
    <col min="27" max="27" width="18.421875" style="0" bestFit="1" customWidth="1"/>
    <col min="28" max="28" width="16.8515625" style="0" bestFit="1" customWidth="1"/>
    <col min="30" max="30" width="18.421875" style="0" bestFit="1" customWidth="1"/>
    <col min="31" max="31" width="16.8515625" style="0" bestFit="1" customWidth="1"/>
    <col min="33" max="33" width="18.421875" style="0" bestFit="1" customWidth="1"/>
    <col min="34" max="34" width="16.8515625" style="0" bestFit="1" customWidth="1"/>
    <col min="36" max="36" width="18.421875" style="0" bestFit="1" customWidth="1"/>
    <col min="37" max="37" width="16.8515625" style="0" bestFit="1" customWidth="1"/>
    <col min="39" max="39" width="18.421875" style="0" bestFit="1" customWidth="1"/>
    <col min="40" max="40" width="16.8515625" style="0" bestFit="1" customWidth="1"/>
    <col min="42" max="42" width="18.421875" style="0" bestFit="1" customWidth="1"/>
    <col min="43" max="43" width="16.8515625" style="0" bestFit="1" customWidth="1"/>
    <col min="45" max="45" width="18.421875" style="0" bestFit="1" customWidth="1"/>
    <col min="46" max="46" width="16.8515625" style="0" bestFit="1" customWidth="1"/>
    <col min="48" max="48" width="18.421875" style="0" bestFit="1" customWidth="1"/>
    <col min="49" max="49" width="16.8515625" style="0" bestFit="1" customWidth="1"/>
    <col min="51" max="51" width="18.421875" style="0" bestFit="1" customWidth="1"/>
    <col min="52" max="52" width="16.8515625" style="0" bestFit="1" customWidth="1"/>
    <col min="54" max="54" width="18.421875" style="0" bestFit="1" customWidth="1"/>
    <col min="55" max="55" width="16.8515625" style="0" bestFit="1" customWidth="1"/>
    <col min="57" max="57" width="18.421875" style="0" bestFit="1" customWidth="1"/>
    <col min="58" max="58" width="16.8515625" style="0" bestFit="1" customWidth="1"/>
    <col min="60" max="60" width="18.421875" style="0" bestFit="1" customWidth="1"/>
    <col min="61" max="61" width="16.8515625" style="0" bestFit="1" customWidth="1"/>
    <col min="63" max="63" width="18.421875" style="0" bestFit="1" customWidth="1"/>
    <col min="64" max="64" width="16.8515625" style="0" bestFit="1" customWidth="1"/>
    <col min="66" max="66" width="14.140625" style="0" customWidth="1"/>
    <col min="67" max="67" width="16.57421875" style="0" customWidth="1"/>
  </cols>
  <sheetData>
    <row r="1" spans="2:4" s="8" customFormat="1" ht="15.75">
      <c r="B1" s="4" t="s">
        <v>285</v>
      </c>
      <c r="C1" s="86"/>
      <c r="D1" s="87"/>
    </row>
    <row r="2" spans="2:81" s="8" customFormat="1" ht="15.75">
      <c r="B2" s="4"/>
      <c r="C2" s="1"/>
      <c r="D2" s="2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</row>
    <row r="3" spans="3:81" s="36" customFormat="1" ht="16.5" thickBot="1">
      <c r="C3" s="81" t="s">
        <v>294</v>
      </c>
      <c r="D3" s="82"/>
      <c r="F3" s="81" t="s">
        <v>295</v>
      </c>
      <c r="G3" s="82"/>
      <c r="I3" s="81" t="s">
        <v>296</v>
      </c>
      <c r="J3" s="82"/>
      <c r="L3" s="81" t="s">
        <v>297</v>
      </c>
      <c r="M3" s="82"/>
      <c r="O3" s="81" t="s">
        <v>298</v>
      </c>
      <c r="P3" s="82"/>
      <c r="R3" s="81" t="s">
        <v>299</v>
      </c>
      <c r="S3" s="82"/>
      <c r="U3" s="81" t="s">
        <v>300</v>
      </c>
      <c r="V3" s="82"/>
      <c r="X3" s="81" t="s">
        <v>301</v>
      </c>
      <c r="Y3" s="82"/>
      <c r="AA3" s="81" t="s">
        <v>302</v>
      </c>
      <c r="AB3" s="82"/>
      <c r="AD3" s="81" t="s">
        <v>303</v>
      </c>
      <c r="AE3" s="82"/>
      <c r="AG3" s="81" t="s">
        <v>304</v>
      </c>
      <c r="AH3" s="82"/>
      <c r="AJ3" s="81" t="s">
        <v>305</v>
      </c>
      <c r="AK3" s="82"/>
      <c r="AM3" s="81" t="s">
        <v>306</v>
      </c>
      <c r="AN3" s="82"/>
      <c r="AP3" s="81" t="s">
        <v>307</v>
      </c>
      <c r="AQ3" s="82"/>
      <c r="AS3" s="81" t="s">
        <v>308</v>
      </c>
      <c r="AT3" s="82"/>
      <c r="AV3" s="81" t="s">
        <v>309</v>
      </c>
      <c r="AW3" s="82"/>
      <c r="AY3" s="81" t="s">
        <v>310</v>
      </c>
      <c r="AZ3" s="82"/>
      <c r="BB3" s="81" t="s">
        <v>311</v>
      </c>
      <c r="BC3" s="82"/>
      <c r="BE3" s="81" t="s">
        <v>312</v>
      </c>
      <c r="BF3" s="82"/>
      <c r="BH3" s="81" t="s">
        <v>313</v>
      </c>
      <c r="BI3" s="82"/>
      <c r="BK3" s="81" t="s">
        <v>314</v>
      </c>
      <c r="BL3" s="82"/>
      <c r="BN3" s="69" t="s">
        <v>316</v>
      </c>
      <c r="BO3" s="70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2:81" s="8" customFormat="1" ht="16.5" thickTop="1">
      <c r="B4" s="41"/>
      <c r="C4" s="1"/>
      <c r="D4" s="2"/>
      <c r="BL4" s="68"/>
      <c r="BM4" s="21"/>
      <c r="BN4" s="71"/>
      <c r="BO4" s="7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</row>
    <row r="5" spans="2:67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57" t="s">
        <v>286</v>
      </c>
      <c r="BO5" s="57" t="s">
        <v>286</v>
      </c>
    </row>
    <row r="6" spans="2:67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57" t="s">
        <v>289</v>
      </c>
      <c r="BO6" s="57" t="s">
        <v>289</v>
      </c>
    </row>
    <row r="7" spans="2:67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M7" s="54"/>
      <c r="BN7" s="57" t="s">
        <v>21</v>
      </c>
      <c r="BO7" s="57" t="s">
        <v>290</v>
      </c>
    </row>
    <row r="8" spans="2:67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L8" s="48" t="s">
        <v>292</v>
      </c>
      <c r="BM8" s="54"/>
      <c r="BN8" s="57"/>
      <c r="BO8" s="57" t="s">
        <v>292</v>
      </c>
    </row>
    <row r="9" spans="1:81" s="17" customFormat="1" ht="16.5" thickBot="1">
      <c r="A9" s="18"/>
      <c r="B9" s="42"/>
      <c r="C9" s="18"/>
      <c r="D9" s="18"/>
      <c r="BM9" s="29"/>
      <c r="BN9" s="58"/>
      <c r="BO9" s="58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67" s="21" customFormat="1" ht="15.75">
      <c r="A10" s="15">
        <v>1</v>
      </c>
      <c r="B10" s="43" t="s">
        <v>153</v>
      </c>
      <c r="C10" s="9">
        <v>1.5685</v>
      </c>
      <c r="D10" s="10">
        <v>60.635319558497144</v>
      </c>
      <c r="E10" s="10"/>
      <c r="F10" s="9">
        <v>1.5775</v>
      </c>
      <c r="G10" s="10">
        <v>60.42273050405873</v>
      </c>
      <c r="I10" s="9">
        <v>1.5749</v>
      </c>
      <c r="J10" s="10">
        <v>60.38054606013312</v>
      </c>
      <c r="L10" s="9">
        <v>1.5697</v>
      </c>
      <c r="M10" s="10">
        <v>60.59272094485361</v>
      </c>
      <c r="O10" s="9">
        <v>1.567</v>
      </c>
      <c r="P10" s="10">
        <v>60.857388879700395</v>
      </c>
      <c r="R10" s="9">
        <v>1.5765</v>
      </c>
      <c r="S10" s="10">
        <v>60.20042941907077</v>
      </c>
      <c r="U10" s="9">
        <v>1.5804</v>
      </c>
      <c r="V10" s="10">
        <v>60.14070240728563</v>
      </c>
      <c r="X10" s="9">
        <v>1.5735</v>
      </c>
      <c r="Y10" s="10">
        <v>60.530728550528394</v>
      </c>
      <c r="AA10" s="9">
        <v>1.5743</v>
      </c>
      <c r="AB10" s="10">
        <v>60.66262835803547</v>
      </c>
      <c r="AD10" s="9">
        <v>1.5711</v>
      </c>
      <c r="AE10" s="10">
        <v>60.495254315319826</v>
      </c>
      <c r="AG10" s="9">
        <v>1.5728</v>
      </c>
      <c r="AH10" s="10">
        <v>60.143493742708785</v>
      </c>
      <c r="AJ10" s="9">
        <v>1.5705</v>
      </c>
      <c r="AK10" s="10">
        <v>59.93550707024309</v>
      </c>
      <c r="AM10" s="9">
        <v>1.5747</v>
      </c>
      <c r="AN10" s="10">
        <v>59.812343046986854</v>
      </c>
      <c r="AP10" s="9">
        <v>1.5705</v>
      </c>
      <c r="AQ10" s="10">
        <v>59.994715172873455</v>
      </c>
      <c r="AS10" s="9">
        <v>1.571</v>
      </c>
      <c r="AT10" s="10">
        <v>60.489496195502035</v>
      </c>
      <c r="AV10" s="9">
        <v>1.5795</v>
      </c>
      <c r="AW10" s="10">
        <v>60.37092844210129</v>
      </c>
      <c r="AY10" s="9">
        <v>1.5765</v>
      </c>
      <c r="AZ10" s="10">
        <v>60.13226453263227</v>
      </c>
      <c r="BB10" s="9">
        <v>1.5764</v>
      </c>
      <c r="BC10" s="10">
        <v>59.948239934130044</v>
      </c>
      <c r="BE10" s="9">
        <v>1.5757</v>
      </c>
      <c r="BF10" s="10">
        <v>60.093871495721274</v>
      </c>
      <c r="BH10" s="9">
        <v>1.553</v>
      </c>
      <c r="BI10" s="10">
        <v>60.728388644449055</v>
      </c>
      <c r="BK10" s="9">
        <v>1.5515</v>
      </c>
      <c r="BL10" s="10">
        <v>61.48204885277155</v>
      </c>
      <c r="BM10" s="14"/>
      <c r="BN10" s="79">
        <f>(C10+F10+I10+L10+O10+R10+U10+X10+AA10+AD10+AG10+AJ10+AM10+AP10+AS10+AV10+AY10+BB10+BE10+BH10+BK10)/21</f>
        <v>1.5716904761904762</v>
      </c>
      <c r="BO10" s="79">
        <f>(D10+G10+J10+M10+P10+S10+V10+Y10+AB10+AE10+AH10+AK10+AN10+AQ10+AT10+AW10+AZ10+BC10+BF10+BI10+BL10)/21</f>
        <v>60.38332124417157</v>
      </c>
    </row>
    <row r="11" spans="1:67" s="21" customFormat="1" ht="15.75">
      <c r="A11" s="15">
        <v>2</v>
      </c>
      <c r="B11" s="43" t="s">
        <v>154</v>
      </c>
      <c r="C11" s="9">
        <v>99.05</v>
      </c>
      <c r="D11" s="10">
        <v>96.01867615093667</v>
      </c>
      <c r="E11" s="10"/>
      <c r="F11" s="9">
        <v>100.65</v>
      </c>
      <c r="G11" s="10">
        <v>94.70129892712632</v>
      </c>
      <c r="I11" s="9">
        <v>100.35</v>
      </c>
      <c r="J11" s="10">
        <v>94.76165619342666</v>
      </c>
      <c r="L11" s="9">
        <v>100.1</v>
      </c>
      <c r="M11" s="10">
        <v>95.01737669044627</v>
      </c>
      <c r="O11" s="9">
        <v>99.8</v>
      </c>
      <c r="P11" s="10">
        <v>95.5546376497901</v>
      </c>
      <c r="R11" s="9">
        <v>100.6</v>
      </c>
      <c r="S11" s="10">
        <v>94.33993735503488</v>
      </c>
      <c r="U11" s="9">
        <v>100.27</v>
      </c>
      <c r="V11" s="10">
        <v>94.79043191829483</v>
      </c>
      <c r="X11" s="9">
        <v>99.92</v>
      </c>
      <c r="Y11" s="10">
        <v>95.32135846102524</v>
      </c>
      <c r="AA11" s="9">
        <v>100.27</v>
      </c>
      <c r="AB11" s="10">
        <v>95.24401697821406</v>
      </c>
      <c r="AD11" s="9">
        <v>100.35</v>
      </c>
      <c r="AE11" s="10">
        <v>94.71259995495663</v>
      </c>
      <c r="AG11" s="9">
        <v>100.28</v>
      </c>
      <c r="AH11" s="10">
        <v>94.32956417883165</v>
      </c>
      <c r="AJ11" s="9">
        <v>100.2</v>
      </c>
      <c r="AK11" s="10">
        <v>93.9408321894379</v>
      </c>
      <c r="AM11" s="9">
        <v>100.13</v>
      </c>
      <c r="AN11" s="10">
        <v>94.06421311903546</v>
      </c>
      <c r="AP11" s="9">
        <v>100.1</v>
      </c>
      <c r="AQ11" s="10">
        <v>94.12757260639137</v>
      </c>
      <c r="AS11" s="9">
        <v>100.19</v>
      </c>
      <c r="AT11" s="10">
        <v>94.8487858300566</v>
      </c>
      <c r="AV11" s="9">
        <v>100.4</v>
      </c>
      <c r="AW11" s="10">
        <v>94.97597756404281</v>
      </c>
      <c r="AY11" s="9">
        <v>100.1</v>
      </c>
      <c r="AZ11" s="10">
        <v>94.70381122447031</v>
      </c>
      <c r="BB11" s="9">
        <v>100.32</v>
      </c>
      <c r="BC11" s="10">
        <v>94.20096235263418</v>
      </c>
      <c r="BE11" s="9">
        <v>100.3</v>
      </c>
      <c r="BF11" s="10">
        <v>94.40669323609971</v>
      </c>
      <c r="BH11" s="9">
        <v>99.55</v>
      </c>
      <c r="BI11" s="10">
        <v>94.73750634337456</v>
      </c>
      <c r="BK11" s="9">
        <v>99.67</v>
      </c>
      <c r="BL11" s="10">
        <v>95.7052260410104</v>
      </c>
      <c r="BN11" s="79">
        <f aca="true" t="shared" si="0" ref="BN11:BN32">(C11+F11+I11+L11+O11+R11+U11+X11+AA11+AD11+AG11+AJ11+AM11+AP11+AS11+AV11+AY11+BB11+BE11+BH11+BK11)/21</f>
        <v>100.1238095238095</v>
      </c>
      <c r="BO11" s="79">
        <f aca="true" t="shared" si="1" ref="BO11:BO32">(D11+G11+J11+M11+P11+S11+V11+Y11+AB11+AE11+AH11+AK11+AN11+AQ11+AT11+AW11+AZ11+BC11+BF11+BI11+BL11)/21</f>
        <v>94.78586356974462</v>
      </c>
    </row>
    <row r="12" spans="1:67" s="21" customFormat="1" ht="15.75">
      <c r="A12" s="15">
        <v>3</v>
      </c>
      <c r="B12" s="43" t="s">
        <v>155</v>
      </c>
      <c r="C12" s="9">
        <v>1.57</v>
      </c>
      <c r="D12" s="10">
        <v>149.31720300217935</v>
      </c>
      <c r="E12" s="10"/>
      <c r="F12" s="9">
        <v>1.5595</v>
      </c>
      <c r="G12" s="10">
        <v>148.64663906875305</v>
      </c>
      <c r="I12" s="9">
        <v>1.5599</v>
      </c>
      <c r="J12" s="10">
        <v>148.33607297236267</v>
      </c>
      <c r="L12" s="9">
        <v>1.562</v>
      </c>
      <c r="M12" s="10">
        <v>148.56555953286755</v>
      </c>
      <c r="O12" s="9">
        <v>1.5666</v>
      </c>
      <c r="P12" s="10">
        <v>149.39650355147683</v>
      </c>
      <c r="R12" s="9">
        <v>1.5643</v>
      </c>
      <c r="S12" s="10">
        <v>148.46141978850792</v>
      </c>
      <c r="U12" s="9">
        <v>1.5591</v>
      </c>
      <c r="V12" s="10">
        <v>148.18678936230376</v>
      </c>
      <c r="X12" s="9">
        <v>1.5625</v>
      </c>
      <c r="Y12" s="10">
        <v>148.82047089727567</v>
      </c>
      <c r="AA12" s="9">
        <v>1.5616</v>
      </c>
      <c r="AB12" s="10">
        <v>149.13463616684467</v>
      </c>
      <c r="AD12" s="9">
        <v>1.5605</v>
      </c>
      <c r="AE12" s="10">
        <v>148.3163087725138</v>
      </c>
      <c r="AG12" s="9">
        <v>1.56</v>
      </c>
      <c r="AH12" s="10">
        <v>147.5661516553105</v>
      </c>
      <c r="AJ12" s="9">
        <v>1.563</v>
      </c>
      <c r="AK12" s="10">
        <v>147.12317975351561</v>
      </c>
      <c r="AM12" s="9">
        <v>1.5605</v>
      </c>
      <c r="AN12" s="10">
        <v>146.97802793819875</v>
      </c>
      <c r="AP12" s="9">
        <v>1.56</v>
      </c>
      <c r="AQ12" s="10">
        <v>146.98585227923652</v>
      </c>
      <c r="AS12" s="9">
        <v>1.5585</v>
      </c>
      <c r="AT12" s="10">
        <v>148.10269419830385</v>
      </c>
      <c r="AV12" s="9">
        <v>1.5455</v>
      </c>
      <c r="AW12" s="10">
        <v>147.37251481852908</v>
      </c>
      <c r="AY12" s="9">
        <v>1.5465</v>
      </c>
      <c r="AZ12" s="10">
        <v>146.60590350270198</v>
      </c>
      <c r="BB12" s="9">
        <v>1.545</v>
      </c>
      <c r="BC12" s="10">
        <v>146.00621639269121</v>
      </c>
      <c r="BE12" s="9">
        <v>1.5472</v>
      </c>
      <c r="BF12" s="10">
        <v>146.50423388221816</v>
      </c>
      <c r="BH12" s="9">
        <v>1.557</v>
      </c>
      <c r="BI12" s="10">
        <v>146.84251903843935</v>
      </c>
      <c r="BK12" s="9">
        <v>1.5614</v>
      </c>
      <c r="BL12" s="10">
        <v>148.9410072786302</v>
      </c>
      <c r="BN12" s="79">
        <f t="shared" si="0"/>
        <v>1.5585999999999998</v>
      </c>
      <c r="BO12" s="79">
        <f t="shared" si="1"/>
        <v>147.91475732632668</v>
      </c>
    </row>
    <row r="13" spans="1:67" s="21" customFormat="1" ht="15.75">
      <c r="A13" s="15">
        <v>4</v>
      </c>
      <c r="B13" s="43" t="s">
        <v>156</v>
      </c>
      <c r="C13" s="9">
        <v>1.325</v>
      </c>
      <c r="D13" s="10">
        <v>71.77848960566247</v>
      </c>
      <c r="E13" s="10"/>
      <c r="F13" s="9">
        <v>1.3333</v>
      </c>
      <c r="G13" s="10">
        <v>71.48943026337106</v>
      </c>
      <c r="I13" s="9">
        <v>1.3285</v>
      </c>
      <c r="J13" s="10">
        <v>71.57946706067267</v>
      </c>
      <c r="L13" s="9">
        <v>1.3225</v>
      </c>
      <c r="M13" s="10">
        <v>71.91863445530187</v>
      </c>
      <c r="O13" s="9">
        <v>1.3237</v>
      </c>
      <c r="P13" s="10">
        <v>72.04315809812685</v>
      </c>
      <c r="R13" s="9">
        <v>1.3346</v>
      </c>
      <c r="S13" s="10">
        <v>71.11192640428973</v>
      </c>
      <c r="U13" s="9">
        <v>1.34</v>
      </c>
      <c r="V13" s="10">
        <v>70.93012394363747</v>
      </c>
      <c r="X13" s="9">
        <v>1.334</v>
      </c>
      <c r="Y13" s="10">
        <v>71.39812696720871</v>
      </c>
      <c r="AA13" s="9">
        <v>1.333</v>
      </c>
      <c r="AB13" s="10">
        <v>71.6437928162455</v>
      </c>
      <c r="AD13" s="9">
        <v>1.3286</v>
      </c>
      <c r="AE13" s="10">
        <v>71.53702698690273</v>
      </c>
      <c r="AG13" s="9">
        <v>1.3282</v>
      </c>
      <c r="AH13" s="10">
        <v>71.21946014043998</v>
      </c>
      <c r="AJ13" s="9">
        <v>1.328</v>
      </c>
      <c r="AK13" s="10">
        <v>70.88005561281383</v>
      </c>
      <c r="AM13" s="9">
        <v>1.3333</v>
      </c>
      <c r="AN13" s="10">
        <v>70.64163848802986</v>
      </c>
      <c r="AP13" s="9">
        <v>1.3285</v>
      </c>
      <c r="AQ13" s="10">
        <v>70.92337235904988</v>
      </c>
      <c r="AS13" s="9">
        <v>1.3287</v>
      </c>
      <c r="AT13" s="10">
        <v>71.52028187185496</v>
      </c>
      <c r="AV13" s="9">
        <v>1.332</v>
      </c>
      <c r="AW13" s="10">
        <v>71.58849960532956</v>
      </c>
      <c r="AY13" s="9">
        <v>1.3315</v>
      </c>
      <c r="AZ13" s="10">
        <v>71.19678185181733</v>
      </c>
      <c r="BB13" s="9">
        <v>1.3318</v>
      </c>
      <c r="BC13" s="10">
        <v>70.95840624129944</v>
      </c>
      <c r="BE13" s="9">
        <v>1.332</v>
      </c>
      <c r="BF13" s="10">
        <v>71.08852351036637</v>
      </c>
      <c r="BH13" s="9">
        <v>1.3132</v>
      </c>
      <c r="BI13" s="10">
        <v>71.81784005850547</v>
      </c>
      <c r="BK13" s="9">
        <v>1.311</v>
      </c>
      <c r="BL13" s="10">
        <v>72.76079236847832</v>
      </c>
      <c r="BN13" s="79">
        <f t="shared" si="0"/>
        <v>1.3286380952380954</v>
      </c>
      <c r="BO13" s="79">
        <f t="shared" si="1"/>
        <v>71.4298013671145</v>
      </c>
    </row>
    <row r="14" spans="1:67" s="21" customFormat="1" ht="15.75">
      <c r="A14" s="15">
        <v>5</v>
      </c>
      <c r="B14" s="43" t="s">
        <v>157</v>
      </c>
      <c r="C14" s="9">
        <v>5.3785</v>
      </c>
      <c r="D14" s="10">
        <v>17.68271799340016</v>
      </c>
      <c r="E14" s="10"/>
      <c r="F14" s="9">
        <v>5.4096</v>
      </c>
      <c r="G14" s="10">
        <v>17.6199455357425</v>
      </c>
      <c r="I14" s="9">
        <v>5.4075</v>
      </c>
      <c r="J14" s="10">
        <v>17.58545020621427</v>
      </c>
      <c r="L14" s="9">
        <v>5.39</v>
      </c>
      <c r="M14" s="10">
        <v>17.646084242511453</v>
      </c>
      <c r="O14" s="9">
        <v>5.385</v>
      </c>
      <c r="P14" s="10">
        <v>17.709104619218294</v>
      </c>
      <c r="R14" s="9">
        <v>5.414</v>
      </c>
      <c r="S14" s="10">
        <v>17.529733464936292</v>
      </c>
      <c r="U14" s="9">
        <v>5.4255</v>
      </c>
      <c r="V14" s="10">
        <v>17.518452877057268</v>
      </c>
      <c r="X14" s="9">
        <v>5.4135</v>
      </c>
      <c r="Y14" s="10">
        <v>17.593996744113127</v>
      </c>
      <c r="AA14" s="9">
        <v>5.4215</v>
      </c>
      <c r="AB14" s="10">
        <v>17.61526806678138</v>
      </c>
      <c r="AD14" s="9">
        <v>5.4175</v>
      </c>
      <c r="AE14" s="10">
        <v>17.543902917360217</v>
      </c>
      <c r="AG14" s="9">
        <v>5.422</v>
      </c>
      <c r="AH14" s="10">
        <v>17.44627203218967</v>
      </c>
      <c r="AJ14" s="9">
        <v>5.4147</v>
      </c>
      <c r="AK14" s="10">
        <v>17.383920411808</v>
      </c>
      <c r="AM14" s="9">
        <v>5.4285</v>
      </c>
      <c r="AN14" s="10">
        <v>17.35037240417983</v>
      </c>
      <c r="AP14" s="9">
        <v>5.4225</v>
      </c>
      <c r="AQ14" s="10">
        <v>17.376062734716047</v>
      </c>
      <c r="AS14" s="9">
        <v>5.425</v>
      </c>
      <c r="AT14" s="10">
        <v>17.516866087213586</v>
      </c>
      <c r="AV14" s="9">
        <v>5.455</v>
      </c>
      <c r="AW14" s="10">
        <v>17.48045489904656</v>
      </c>
      <c r="AY14" s="9">
        <v>5.446</v>
      </c>
      <c r="AZ14" s="10">
        <v>17.40699872120727</v>
      </c>
      <c r="BB14" s="9">
        <v>5.4395</v>
      </c>
      <c r="BC14" s="10">
        <v>17.373362520849824</v>
      </c>
      <c r="BE14" s="9">
        <v>5.441</v>
      </c>
      <c r="BF14" s="10">
        <v>17.403034978093736</v>
      </c>
      <c r="BH14" s="9">
        <v>5.369</v>
      </c>
      <c r="BI14" s="10">
        <v>17.56587587350147</v>
      </c>
      <c r="BK14" s="9">
        <v>5.34</v>
      </c>
      <c r="BL14" s="10">
        <v>17.863183294957878</v>
      </c>
      <c r="BN14" s="79">
        <f t="shared" si="0"/>
        <v>5.412657142857142</v>
      </c>
      <c r="BO14" s="79">
        <f t="shared" si="1"/>
        <v>17.53386002976661</v>
      </c>
    </row>
    <row r="15" spans="1:67" s="21" customFormat="1" ht="15.75">
      <c r="A15" s="15">
        <v>6</v>
      </c>
      <c r="B15" s="43" t="s">
        <v>158</v>
      </c>
      <c r="C15" s="9">
        <v>1.7562</v>
      </c>
      <c r="D15" s="10">
        <v>54.15470830628788</v>
      </c>
      <c r="E15" s="10"/>
      <c r="F15" s="9">
        <v>1.7685</v>
      </c>
      <c r="G15" s="10">
        <v>53.89700727744</v>
      </c>
      <c r="I15" s="9">
        <v>1.7624</v>
      </c>
      <c r="J15" s="10">
        <v>53.9567192408668</v>
      </c>
      <c r="L15" s="9">
        <v>1.7575</v>
      </c>
      <c r="M15" s="10">
        <v>54.11800515911051</v>
      </c>
      <c r="O15" s="9">
        <v>1.7555</v>
      </c>
      <c r="P15" s="10">
        <v>54.322716248641704</v>
      </c>
      <c r="R15" s="9">
        <v>1.7651</v>
      </c>
      <c r="S15" s="10">
        <v>53.76804542471536</v>
      </c>
      <c r="U15" s="9">
        <v>1.7697</v>
      </c>
      <c r="V15" s="10">
        <v>53.707614897708204</v>
      </c>
      <c r="X15" s="9">
        <v>1.763</v>
      </c>
      <c r="Y15" s="10">
        <v>54.02444774489871</v>
      </c>
      <c r="AA15" s="9">
        <v>1.763</v>
      </c>
      <c r="AB15" s="10">
        <v>54.16969700740513</v>
      </c>
      <c r="AD15" s="9">
        <v>1.7598</v>
      </c>
      <c r="AE15" s="10">
        <v>54.00846349289634</v>
      </c>
      <c r="AG15" s="9">
        <v>1.7614</v>
      </c>
      <c r="AH15" s="10">
        <v>53.70369419696399</v>
      </c>
      <c r="AJ15" s="9">
        <v>1.7586</v>
      </c>
      <c r="AK15" s="10">
        <v>53.52480032629181</v>
      </c>
      <c r="AM15" s="9">
        <v>1.7627</v>
      </c>
      <c r="AN15" s="10">
        <v>53.43308367622976</v>
      </c>
      <c r="AP15" s="9">
        <v>1.7578</v>
      </c>
      <c r="AQ15" s="10">
        <v>53.602059494252906</v>
      </c>
      <c r="AS15" s="9">
        <v>1.7584</v>
      </c>
      <c r="AT15" s="10">
        <v>54.042879050917705</v>
      </c>
      <c r="AV15" s="9">
        <v>1.7675</v>
      </c>
      <c r="AW15" s="10">
        <v>53.949579334822616</v>
      </c>
      <c r="AY15" s="9">
        <v>1.7648</v>
      </c>
      <c r="AZ15" s="10">
        <v>53.71629365123231</v>
      </c>
      <c r="BB15" s="9">
        <v>1.7646</v>
      </c>
      <c r="BC15" s="10">
        <v>53.55457635280665</v>
      </c>
      <c r="BE15" s="9">
        <v>1.7644</v>
      </c>
      <c r="BF15" s="10">
        <v>53.66691981172524</v>
      </c>
      <c r="BH15" s="9">
        <v>1.7388</v>
      </c>
      <c r="BI15" s="10">
        <v>54.239238305054855</v>
      </c>
      <c r="BK15" s="9">
        <v>1.7383</v>
      </c>
      <c r="BL15" s="10">
        <v>54.87510717084224</v>
      </c>
      <c r="BN15" s="79">
        <f t="shared" si="0"/>
        <v>1.759904761904762</v>
      </c>
      <c r="BO15" s="79">
        <f t="shared" si="1"/>
        <v>53.925507436719556</v>
      </c>
    </row>
    <row r="16" spans="1:67" s="21" customFormat="1" ht="15.75">
      <c r="A16" s="15">
        <v>7</v>
      </c>
      <c r="B16" s="43" t="s">
        <v>159</v>
      </c>
      <c r="C16" s="9">
        <v>1612.5</v>
      </c>
      <c r="D16" s="10">
        <v>58.98077440465288</v>
      </c>
      <c r="E16" s="10"/>
      <c r="F16" s="9">
        <v>1620</v>
      </c>
      <c r="G16" s="10">
        <v>58.837566277872</v>
      </c>
      <c r="I16" s="9">
        <v>1617.75</v>
      </c>
      <c r="J16" s="10">
        <v>58.781222061569245</v>
      </c>
      <c r="L16" s="9">
        <v>1620.1</v>
      </c>
      <c r="M16" s="10">
        <v>58.70773042845301</v>
      </c>
      <c r="O16" s="9">
        <v>1620</v>
      </c>
      <c r="P16" s="10">
        <v>58.86637553980896</v>
      </c>
      <c r="R16" s="9">
        <v>1627</v>
      </c>
      <c r="S16" s="10">
        <v>58.331885051730225</v>
      </c>
      <c r="U16" s="9">
        <v>1631.8</v>
      </c>
      <c r="V16" s="10">
        <v>58.246332935699364</v>
      </c>
      <c r="X16" s="9">
        <v>1634</v>
      </c>
      <c r="Y16" s="10">
        <v>58.28953572475913</v>
      </c>
      <c r="AA16" s="9">
        <v>1638.75</v>
      </c>
      <c r="AB16" s="10">
        <v>58.27684260811914</v>
      </c>
      <c r="AD16" s="9">
        <v>1636.05</v>
      </c>
      <c r="AE16" s="10">
        <v>58.09363653604657</v>
      </c>
      <c r="AG16" s="9">
        <v>1633.95</v>
      </c>
      <c r="AH16" s="10">
        <v>57.892644792394115</v>
      </c>
      <c r="AJ16" s="9">
        <v>1635</v>
      </c>
      <c r="AK16" s="10">
        <v>57.571078809673864</v>
      </c>
      <c r="AM16" s="9">
        <v>1646.5</v>
      </c>
      <c r="AN16" s="10">
        <v>57.20406717041615</v>
      </c>
      <c r="AP16" s="9">
        <v>1647</v>
      </c>
      <c r="AQ16" s="10">
        <v>57.20807539708425</v>
      </c>
      <c r="AS16" s="9">
        <v>1642.5</v>
      </c>
      <c r="AT16" s="10">
        <v>57.8563156914056</v>
      </c>
      <c r="AV16" s="9">
        <v>1645.2</v>
      </c>
      <c r="AW16" s="10">
        <v>57.960054385058946</v>
      </c>
      <c r="AY16" s="9">
        <v>1640.8</v>
      </c>
      <c r="AZ16" s="10">
        <v>57.77578927090126</v>
      </c>
      <c r="BB16" s="9">
        <v>1639</v>
      </c>
      <c r="BC16" s="10">
        <v>57.65857561449823</v>
      </c>
      <c r="BE16" s="9">
        <v>1643.75</v>
      </c>
      <c r="BF16" s="10">
        <v>57.60603091456001</v>
      </c>
      <c r="BH16" s="9">
        <v>1627</v>
      </c>
      <c r="BI16" s="10">
        <v>57.966310734375774</v>
      </c>
      <c r="BK16" s="9">
        <v>1624.5</v>
      </c>
      <c r="BL16" s="10">
        <v>58.71923594649127</v>
      </c>
      <c r="BN16" s="79">
        <f t="shared" si="0"/>
        <v>1632.5309523809522</v>
      </c>
      <c r="BO16" s="79">
        <f t="shared" si="1"/>
        <v>58.13476572836048</v>
      </c>
    </row>
    <row r="17" spans="1:67" s="21" customFormat="1" ht="15.75">
      <c r="A17" s="15">
        <v>8</v>
      </c>
      <c r="B17" s="43" t="s">
        <v>160</v>
      </c>
      <c r="C17" s="9">
        <v>32.255</v>
      </c>
      <c r="D17" s="10">
        <v>2.9485815758022866</v>
      </c>
      <c r="E17" s="10"/>
      <c r="F17" s="9">
        <v>32.483</v>
      </c>
      <c r="G17" s="10">
        <v>2.9343612772882013</v>
      </c>
      <c r="I17" s="9">
        <v>32.378</v>
      </c>
      <c r="J17" s="10">
        <v>2.936973314908384</v>
      </c>
      <c r="L17" s="9">
        <v>32.28</v>
      </c>
      <c r="M17" s="10">
        <v>2.9464806092669367</v>
      </c>
      <c r="O17" s="9">
        <v>32.227</v>
      </c>
      <c r="P17" s="10">
        <v>2.959119011217008</v>
      </c>
      <c r="R17" s="9">
        <v>32.412</v>
      </c>
      <c r="S17" s="10">
        <v>2.9281123342948625</v>
      </c>
      <c r="U17" s="9">
        <v>32.49</v>
      </c>
      <c r="V17" s="10">
        <v>2.925403696044143</v>
      </c>
      <c r="X17" s="9">
        <v>32.353</v>
      </c>
      <c r="Y17" s="10">
        <v>2.9439341444149356</v>
      </c>
      <c r="AA17" s="9">
        <v>32.372</v>
      </c>
      <c r="AB17" s="10">
        <v>2.950116638578254</v>
      </c>
      <c r="AD17" s="9">
        <v>32.297</v>
      </c>
      <c r="AE17" s="10">
        <v>2.94281493806852</v>
      </c>
      <c r="AG17" s="9">
        <v>32.35</v>
      </c>
      <c r="AH17" s="10">
        <v>2.924070694235931</v>
      </c>
      <c r="AJ17" s="9">
        <v>32.305</v>
      </c>
      <c r="AK17" s="10">
        <v>2.913750622312855</v>
      </c>
      <c r="AM17" s="9">
        <v>32.367</v>
      </c>
      <c r="AN17" s="10">
        <v>2.909954478205895</v>
      </c>
      <c r="AP17" s="9">
        <v>32.29</v>
      </c>
      <c r="AQ17" s="10">
        <v>2.9179839014864593</v>
      </c>
      <c r="AS17" s="9">
        <v>32.292</v>
      </c>
      <c r="AT17" s="10">
        <v>2.942803125329298</v>
      </c>
      <c r="AV17" s="9">
        <v>32.457</v>
      </c>
      <c r="AW17" s="10">
        <v>2.937914208777736</v>
      </c>
      <c r="AY17" s="9">
        <v>32.37</v>
      </c>
      <c r="AZ17" s="10">
        <v>2.928591752724584</v>
      </c>
      <c r="BB17" s="9">
        <v>32.385</v>
      </c>
      <c r="BC17" s="10">
        <v>2.9180918768615904</v>
      </c>
      <c r="BE17" s="9">
        <v>32.377</v>
      </c>
      <c r="BF17" s="10">
        <v>2.9246042967479386</v>
      </c>
      <c r="BH17" s="9">
        <v>31.91</v>
      </c>
      <c r="BI17" s="10">
        <v>2.9555370593804255</v>
      </c>
      <c r="BK17" s="9">
        <v>31.87</v>
      </c>
      <c r="BL17" s="10">
        <v>2.9930780920952325</v>
      </c>
      <c r="BN17" s="79">
        <f t="shared" si="0"/>
        <v>32.31047619047619</v>
      </c>
      <c r="BO17" s="79">
        <f t="shared" si="1"/>
        <v>2.9372513165734033</v>
      </c>
    </row>
    <row r="18" spans="1:67" s="21" customFormat="1" ht="15.75">
      <c r="A18" s="15">
        <v>9</v>
      </c>
      <c r="B18" s="43" t="s">
        <v>161</v>
      </c>
      <c r="C18" s="9">
        <v>1.216</v>
      </c>
      <c r="D18" s="10">
        <v>115.64950245264336</v>
      </c>
      <c r="E18" s="10"/>
      <c r="F18" s="9">
        <v>1.2073</v>
      </c>
      <c r="G18" s="10">
        <v>115.07604190298528</v>
      </c>
      <c r="I18" s="9">
        <v>1.2108</v>
      </c>
      <c r="J18" s="10">
        <v>115.1389942656175</v>
      </c>
      <c r="L18" s="9">
        <v>1.2149</v>
      </c>
      <c r="M18" s="10">
        <v>115.55204755216441</v>
      </c>
      <c r="O18" s="9">
        <v>1.2167</v>
      </c>
      <c r="P18" s="10">
        <v>116.0288049732426</v>
      </c>
      <c r="R18" s="9">
        <v>1.2103</v>
      </c>
      <c r="S18" s="10">
        <v>114.86470393788349</v>
      </c>
      <c r="U18" s="9">
        <v>1.2098</v>
      </c>
      <c r="V18" s="10">
        <v>114.98709368899691</v>
      </c>
      <c r="X18" s="9">
        <v>1.2117</v>
      </c>
      <c r="Y18" s="10">
        <v>115.4084893351865</v>
      </c>
      <c r="AA18" s="9">
        <v>1.2111</v>
      </c>
      <c r="AB18" s="10">
        <v>115.66147404051331</v>
      </c>
      <c r="AD18" s="9">
        <v>1.2124</v>
      </c>
      <c r="AE18" s="10">
        <v>115.23145963203827</v>
      </c>
      <c r="AG18" s="9">
        <v>1.2113</v>
      </c>
      <c r="AH18" s="10">
        <v>114.58133301287027</v>
      </c>
      <c r="AJ18" s="9">
        <v>1.2133</v>
      </c>
      <c r="AK18" s="10">
        <v>114.2063685188359</v>
      </c>
      <c r="AM18" s="9">
        <v>1.2103</v>
      </c>
      <c r="AN18" s="10">
        <v>113.99391683024795</v>
      </c>
      <c r="AP18" s="9">
        <v>1.2124</v>
      </c>
      <c r="AQ18" s="10">
        <v>114.23438929701688</v>
      </c>
      <c r="AS18" s="9">
        <v>1.2112</v>
      </c>
      <c r="AT18" s="10">
        <v>115.09912301121953</v>
      </c>
      <c r="AV18" s="9">
        <v>1.2052</v>
      </c>
      <c r="AW18" s="10">
        <v>114.92290835282513</v>
      </c>
      <c r="AY18" s="9">
        <v>1.2054</v>
      </c>
      <c r="AZ18" s="10">
        <v>114.27013002402649</v>
      </c>
      <c r="BB18" s="9">
        <v>1.2056</v>
      </c>
      <c r="BC18" s="10">
        <v>113.93209998901524</v>
      </c>
      <c r="BE18" s="9">
        <v>1.2062</v>
      </c>
      <c r="BF18" s="10">
        <v>114.21497344152762</v>
      </c>
      <c r="BH18" s="9">
        <v>1.2224</v>
      </c>
      <c r="BI18" s="10">
        <v>115.28599567924743</v>
      </c>
      <c r="BK18" s="9">
        <v>1.2252</v>
      </c>
      <c r="BL18" s="10">
        <v>116.87109140372598</v>
      </c>
      <c r="BN18" s="79">
        <f t="shared" si="0"/>
        <v>1.2118809523809526</v>
      </c>
      <c r="BO18" s="79">
        <f t="shared" si="1"/>
        <v>115.01004482580142</v>
      </c>
    </row>
    <row r="19" spans="1:67" s="21" customFormat="1" ht="15.75">
      <c r="A19" s="15">
        <v>10</v>
      </c>
      <c r="B19" s="43" t="s">
        <v>48</v>
      </c>
      <c r="C19" s="9">
        <v>380.6</v>
      </c>
      <c r="D19" s="10">
        <v>36197.533415687554</v>
      </c>
      <c r="E19" s="10"/>
      <c r="F19" s="9">
        <v>376.85</v>
      </c>
      <c r="G19" s="10">
        <v>35920.15769994202</v>
      </c>
      <c r="I19" s="9">
        <v>376.7</v>
      </c>
      <c r="J19" s="10">
        <v>35821.65439367204</v>
      </c>
      <c r="L19" s="9">
        <v>376.9</v>
      </c>
      <c r="M19" s="10">
        <v>35847.861323903824</v>
      </c>
      <c r="O19" s="9">
        <v>376.8</v>
      </c>
      <c r="P19" s="10">
        <v>35932.97749150803</v>
      </c>
      <c r="R19" s="9">
        <v>376.2</v>
      </c>
      <c r="S19" s="10">
        <v>35703.6285395619</v>
      </c>
      <c r="U19" s="9">
        <v>375.5</v>
      </c>
      <c r="V19" s="10">
        <v>35689.910464720066</v>
      </c>
      <c r="X19" s="9">
        <v>377.5</v>
      </c>
      <c r="Y19" s="10">
        <v>35955.0257687818</v>
      </c>
      <c r="AA19" s="9">
        <v>378.4</v>
      </c>
      <c r="AB19" s="10">
        <v>36137.6449318225</v>
      </c>
      <c r="AD19" s="9">
        <v>380.4</v>
      </c>
      <c r="AE19" s="10">
        <v>36154.77337844553</v>
      </c>
      <c r="AG19" s="9">
        <v>379.3</v>
      </c>
      <c r="AH19" s="10">
        <v>35879.38546337133</v>
      </c>
      <c r="AJ19" s="9">
        <v>380.3</v>
      </c>
      <c r="AK19" s="10">
        <v>35797.14987860652</v>
      </c>
      <c r="AM19" s="9">
        <v>379.1</v>
      </c>
      <c r="AN19" s="10">
        <v>35706.1008595778</v>
      </c>
      <c r="AP19" s="9">
        <v>382.6</v>
      </c>
      <c r="AQ19" s="10">
        <v>36049.22248848455</v>
      </c>
      <c r="AS19" s="9">
        <v>381.95</v>
      </c>
      <c r="AT19" s="10">
        <v>36296.32598591092</v>
      </c>
      <c r="AV19" s="9">
        <v>381.6</v>
      </c>
      <c r="AW19" s="10">
        <v>36387.804370592494</v>
      </c>
      <c r="AY19" s="9">
        <v>380.8</v>
      </c>
      <c r="AZ19" s="10">
        <v>36099.27452559257</v>
      </c>
      <c r="BB19" s="9">
        <v>381.1</v>
      </c>
      <c r="BC19" s="10">
        <v>36014.86671019717</v>
      </c>
      <c r="BE19" s="9">
        <v>381.7</v>
      </c>
      <c r="BF19" s="10">
        <v>36143.13991264392</v>
      </c>
      <c r="BH19" s="9">
        <v>382.6</v>
      </c>
      <c r="BI19" s="10">
        <v>36083.460362303726</v>
      </c>
      <c r="BK19" s="9">
        <v>382.45</v>
      </c>
      <c r="BL19" s="10">
        <v>36481.675569176456</v>
      </c>
      <c r="BN19" s="79">
        <f t="shared" si="0"/>
        <v>379.49285714285725</v>
      </c>
      <c r="BO19" s="79">
        <f t="shared" si="1"/>
        <v>36014.26540640489</v>
      </c>
    </row>
    <row r="20" spans="1:67" s="21" customFormat="1" ht="15.75">
      <c r="A20" s="15">
        <v>11</v>
      </c>
      <c r="B20" s="43" t="s">
        <v>162</v>
      </c>
      <c r="C20" s="9">
        <v>4.9</v>
      </c>
      <c r="D20" s="10">
        <v>466.0218437647636</v>
      </c>
      <c r="E20" s="10"/>
      <c r="F20" s="9">
        <v>4.71</v>
      </c>
      <c r="G20" s="10">
        <v>448.94239821341887</v>
      </c>
      <c r="I20" s="9">
        <v>4.7</v>
      </c>
      <c r="J20" s="10">
        <v>446.93861335348714</v>
      </c>
      <c r="L20" s="9">
        <v>4.63</v>
      </c>
      <c r="M20" s="10">
        <v>440.370384530843</v>
      </c>
      <c r="O20" s="9">
        <v>4.68</v>
      </c>
      <c r="P20" s="10">
        <v>446.3013127926156</v>
      </c>
      <c r="R20" s="9">
        <v>4.63</v>
      </c>
      <c r="S20" s="10">
        <v>439.4146734135343</v>
      </c>
      <c r="U20" s="9">
        <v>4.66</v>
      </c>
      <c r="V20" s="10">
        <v>442.9160659536499</v>
      </c>
      <c r="X20" s="9">
        <v>4.77</v>
      </c>
      <c r="Y20" s="10">
        <v>454.3191335552031</v>
      </c>
      <c r="AA20" s="9">
        <v>4.81</v>
      </c>
      <c r="AB20" s="10">
        <v>459.3606557137057</v>
      </c>
      <c r="AD20" s="9">
        <v>4.8</v>
      </c>
      <c r="AE20" s="10">
        <v>456.2116514630351</v>
      </c>
      <c r="AG20" s="9">
        <v>4.77</v>
      </c>
      <c r="AH20" s="10">
        <v>451.2118867921994</v>
      </c>
      <c r="AJ20" s="9">
        <v>4.81</v>
      </c>
      <c r="AK20" s="10">
        <v>452.7591136368587</v>
      </c>
      <c r="AM20" s="9">
        <v>4.78</v>
      </c>
      <c r="AN20" s="10">
        <v>450.21145372931113</v>
      </c>
      <c r="AP20" s="9">
        <v>4.82</v>
      </c>
      <c r="AQ20" s="10">
        <v>454.14859486276924</v>
      </c>
      <c r="AS20" s="9">
        <v>4.81</v>
      </c>
      <c r="AT20" s="10">
        <v>457.089482896273</v>
      </c>
      <c r="AV20" s="9">
        <v>4.8</v>
      </c>
      <c r="AW20" s="10">
        <v>457.7082310766351</v>
      </c>
      <c r="AY20" s="9">
        <v>4.77</v>
      </c>
      <c r="AZ20" s="10">
        <v>452.18891672026405</v>
      </c>
      <c r="BB20" s="9">
        <v>4.79</v>
      </c>
      <c r="BC20" s="10">
        <v>452.6665220200589</v>
      </c>
      <c r="BE20" s="9">
        <v>4.81</v>
      </c>
      <c r="BF20" s="10">
        <v>455.4584830490365</v>
      </c>
      <c r="BH20" s="9">
        <v>4.9</v>
      </c>
      <c r="BI20" s="10">
        <v>462.124819067664</v>
      </c>
      <c r="BK20" s="9">
        <v>4.84</v>
      </c>
      <c r="BL20" s="10">
        <v>461.6846901681633</v>
      </c>
      <c r="BN20" s="79">
        <f t="shared" si="0"/>
        <v>4.770952380952382</v>
      </c>
      <c r="BO20" s="79">
        <f t="shared" si="1"/>
        <v>452.76423460826146</v>
      </c>
    </row>
    <row r="21" spans="1:67" s="21" customFormat="1" ht="15.75">
      <c r="A21" s="15">
        <v>12</v>
      </c>
      <c r="B21" s="43" t="s">
        <v>163</v>
      </c>
      <c r="C21" s="9">
        <v>1.5379</v>
      </c>
      <c r="D21" s="10">
        <v>146.26428439302651</v>
      </c>
      <c r="E21" s="10"/>
      <c r="F21" s="9">
        <v>1.5305</v>
      </c>
      <c r="G21" s="10">
        <v>145.8824502050186</v>
      </c>
      <c r="I21" s="9">
        <v>1.5336</v>
      </c>
      <c r="J21" s="10">
        <v>145.83511860402297</v>
      </c>
      <c r="L21" s="9">
        <v>1.5299</v>
      </c>
      <c r="M21" s="10">
        <v>145.51245168331246</v>
      </c>
      <c r="O21" s="9">
        <v>1.5333</v>
      </c>
      <c r="P21" s="10">
        <v>146.2208980566063</v>
      </c>
      <c r="R21" s="9">
        <v>1.5305</v>
      </c>
      <c r="S21" s="10">
        <v>145.25359776661213</v>
      </c>
      <c r="U21" s="9">
        <v>1.529</v>
      </c>
      <c r="V21" s="10">
        <v>145.32589374316106</v>
      </c>
      <c r="X21" s="9">
        <v>1.5383</v>
      </c>
      <c r="Y21" s="10">
        <v>146.51553944401866</v>
      </c>
      <c r="AA21" s="9">
        <v>1.5366</v>
      </c>
      <c r="AB21" s="10">
        <v>146.74710677124327</v>
      </c>
      <c r="AD21" s="9">
        <v>1.5359</v>
      </c>
      <c r="AE21" s="10">
        <v>145.97822405876576</v>
      </c>
      <c r="AG21" s="9">
        <v>1.5341</v>
      </c>
      <c r="AH21" s="10">
        <v>145.1161751630845</v>
      </c>
      <c r="AJ21" s="9">
        <v>1.5369</v>
      </c>
      <c r="AK21" s="10">
        <v>144.66642032193099</v>
      </c>
      <c r="AM21" s="9">
        <v>1.5344</v>
      </c>
      <c r="AN21" s="10">
        <v>144.5197603770408</v>
      </c>
      <c r="AP21" s="9">
        <v>1.5412</v>
      </c>
      <c r="AQ21" s="10">
        <v>145.21448431587135</v>
      </c>
      <c r="AS21" s="9">
        <v>1.5371</v>
      </c>
      <c r="AT21" s="10">
        <v>146.0690736299088</v>
      </c>
      <c r="AV21" s="9">
        <v>1.5247</v>
      </c>
      <c r="AW21" s="10">
        <v>145.38911248386364</v>
      </c>
      <c r="AY21" s="9">
        <v>1.5253</v>
      </c>
      <c r="AZ21" s="10">
        <v>144.59617498394525</v>
      </c>
      <c r="BB21" s="9">
        <v>1.5238</v>
      </c>
      <c r="BC21" s="10">
        <v>144.00276539752937</v>
      </c>
      <c r="BE21" s="9">
        <v>1.5263</v>
      </c>
      <c r="BF21" s="10">
        <v>144.52521469391777</v>
      </c>
      <c r="BH21" s="9">
        <v>1.5409</v>
      </c>
      <c r="BI21" s="10">
        <v>145.32410891864558</v>
      </c>
      <c r="BK21" s="9">
        <v>1.5409</v>
      </c>
      <c r="BL21" s="10">
        <v>146.98552460333116</v>
      </c>
      <c r="BN21" s="79">
        <f t="shared" si="0"/>
        <v>1.5333857142857141</v>
      </c>
      <c r="BO21" s="79">
        <f t="shared" si="1"/>
        <v>145.5211609340408</v>
      </c>
    </row>
    <row r="22" spans="1:67" s="21" customFormat="1" ht="15.75">
      <c r="A22" s="15">
        <v>13</v>
      </c>
      <c r="B22" s="43" t="s">
        <v>164</v>
      </c>
      <c r="C22" s="9">
        <v>0.7674</v>
      </c>
      <c r="D22" s="10">
        <v>72.98472712348563</v>
      </c>
      <c r="E22" s="10"/>
      <c r="F22" s="9">
        <v>0.7688</v>
      </c>
      <c r="G22" s="10">
        <v>73.27959994617335</v>
      </c>
      <c r="I22" s="9">
        <v>0.7711</v>
      </c>
      <c r="J22" s="10">
        <v>73.32646058656893</v>
      </c>
      <c r="L22" s="9">
        <v>0.7687</v>
      </c>
      <c r="M22" s="10">
        <v>73.112897319408</v>
      </c>
      <c r="O22" s="9">
        <v>0.7702</v>
      </c>
      <c r="P22" s="10">
        <v>73.4489895540326</v>
      </c>
      <c r="R22" s="9">
        <v>0.7678</v>
      </c>
      <c r="S22" s="10">
        <v>72.86880912460295</v>
      </c>
      <c r="U22" s="9">
        <v>0.7743</v>
      </c>
      <c r="V22" s="10">
        <v>73.59440125920838</v>
      </c>
      <c r="X22" s="9">
        <v>0.7739</v>
      </c>
      <c r="Y22" s="10">
        <v>73.71018395353705</v>
      </c>
      <c r="AA22" s="9">
        <v>0.7756</v>
      </c>
      <c r="AB22" s="10">
        <v>74.07071196913724</v>
      </c>
      <c r="AD22" s="9">
        <v>0.7765</v>
      </c>
      <c r="AE22" s="10">
        <v>73.8017390335514</v>
      </c>
      <c r="AG22" s="9">
        <v>0.778</v>
      </c>
      <c r="AH22" s="10">
        <v>73.59388845373819</v>
      </c>
      <c r="AJ22" s="9">
        <v>0.775</v>
      </c>
      <c r="AK22" s="10">
        <v>72.949753236708</v>
      </c>
      <c r="AM22" s="9">
        <v>0.7771</v>
      </c>
      <c r="AN22" s="10">
        <v>73.1923265048217</v>
      </c>
      <c r="AP22" s="9">
        <v>0.777</v>
      </c>
      <c r="AQ22" s="10">
        <v>73.21026103908126</v>
      </c>
      <c r="AS22" s="9">
        <v>0.7755</v>
      </c>
      <c r="AT22" s="10">
        <v>73.69498835469018</v>
      </c>
      <c r="AV22" s="9">
        <v>0.7757</v>
      </c>
      <c r="AW22" s="10">
        <v>73.96755725961371</v>
      </c>
      <c r="AY22" s="9">
        <v>0.7765</v>
      </c>
      <c r="AZ22" s="10">
        <v>73.611046925217</v>
      </c>
      <c r="BB22" s="9">
        <v>0.7773</v>
      </c>
      <c r="BC22" s="10">
        <v>73.45671974241999</v>
      </c>
      <c r="BE22" s="9">
        <v>0.7777</v>
      </c>
      <c r="BF22" s="10">
        <v>73.64034558570388</v>
      </c>
      <c r="BH22" s="9">
        <v>0.7767</v>
      </c>
      <c r="BI22" s="10">
        <v>73.25149938160297</v>
      </c>
      <c r="BK22" s="9">
        <v>0.776</v>
      </c>
      <c r="BL22" s="10">
        <v>74.02217346497825</v>
      </c>
      <c r="BN22" s="79">
        <f t="shared" si="0"/>
        <v>0.7741333333333335</v>
      </c>
      <c r="BO22" s="79">
        <f t="shared" si="1"/>
        <v>73.46614665801337</v>
      </c>
    </row>
    <row r="23" spans="1:67" s="21" customFormat="1" ht="15.75">
      <c r="A23" s="15">
        <v>14</v>
      </c>
      <c r="B23" s="43" t="s">
        <v>165</v>
      </c>
      <c r="C23" s="9">
        <v>1.376</v>
      </c>
      <c r="D23" s="10">
        <v>69.1180950054526</v>
      </c>
      <c r="E23" s="10"/>
      <c r="F23" s="9">
        <v>1.3705</v>
      </c>
      <c r="G23" s="10">
        <v>69.5489656112022</v>
      </c>
      <c r="I23" s="9">
        <v>1.3717</v>
      </c>
      <c r="J23" s="10">
        <v>69.32516001319797</v>
      </c>
      <c r="L23" s="9">
        <v>1.374</v>
      </c>
      <c r="M23" s="10">
        <v>69.22299422644593</v>
      </c>
      <c r="O23" s="9">
        <v>1.3768</v>
      </c>
      <c r="P23" s="10">
        <v>69.26461967932198</v>
      </c>
      <c r="R23" s="9">
        <v>1.382</v>
      </c>
      <c r="S23" s="10">
        <v>68.67292111372292</v>
      </c>
      <c r="U23" s="9">
        <v>1.3835</v>
      </c>
      <c r="V23" s="10">
        <v>68.69993934548191</v>
      </c>
      <c r="X23" s="9">
        <v>1.3845</v>
      </c>
      <c r="Y23" s="10">
        <v>68.79386159209564</v>
      </c>
      <c r="AA23" s="9">
        <v>1.3869</v>
      </c>
      <c r="AB23" s="10">
        <v>68.85945333048903</v>
      </c>
      <c r="AD23" s="9">
        <v>1.387</v>
      </c>
      <c r="AE23" s="10">
        <v>68.52494164008579</v>
      </c>
      <c r="AG23" s="9">
        <v>1.3856</v>
      </c>
      <c r="AH23" s="10">
        <v>68.26911587653896</v>
      </c>
      <c r="AJ23" s="9">
        <v>1.386</v>
      </c>
      <c r="AK23" s="10">
        <v>67.91393495946377</v>
      </c>
      <c r="AM23" s="9">
        <v>1.3925</v>
      </c>
      <c r="AN23" s="10">
        <v>67.63841766326046</v>
      </c>
      <c r="AP23" s="9">
        <v>1.3931</v>
      </c>
      <c r="AQ23" s="10">
        <v>67.63455615461758</v>
      </c>
      <c r="AS23" s="9">
        <v>1.3919</v>
      </c>
      <c r="AT23" s="10">
        <v>68.27286336887255</v>
      </c>
      <c r="AV23" s="9">
        <v>1.3963</v>
      </c>
      <c r="AW23" s="10">
        <v>68.29182945949937</v>
      </c>
      <c r="AY23" s="9">
        <v>1.3983</v>
      </c>
      <c r="AZ23" s="10">
        <v>67.79554819115695</v>
      </c>
      <c r="BB23" s="9">
        <v>1.3995</v>
      </c>
      <c r="BC23" s="10">
        <v>67.52583453530733</v>
      </c>
      <c r="BE23" s="9">
        <v>1.4034</v>
      </c>
      <c r="BF23" s="10">
        <v>67.47179230141657</v>
      </c>
      <c r="BH23" s="9">
        <v>1.4038</v>
      </c>
      <c r="BI23" s="10">
        <v>67.182780712943</v>
      </c>
      <c r="BK23" s="9">
        <v>1.4043</v>
      </c>
      <c r="BL23" s="10">
        <v>67.92665299086738</v>
      </c>
      <c r="BN23" s="79">
        <f t="shared" si="0"/>
        <v>1.3879809523809523</v>
      </c>
      <c r="BO23" s="79">
        <f t="shared" si="1"/>
        <v>68.37877513197333</v>
      </c>
    </row>
    <row r="24" spans="1:67" s="21" customFormat="1" ht="15.75">
      <c r="A24" s="15">
        <v>15</v>
      </c>
      <c r="B24" s="43" t="s">
        <v>166</v>
      </c>
      <c r="C24" s="9">
        <v>11.042</v>
      </c>
      <c r="D24" s="10">
        <v>8.613158732793224</v>
      </c>
      <c r="E24" s="10"/>
      <c r="F24" s="9">
        <v>11.104</v>
      </c>
      <c r="G24" s="10">
        <v>8.584010930309136</v>
      </c>
      <c r="I24" s="9">
        <v>11.08</v>
      </c>
      <c r="J24" s="10">
        <v>8.582429782500329</v>
      </c>
      <c r="L24" s="9">
        <v>11.0525</v>
      </c>
      <c r="M24" s="10">
        <v>8.60550952880676</v>
      </c>
      <c r="O24" s="9">
        <v>11.033</v>
      </c>
      <c r="P24" s="10">
        <v>8.643481226728046</v>
      </c>
      <c r="R24" s="9">
        <v>11.065</v>
      </c>
      <c r="S24" s="10">
        <v>8.577133030200187</v>
      </c>
      <c r="U24" s="9">
        <v>11.126</v>
      </c>
      <c r="V24" s="10">
        <v>8.54272569517115</v>
      </c>
      <c r="X24" s="9">
        <v>11.068</v>
      </c>
      <c r="Y24" s="10">
        <v>8.605448262943298</v>
      </c>
      <c r="AA24" s="9">
        <v>11.0795</v>
      </c>
      <c r="AB24" s="10">
        <v>8.619628667724648</v>
      </c>
      <c r="AD24" s="9">
        <v>11.06</v>
      </c>
      <c r="AE24" s="10">
        <v>8.593498558300087</v>
      </c>
      <c r="AG24" s="9">
        <v>11.073</v>
      </c>
      <c r="AH24" s="10">
        <v>8.54273340183621</v>
      </c>
      <c r="AJ24" s="9">
        <v>11.056</v>
      </c>
      <c r="AK24" s="10">
        <v>8.513812758123805</v>
      </c>
      <c r="AM24" s="9">
        <v>11.0765</v>
      </c>
      <c r="AN24" s="10">
        <v>8.503272387134041</v>
      </c>
      <c r="AP24" s="9">
        <v>11.0515</v>
      </c>
      <c r="AQ24" s="10">
        <v>8.525693360991518</v>
      </c>
      <c r="AS24" s="9">
        <v>11.0545</v>
      </c>
      <c r="AT24" s="10">
        <v>8.596408568739761</v>
      </c>
      <c r="AV24" s="9">
        <v>11.115</v>
      </c>
      <c r="AW24" s="10">
        <v>8.579026673351235</v>
      </c>
      <c r="AY24" s="9">
        <v>11.09</v>
      </c>
      <c r="AZ24" s="10">
        <v>8.54810775795264</v>
      </c>
      <c r="BB24" s="9">
        <v>11.098</v>
      </c>
      <c r="BC24" s="10">
        <v>8.51526450100582</v>
      </c>
      <c r="BE24" s="9">
        <v>11.088</v>
      </c>
      <c r="BF24" s="10">
        <v>8.539855097024533</v>
      </c>
      <c r="BH24" s="9">
        <v>10.9245</v>
      </c>
      <c r="BI24" s="10">
        <v>8.632998083649538</v>
      </c>
      <c r="BK24" s="9">
        <v>10.9045</v>
      </c>
      <c r="BL24" s="10">
        <v>8.747709550651113</v>
      </c>
      <c r="BN24" s="79">
        <f t="shared" si="0"/>
        <v>11.05911904761905</v>
      </c>
      <c r="BO24" s="79">
        <f t="shared" si="1"/>
        <v>8.581519359806528</v>
      </c>
    </row>
    <row r="25" spans="1:67" s="21" customFormat="1" ht="15.75">
      <c r="A25" s="15">
        <v>16</v>
      </c>
      <c r="B25" s="43" t="s">
        <v>167</v>
      </c>
      <c r="C25" s="9">
        <v>130.92</v>
      </c>
      <c r="D25" s="10">
        <v>72.64474391040542</v>
      </c>
      <c r="E25" s="10"/>
      <c r="F25" s="9">
        <v>131.95</v>
      </c>
      <c r="G25" s="10">
        <v>72.23710297093795</v>
      </c>
      <c r="I25" s="9">
        <v>131.95</v>
      </c>
      <c r="J25" s="10">
        <v>72.06769381591789</v>
      </c>
      <c r="L25" s="9">
        <v>131.53</v>
      </c>
      <c r="M25" s="10">
        <v>72.31231967394261</v>
      </c>
      <c r="O25" s="9">
        <v>131.35</v>
      </c>
      <c r="P25" s="10">
        <v>72.60261010619757</v>
      </c>
      <c r="R25" s="9">
        <v>132.02</v>
      </c>
      <c r="S25" s="10">
        <v>71.88757535158693</v>
      </c>
      <c r="U25" s="9">
        <v>132</v>
      </c>
      <c r="V25" s="10">
        <v>72.00482279126834</v>
      </c>
      <c r="X25" s="9">
        <v>131.77</v>
      </c>
      <c r="Y25" s="10">
        <v>72.28132456117206</v>
      </c>
      <c r="AA25" s="9">
        <v>132.06</v>
      </c>
      <c r="AB25" s="10">
        <v>72.3165044858816</v>
      </c>
      <c r="AD25" s="9">
        <v>132.29</v>
      </c>
      <c r="AE25" s="10">
        <v>71.84525969823795</v>
      </c>
      <c r="AG25" s="9">
        <v>132.07</v>
      </c>
      <c r="AH25" s="10">
        <v>71.62390168738727</v>
      </c>
      <c r="AJ25" s="9">
        <v>131.87</v>
      </c>
      <c r="AK25" s="10">
        <v>71.37993012346764</v>
      </c>
      <c r="AM25" s="9">
        <v>132.33</v>
      </c>
      <c r="AN25" s="10">
        <v>71.17546784258307</v>
      </c>
      <c r="AP25" s="9">
        <v>132.27</v>
      </c>
      <c r="AQ25" s="10">
        <v>71.23436922884838</v>
      </c>
      <c r="AS25" s="9">
        <v>132.63</v>
      </c>
      <c r="AT25" s="10">
        <v>71.64970106547062</v>
      </c>
      <c r="AV25" s="9">
        <v>133.55</v>
      </c>
      <c r="AW25" s="10">
        <v>71.4008846681385</v>
      </c>
      <c r="AY25" s="9">
        <v>133</v>
      </c>
      <c r="AZ25" s="10">
        <v>71.2770789742066</v>
      </c>
      <c r="BB25" s="9">
        <v>133.23</v>
      </c>
      <c r="BC25" s="10">
        <v>70.93177620067749</v>
      </c>
      <c r="BE25" s="9">
        <v>133.37</v>
      </c>
      <c r="BF25" s="10">
        <v>70.9979105614516</v>
      </c>
      <c r="BH25" s="9">
        <v>131.97</v>
      </c>
      <c r="BI25" s="10">
        <v>71.46411121075198</v>
      </c>
      <c r="BK25" s="9">
        <v>131.94</v>
      </c>
      <c r="BL25" s="10">
        <v>72.29755858350391</v>
      </c>
      <c r="BN25" s="79">
        <f t="shared" si="0"/>
        <v>132.1938095238095</v>
      </c>
      <c r="BO25" s="79">
        <f t="shared" si="1"/>
        <v>71.79203083390647</v>
      </c>
    </row>
    <row r="26" spans="1:67" s="21" customFormat="1" ht="15.75">
      <c r="A26" s="15">
        <v>17</v>
      </c>
      <c r="B26" s="43" t="s">
        <v>168</v>
      </c>
      <c r="C26" s="9">
        <v>7.5147</v>
      </c>
      <c r="D26" s="10">
        <v>12.656060618188718</v>
      </c>
      <c r="E26" s="10"/>
      <c r="F26" s="9">
        <v>7.528</v>
      </c>
      <c r="G26" s="10">
        <v>12.661644177756727</v>
      </c>
      <c r="I26" s="9">
        <v>7.488</v>
      </c>
      <c r="J26" s="10">
        <v>12.699428684575807</v>
      </c>
      <c r="L26" s="9">
        <v>7.5045</v>
      </c>
      <c r="M26" s="10">
        <v>12.674048113416845</v>
      </c>
      <c r="O26" s="9">
        <v>7.4955</v>
      </c>
      <c r="P26" s="10">
        <v>12.722770779066176</v>
      </c>
      <c r="R26" s="9">
        <v>7.5101</v>
      </c>
      <c r="S26" s="10">
        <v>12.637112286010183</v>
      </c>
      <c r="U26" s="9">
        <v>7.5266</v>
      </c>
      <c r="V26" s="10">
        <v>12.628061287231182</v>
      </c>
      <c r="X26" s="9">
        <v>7.5266</v>
      </c>
      <c r="Y26" s="10">
        <v>12.65446567829517</v>
      </c>
      <c r="AA26" s="9">
        <v>7.5512</v>
      </c>
      <c r="AB26" s="10">
        <v>12.647152217403226</v>
      </c>
      <c r="AD26" s="9">
        <v>7.5613</v>
      </c>
      <c r="AE26" s="10">
        <v>12.569808638038296</v>
      </c>
      <c r="AG26" s="9">
        <v>7.5487</v>
      </c>
      <c r="AH26" s="10">
        <v>12.531122836850368</v>
      </c>
      <c r="AJ26" s="9">
        <v>7.5303</v>
      </c>
      <c r="AK26" s="10">
        <v>12.499995199901301</v>
      </c>
      <c r="AM26" s="9">
        <v>7.5505</v>
      </c>
      <c r="AN26" s="10">
        <v>12.474206555339407</v>
      </c>
      <c r="AP26" s="9">
        <v>7.5127</v>
      </c>
      <c r="AQ26" s="10">
        <v>12.541656152780993</v>
      </c>
      <c r="AS26" s="9">
        <v>7.4884</v>
      </c>
      <c r="AT26" s="10">
        <v>12.690160584788966</v>
      </c>
      <c r="AV26" s="9">
        <v>7.4914</v>
      </c>
      <c r="AW26" s="10">
        <v>12.72871312095189</v>
      </c>
      <c r="AY26" s="9">
        <v>7.4799</v>
      </c>
      <c r="AZ26" s="10">
        <v>12.673767702201204</v>
      </c>
      <c r="BB26" s="9">
        <v>7.4813</v>
      </c>
      <c r="BC26" s="10">
        <v>12.631816052312113</v>
      </c>
      <c r="BE26" s="9">
        <v>7.5068</v>
      </c>
      <c r="BF26" s="10">
        <v>12.613885186205575</v>
      </c>
      <c r="BH26" s="9">
        <v>7.4362</v>
      </c>
      <c r="BI26" s="10">
        <v>12.682712617308487</v>
      </c>
      <c r="BK26" s="9">
        <v>7.468</v>
      </c>
      <c r="BL26" s="10">
        <v>12.773085002018622</v>
      </c>
      <c r="BN26" s="79">
        <f t="shared" si="0"/>
        <v>7.509557142857142</v>
      </c>
      <c r="BO26" s="79">
        <f t="shared" si="1"/>
        <v>12.637698737649584</v>
      </c>
    </row>
    <row r="27" spans="1:67" s="21" customFormat="1" ht="15.75">
      <c r="A27" s="15">
        <v>18</v>
      </c>
      <c r="B27" s="43" t="s">
        <v>169</v>
      </c>
      <c r="C27" s="9">
        <v>6.8208</v>
      </c>
      <c r="D27" s="10">
        <v>13.943598804759377</v>
      </c>
      <c r="E27" s="10"/>
      <c r="F27" s="9">
        <v>6.8645</v>
      </c>
      <c r="G27" s="10">
        <v>13.885477073370623</v>
      </c>
      <c r="I27" s="9">
        <v>6.855</v>
      </c>
      <c r="J27" s="10">
        <v>13.872111158293748</v>
      </c>
      <c r="L27" s="9">
        <v>6.8402</v>
      </c>
      <c r="M27" s="10">
        <v>13.904914193610818</v>
      </c>
      <c r="O27" s="9">
        <v>6.833</v>
      </c>
      <c r="P27" s="10">
        <v>13.956319094759332</v>
      </c>
      <c r="R27" s="9">
        <v>6.8675</v>
      </c>
      <c r="S27" s="10">
        <v>13.819581649678206</v>
      </c>
      <c r="U27" s="9">
        <v>6.878</v>
      </c>
      <c r="V27" s="10">
        <v>13.81889591225272</v>
      </c>
      <c r="X27" s="9">
        <v>6.8656</v>
      </c>
      <c r="Y27" s="10">
        <v>13.872800829389481</v>
      </c>
      <c r="AA27" s="9">
        <v>6.8713</v>
      </c>
      <c r="AB27" s="10">
        <v>13.898560072192343</v>
      </c>
      <c r="AD27" s="9">
        <v>6.863</v>
      </c>
      <c r="AE27" s="10">
        <v>13.848767893748938</v>
      </c>
      <c r="AG27" s="9">
        <v>6.8615</v>
      </c>
      <c r="AH27" s="10">
        <v>13.786152730238632</v>
      </c>
      <c r="AJ27" s="9">
        <v>6.85</v>
      </c>
      <c r="AK27" s="10">
        <v>13.741418080849165</v>
      </c>
      <c r="AM27" s="9">
        <v>6.8695</v>
      </c>
      <c r="AN27" s="10">
        <v>13.710822708507196</v>
      </c>
      <c r="AP27" s="9">
        <v>6.8565</v>
      </c>
      <c r="AQ27" s="10">
        <v>13.741952917523193</v>
      </c>
      <c r="AS27" s="9">
        <v>6.859</v>
      </c>
      <c r="AT27" s="10">
        <v>13.854643318724843</v>
      </c>
      <c r="AV27" s="9">
        <v>6.8915</v>
      </c>
      <c r="AW27" s="10">
        <v>13.836738224522817</v>
      </c>
      <c r="AY27" s="9">
        <v>6.8765</v>
      </c>
      <c r="AZ27" s="10">
        <v>13.785867088736243</v>
      </c>
      <c r="BB27" s="9">
        <v>6.8775</v>
      </c>
      <c r="BC27" s="10">
        <v>13.740807769125787</v>
      </c>
      <c r="BE27" s="9">
        <v>6.8765</v>
      </c>
      <c r="BF27" s="10">
        <v>13.770073920716646</v>
      </c>
      <c r="BH27" s="9">
        <v>6.7805</v>
      </c>
      <c r="BI27" s="10">
        <v>13.90917890492285</v>
      </c>
      <c r="BK27" s="9">
        <v>6.7755</v>
      </c>
      <c r="BL27" s="10">
        <v>14.078577048937358</v>
      </c>
      <c r="BN27" s="79">
        <f t="shared" si="0"/>
        <v>6.853971428571428</v>
      </c>
      <c r="BO27" s="79">
        <f t="shared" si="1"/>
        <v>13.846536161660012</v>
      </c>
    </row>
    <row r="28" spans="1:67" s="21" customFormat="1" ht="15.75">
      <c r="A28" s="15">
        <v>19</v>
      </c>
      <c r="B28" s="43" t="s">
        <v>170</v>
      </c>
      <c r="C28" s="9">
        <v>6.1374</v>
      </c>
      <c r="D28" s="10">
        <v>15.496219690341636</v>
      </c>
      <c r="E28" s="10"/>
      <c r="F28" s="9">
        <v>6.176</v>
      </c>
      <c r="G28" s="10">
        <v>15.433428978327822</v>
      </c>
      <c r="I28" s="9">
        <v>6.1605</v>
      </c>
      <c r="J28" s="10">
        <v>15.435974675773663</v>
      </c>
      <c r="L28" s="9">
        <v>6.144</v>
      </c>
      <c r="M28" s="10">
        <v>15.480532888531366</v>
      </c>
      <c r="O28" s="9">
        <v>6.1377</v>
      </c>
      <c r="P28" s="10">
        <v>15.537339455250423</v>
      </c>
      <c r="R28" s="9">
        <v>6.173</v>
      </c>
      <c r="S28" s="10">
        <v>15.374368537042779</v>
      </c>
      <c r="U28" s="9">
        <v>6.1855</v>
      </c>
      <c r="V28" s="10">
        <v>15.365995648609525</v>
      </c>
      <c r="X28" s="9">
        <v>6.1658</v>
      </c>
      <c r="Y28" s="10">
        <v>15.447322549264722</v>
      </c>
      <c r="AA28" s="9">
        <v>6.171</v>
      </c>
      <c r="AB28" s="10">
        <v>15.475802272574175</v>
      </c>
      <c r="AD28" s="9">
        <v>6.1605</v>
      </c>
      <c r="AE28" s="10">
        <v>15.42798377644655</v>
      </c>
      <c r="AG28" s="9">
        <v>6.1645</v>
      </c>
      <c r="AH28" s="10">
        <v>15.34490825833926</v>
      </c>
      <c r="AJ28" s="9">
        <v>6.1565</v>
      </c>
      <c r="AK28" s="10">
        <v>15.289322480925327</v>
      </c>
      <c r="AM28" s="9">
        <v>6.176</v>
      </c>
      <c r="AN28" s="10">
        <v>15.250404241594914</v>
      </c>
      <c r="AP28" s="9">
        <v>6.1645</v>
      </c>
      <c r="AQ28" s="10">
        <v>15.284564876145309</v>
      </c>
      <c r="AS28" s="9">
        <v>6.167</v>
      </c>
      <c r="AT28" s="10">
        <v>15.409274934836013</v>
      </c>
      <c r="AV28" s="9">
        <v>6.1925</v>
      </c>
      <c r="AW28" s="10">
        <v>15.398608231618729</v>
      </c>
      <c r="AY28" s="9">
        <v>6.181</v>
      </c>
      <c r="AZ28" s="10">
        <v>15.337083810984433</v>
      </c>
      <c r="BB28" s="9">
        <v>6.179</v>
      </c>
      <c r="BC28" s="10">
        <v>15.294126142120504</v>
      </c>
      <c r="BE28" s="9">
        <v>6.1825</v>
      </c>
      <c r="BF28" s="10">
        <v>15.315796735270201</v>
      </c>
      <c r="BH28" s="9">
        <v>6.0994</v>
      </c>
      <c r="BI28" s="10">
        <v>15.46237130944509</v>
      </c>
      <c r="BK28" s="9">
        <v>6.0905</v>
      </c>
      <c r="BL28" s="10">
        <v>15.661997996071763</v>
      </c>
      <c r="BN28" s="79">
        <f t="shared" si="0"/>
        <v>6.160228571428571</v>
      </c>
      <c r="BO28" s="79">
        <f t="shared" si="1"/>
        <v>15.405877499500678</v>
      </c>
    </row>
    <row r="29" spans="1:67" s="21" customFormat="1" ht="15.75">
      <c r="A29" s="15">
        <v>20</v>
      </c>
      <c r="B29" s="43" t="s">
        <v>171</v>
      </c>
      <c r="C29" s="9">
        <v>4.855</v>
      </c>
      <c r="D29" s="10">
        <v>19.589392116890373</v>
      </c>
      <c r="E29" s="10"/>
      <c r="F29" s="9">
        <v>4.889</v>
      </c>
      <c r="G29" s="10">
        <v>19.496186821467095</v>
      </c>
      <c r="I29" s="9">
        <v>4.8745</v>
      </c>
      <c r="J29" s="10">
        <v>19.508323313181585</v>
      </c>
      <c r="L29" s="9">
        <v>4.8764</v>
      </c>
      <c r="M29" s="10">
        <v>19.50463334983527</v>
      </c>
      <c r="O29" s="9">
        <v>4.8608</v>
      </c>
      <c r="P29" s="10">
        <v>19.618895732079185</v>
      </c>
      <c r="R29" s="9">
        <v>4.868</v>
      </c>
      <c r="S29" s="10">
        <v>19.4958868075524</v>
      </c>
      <c r="U29" s="9">
        <v>4.8811</v>
      </c>
      <c r="V29" s="10">
        <v>19.472325107962185</v>
      </c>
      <c r="X29" s="9">
        <v>4.876</v>
      </c>
      <c r="Y29" s="10">
        <v>19.53344983065144</v>
      </c>
      <c r="AA29" s="9">
        <v>4.8841</v>
      </c>
      <c r="AB29" s="10">
        <v>19.55348494585599</v>
      </c>
      <c r="AD29" s="9">
        <v>4.8849</v>
      </c>
      <c r="AE29" s="10">
        <v>19.456712328768035</v>
      </c>
      <c r="AG29" s="9">
        <v>4.88</v>
      </c>
      <c r="AH29" s="10">
        <v>19.383952245600895</v>
      </c>
      <c r="AJ29" s="9">
        <v>4.8635</v>
      </c>
      <c r="AK29" s="10">
        <v>19.35410997302699</v>
      </c>
      <c r="AM29" s="9">
        <v>4.8731</v>
      </c>
      <c r="AN29" s="10">
        <v>19.32783989577275</v>
      </c>
      <c r="AP29" s="9">
        <v>4.8617</v>
      </c>
      <c r="AQ29" s="10">
        <v>19.380401953842846</v>
      </c>
      <c r="AS29" s="9">
        <v>4.8325</v>
      </c>
      <c r="AT29" s="10">
        <v>19.664562550053535</v>
      </c>
      <c r="AV29" s="9">
        <v>4.8075</v>
      </c>
      <c r="AW29" s="10">
        <v>19.83481673932376</v>
      </c>
      <c r="AY29" s="9">
        <v>4.768</v>
      </c>
      <c r="AZ29" s="10">
        <v>19.88223889171451</v>
      </c>
      <c r="BB29" s="9">
        <v>4.7682</v>
      </c>
      <c r="BC29" s="10">
        <v>19.819304020838597</v>
      </c>
      <c r="BE29" s="9">
        <v>4.79</v>
      </c>
      <c r="BF29" s="10">
        <v>19.76824912647349</v>
      </c>
      <c r="BH29" s="9">
        <v>4.7429</v>
      </c>
      <c r="BI29" s="10">
        <v>19.884709263283938</v>
      </c>
      <c r="BK29" s="9">
        <v>4.7425</v>
      </c>
      <c r="BL29" s="10">
        <v>20.113737226162378</v>
      </c>
      <c r="BN29" s="79">
        <f t="shared" si="0"/>
        <v>4.8418904761904775</v>
      </c>
      <c r="BO29" s="79">
        <f t="shared" si="1"/>
        <v>19.602057725730344</v>
      </c>
    </row>
    <row r="30" spans="1:67" s="21" customFormat="1" ht="15.75">
      <c r="A30" s="15">
        <v>21</v>
      </c>
      <c r="B30" s="43" t="s">
        <v>172</v>
      </c>
      <c r="C30" s="9">
        <v>160.29</v>
      </c>
      <c r="D30" s="10">
        <v>59.33401879562217</v>
      </c>
      <c r="E30" s="10"/>
      <c r="F30" s="9">
        <v>161.4</v>
      </c>
      <c r="G30" s="10">
        <v>59.0562932900574</v>
      </c>
      <c r="I30" s="9">
        <v>160.9</v>
      </c>
      <c r="J30" s="10">
        <v>59.10088377259394</v>
      </c>
      <c r="L30" s="9">
        <v>160.5</v>
      </c>
      <c r="M30" s="10">
        <v>59.26005860880792</v>
      </c>
      <c r="O30" s="9">
        <v>160.2</v>
      </c>
      <c r="P30" s="10">
        <v>59.527795489694455</v>
      </c>
      <c r="R30" s="9">
        <v>161.14</v>
      </c>
      <c r="S30" s="10">
        <v>58.89659735581797</v>
      </c>
      <c r="U30" s="9">
        <v>161.63</v>
      </c>
      <c r="V30" s="10">
        <v>58.8049038448767</v>
      </c>
      <c r="X30" s="9">
        <v>160.9</v>
      </c>
      <c r="Y30" s="10">
        <v>59.19521527299963</v>
      </c>
      <c r="AA30" s="9">
        <v>161.36</v>
      </c>
      <c r="AB30" s="10">
        <v>59.18516102135302</v>
      </c>
      <c r="AD30" s="9">
        <v>161.27</v>
      </c>
      <c r="AE30" s="10">
        <v>58.934764094251236</v>
      </c>
      <c r="AG30" s="9">
        <v>161.35</v>
      </c>
      <c r="AH30" s="10">
        <v>58.62639414845514</v>
      </c>
      <c r="AJ30" s="9">
        <v>161.05</v>
      </c>
      <c r="AK30" s="10">
        <v>58.446888453161606</v>
      </c>
      <c r="AM30" s="9">
        <v>161.61</v>
      </c>
      <c r="AN30" s="10">
        <v>58.280116698279926</v>
      </c>
      <c r="AP30" s="9">
        <v>161.21</v>
      </c>
      <c r="AQ30" s="10">
        <v>58.44656049810667</v>
      </c>
      <c r="AS30" s="9">
        <v>161.46</v>
      </c>
      <c r="AT30" s="10">
        <v>58.85606250658596</v>
      </c>
      <c r="AV30" s="9">
        <v>162.37</v>
      </c>
      <c r="AW30" s="10">
        <v>58.72752446529469</v>
      </c>
      <c r="AY30" s="9">
        <v>162</v>
      </c>
      <c r="AZ30" s="10">
        <v>58.51760187388566</v>
      </c>
      <c r="BB30" s="9">
        <v>162.08</v>
      </c>
      <c r="BC30" s="10">
        <v>58.30602506920199</v>
      </c>
      <c r="BE30" s="9">
        <v>161.89</v>
      </c>
      <c r="BF30" s="10">
        <v>58.49027939700292</v>
      </c>
      <c r="BH30" s="9">
        <v>159.75</v>
      </c>
      <c r="BI30" s="10">
        <v>59.036737129783646</v>
      </c>
      <c r="BK30" s="9">
        <v>159.25</v>
      </c>
      <c r="BL30" s="10">
        <v>59.89915151967037</v>
      </c>
      <c r="BN30" s="79">
        <f t="shared" si="0"/>
        <v>161.1242857142857</v>
      </c>
      <c r="BO30" s="79">
        <f t="shared" si="1"/>
        <v>58.90138253835729</v>
      </c>
    </row>
    <row r="31" spans="1:67" s="21" customFormat="1" ht="15.75">
      <c r="A31" s="15">
        <v>22</v>
      </c>
      <c r="B31" s="43" t="s">
        <v>173</v>
      </c>
      <c r="C31" s="9">
        <v>241.8</v>
      </c>
      <c r="D31" s="10">
        <v>39.33271245967856</v>
      </c>
      <c r="E31" s="10"/>
      <c r="F31" s="9">
        <v>243.5</v>
      </c>
      <c r="G31" s="10">
        <v>39.14449994667459</v>
      </c>
      <c r="I31" s="9">
        <v>242.7</v>
      </c>
      <c r="J31" s="10">
        <v>39.18142644833278</v>
      </c>
      <c r="L31" s="9">
        <v>241.9</v>
      </c>
      <c r="M31" s="10">
        <v>39.31888965156541</v>
      </c>
      <c r="O31" s="9">
        <v>241.65</v>
      </c>
      <c r="P31" s="10">
        <v>39.46349198199483</v>
      </c>
      <c r="R31" s="9">
        <v>243.1</v>
      </c>
      <c r="S31" s="10">
        <v>39.03989180549777</v>
      </c>
      <c r="U31" s="9">
        <v>243.88</v>
      </c>
      <c r="V31" s="10">
        <v>38.972595573427185</v>
      </c>
      <c r="X31" s="9">
        <v>243</v>
      </c>
      <c r="Y31" s="10">
        <v>39.195514968829805</v>
      </c>
      <c r="AA31" s="9">
        <v>243.3</v>
      </c>
      <c r="AB31" s="10">
        <v>39.252435603804045</v>
      </c>
      <c r="AD31" s="9">
        <v>242.7</v>
      </c>
      <c r="AE31" s="10">
        <v>39.16114299744498</v>
      </c>
      <c r="AG31" s="9">
        <v>243.2</v>
      </c>
      <c r="AH31" s="10">
        <v>38.89543049281759</v>
      </c>
      <c r="AJ31" s="9">
        <v>242.75</v>
      </c>
      <c r="AK31" s="10">
        <v>38.77598922917272</v>
      </c>
      <c r="AM31" s="9">
        <v>243.2</v>
      </c>
      <c r="AN31" s="10">
        <v>38.728000245102876</v>
      </c>
      <c r="AP31" s="9">
        <v>242.83</v>
      </c>
      <c r="AQ31" s="10">
        <v>38.80150730099154</v>
      </c>
      <c r="AS31" s="9">
        <v>242.7</v>
      </c>
      <c r="AT31" s="10">
        <v>39.15492316569168</v>
      </c>
      <c r="AV31" s="9">
        <v>244.2</v>
      </c>
      <c r="AW31" s="10">
        <v>39.04827251199794</v>
      </c>
      <c r="AY31" s="9">
        <v>243.8</v>
      </c>
      <c r="AZ31" s="10">
        <v>38.883722328012624</v>
      </c>
      <c r="BB31" s="9">
        <v>243.9</v>
      </c>
      <c r="BC31" s="10">
        <v>38.746373690923576</v>
      </c>
      <c r="BE31" s="9">
        <v>243.6</v>
      </c>
      <c r="BF31" s="10">
        <v>38.87106457955994</v>
      </c>
      <c r="BH31" s="9">
        <v>241.1</v>
      </c>
      <c r="BI31" s="10">
        <v>39.11704171083757</v>
      </c>
      <c r="BK31" s="9">
        <v>240.45</v>
      </c>
      <c r="BL31" s="10">
        <v>39.67119933253278</v>
      </c>
      <c r="BN31" s="79">
        <f t="shared" si="0"/>
        <v>242.82190476190473</v>
      </c>
      <c r="BO31" s="79">
        <f t="shared" si="1"/>
        <v>39.08362504880432</v>
      </c>
    </row>
    <row r="32" spans="1:81" s="17" customFormat="1" ht="16.5" thickBot="1">
      <c r="A32" s="19">
        <v>23</v>
      </c>
      <c r="B32" s="44" t="s">
        <v>174</v>
      </c>
      <c r="C32" s="19">
        <v>1</v>
      </c>
      <c r="D32" s="20">
        <v>95.10649872750277</v>
      </c>
      <c r="E32" s="20"/>
      <c r="F32" s="19">
        <v>1</v>
      </c>
      <c r="G32" s="20">
        <v>95.31685737015263</v>
      </c>
      <c r="I32" s="19">
        <v>1</v>
      </c>
      <c r="J32" s="20">
        <v>95.09332199010365</v>
      </c>
      <c r="L32" s="19">
        <v>1</v>
      </c>
      <c r="M32" s="20">
        <v>95.11239406713672</v>
      </c>
      <c r="O32" s="19">
        <v>1</v>
      </c>
      <c r="P32" s="20">
        <v>95.36352837449051</v>
      </c>
      <c r="R32" s="19">
        <v>1</v>
      </c>
      <c r="S32" s="20">
        <v>94.90597697916508</v>
      </c>
      <c r="U32" s="19">
        <v>1</v>
      </c>
      <c r="V32" s="20">
        <v>95.04636608447422</v>
      </c>
      <c r="X32" s="19">
        <v>1</v>
      </c>
      <c r="Y32" s="20">
        <v>95.24510137425642</v>
      </c>
      <c r="AA32" s="19">
        <v>1</v>
      </c>
      <c r="AB32" s="20">
        <v>95.50117582405524</v>
      </c>
      <c r="AD32" s="19">
        <v>1</v>
      </c>
      <c r="AE32" s="20">
        <v>95.04409405479898</v>
      </c>
      <c r="AG32" s="19">
        <v>1</v>
      </c>
      <c r="AH32" s="20">
        <v>94.59368695853237</v>
      </c>
      <c r="AJ32" s="19">
        <v>1</v>
      </c>
      <c r="AK32" s="20">
        <v>94.12871385381678</v>
      </c>
      <c r="AM32" s="19">
        <v>1</v>
      </c>
      <c r="AN32" s="20">
        <v>94.1864965960902</v>
      </c>
      <c r="AP32" s="19">
        <v>1</v>
      </c>
      <c r="AQ32" s="20">
        <v>94.22170017899776</v>
      </c>
      <c r="AS32" s="19">
        <v>1</v>
      </c>
      <c r="AT32" s="20">
        <v>95.0289985231337</v>
      </c>
      <c r="AV32" s="19">
        <v>1</v>
      </c>
      <c r="AW32" s="20">
        <v>95.35588147429898</v>
      </c>
      <c r="AY32" s="19">
        <v>1</v>
      </c>
      <c r="AZ32" s="20">
        <v>94.79851503569478</v>
      </c>
      <c r="BB32" s="19">
        <v>1</v>
      </c>
      <c r="BC32" s="20">
        <v>94.5024054321626</v>
      </c>
      <c r="BE32" s="19">
        <v>1</v>
      </c>
      <c r="BF32" s="20">
        <v>94.68991331580801</v>
      </c>
      <c r="BH32" s="19">
        <v>1</v>
      </c>
      <c r="BI32" s="20">
        <v>94.31118756482938</v>
      </c>
      <c r="BK32" s="19">
        <v>1</v>
      </c>
      <c r="BL32" s="20">
        <v>95.38939879507507</v>
      </c>
      <c r="BN32" s="80">
        <f t="shared" si="0"/>
        <v>1</v>
      </c>
      <c r="BO32" s="80">
        <f t="shared" si="1"/>
        <v>94.90201012259884</v>
      </c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="21" customFormat="1" ht="15.75"/>
    <row r="34" s="21" customFormat="1" ht="15.75"/>
  </sheetData>
  <sheetProtection/>
  <mergeCells count="22">
    <mergeCell ref="L3:M3"/>
    <mergeCell ref="O3:P3"/>
    <mergeCell ref="R3:S3"/>
    <mergeCell ref="U3:V3"/>
    <mergeCell ref="C1:D1"/>
    <mergeCell ref="C3:D3"/>
    <mergeCell ref="F3:G3"/>
    <mergeCell ref="I3:J3"/>
    <mergeCell ref="AJ3:AK3"/>
    <mergeCell ref="AM3:AN3"/>
    <mergeCell ref="AP3:AQ3"/>
    <mergeCell ref="AS3:AT3"/>
    <mergeCell ref="X3:Y3"/>
    <mergeCell ref="AA3:AB3"/>
    <mergeCell ref="AD3:AE3"/>
    <mergeCell ref="AG3:AH3"/>
    <mergeCell ref="BH3:BI3"/>
    <mergeCell ref="BK3:BL3"/>
    <mergeCell ref="AV3:AW3"/>
    <mergeCell ref="AY3:AZ3"/>
    <mergeCell ref="BB3:BC3"/>
    <mergeCell ref="BE3:B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7"/>
  <sheetViews>
    <sheetView zoomScale="75" zoomScaleNormal="75" zoomScalePageLayoutView="0" workbookViewId="0" topLeftCell="BB1">
      <selection activeCell="BL36" sqref="BL36"/>
    </sheetView>
  </sheetViews>
  <sheetFormatPr defaultColWidth="9.140625" defaultRowHeight="12.75"/>
  <cols>
    <col min="1" max="1" width="9.140625" style="3" customWidth="1"/>
    <col min="2" max="2" width="24.421875" style="0" customWidth="1"/>
    <col min="3" max="3" width="16.140625" style="0" customWidth="1"/>
    <col min="4" max="4" width="17.57421875" style="0" customWidth="1"/>
    <col min="5" max="5" width="7.57421875" style="0" customWidth="1"/>
    <col min="6" max="6" width="16.57421875" style="0" customWidth="1"/>
    <col min="7" max="7" width="14.8515625" style="0" customWidth="1"/>
    <col min="8" max="8" width="8.421875" style="3" customWidth="1"/>
    <col min="9" max="9" width="13.00390625" style="0" customWidth="1"/>
    <col min="10" max="10" width="13.57421875" style="0" customWidth="1"/>
    <col min="11" max="11" width="8.140625" style="3" customWidth="1"/>
    <col min="12" max="12" width="13.140625" style="0" customWidth="1"/>
    <col min="13" max="13" width="12.57421875" style="0" customWidth="1"/>
    <col min="14" max="14" width="8.00390625" style="3" customWidth="1"/>
    <col min="15" max="15" width="13.140625" style="0" customWidth="1"/>
    <col min="16" max="16" width="15.00390625" style="0" customWidth="1"/>
    <col min="17" max="17" width="8.00390625" style="0" customWidth="1"/>
    <col min="18" max="18" width="14.421875" style="0" customWidth="1"/>
    <col min="19" max="19" width="13.00390625" style="0" customWidth="1"/>
    <col min="20" max="20" width="8.7109375" style="3" customWidth="1"/>
    <col min="21" max="21" width="14.00390625" style="0" customWidth="1"/>
    <col min="22" max="22" width="13.140625" style="3" customWidth="1"/>
    <col min="23" max="23" width="9.140625" style="3" customWidth="1"/>
    <col min="24" max="24" width="13.7109375" style="0" customWidth="1"/>
    <col min="25" max="25" width="12.8515625" style="0" customWidth="1"/>
    <col min="26" max="26" width="7.8515625" style="3" customWidth="1"/>
    <col min="27" max="27" width="14.57421875" style="0" customWidth="1"/>
    <col min="28" max="28" width="13.140625" style="0" customWidth="1"/>
    <col min="29" max="29" width="8.57421875" style="3" customWidth="1"/>
    <col min="30" max="30" width="14.8515625" style="3" customWidth="1"/>
    <col min="31" max="31" width="12.7109375" style="0" customWidth="1"/>
    <col min="32" max="32" width="8.421875" style="3" customWidth="1"/>
    <col min="33" max="34" width="12.8515625" style="0" customWidth="1"/>
    <col min="35" max="35" width="8.7109375" style="0" customWidth="1"/>
    <col min="36" max="36" width="14.28125" style="0" customWidth="1"/>
    <col min="37" max="37" width="12.421875" style="0" customWidth="1"/>
    <col min="38" max="38" width="9.7109375" style="0" customWidth="1"/>
    <col min="39" max="39" width="13.140625" style="0" customWidth="1"/>
    <col min="40" max="40" width="11.57421875" style="0" customWidth="1"/>
    <col min="41" max="41" width="8.28125" style="0" customWidth="1"/>
    <col min="42" max="42" width="14.140625" style="0" customWidth="1"/>
    <col min="43" max="43" width="12.421875" style="0" customWidth="1"/>
    <col min="44" max="44" width="8.421875" style="0" customWidth="1"/>
    <col min="45" max="45" width="13.140625" style="0" customWidth="1"/>
    <col min="46" max="46" width="13.00390625" style="0" customWidth="1"/>
    <col min="47" max="47" width="7.8515625" style="0" customWidth="1"/>
    <col min="48" max="48" width="13.28125" style="0" customWidth="1"/>
    <col min="49" max="49" width="12.57421875" style="0" customWidth="1"/>
    <col min="50" max="50" width="7.421875" style="0" customWidth="1"/>
    <col min="51" max="51" width="13.28125" style="0" customWidth="1"/>
    <col min="52" max="52" width="14.57421875" style="0" customWidth="1"/>
    <col min="53" max="53" width="7.28125" style="0" customWidth="1"/>
    <col min="54" max="54" width="15.00390625" style="0" customWidth="1"/>
    <col min="55" max="55" width="12.7109375" style="0" customWidth="1"/>
    <col min="56" max="56" width="7.8515625" style="0" customWidth="1"/>
    <col min="57" max="57" width="14.140625" style="0" customWidth="1"/>
    <col min="58" max="58" width="12.421875" style="0" customWidth="1"/>
    <col min="60" max="60" width="13.421875" style="0" customWidth="1"/>
    <col min="61" max="61" width="13.00390625" style="0" customWidth="1"/>
    <col min="63" max="63" width="17.8515625" style="0" customWidth="1"/>
    <col min="64" max="64" width="14.8515625" style="3" customWidth="1"/>
    <col min="65" max="92" width="9.140625" style="3" customWidth="1"/>
  </cols>
  <sheetData>
    <row r="1" spans="1:64" s="21" customFormat="1" ht="15.75">
      <c r="A1" s="28"/>
      <c r="B1" s="28" t="s">
        <v>42</v>
      </c>
      <c r="X1" s="14"/>
      <c r="Y1" s="14"/>
      <c r="Z1" s="14"/>
      <c r="AA1" s="14"/>
      <c r="AB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73" s="21" customFormat="1" ht="15.75">
      <c r="A2" s="28"/>
      <c r="B2" s="28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</row>
    <row r="3" spans="1:92" s="36" customFormat="1" ht="16.5" thickBot="1">
      <c r="A3" s="39"/>
      <c r="B3" s="39"/>
      <c r="C3" s="81" t="s">
        <v>315</v>
      </c>
      <c r="D3" s="83"/>
      <c r="E3" s="52"/>
      <c r="F3" s="81" t="s">
        <v>43</v>
      </c>
      <c r="G3" s="83"/>
      <c r="I3" s="81" t="s">
        <v>44</v>
      </c>
      <c r="J3" s="82"/>
      <c r="L3" s="81" t="s">
        <v>45</v>
      </c>
      <c r="M3" s="82"/>
      <c r="O3" s="81" t="s">
        <v>46</v>
      </c>
      <c r="P3" s="82"/>
      <c r="Q3" s="35"/>
      <c r="R3" s="81" t="s">
        <v>47</v>
      </c>
      <c r="S3" s="82"/>
      <c r="U3" s="84" t="s">
        <v>49</v>
      </c>
      <c r="V3" s="85"/>
      <c r="W3" s="47"/>
      <c r="X3" s="84" t="s">
        <v>50</v>
      </c>
      <c r="Y3" s="85"/>
      <c r="Z3" s="47"/>
      <c r="AA3" s="84" t="s">
        <v>51</v>
      </c>
      <c r="AB3" s="85"/>
      <c r="AC3" s="47"/>
      <c r="AD3" s="84" t="s">
        <v>52</v>
      </c>
      <c r="AE3" s="85"/>
      <c r="AF3" s="47"/>
      <c r="AG3" s="84" t="s">
        <v>53</v>
      </c>
      <c r="AH3" s="85"/>
      <c r="AI3" s="47"/>
      <c r="AJ3" s="84" t="s">
        <v>54</v>
      </c>
      <c r="AK3" s="85"/>
      <c r="AL3" s="47"/>
      <c r="AM3" s="84" t="s">
        <v>55</v>
      </c>
      <c r="AN3" s="85"/>
      <c r="AO3" s="47"/>
      <c r="AP3" s="84" t="s">
        <v>56</v>
      </c>
      <c r="AQ3" s="85"/>
      <c r="AR3" s="47"/>
      <c r="AS3" s="84" t="s">
        <v>57</v>
      </c>
      <c r="AT3" s="85"/>
      <c r="AU3" s="47"/>
      <c r="AV3" s="84" t="s">
        <v>58</v>
      </c>
      <c r="AW3" s="85"/>
      <c r="AX3" s="47"/>
      <c r="AY3" s="84" t="s">
        <v>59</v>
      </c>
      <c r="AZ3" s="85"/>
      <c r="BA3" s="47"/>
      <c r="BB3" s="84" t="s">
        <v>60</v>
      </c>
      <c r="BC3" s="85"/>
      <c r="BD3" s="47"/>
      <c r="BE3" s="84" t="s">
        <v>61</v>
      </c>
      <c r="BF3" s="85"/>
      <c r="BG3" s="47"/>
      <c r="BH3" s="84" t="s">
        <v>62</v>
      </c>
      <c r="BI3" s="85"/>
      <c r="BJ3" s="47"/>
      <c r="BK3" s="69" t="s">
        <v>316</v>
      </c>
      <c r="BL3" s="70"/>
      <c r="BM3" s="14"/>
      <c r="BN3" s="14"/>
      <c r="BO3" s="14"/>
      <c r="BP3" s="14"/>
      <c r="BQ3" s="14"/>
      <c r="BR3" s="14"/>
      <c r="BS3" s="14"/>
      <c r="BT3" s="14"/>
      <c r="BU3" s="14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</row>
    <row r="4" spans="1:73" s="21" customFormat="1" ht="16.5" thickTop="1">
      <c r="A4" s="28"/>
      <c r="B4" s="40"/>
      <c r="C4" s="1"/>
      <c r="D4" s="2"/>
      <c r="E4" s="2"/>
      <c r="F4" s="2"/>
      <c r="G4" s="2"/>
      <c r="I4" s="1"/>
      <c r="J4" s="2"/>
      <c r="L4" s="1"/>
      <c r="M4" s="2"/>
      <c r="O4" s="1"/>
      <c r="P4" s="2"/>
      <c r="Q4" s="2"/>
      <c r="R4" s="1"/>
      <c r="S4" s="2"/>
      <c r="U4" s="45"/>
      <c r="V4" s="46"/>
      <c r="W4" s="14"/>
      <c r="X4" s="45"/>
      <c r="Y4" s="46"/>
      <c r="Z4" s="14"/>
      <c r="AA4" s="45"/>
      <c r="AB4" s="46"/>
      <c r="AC4" s="14"/>
      <c r="AD4" s="45"/>
      <c r="AE4" s="46"/>
      <c r="AF4" s="14"/>
      <c r="AG4" s="45"/>
      <c r="AH4" s="46"/>
      <c r="AI4" s="14"/>
      <c r="AJ4" s="45"/>
      <c r="AK4" s="46"/>
      <c r="AL4" s="14"/>
      <c r="AM4" s="45"/>
      <c r="AN4" s="46"/>
      <c r="AO4" s="14"/>
      <c r="AP4" s="45"/>
      <c r="AQ4" s="46"/>
      <c r="AR4" s="14"/>
      <c r="AS4" s="45"/>
      <c r="AT4" s="46"/>
      <c r="AU4" s="14"/>
      <c r="AV4" s="45"/>
      <c r="AW4" s="46"/>
      <c r="AX4" s="14"/>
      <c r="AY4" s="45"/>
      <c r="AZ4" s="46"/>
      <c r="BA4" s="14"/>
      <c r="BB4" s="45"/>
      <c r="BC4" s="46"/>
      <c r="BD4" s="14"/>
      <c r="BE4" s="45"/>
      <c r="BF4" s="46"/>
      <c r="BG4" s="14"/>
      <c r="BH4" s="45"/>
      <c r="BI4" s="74"/>
      <c r="BJ4" s="14"/>
      <c r="BK4" s="71"/>
      <c r="BL4" s="71"/>
      <c r="BM4" s="14"/>
      <c r="BN4" s="14"/>
      <c r="BO4" s="14"/>
      <c r="BP4" s="14"/>
      <c r="BQ4" s="14"/>
      <c r="BR4" s="14"/>
      <c r="BS4" s="14"/>
      <c r="BT4" s="14"/>
      <c r="BU4" s="14"/>
    </row>
    <row r="5" spans="2:64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72" t="s">
        <v>286</v>
      </c>
      <c r="BL5" s="57" t="s">
        <v>286</v>
      </c>
    </row>
    <row r="6" spans="2:64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72" t="s">
        <v>289</v>
      </c>
      <c r="BL6" s="57" t="s">
        <v>289</v>
      </c>
    </row>
    <row r="7" spans="2:64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72" t="s">
        <v>21</v>
      </c>
      <c r="BL7" s="57" t="s">
        <v>290</v>
      </c>
    </row>
    <row r="8" spans="2:64" s="48" customFormat="1" ht="15.75">
      <c r="B8" s="49"/>
      <c r="C8" s="50"/>
      <c r="D8" s="48" t="s">
        <v>292</v>
      </c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K8" s="57"/>
      <c r="BL8" s="57" t="s">
        <v>292</v>
      </c>
    </row>
    <row r="9" spans="2:76" s="17" customFormat="1" ht="16.5" thickBot="1">
      <c r="B9" s="16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58"/>
      <c r="BL9" s="58"/>
      <c r="BM9" s="14"/>
      <c r="BN9" s="14"/>
      <c r="BO9" s="14"/>
      <c r="BP9" s="14"/>
      <c r="BQ9" s="14"/>
      <c r="BR9" s="14"/>
      <c r="BS9" s="14"/>
      <c r="BT9" s="14"/>
      <c r="BU9" s="14"/>
      <c r="BV9" s="21"/>
      <c r="BW9" s="21"/>
      <c r="BX9" s="21"/>
    </row>
    <row r="10" spans="1:73" s="21" customFormat="1" ht="15.75">
      <c r="A10" s="32">
        <v>1</v>
      </c>
      <c r="B10" s="27" t="s">
        <v>0</v>
      </c>
      <c r="C10" s="12">
        <v>1.73515</v>
      </c>
      <c r="D10" s="12">
        <v>57.89789685584708</v>
      </c>
      <c r="E10" s="12"/>
      <c r="F10" s="53">
        <v>1.7311</v>
      </c>
      <c r="G10" s="13">
        <v>57.900739243346145</v>
      </c>
      <c r="I10" s="12">
        <v>1.74</v>
      </c>
      <c r="J10" s="13">
        <v>57.871665596013415</v>
      </c>
      <c r="L10" s="12">
        <v>1.735</v>
      </c>
      <c r="M10" s="13">
        <v>57.57586806581189</v>
      </c>
      <c r="O10" s="12">
        <v>1.761</v>
      </c>
      <c r="P10" s="13">
        <v>56.89841951081317</v>
      </c>
      <c r="Q10" s="13"/>
      <c r="R10" s="6">
        <v>1.7577</v>
      </c>
      <c r="S10" s="7">
        <v>57.37453097365523</v>
      </c>
      <c r="U10" s="30">
        <v>1.7589</v>
      </c>
      <c r="V10" s="31">
        <v>56.31214440221827</v>
      </c>
      <c r="W10" s="14"/>
      <c r="X10" s="30">
        <v>1.7605</v>
      </c>
      <c r="Y10" s="31">
        <v>57.13523842048827</v>
      </c>
      <c r="Z10" s="14"/>
      <c r="AA10" s="30">
        <v>1.752</v>
      </c>
      <c r="AB10" s="31">
        <v>58.03321055910277</v>
      </c>
      <c r="AC10" s="14"/>
      <c r="AD10" s="30">
        <v>1.7429</v>
      </c>
      <c r="AE10" s="31">
        <v>58.32233633599174</v>
      </c>
      <c r="AF10" s="14"/>
      <c r="AG10" s="30">
        <v>1.7265</v>
      </c>
      <c r="AH10" s="31">
        <v>58.46018746837346</v>
      </c>
      <c r="AI10" s="14"/>
      <c r="AJ10" s="30">
        <v>1.7246</v>
      </c>
      <c r="AK10" s="31">
        <v>58.55261509163467</v>
      </c>
      <c r="AL10" s="14"/>
      <c r="AM10" s="30">
        <v>1.7263</v>
      </c>
      <c r="AN10" s="31">
        <v>58.492645284966194</v>
      </c>
      <c r="AO10" s="14"/>
      <c r="AP10" s="30">
        <v>1.7189</v>
      </c>
      <c r="AQ10" s="31">
        <v>58.7007489535836</v>
      </c>
      <c r="AR10" s="14"/>
      <c r="AS10" s="30">
        <v>1.7257</v>
      </c>
      <c r="AT10" s="31">
        <v>58.56596328208813</v>
      </c>
      <c r="AU10" s="14"/>
      <c r="AV10" s="30">
        <v>1.7298</v>
      </c>
      <c r="AW10" s="31">
        <v>58.528705775823674</v>
      </c>
      <c r="AX10" s="14"/>
      <c r="AY10" s="30">
        <v>1.725</v>
      </c>
      <c r="AZ10" s="31">
        <v>58.996960231267764</v>
      </c>
      <c r="BA10" s="14"/>
      <c r="BB10" s="30">
        <v>1.7338</v>
      </c>
      <c r="BC10" s="31">
        <v>58.27458586732568</v>
      </c>
      <c r="BD10" s="14"/>
      <c r="BE10" s="30">
        <v>1.718</v>
      </c>
      <c r="BF10" s="31">
        <v>59.31050380373299</v>
      </c>
      <c r="BG10" s="14"/>
      <c r="BH10" s="30">
        <v>1.7112</v>
      </c>
      <c r="BI10" s="60">
        <v>59.31390446446965</v>
      </c>
      <c r="BJ10" s="14"/>
      <c r="BK10" s="79">
        <f>(C10+F10+I10+L10+O10+R10+U10+X10+AA10+AD10+AG10+AJ10+AM10+AP10+AS10+AV10+AY10+BB10+BE10+BH10)/20</f>
        <v>1.7357025</v>
      </c>
      <c r="BL10" s="73">
        <f>(D10+G10+J10+M10+P10+S10+V10+Y10+AB10+AE10+AH10+AK10+AN10+AQ10+AT10+AW10+AZ10+BC10+BF10+BI10)/20</f>
        <v>58.12594350932769</v>
      </c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21" customFormat="1" ht="15.75">
      <c r="A11" s="32">
        <v>2</v>
      </c>
      <c r="B11" s="27" t="s">
        <v>1</v>
      </c>
      <c r="C11" s="12">
        <v>1.49945</v>
      </c>
      <c r="D11" s="12">
        <v>150.63639838729094</v>
      </c>
      <c r="E11" s="12"/>
      <c r="F11" s="53">
        <v>1.5004</v>
      </c>
      <c r="G11" s="13">
        <v>150.3872152956526</v>
      </c>
      <c r="I11" s="12">
        <v>1.4946</v>
      </c>
      <c r="J11" s="13">
        <v>150.50128503565486</v>
      </c>
      <c r="L11" s="12">
        <v>1.496</v>
      </c>
      <c r="M11" s="13">
        <v>149.44162011689872</v>
      </c>
      <c r="O11" s="12">
        <v>1.481</v>
      </c>
      <c r="P11" s="13">
        <v>148.39341091940068</v>
      </c>
      <c r="Q11" s="13"/>
      <c r="R11" s="6">
        <v>1.4845</v>
      </c>
      <c r="S11" s="7">
        <v>149.7076878356586</v>
      </c>
      <c r="U11" s="30">
        <v>1.4845</v>
      </c>
      <c r="V11" s="31">
        <v>147.0359110063621</v>
      </c>
      <c r="W11" s="14"/>
      <c r="X11" s="30">
        <v>1.4572</v>
      </c>
      <c r="Y11" s="31">
        <v>146.57477492506368</v>
      </c>
      <c r="Z11" s="14"/>
      <c r="AA11" s="30">
        <v>1.4615</v>
      </c>
      <c r="AB11" s="31">
        <v>148.59682123068947</v>
      </c>
      <c r="AC11" s="14"/>
      <c r="AD11" s="30">
        <v>1.4702</v>
      </c>
      <c r="AE11" s="31">
        <v>149.44583</v>
      </c>
      <c r="AF11" s="14"/>
      <c r="AG11" s="30">
        <v>1.477</v>
      </c>
      <c r="AH11" s="31">
        <v>149.0758456819448</v>
      </c>
      <c r="AI11" s="14"/>
      <c r="AJ11" s="30">
        <v>1.4775</v>
      </c>
      <c r="AK11" s="31">
        <v>149.19771358084148</v>
      </c>
      <c r="AL11" s="14"/>
      <c r="AM11" s="30">
        <v>1.4763</v>
      </c>
      <c r="AN11" s="31">
        <v>149.07065260389186</v>
      </c>
      <c r="AO11" s="14"/>
      <c r="AP11" s="30">
        <v>1.4784</v>
      </c>
      <c r="AQ11" s="31">
        <v>149.17162056914387</v>
      </c>
      <c r="AR11" s="14"/>
      <c r="AS11" s="30">
        <v>1.4755</v>
      </c>
      <c r="AT11" s="31">
        <v>149.1247758243697</v>
      </c>
      <c r="AU11" s="14"/>
      <c r="AV11" s="30">
        <v>1.4769</v>
      </c>
      <c r="AW11" s="31">
        <v>149.52572061023113</v>
      </c>
      <c r="AX11" s="14"/>
      <c r="AY11" s="30">
        <v>1.4785</v>
      </c>
      <c r="AZ11" s="31">
        <v>150.4665848358282</v>
      </c>
      <c r="BA11" s="14"/>
      <c r="BB11" s="30">
        <v>1.476</v>
      </c>
      <c r="BC11" s="31">
        <v>149.12984001771144</v>
      </c>
      <c r="BD11" s="14"/>
      <c r="BE11" s="30">
        <v>1.4804</v>
      </c>
      <c r="BF11" s="31">
        <v>150.84601756973757</v>
      </c>
      <c r="BG11" s="14"/>
      <c r="BH11" s="30">
        <v>1.4884</v>
      </c>
      <c r="BI11" s="60">
        <v>151.06955372089334</v>
      </c>
      <c r="BJ11" s="14"/>
      <c r="BK11" s="79">
        <f aca="true" t="shared" si="0" ref="BK11:BK31">(C11+F11+I11+L11+O11+R11+U11+X11+AA11+AD11+AG11+AJ11+AM11+AP11+AS11+AV11+AY11+BB11+BE11+BH11)/20</f>
        <v>1.4807124999999997</v>
      </c>
      <c r="BL11" s="73">
        <f aca="true" t="shared" si="1" ref="BL11:BL31">(D11+G11+J11+M11+P11+S11+V11+Y11+AB11+AE11+AH11+AK11+AN11+AQ11+AT11+AW11+AZ11+BC11+BF11+BI11)/20</f>
        <v>149.36996398836328</v>
      </c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s="21" customFormat="1" ht="15.75">
      <c r="A12" s="32">
        <v>3</v>
      </c>
      <c r="B12" s="27" t="s">
        <v>2</v>
      </c>
      <c r="C12" s="12">
        <v>1.4564249999999999</v>
      </c>
      <c r="D12" s="12">
        <v>68.9791054603539</v>
      </c>
      <c r="E12" s="12"/>
      <c r="F12" s="53">
        <v>1.44925</v>
      </c>
      <c r="G12" s="13">
        <v>69.16135472273643</v>
      </c>
      <c r="I12" s="12">
        <v>1.459</v>
      </c>
      <c r="J12" s="13">
        <v>69.01761352780214</v>
      </c>
      <c r="L12" s="12">
        <v>1.4466</v>
      </c>
      <c r="M12" s="13">
        <v>69.05442492339529</v>
      </c>
      <c r="O12" s="12">
        <v>1.4712</v>
      </c>
      <c r="P12" s="13">
        <v>68.10638713875882</v>
      </c>
      <c r="Q12" s="13"/>
      <c r="R12" s="6">
        <v>1.4666</v>
      </c>
      <c r="S12" s="7">
        <v>68.76258904431597</v>
      </c>
      <c r="U12" s="30">
        <v>1.4666</v>
      </c>
      <c r="V12" s="31">
        <v>67.5354089656769</v>
      </c>
      <c r="W12" s="14"/>
      <c r="X12" s="30">
        <v>1.4845</v>
      </c>
      <c r="Y12" s="31">
        <v>67.75788968627121</v>
      </c>
      <c r="Z12" s="14"/>
      <c r="AA12" s="30">
        <v>1.4775</v>
      </c>
      <c r="AB12" s="31">
        <v>68.81501516043862</v>
      </c>
      <c r="AD12" s="6">
        <v>1.4685</v>
      </c>
      <c r="AE12" s="7">
        <v>69.22029281579844</v>
      </c>
      <c r="AG12" s="6">
        <v>1.4547</v>
      </c>
      <c r="AH12" s="7">
        <v>69.38304369570824</v>
      </c>
      <c r="AJ12" s="6">
        <v>1.4525</v>
      </c>
      <c r="AK12" s="7">
        <v>69.52140446611577</v>
      </c>
      <c r="AM12" s="30">
        <v>1.4573</v>
      </c>
      <c r="AN12" s="31">
        <v>69.28968198410563</v>
      </c>
      <c r="AO12" s="14"/>
      <c r="AP12" s="30">
        <v>1.4512</v>
      </c>
      <c r="AQ12" s="31">
        <v>69.52916026482556</v>
      </c>
      <c r="AR12" s="14"/>
      <c r="AS12" s="30">
        <v>1.454</v>
      </c>
      <c r="AT12" s="31">
        <v>69.5098231333559</v>
      </c>
      <c r="AU12" s="14"/>
      <c r="AV12" s="30">
        <v>1.4525</v>
      </c>
      <c r="AW12" s="31">
        <v>69.70255094734581</v>
      </c>
      <c r="AX12" s="14"/>
      <c r="AY12" s="30">
        <v>1.4495</v>
      </c>
      <c r="AZ12" s="31">
        <v>70.21024932662083</v>
      </c>
      <c r="BA12" s="14"/>
      <c r="BB12" s="30">
        <v>1.4515</v>
      </c>
      <c r="BC12" s="31">
        <v>69.60832034224545</v>
      </c>
      <c r="BD12" s="14"/>
      <c r="BE12" s="30">
        <v>1.433</v>
      </c>
      <c r="BF12" s="31">
        <v>71.10638208989063</v>
      </c>
      <c r="BG12" s="14"/>
      <c r="BH12" s="30">
        <v>1.4277</v>
      </c>
      <c r="BI12" s="60">
        <v>71.09193340309622</v>
      </c>
      <c r="BJ12" s="14"/>
      <c r="BK12" s="79">
        <f t="shared" si="0"/>
        <v>1.4565037500000002</v>
      </c>
      <c r="BL12" s="73">
        <f t="shared" si="1"/>
        <v>69.26813155494287</v>
      </c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21" customFormat="1" ht="15.75">
      <c r="A13" s="32">
        <v>4</v>
      </c>
      <c r="B13" s="27" t="s">
        <v>3</v>
      </c>
      <c r="C13" s="12">
        <v>108.525</v>
      </c>
      <c r="D13" s="12">
        <v>92.57108386107319</v>
      </c>
      <c r="E13" s="12"/>
      <c r="F13" s="53">
        <v>108</v>
      </c>
      <c r="G13" s="13">
        <v>92.8073866755156</v>
      </c>
      <c r="I13" s="12">
        <v>108.2</v>
      </c>
      <c r="J13" s="13">
        <v>93.06534023758164</v>
      </c>
      <c r="L13" s="12">
        <v>108.12</v>
      </c>
      <c r="M13" s="13">
        <v>92.39190815222311</v>
      </c>
      <c r="O13" s="12">
        <v>108.79</v>
      </c>
      <c r="P13" s="13">
        <v>92.10232260184023</v>
      </c>
      <c r="Q13" s="13"/>
      <c r="R13" s="6">
        <v>108.58</v>
      </c>
      <c r="S13" s="7">
        <v>92.87825851205913</v>
      </c>
      <c r="U13" s="30">
        <v>108.58</v>
      </c>
      <c r="V13" s="31">
        <v>91.22069514557167</v>
      </c>
      <c r="W13" s="14"/>
      <c r="X13" s="30">
        <v>108.78</v>
      </c>
      <c r="Y13" s="31">
        <v>92.46790516571943</v>
      </c>
      <c r="Z13" s="14"/>
      <c r="AA13" s="30">
        <v>108.1</v>
      </c>
      <c r="AB13" s="31">
        <v>94.05567520772253</v>
      </c>
      <c r="AD13" s="6">
        <v>104.05</v>
      </c>
      <c r="AE13" s="7">
        <v>97.69341662662183</v>
      </c>
      <c r="AG13" s="6">
        <v>102.75</v>
      </c>
      <c r="AH13" s="7">
        <v>98.23018361474138</v>
      </c>
      <c r="AJ13" s="6">
        <v>103.85</v>
      </c>
      <c r="AK13" s="7">
        <v>97.23624457104782</v>
      </c>
      <c r="AM13" s="30">
        <v>103.59</v>
      </c>
      <c r="AN13" s="31">
        <v>97.47644903507783</v>
      </c>
      <c r="AO13" s="14"/>
      <c r="AP13" s="30">
        <v>104.83</v>
      </c>
      <c r="AQ13" s="31">
        <v>96.25175748956869</v>
      </c>
      <c r="AR13" s="14"/>
      <c r="AS13" s="30">
        <v>106.05</v>
      </c>
      <c r="AT13" s="31">
        <v>95.30153968495944</v>
      </c>
      <c r="AU13" s="14"/>
      <c r="AV13" s="30">
        <v>105.62</v>
      </c>
      <c r="AW13" s="31">
        <v>95.85585613616719</v>
      </c>
      <c r="AX13" s="14"/>
      <c r="AY13" s="30">
        <v>105.04</v>
      </c>
      <c r="AZ13" s="31">
        <v>96.88666831581958</v>
      </c>
      <c r="BA13" s="14"/>
      <c r="BB13" s="30">
        <v>105.45</v>
      </c>
      <c r="BC13" s="31">
        <v>95.81458224444691</v>
      </c>
      <c r="BD13" s="14"/>
      <c r="BE13" s="30">
        <v>104.95</v>
      </c>
      <c r="BF13" s="31">
        <v>97.08951456390021</v>
      </c>
      <c r="BG13" s="14"/>
      <c r="BH13" s="30">
        <v>104.24</v>
      </c>
      <c r="BI13" s="60">
        <v>97.36948706792063</v>
      </c>
      <c r="BJ13" s="14"/>
      <c r="BK13" s="79">
        <f t="shared" si="0"/>
        <v>106.30474999999998</v>
      </c>
      <c r="BL13" s="73">
        <f t="shared" si="1"/>
        <v>94.9383137454789</v>
      </c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s="21" customFormat="1" ht="15.75">
      <c r="A14" s="32">
        <v>5</v>
      </c>
      <c r="B14" s="27" t="s">
        <v>4</v>
      </c>
      <c r="C14" s="12">
        <v>5.8934999999999995</v>
      </c>
      <c r="D14" s="12">
        <v>17.0461680490772</v>
      </c>
      <c r="E14" s="12"/>
      <c r="F14" s="53">
        <v>5.8785</v>
      </c>
      <c r="G14" s="13">
        <v>17.050603216483772</v>
      </c>
      <c r="I14" s="12">
        <v>5.904</v>
      </c>
      <c r="J14" s="13">
        <v>17.05567380370314</v>
      </c>
      <c r="L14" s="12">
        <v>5.8875</v>
      </c>
      <c r="M14" s="13">
        <v>16.96715602448979</v>
      </c>
      <c r="O14" s="12">
        <v>5.9695</v>
      </c>
      <c r="P14" s="13">
        <v>16.78500992688533</v>
      </c>
      <c r="Q14" s="13"/>
      <c r="R14" s="6">
        <v>5.9612</v>
      </c>
      <c r="S14" s="7">
        <v>16.917267176473494</v>
      </c>
      <c r="U14" s="30">
        <v>5.9612</v>
      </c>
      <c r="V14" s="31">
        <v>16.6153510684194</v>
      </c>
      <c r="W14" s="14"/>
      <c r="X14" s="30">
        <v>5.98</v>
      </c>
      <c r="Y14" s="31">
        <v>16.820499538339398</v>
      </c>
      <c r="Z14" s="14"/>
      <c r="AA14" s="30">
        <v>5.9575</v>
      </c>
      <c r="AB14" s="31">
        <v>17.066585799336643</v>
      </c>
      <c r="AD14" s="6">
        <v>5.925</v>
      </c>
      <c r="AE14" s="7">
        <v>17.156118143459917</v>
      </c>
      <c r="AG14" s="6">
        <v>5.8805</v>
      </c>
      <c r="AH14" s="7">
        <v>17.163763908536144</v>
      </c>
      <c r="AJ14" s="6">
        <v>5.8735</v>
      </c>
      <c r="AK14" s="7">
        <v>17.19244743117956</v>
      </c>
      <c r="AM14" s="30">
        <v>5.8725</v>
      </c>
      <c r="AN14" s="31">
        <v>17.19469622059381</v>
      </c>
      <c r="AO14" s="14"/>
      <c r="AP14" s="30">
        <v>5.8525</v>
      </c>
      <c r="AQ14" s="31">
        <v>17.240618090784256</v>
      </c>
      <c r="AR14" s="14"/>
      <c r="AS14" s="30">
        <v>5.8695</v>
      </c>
      <c r="AT14" s="31">
        <v>17.219061731987303</v>
      </c>
      <c r="AU14" s="14"/>
      <c r="AV14" s="30">
        <v>5.8815</v>
      </c>
      <c r="AW14" s="31">
        <v>17.213798393440413</v>
      </c>
      <c r="AX14" s="14"/>
      <c r="AY14" s="30">
        <v>5.8635</v>
      </c>
      <c r="AZ14" s="31">
        <v>17.35648612585263</v>
      </c>
      <c r="BA14" s="14"/>
      <c r="BB14" s="30">
        <v>5.8875</v>
      </c>
      <c r="BC14" s="31">
        <v>17.161185049132783</v>
      </c>
      <c r="BD14" s="14"/>
      <c r="BE14" s="30">
        <v>5.8415</v>
      </c>
      <c r="BF14" s="31">
        <v>17.443369945187584</v>
      </c>
      <c r="BG14" s="14"/>
      <c r="BH14" s="30">
        <v>5.8156</v>
      </c>
      <c r="BI14" s="60">
        <v>17.452705364811965</v>
      </c>
      <c r="BJ14" s="14"/>
      <c r="BK14" s="79">
        <f t="shared" si="0"/>
        <v>5.897800000000001</v>
      </c>
      <c r="BL14" s="73">
        <f t="shared" si="1"/>
        <v>17.10592825040873</v>
      </c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64" s="21" customFormat="1" ht="15.75">
      <c r="A15" s="32">
        <v>6</v>
      </c>
      <c r="B15" s="27" t="s">
        <v>5</v>
      </c>
      <c r="C15" s="12">
        <v>1.9437250000000001</v>
      </c>
      <c r="D15" s="12">
        <v>51.68507349434017</v>
      </c>
      <c r="E15" s="12"/>
      <c r="F15" s="53">
        <v>1.9389500000000002</v>
      </c>
      <c r="G15" s="13">
        <v>51.6939454329447</v>
      </c>
      <c r="I15" s="12">
        <v>1.9487</v>
      </c>
      <c r="J15" s="13">
        <v>51.673781565691655</v>
      </c>
      <c r="L15" s="12">
        <v>1.943</v>
      </c>
      <c r="M15" s="13">
        <v>51.41231656931736</v>
      </c>
      <c r="O15" s="12">
        <v>1.9718</v>
      </c>
      <c r="P15" s="13">
        <v>50.81555774345369</v>
      </c>
      <c r="Q15" s="13"/>
      <c r="R15" s="6">
        <v>1.9688</v>
      </c>
      <c r="S15" s="7">
        <v>51.222680359809935</v>
      </c>
      <c r="U15" s="6">
        <v>1.9688</v>
      </c>
      <c r="V15" s="7">
        <v>50.30852843816625</v>
      </c>
      <c r="X15" s="30">
        <v>1.9724</v>
      </c>
      <c r="Y15" s="31">
        <v>50.99705295034963</v>
      </c>
      <c r="Z15" s="14"/>
      <c r="AA15" s="30">
        <v>1.9644</v>
      </c>
      <c r="AB15" s="31">
        <v>51.7583918242456</v>
      </c>
      <c r="AD15" s="6">
        <v>1.9541</v>
      </c>
      <c r="AE15" s="7">
        <v>52.01883219896628</v>
      </c>
      <c r="AG15" s="6">
        <v>1.9369</v>
      </c>
      <c r="AH15" s="7">
        <v>52.10982170692693</v>
      </c>
      <c r="AJ15" s="6">
        <v>1.9309</v>
      </c>
      <c r="AK15" s="7">
        <v>52.296773518583635</v>
      </c>
      <c r="AM15" s="6">
        <v>1.9361</v>
      </c>
      <c r="AN15" s="7">
        <v>52.154255232393545</v>
      </c>
      <c r="AP15" s="6">
        <v>1.9291</v>
      </c>
      <c r="AQ15" s="7">
        <v>52.304555168894744</v>
      </c>
      <c r="AS15" s="6">
        <v>1.9364</v>
      </c>
      <c r="AT15" s="7">
        <v>52.19339126001832</v>
      </c>
      <c r="AV15" s="6">
        <v>1.942</v>
      </c>
      <c r="AW15" s="7">
        <v>52.13334461947466</v>
      </c>
      <c r="AY15" s="6">
        <v>1.9359</v>
      </c>
      <c r="AZ15" s="7">
        <v>52.56973831238023</v>
      </c>
      <c r="BB15" s="6">
        <v>1.946</v>
      </c>
      <c r="BC15" s="7">
        <v>51.920080666376805</v>
      </c>
      <c r="BE15" s="6">
        <v>1.9187</v>
      </c>
      <c r="BF15" s="7">
        <v>53.10650207682977</v>
      </c>
      <c r="BH15" s="6">
        <v>1.9214</v>
      </c>
      <c r="BI15" s="13">
        <v>52.82499912542962</v>
      </c>
      <c r="BK15" s="79">
        <f t="shared" si="0"/>
        <v>1.9454037499999999</v>
      </c>
      <c r="BL15" s="73">
        <f t="shared" si="1"/>
        <v>51.85998111322967</v>
      </c>
    </row>
    <row r="16" spans="1:64" s="21" customFormat="1" ht="15.75">
      <c r="A16" s="32">
        <v>7</v>
      </c>
      <c r="B16" s="27" t="s">
        <v>6</v>
      </c>
      <c r="C16" s="12">
        <v>1693.525</v>
      </c>
      <c r="D16" s="12">
        <v>59.3211149417058</v>
      </c>
      <c r="E16" s="12"/>
      <c r="F16" s="53">
        <v>1688.25</v>
      </c>
      <c r="G16" s="13">
        <v>59.37034459300021</v>
      </c>
      <c r="I16" s="12">
        <v>1693.25</v>
      </c>
      <c r="J16" s="13">
        <v>59.46948066562134</v>
      </c>
      <c r="L16" s="12">
        <v>1681</v>
      </c>
      <c r="M16" s="13">
        <v>59.425420044130654</v>
      </c>
      <c r="O16" s="12">
        <v>1698</v>
      </c>
      <c r="P16" s="13">
        <v>59.00949161280447</v>
      </c>
      <c r="Q16" s="13"/>
      <c r="R16" s="6">
        <v>1697</v>
      </c>
      <c r="S16" s="7">
        <v>59.426760808717624</v>
      </c>
      <c r="U16" s="6">
        <v>1690.5</v>
      </c>
      <c r="V16" s="7">
        <v>58.59061271166029</v>
      </c>
      <c r="X16" s="30">
        <v>1692.05</v>
      </c>
      <c r="Y16" s="31">
        <v>59.44658091620792</v>
      </c>
      <c r="Z16" s="14"/>
      <c r="AA16" s="30">
        <v>1694.5</v>
      </c>
      <c r="AB16" s="31">
        <v>60.00246969580882</v>
      </c>
      <c r="AD16" s="6">
        <v>1682.5</v>
      </c>
      <c r="AE16" s="7">
        <v>60.41604754829124</v>
      </c>
      <c r="AG16" s="6">
        <v>1676.75</v>
      </c>
      <c r="AH16" s="7">
        <v>60.194730081495024</v>
      </c>
      <c r="AJ16" s="6">
        <v>1680.75</v>
      </c>
      <c r="AK16" s="7">
        <v>60.080226081828435</v>
      </c>
      <c r="AM16" s="6">
        <v>1679.3</v>
      </c>
      <c r="AN16" s="7">
        <v>60.12972878904135</v>
      </c>
      <c r="AP16" s="6">
        <v>1675</v>
      </c>
      <c r="AQ16" s="7">
        <v>60.23923425451633</v>
      </c>
      <c r="AS16" s="6">
        <v>1675</v>
      </c>
      <c r="AT16" s="7">
        <v>60.338676319939985</v>
      </c>
      <c r="AV16" s="6">
        <v>1681.5</v>
      </c>
      <c r="AW16" s="7">
        <v>60.20990499614617</v>
      </c>
      <c r="AY16" s="6">
        <v>1681</v>
      </c>
      <c r="AZ16" s="7">
        <v>60.54119952346038</v>
      </c>
      <c r="BB16" s="6">
        <v>1688</v>
      </c>
      <c r="BC16" s="7">
        <v>59.85573280614293</v>
      </c>
      <c r="BE16" s="6">
        <v>1683.75</v>
      </c>
      <c r="BF16" s="7">
        <v>60.516968394840845</v>
      </c>
      <c r="BH16" s="6">
        <v>1685.5</v>
      </c>
      <c r="BI16" s="13">
        <v>60.21830514363718</v>
      </c>
      <c r="BK16" s="79">
        <f t="shared" si="0"/>
        <v>1685.85625</v>
      </c>
      <c r="BL16" s="73">
        <f t="shared" si="1"/>
        <v>59.84015149644985</v>
      </c>
    </row>
    <row r="17" spans="1:64" s="21" customFormat="1" ht="15.75">
      <c r="A17" s="32">
        <v>8</v>
      </c>
      <c r="B17" s="27" t="s">
        <v>7</v>
      </c>
      <c r="C17" s="12">
        <v>1.119075</v>
      </c>
      <c r="D17" s="12">
        <v>112.42327082417202</v>
      </c>
      <c r="E17" s="12"/>
      <c r="F17" s="53">
        <v>1.12185</v>
      </c>
      <c r="G17" s="13">
        <v>112.44509046053706</v>
      </c>
      <c r="I17" s="12">
        <v>1.1165</v>
      </c>
      <c r="J17" s="13">
        <v>112.42786347003123</v>
      </c>
      <c r="L17" s="12">
        <v>1.1165</v>
      </c>
      <c r="M17" s="13">
        <v>111.53179736665604</v>
      </c>
      <c r="O17" s="12">
        <v>1.1058</v>
      </c>
      <c r="P17" s="13">
        <v>110.79907751159571</v>
      </c>
      <c r="Q17" s="13"/>
      <c r="R17" s="6">
        <v>1.1065</v>
      </c>
      <c r="S17" s="7">
        <v>111.58744128673375</v>
      </c>
      <c r="U17" s="6">
        <v>1.1038</v>
      </c>
      <c r="V17" s="7">
        <v>109.32855410496632</v>
      </c>
      <c r="X17" s="30">
        <v>1.1029</v>
      </c>
      <c r="Y17" s="31">
        <v>110.93694706619044</v>
      </c>
      <c r="Z17" s="14"/>
      <c r="AA17" s="30">
        <v>1.1064</v>
      </c>
      <c r="AB17" s="31">
        <v>112.49231817285997</v>
      </c>
      <c r="AD17" s="6">
        <v>1.1123</v>
      </c>
      <c r="AE17" s="7">
        <v>113.065295</v>
      </c>
      <c r="AG17" s="6">
        <v>1.1202</v>
      </c>
      <c r="AH17" s="7">
        <v>113.06348160657723</v>
      </c>
      <c r="AJ17" s="6">
        <v>1.1221</v>
      </c>
      <c r="AK17" s="7">
        <v>113.3094784494499</v>
      </c>
      <c r="AM17" s="6">
        <v>1.1211</v>
      </c>
      <c r="AN17" s="7">
        <v>113.20402942100057</v>
      </c>
      <c r="AP17" s="6">
        <v>1.1244</v>
      </c>
      <c r="AQ17" s="7">
        <v>113.45276661792843</v>
      </c>
      <c r="AS17" s="6">
        <v>1.1214</v>
      </c>
      <c r="AT17" s="7">
        <v>113.33685097217767</v>
      </c>
      <c r="AV17" s="6">
        <v>1.1195</v>
      </c>
      <c r="AW17" s="7">
        <v>113.34148840351665</v>
      </c>
      <c r="AY17" s="6">
        <v>1.1224</v>
      </c>
      <c r="AZ17" s="7">
        <v>114.22637458216677</v>
      </c>
      <c r="BB17" s="6">
        <v>1.1172</v>
      </c>
      <c r="BC17" s="7">
        <v>112.87795207844663</v>
      </c>
      <c r="BE17" s="6">
        <v>1.1255</v>
      </c>
      <c r="BF17" s="7">
        <v>114.68332394943234</v>
      </c>
      <c r="BH17" s="6">
        <v>1.1293</v>
      </c>
      <c r="BI17" s="13">
        <v>114.62163868382481</v>
      </c>
      <c r="BK17" s="79">
        <f t="shared" si="0"/>
        <v>1.11673625</v>
      </c>
      <c r="BL17" s="73">
        <f t="shared" si="1"/>
        <v>112.6577520014132</v>
      </c>
    </row>
    <row r="18" spans="1:64" s="21" customFormat="1" ht="15.75">
      <c r="A18" s="32">
        <v>9</v>
      </c>
      <c r="B18" s="27" t="s">
        <v>8</v>
      </c>
      <c r="C18" s="12">
        <v>174.44</v>
      </c>
      <c r="D18" s="12">
        <v>57.591185343302996</v>
      </c>
      <c r="E18" s="12"/>
      <c r="F18" s="53">
        <v>173.8</v>
      </c>
      <c r="G18" s="13">
        <v>57.67090236849376</v>
      </c>
      <c r="I18" s="12">
        <v>175.3</v>
      </c>
      <c r="J18" s="13">
        <v>57.44249751115992</v>
      </c>
      <c r="L18" s="12">
        <v>174.5</v>
      </c>
      <c r="M18" s="13">
        <v>57.24592039781297</v>
      </c>
      <c r="O18" s="12">
        <v>176.5</v>
      </c>
      <c r="P18" s="13">
        <v>56.769471251298576</v>
      </c>
      <c r="Q18" s="13"/>
      <c r="R18" s="6">
        <v>176.84</v>
      </c>
      <c r="S18" s="7">
        <v>57.02737677697003</v>
      </c>
      <c r="U18" s="6">
        <v>176.84</v>
      </c>
      <c r="V18" s="7">
        <v>56.00963062036966</v>
      </c>
      <c r="X18" s="6">
        <v>176.9</v>
      </c>
      <c r="Y18" s="7">
        <v>56.86070505328977</v>
      </c>
      <c r="AA18" s="6">
        <v>176.75</v>
      </c>
      <c r="AB18" s="7">
        <v>57.524291315161555</v>
      </c>
      <c r="AD18" s="6">
        <v>175.4</v>
      </c>
      <c r="AE18" s="7">
        <v>57.953249714937286</v>
      </c>
      <c r="AG18" s="6">
        <v>174.2</v>
      </c>
      <c r="AH18" s="7">
        <v>57.94001932499815</v>
      </c>
      <c r="AJ18" s="6">
        <v>174.4</v>
      </c>
      <c r="AK18" s="7">
        <v>57.9012843962346</v>
      </c>
      <c r="AM18" s="6">
        <v>174.5</v>
      </c>
      <c r="AN18" s="7">
        <v>57.86581865641097</v>
      </c>
      <c r="AP18" s="6">
        <v>174.28</v>
      </c>
      <c r="AQ18" s="7">
        <v>57.89575245370373</v>
      </c>
      <c r="AS18" s="6">
        <v>175.2</v>
      </c>
      <c r="AT18" s="7">
        <v>57.686805271632124</v>
      </c>
      <c r="AV18" s="6">
        <v>175.3</v>
      </c>
      <c r="AW18" s="7">
        <v>57.75411024017101</v>
      </c>
      <c r="AY18" s="6">
        <v>175.05</v>
      </c>
      <c r="AZ18" s="7">
        <v>58.137535789167025</v>
      </c>
      <c r="BB18" s="6">
        <v>175.6</v>
      </c>
      <c r="BC18" s="7">
        <v>57.53785704827406</v>
      </c>
      <c r="BE18" s="6">
        <v>174.57</v>
      </c>
      <c r="BF18" s="7">
        <v>58.369390808737634</v>
      </c>
      <c r="BH18" s="6">
        <v>173.95</v>
      </c>
      <c r="BI18" s="13">
        <v>58.34892401241763</v>
      </c>
      <c r="BK18" s="79">
        <f t="shared" si="0"/>
        <v>175.216</v>
      </c>
      <c r="BL18" s="73">
        <f t="shared" si="1"/>
        <v>57.57663641772717</v>
      </c>
    </row>
    <row r="19" spans="1:64" s="21" customFormat="1" ht="15.75">
      <c r="A19" s="15">
        <v>10</v>
      </c>
      <c r="B19" s="43" t="s">
        <v>48</v>
      </c>
      <c r="C19" s="12"/>
      <c r="D19" s="13"/>
      <c r="E19" s="12"/>
      <c r="F19" s="53"/>
      <c r="G19" s="13"/>
      <c r="I19" s="12"/>
      <c r="J19" s="13"/>
      <c r="L19" s="12"/>
      <c r="M19" s="13"/>
      <c r="O19" s="12"/>
      <c r="P19" s="13"/>
      <c r="Q19" s="13"/>
      <c r="R19" s="6"/>
      <c r="S19" s="7"/>
      <c r="U19" s="12">
        <v>381.8</v>
      </c>
      <c r="V19" s="13">
        <v>37816.309075263765</v>
      </c>
      <c r="X19" s="12">
        <v>1</v>
      </c>
      <c r="Y19" s="13">
        <v>100.5865872392696</v>
      </c>
      <c r="AA19" s="6">
        <v>380.5</v>
      </c>
      <c r="AB19" s="7">
        <v>38687.027354278034</v>
      </c>
      <c r="AD19" s="6">
        <v>382.8</v>
      </c>
      <c r="AE19" s="7">
        <v>38911.62</v>
      </c>
      <c r="AG19" s="6">
        <v>385.1</v>
      </c>
      <c r="AH19" s="7">
        <v>38868.725912062924</v>
      </c>
      <c r="AJ19" s="6">
        <v>383.25</v>
      </c>
      <c r="AK19" s="7">
        <v>38700.523675030454</v>
      </c>
      <c r="AM19" s="6">
        <v>384.35</v>
      </c>
      <c r="AN19" s="7">
        <v>38810.06931403227</v>
      </c>
      <c r="AP19" s="6">
        <v>382.05</v>
      </c>
      <c r="AQ19" s="7">
        <v>38549.11907362109</v>
      </c>
      <c r="AS19" s="6">
        <v>379.7</v>
      </c>
      <c r="AT19" s="7">
        <v>38375.24729279103</v>
      </c>
      <c r="AV19" s="6">
        <v>378.6</v>
      </c>
      <c r="AW19" s="7">
        <v>38330.5828580361</v>
      </c>
      <c r="AY19" s="6">
        <v>376.5</v>
      </c>
      <c r="AZ19" s="7">
        <v>38316.31328419974</v>
      </c>
      <c r="BB19" s="6">
        <v>376</v>
      </c>
      <c r="BC19" s="7">
        <v>37989.71534326524</v>
      </c>
      <c r="BE19" s="6">
        <v>377.2</v>
      </c>
      <c r="BF19" s="7">
        <v>38434.962055731565</v>
      </c>
      <c r="BH19" s="6">
        <v>381.2</v>
      </c>
      <c r="BI19" s="13">
        <v>38691.0198054317</v>
      </c>
      <c r="BK19" s="79">
        <f t="shared" si="0"/>
        <v>247.50249999999997</v>
      </c>
      <c r="BL19" s="73">
        <f t="shared" si="1"/>
        <v>25029.09108154916</v>
      </c>
    </row>
    <row r="20" spans="1:92" s="8" customFormat="1" ht="15.75">
      <c r="A20" s="32">
        <v>11</v>
      </c>
      <c r="B20" s="27" t="s">
        <v>9</v>
      </c>
      <c r="C20" s="12">
        <v>35.82225</v>
      </c>
      <c r="D20" s="12">
        <v>2.804446148870085</v>
      </c>
      <c r="E20" s="12"/>
      <c r="F20" s="53">
        <v>35.7395</v>
      </c>
      <c r="G20" s="13">
        <v>2.804517454922989</v>
      </c>
      <c r="H20" s="21"/>
      <c r="I20" s="12">
        <v>35.92</v>
      </c>
      <c r="J20" s="13">
        <v>2.8033601931253713</v>
      </c>
      <c r="K20" s="21"/>
      <c r="L20" s="12">
        <v>35.77</v>
      </c>
      <c r="M20" s="13">
        <v>2.792679091254784</v>
      </c>
      <c r="N20" s="21"/>
      <c r="O20" s="12">
        <v>36.26</v>
      </c>
      <c r="P20" s="13">
        <v>2.7633236833574735</v>
      </c>
      <c r="Q20" s="13"/>
      <c r="R20" s="6">
        <v>36.3</v>
      </c>
      <c r="S20" s="7">
        <v>2.7781601402863307</v>
      </c>
      <c r="T20" s="21"/>
      <c r="U20" s="6">
        <v>36.3</v>
      </c>
      <c r="V20" s="7">
        <v>2.728579360580213</v>
      </c>
      <c r="W20" s="21"/>
      <c r="X20" s="6">
        <v>36.295</v>
      </c>
      <c r="Y20" s="7">
        <v>2.7713620950342914</v>
      </c>
      <c r="Z20" s="21"/>
      <c r="AA20" s="6">
        <v>36.15</v>
      </c>
      <c r="AB20" s="7">
        <v>2.812563897636184</v>
      </c>
      <c r="AC20" s="21"/>
      <c r="AD20" s="6">
        <v>35.903</v>
      </c>
      <c r="AE20" s="7">
        <v>2.8312397292705347</v>
      </c>
      <c r="AF20" s="21"/>
      <c r="AG20" s="6">
        <v>35.56</v>
      </c>
      <c r="AH20" s="7">
        <v>2.838344028800528</v>
      </c>
      <c r="AJ20" s="6">
        <v>35.5</v>
      </c>
      <c r="AK20" s="7">
        <v>2.8445025348460042</v>
      </c>
      <c r="AM20" s="6">
        <v>35.54</v>
      </c>
      <c r="AN20" s="7">
        <v>2.8411889013910283</v>
      </c>
      <c r="AP20" s="6">
        <v>35.41</v>
      </c>
      <c r="AQ20" s="7">
        <v>2.8494978078597817</v>
      </c>
      <c r="AS20" s="6">
        <v>35.55</v>
      </c>
      <c r="AT20" s="7">
        <v>2.8429615425006887</v>
      </c>
      <c r="AV20" s="6">
        <v>35.628</v>
      </c>
      <c r="AW20" s="7">
        <v>2.8416682174418937</v>
      </c>
      <c r="AY20" s="6">
        <v>35.51</v>
      </c>
      <c r="AZ20" s="7">
        <v>2.865946392535536</v>
      </c>
      <c r="BB20" s="6">
        <v>35.665</v>
      </c>
      <c r="BC20" s="7">
        <v>2.832930799853337</v>
      </c>
      <c r="BE20" s="6">
        <v>35.383</v>
      </c>
      <c r="BF20" s="7">
        <v>2.8797853640113407</v>
      </c>
      <c r="BH20" s="6">
        <v>35.21</v>
      </c>
      <c r="BI20" s="13">
        <v>2.882645649520036</v>
      </c>
      <c r="BJ20" s="21"/>
      <c r="BK20" s="79">
        <f t="shared" si="0"/>
        <v>35.7707875</v>
      </c>
      <c r="BL20" s="73">
        <f t="shared" si="1"/>
        <v>2.8204851516549216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s="8" customFormat="1" ht="15.75">
      <c r="A21" s="32">
        <v>12</v>
      </c>
      <c r="B21" s="27" t="s">
        <v>10</v>
      </c>
      <c r="C21" s="12">
        <v>140.155</v>
      </c>
      <c r="D21" s="12">
        <v>71.67901904486678</v>
      </c>
      <c r="E21" s="12"/>
      <c r="F21" s="53">
        <v>139.75</v>
      </c>
      <c r="G21" s="13">
        <v>71.72238162178331</v>
      </c>
      <c r="H21" s="21"/>
      <c r="I21" s="12">
        <v>141.57</v>
      </c>
      <c r="J21" s="13">
        <v>71.12855699446446</v>
      </c>
      <c r="K21" s="21"/>
      <c r="L21" s="12">
        <v>140.4</v>
      </c>
      <c r="M21" s="13">
        <v>71.14966602149832</v>
      </c>
      <c r="N21" s="21"/>
      <c r="O21" s="12">
        <v>142.14</v>
      </c>
      <c r="P21" s="13">
        <v>70.49255435383566</v>
      </c>
      <c r="Q21" s="13"/>
      <c r="R21" s="6">
        <v>142.18</v>
      </c>
      <c r="S21" s="7">
        <v>70.92925382781952</v>
      </c>
      <c r="T21" s="21"/>
      <c r="U21" s="6">
        <v>142.18</v>
      </c>
      <c r="V21" s="7">
        <v>69.66340609724413</v>
      </c>
      <c r="W21" s="21"/>
      <c r="X21" s="6">
        <v>142.82</v>
      </c>
      <c r="Y21" s="7">
        <v>70.42892258736144</v>
      </c>
      <c r="Z21" s="21"/>
      <c r="AA21" s="6">
        <v>142.78</v>
      </c>
      <c r="AB21" s="7">
        <v>71.21038303652337</v>
      </c>
      <c r="AC21" s="21"/>
      <c r="AD21" s="6">
        <v>141.78</v>
      </c>
      <c r="AE21" s="7">
        <v>71.69558470870363</v>
      </c>
      <c r="AF21" s="21"/>
      <c r="AG21" s="6">
        <v>140.95</v>
      </c>
      <c r="AH21" s="7">
        <v>71.60802672163659</v>
      </c>
      <c r="AJ21" s="6">
        <v>141.12</v>
      </c>
      <c r="AK21" s="7">
        <v>71.55600906110625</v>
      </c>
      <c r="AM21" s="6">
        <v>141.19</v>
      </c>
      <c r="AN21" s="7">
        <v>71.51770915464066</v>
      </c>
      <c r="AP21" s="6">
        <v>140.73</v>
      </c>
      <c r="AQ21" s="7">
        <v>71.69808667399622</v>
      </c>
      <c r="AS21" s="6">
        <v>140.89</v>
      </c>
      <c r="AT21" s="7">
        <v>71.734887384413</v>
      </c>
      <c r="AV21" s="6">
        <v>141.25</v>
      </c>
      <c r="AW21" s="7">
        <v>71.67642849629719</v>
      </c>
      <c r="AY21" s="6">
        <v>140.5</v>
      </c>
      <c r="AZ21" s="7">
        <v>72.43399031952804</v>
      </c>
      <c r="BB21" s="6">
        <v>140.55</v>
      </c>
      <c r="BC21" s="7">
        <v>71.88650087283476</v>
      </c>
      <c r="BE21" s="6">
        <v>139.9</v>
      </c>
      <c r="BF21" s="7">
        <v>72.83448572895874</v>
      </c>
      <c r="BH21" s="6">
        <v>139.35</v>
      </c>
      <c r="BI21" s="13">
        <v>72.83670851783313</v>
      </c>
      <c r="BJ21" s="21"/>
      <c r="BK21" s="79">
        <f t="shared" si="0"/>
        <v>141.10925</v>
      </c>
      <c r="BL21" s="73">
        <f t="shared" si="1"/>
        <v>71.49412806126728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s="8" customFormat="1" ht="15.75">
      <c r="A22" s="32">
        <v>13</v>
      </c>
      <c r="B22" s="27" t="s">
        <v>11</v>
      </c>
      <c r="C22" s="12">
        <v>12.19225</v>
      </c>
      <c r="D22" s="12">
        <v>8.239793738618172</v>
      </c>
      <c r="E22" s="12"/>
      <c r="F22" s="53">
        <v>12.161</v>
      </c>
      <c r="G22" s="13">
        <v>8.242087683286094</v>
      </c>
      <c r="H22" s="21"/>
      <c r="I22" s="12">
        <v>12.2245</v>
      </c>
      <c r="J22" s="13">
        <v>8.23728562616576</v>
      </c>
      <c r="K22" s="21"/>
      <c r="L22" s="12">
        <v>12.175</v>
      </c>
      <c r="M22" s="13">
        <v>8.204856763382638</v>
      </c>
      <c r="N22" s="21"/>
      <c r="O22" s="12">
        <v>12.377</v>
      </c>
      <c r="P22" s="13">
        <v>8.095509150726507</v>
      </c>
      <c r="Q22" s="13"/>
      <c r="R22" s="6">
        <v>12.36</v>
      </c>
      <c r="S22" s="7">
        <v>8.159159635306942</v>
      </c>
      <c r="T22" s="21"/>
      <c r="U22" s="6">
        <v>12.36</v>
      </c>
      <c r="V22" s="7">
        <v>8.0135461803448</v>
      </c>
      <c r="W22" s="21"/>
      <c r="X22" s="6">
        <v>12.3775</v>
      </c>
      <c r="Y22" s="7">
        <v>8.1265673390644</v>
      </c>
      <c r="Z22" s="21"/>
      <c r="AA22" s="6">
        <v>12.317</v>
      </c>
      <c r="AB22" s="7">
        <v>8.254784842051478</v>
      </c>
      <c r="AC22" s="21"/>
      <c r="AD22" s="6">
        <v>12.251</v>
      </c>
      <c r="AE22" s="7">
        <v>8.297281854542486</v>
      </c>
      <c r="AF22" s="21"/>
      <c r="AG22" s="6">
        <v>12.1405</v>
      </c>
      <c r="AH22" s="7">
        <v>8.313620828149316</v>
      </c>
      <c r="AJ22" s="6">
        <v>12.1205</v>
      </c>
      <c r="AK22" s="7">
        <v>8.331326264348265</v>
      </c>
      <c r="AM22" s="6">
        <v>12.135</v>
      </c>
      <c r="AN22" s="7">
        <v>8.32104273221567</v>
      </c>
      <c r="AP22" s="6">
        <v>12.0845</v>
      </c>
      <c r="AQ22" s="7">
        <v>8.349598028575022</v>
      </c>
      <c r="AS22" s="6">
        <v>12.1335</v>
      </c>
      <c r="AT22" s="7">
        <v>8.329606695174474</v>
      </c>
      <c r="AV22" s="6">
        <v>12.1705</v>
      </c>
      <c r="AW22" s="7">
        <v>8.31871782186597</v>
      </c>
      <c r="AY22" s="6">
        <v>12.1295</v>
      </c>
      <c r="AZ22" s="7">
        <v>8.390268057128232</v>
      </c>
      <c r="BB22" s="6">
        <v>12.19</v>
      </c>
      <c r="BC22" s="7">
        <v>8.288472270448668</v>
      </c>
      <c r="BE22" s="6">
        <v>12.0795</v>
      </c>
      <c r="BF22" s="7">
        <v>8.435402585770378</v>
      </c>
      <c r="BH22" s="6">
        <v>12.0345</v>
      </c>
      <c r="BI22" s="13">
        <v>8.433915270231457</v>
      </c>
      <c r="BJ22" s="21"/>
      <c r="BK22" s="79">
        <f t="shared" si="0"/>
        <v>12.2006625</v>
      </c>
      <c r="BL22" s="73">
        <f t="shared" si="1"/>
        <v>8.269142168369836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s="8" customFormat="1" ht="15.75">
      <c r="A23" s="32">
        <v>14</v>
      </c>
      <c r="B23" s="27" t="s">
        <v>12</v>
      </c>
      <c r="C23" s="12">
        <v>249.2</v>
      </c>
      <c r="D23" s="12">
        <v>40.3136843800052</v>
      </c>
      <c r="E23" s="12"/>
      <c r="F23" s="53">
        <v>248.5</v>
      </c>
      <c r="G23" s="13">
        <v>40.33482024806526</v>
      </c>
      <c r="H23" s="21"/>
      <c r="I23" s="12">
        <v>249.42</v>
      </c>
      <c r="J23" s="13">
        <v>40.37234309079598</v>
      </c>
      <c r="K23" s="21"/>
      <c r="L23" s="12">
        <v>249.5</v>
      </c>
      <c r="M23" s="13">
        <v>40.03772789346037</v>
      </c>
      <c r="N23" s="21"/>
      <c r="O23" s="12">
        <v>252.9</v>
      </c>
      <c r="P23" s="13">
        <v>39.619658662926845</v>
      </c>
      <c r="Q23" s="13"/>
      <c r="R23" s="6">
        <v>252.84</v>
      </c>
      <c r="S23" s="7">
        <v>39.885782744974605</v>
      </c>
      <c r="T23" s="21"/>
      <c r="U23" s="6">
        <v>252.6</v>
      </c>
      <c r="V23" s="7">
        <v>39.21117608434748</v>
      </c>
      <c r="W23" s="21"/>
      <c r="X23" s="6">
        <v>253.1</v>
      </c>
      <c r="Y23" s="7">
        <v>39.74183612772406</v>
      </c>
      <c r="Z23" s="21"/>
      <c r="AA23" s="6">
        <v>252.8</v>
      </c>
      <c r="AB23" s="7">
        <v>40.21921871026426</v>
      </c>
      <c r="AC23" s="21"/>
      <c r="AD23" s="6">
        <v>251.7</v>
      </c>
      <c r="AE23" s="7">
        <v>40.385379419944385</v>
      </c>
      <c r="AF23" s="21"/>
      <c r="AG23" s="6">
        <v>249.6</v>
      </c>
      <c r="AH23" s="7">
        <v>40.437305153904965</v>
      </c>
      <c r="AJ23" s="6">
        <v>249</v>
      </c>
      <c r="AK23" s="7">
        <v>40.554152605234194</v>
      </c>
      <c r="AM23" s="6">
        <v>249.91</v>
      </c>
      <c r="AN23" s="7">
        <v>40.40488718156022</v>
      </c>
      <c r="AP23" s="6">
        <v>249.35</v>
      </c>
      <c r="AQ23" s="7">
        <v>40.465497243358676</v>
      </c>
      <c r="AS23" s="6">
        <v>249.82</v>
      </c>
      <c r="AT23" s="7">
        <v>40.456041484228436</v>
      </c>
      <c r="AV23" s="6">
        <v>250.1</v>
      </c>
      <c r="AW23" s="7">
        <v>40.48098970452611</v>
      </c>
      <c r="AY23" s="6">
        <v>249.36</v>
      </c>
      <c r="AZ23" s="7">
        <v>40.81238225815563</v>
      </c>
      <c r="BB23" s="6">
        <v>250.8</v>
      </c>
      <c r="BC23" s="7">
        <v>40.285676625506085</v>
      </c>
      <c r="BE23" s="6">
        <v>248.99</v>
      </c>
      <c r="BF23" s="7">
        <v>40.92350919105718</v>
      </c>
      <c r="BH23" s="6">
        <v>247.7</v>
      </c>
      <c r="BI23" s="13">
        <v>40.97616201840955</v>
      </c>
      <c r="BJ23" s="21"/>
      <c r="BK23" s="79">
        <f t="shared" si="0"/>
        <v>250.35949999999994</v>
      </c>
      <c r="BL23" s="73">
        <f t="shared" si="1"/>
        <v>40.29591154142248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s="8" customFormat="1" ht="15.75">
      <c r="A24" s="32">
        <v>15</v>
      </c>
      <c r="B24" s="27" t="s">
        <v>13</v>
      </c>
      <c r="C24" s="12">
        <v>1.44215</v>
      </c>
      <c r="D24" s="12">
        <v>144.8794014546275</v>
      </c>
      <c r="E24" s="12"/>
      <c r="F24" s="53">
        <v>1.4475</v>
      </c>
      <c r="G24" s="13">
        <v>145.08586098805006</v>
      </c>
      <c r="H24" s="21"/>
      <c r="I24" s="12">
        <v>1.4333</v>
      </c>
      <c r="J24" s="13">
        <v>144.3285774398529</v>
      </c>
      <c r="K24" s="21"/>
      <c r="L24" s="12">
        <v>1.4333</v>
      </c>
      <c r="M24" s="13">
        <v>143.1782580972934</v>
      </c>
      <c r="N24" s="21"/>
      <c r="O24" s="12">
        <v>1.4182</v>
      </c>
      <c r="P24" s="13">
        <v>142.10096918696422</v>
      </c>
      <c r="Q24" s="13"/>
      <c r="R24" s="6">
        <v>1.4179</v>
      </c>
      <c r="S24" s="7">
        <v>142.99126344370515</v>
      </c>
      <c r="T24" s="21"/>
      <c r="U24" s="6">
        <v>1.4179</v>
      </c>
      <c r="V24" s="7">
        <v>140.4393521158106</v>
      </c>
      <c r="W24" s="21"/>
      <c r="X24" s="6">
        <v>1.401</v>
      </c>
      <c r="Y24" s="7">
        <v>140.92180872221672</v>
      </c>
      <c r="Z24" s="21"/>
      <c r="AA24" s="6">
        <v>1.406</v>
      </c>
      <c r="AB24" s="7">
        <v>142.95390396876456</v>
      </c>
      <c r="AC24" s="21"/>
      <c r="AD24" s="6">
        <v>1.4045</v>
      </c>
      <c r="AE24" s="7">
        <v>142.767425</v>
      </c>
      <c r="AF24" s="21"/>
      <c r="AG24" s="6">
        <v>1.4112</v>
      </c>
      <c r="AH24" s="7">
        <v>142.43455208284394</v>
      </c>
      <c r="AJ24" s="6">
        <v>1.4134</v>
      </c>
      <c r="AK24" s="7">
        <v>142.72490583767265</v>
      </c>
      <c r="AM24" s="6">
        <v>1.4174</v>
      </c>
      <c r="AN24" s="7">
        <v>143.1231748294766</v>
      </c>
      <c r="AP24" s="6">
        <v>1.4203</v>
      </c>
      <c r="AQ24" s="7">
        <v>143.30928888958</v>
      </c>
      <c r="AS24" s="6">
        <v>1.4141</v>
      </c>
      <c r="AT24" s="7">
        <v>142.91924465824545</v>
      </c>
      <c r="AV24" s="6">
        <v>1.415</v>
      </c>
      <c r="AW24" s="7">
        <v>143.258781680193</v>
      </c>
      <c r="AY24" s="6">
        <v>1.4199</v>
      </c>
      <c r="AZ24" s="7">
        <v>144.50287711085048</v>
      </c>
      <c r="BB24" s="6">
        <v>1.416</v>
      </c>
      <c r="BC24" s="7">
        <v>143.06765139910527</v>
      </c>
      <c r="BE24" s="6">
        <v>1.4215</v>
      </c>
      <c r="BF24" s="7">
        <v>144.84437582773708</v>
      </c>
      <c r="BH24" s="6">
        <v>1.4275</v>
      </c>
      <c r="BI24" s="13">
        <v>144.88832836372967</v>
      </c>
      <c r="BJ24" s="21"/>
      <c r="BK24" s="79">
        <f t="shared" si="0"/>
        <v>1.4199025</v>
      </c>
      <c r="BL24" s="73">
        <f t="shared" si="1"/>
        <v>143.23600005483596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</row>
    <row r="25" spans="1:92" s="8" customFormat="1" ht="15.75">
      <c r="A25" s="32">
        <v>16</v>
      </c>
      <c r="B25" s="27" t="s">
        <v>14</v>
      </c>
      <c r="C25" s="12">
        <v>1.3254000000000001</v>
      </c>
      <c r="D25" s="12">
        <v>75.7979779297979</v>
      </c>
      <c r="E25" s="12"/>
      <c r="F25" s="53">
        <v>1.3285</v>
      </c>
      <c r="G25" s="13">
        <v>75.44751849186464</v>
      </c>
      <c r="H25" s="21"/>
      <c r="I25" s="12">
        <v>1.3253</v>
      </c>
      <c r="J25" s="13">
        <v>75.98030494006137</v>
      </c>
      <c r="K25" s="21"/>
      <c r="L25" s="12">
        <v>1.3253</v>
      </c>
      <c r="M25" s="13">
        <v>75.37473107536681</v>
      </c>
      <c r="N25" s="21"/>
      <c r="O25" s="12">
        <v>1.34</v>
      </c>
      <c r="P25" s="13">
        <v>74.77471399891192</v>
      </c>
      <c r="Q25" s="13"/>
      <c r="R25" s="6">
        <v>1.3413</v>
      </c>
      <c r="S25" s="7">
        <v>75.18617243897249</v>
      </c>
      <c r="T25" s="21"/>
      <c r="U25" s="6">
        <v>1.3413</v>
      </c>
      <c r="V25" s="7">
        <v>73.84435308213057</v>
      </c>
      <c r="W25" s="21"/>
      <c r="X25" s="6">
        <v>1.3413</v>
      </c>
      <c r="Y25" s="7">
        <v>74.99186404180244</v>
      </c>
      <c r="Z25" s="21"/>
      <c r="AA25" s="6">
        <v>1.342</v>
      </c>
      <c r="AB25" s="7">
        <v>75.76317801754698</v>
      </c>
      <c r="AC25" s="21"/>
      <c r="AD25" s="6">
        <v>1.3539</v>
      </c>
      <c r="AE25" s="7">
        <v>75.07940025112637</v>
      </c>
      <c r="AF25" s="21"/>
      <c r="AG25" s="6">
        <v>1.353</v>
      </c>
      <c r="AH25" s="7">
        <v>74.59831017305748</v>
      </c>
      <c r="AJ25" s="6">
        <v>1.351</v>
      </c>
      <c r="AK25" s="7">
        <v>74.74451516434726</v>
      </c>
      <c r="AM25" s="6">
        <v>1.3437</v>
      </c>
      <c r="AN25" s="7">
        <v>75.14761744097429</v>
      </c>
      <c r="AP25" s="6">
        <v>1.3382</v>
      </c>
      <c r="AQ25" s="7">
        <v>75.4003268392728</v>
      </c>
      <c r="AS25" s="6">
        <v>1.3403</v>
      </c>
      <c r="AT25" s="7">
        <v>75.40646335589008</v>
      </c>
      <c r="AV25" s="6">
        <v>1.342</v>
      </c>
      <c r="AW25" s="7">
        <v>75.4418444493441</v>
      </c>
      <c r="AY25" s="6">
        <v>1.337</v>
      </c>
      <c r="AZ25" s="7">
        <v>76.11799281895055</v>
      </c>
      <c r="BB25" s="6">
        <v>1.3455</v>
      </c>
      <c r="BC25" s="7">
        <v>75.0921419373982</v>
      </c>
      <c r="BE25" s="6">
        <v>1.346</v>
      </c>
      <c r="BF25" s="7">
        <v>75.70241124428921</v>
      </c>
      <c r="BH25" s="6">
        <v>1.3505</v>
      </c>
      <c r="BI25" s="13">
        <v>75.15583363169232</v>
      </c>
      <c r="BJ25" s="21"/>
      <c r="BK25" s="79">
        <f t="shared" si="0"/>
        <v>1.3405749999999999</v>
      </c>
      <c r="BL25" s="73">
        <f t="shared" si="1"/>
        <v>75.2523835661399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</row>
    <row r="26" spans="1:92" s="8" customFormat="1" ht="15.75">
      <c r="A26" s="32">
        <v>17</v>
      </c>
      <c r="B26" s="27" t="s">
        <v>15</v>
      </c>
      <c r="C26" s="12">
        <v>0.71155</v>
      </c>
      <c r="D26" s="12">
        <v>71.48278721560808</v>
      </c>
      <c r="E26" s="12"/>
      <c r="F26" s="53">
        <v>0.7143</v>
      </c>
      <c r="G26" s="13">
        <v>71.59573782643466</v>
      </c>
      <c r="H26" s="21"/>
      <c r="I26" s="12">
        <v>0.715</v>
      </c>
      <c r="J26" s="13">
        <v>71.99813916800028</v>
      </c>
      <c r="K26" s="21"/>
      <c r="L26" s="12">
        <v>0.7141</v>
      </c>
      <c r="M26" s="13">
        <v>71.33439901435653</v>
      </c>
      <c r="N26" s="21"/>
      <c r="O26" s="12">
        <v>0.7153</v>
      </c>
      <c r="P26" s="13">
        <v>71.6717129173851</v>
      </c>
      <c r="Q26" s="13"/>
      <c r="R26" s="6">
        <v>0.7178</v>
      </c>
      <c r="S26" s="7">
        <v>72.38812955772028</v>
      </c>
      <c r="T26" s="21"/>
      <c r="U26" s="6">
        <v>0.7178</v>
      </c>
      <c r="V26" s="7">
        <v>71.0962458203885</v>
      </c>
      <c r="W26" s="21"/>
      <c r="X26" s="6">
        <v>0.7215</v>
      </c>
      <c r="Y26" s="7">
        <v>72.57322269313302</v>
      </c>
      <c r="Z26" s="21"/>
      <c r="AA26" s="6">
        <v>0.7163</v>
      </c>
      <c r="AB26" s="7">
        <v>72.82921864354627</v>
      </c>
      <c r="AC26" s="21"/>
      <c r="AD26" s="6">
        <v>0.7111</v>
      </c>
      <c r="AE26" s="7">
        <v>72.283315</v>
      </c>
      <c r="AF26" s="21"/>
      <c r="AG26" s="6">
        <v>0.7075</v>
      </c>
      <c r="AH26" s="7">
        <v>71.40904591738385</v>
      </c>
      <c r="AJ26" s="6">
        <v>0.7108</v>
      </c>
      <c r="AK26" s="7">
        <v>71.77647026278316</v>
      </c>
      <c r="AM26" s="6">
        <v>0.7124</v>
      </c>
      <c r="AN26" s="7">
        <v>71.93519807289343</v>
      </c>
      <c r="AP26" s="6">
        <v>0.7175</v>
      </c>
      <c r="AQ26" s="7">
        <v>72.39626471750591</v>
      </c>
      <c r="AS26" s="6">
        <v>0.7138</v>
      </c>
      <c r="AT26" s="7">
        <v>72.14182648826504</v>
      </c>
      <c r="AV26" s="6">
        <v>0.7206</v>
      </c>
      <c r="AW26" s="7">
        <v>72.95567355388486</v>
      </c>
      <c r="AY26" s="6">
        <v>0.7232</v>
      </c>
      <c r="AZ26" s="7">
        <v>73.59988782771116</v>
      </c>
      <c r="BB26" s="6">
        <v>0.7288</v>
      </c>
      <c r="BC26" s="7">
        <v>73.63538442066944</v>
      </c>
      <c r="BE26" s="6">
        <v>0.719</v>
      </c>
      <c r="BF26" s="7">
        <v>73.26282533953075</v>
      </c>
      <c r="BH26" s="6">
        <v>0.7112</v>
      </c>
      <c r="BI26" s="13">
        <v>72.18534440089987</v>
      </c>
      <c r="BJ26" s="21"/>
      <c r="BK26" s="79">
        <f t="shared" si="0"/>
        <v>0.7159774999999999</v>
      </c>
      <c r="BL26" s="73">
        <f t="shared" si="1"/>
        <v>72.22754144290501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</row>
    <row r="27" spans="1:92" s="8" customFormat="1" ht="15.75">
      <c r="A27" s="32">
        <v>18</v>
      </c>
      <c r="B27" s="27" t="s">
        <v>16</v>
      </c>
      <c r="C27" s="12">
        <v>6.729749999999999</v>
      </c>
      <c r="D27" s="12">
        <v>14.92800162977613</v>
      </c>
      <c r="E27" s="12"/>
      <c r="F27" s="53">
        <v>6.7105</v>
      </c>
      <c r="G27" s="13">
        <v>14.936596127925219</v>
      </c>
      <c r="H27" s="21"/>
      <c r="I27" s="12">
        <v>6.7582</v>
      </c>
      <c r="J27" s="13">
        <v>14.899928699515156</v>
      </c>
      <c r="K27" s="21"/>
      <c r="L27" s="12">
        <v>6.736</v>
      </c>
      <c r="M27" s="13">
        <v>14.829888820395434</v>
      </c>
      <c r="N27" s="21"/>
      <c r="O27" s="12">
        <v>6.831</v>
      </c>
      <c r="P27" s="13">
        <v>14.668147673626406</v>
      </c>
      <c r="Q27" s="13"/>
      <c r="R27" s="6">
        <v>6.826</v>
      </c>
      <c r="S27" s="7">
        <v>14.773983752181923</v>
      </c>
      <c r="T27" s="21"/>
      <c r="U27" s="6">
        <v>6.826</v>
      </c>
      <c r="V27" s="7">
        <v>14.510318017735383</v>
      </c>
      <c r="W27" s="21"/>
      <c r="X27" s="6">
        <v>6.863</v>
      </c>
      <c r="Y27" s="7">
        <v>14.656358332984059</v>
      </c>
      <c r="Z27" s="21"/>
      <c r="AA27" s="6">
        <v>6.8533</v>
      </c>
      <c r="AB27" s="7">
        <v>14.835799527169108</v>
      </c>
      <c r="AC27" s="21"/>
      <c r="AD27" s="6">
        <v>6.805</v>
      </c>
      <c r="AE27" s="7">
        <v>14.937545922116092</v>
      </c>
      <c r="AF27" s="21"/>
      <c r="AG27" s="6">
        <v>6.7612</v>
      </c>
      <c r="AH27" s="7">
        <v>14.928047338364015</v>
      </c>
      <c r="AJ27" s="6">
        <v>6.754</v>
      </c>
      <c r="AK27" s="7">
        <v>14.95111637356132</v>
      </c>
      <c r="AM27" s="6">
        <v>6.7445</v>
      </c>
      <c r="AN27" s="7">
        <v>14.971584780997425</v>
      </c>
      <c r="AP27" s="6">
        <v>6.727</v>
      </c>
      <c r="AQ27" s="7">
        <v>14.999363367967126</v>
      </c>
      <c r="AS27" s="6">
        <v>6.7462</v>
      </c>
      <c r="AT27" s="7">
        <v>14.98136474398913</v>
      </c>
      <c r="AV27" s="6">
        <v>6.753</v>
      </c>
      <c r="AW27" s="7">
        <v>14.992293092110142</v>
      </c>
      <c r="AY27" s="6">
        <v>6.7337</v>
      </c>
      <c r="AZ27" s="7">
        <v>15.113497245041641</v>
      </c>
      <c r="BB27" s="6">
        <v>6.7754</v>
      </c>
      <c r="BC27" s="7">
        <v>14.912252704898494</v>
      </c>
      <c r="BE27" s="6">
        <v>6.7275</v>
      </c>
      <c r="BF27" s="7">
        <v>15.146108589344225</v>
      </c>
      <c r="BH27" s="6">
        <v>6.7021</v>
      </c>
      <c r="BI27" s="13">
        <v>15.14420156661352</v>
      </c>
      <c r="BJ27" s="21"/>
      <c r="BK27" s="79">
        <f t="shared" si="0"/>
        <v>6.7681675000000014</v>
      </c>
      <c r="BL27" s="73">
        <f t="shared" si="1"/>
        <v>14.905819915315599</v>
      </c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</row>
    <row r="28" spans="1:92" s="8" customFormat="1" ht="15.75">
      <c r="A28" s="32">
        <v>19</v>
      </c>
      <c r="B28" s="27" t="s">
        <v>17</v>
      </c>
      <c r="C28" s="12">
        <v>5.53475</v>
      </c>
      <c r="D28" s="12">
        <v>18.151647075530377</v>
      </c>
      <c r="E28" s="12"/>
      <c r="F28" s="53">
        <v>5.4962</v>
      </c>
      <c r="G28" s="13">
        <v>18.23660498461522</v>
      </c>
      <c r="H28" s="21"/>
      <c r="I28" s="12">
        <v>5.53</v>
      </c>
      <c r="J28" s="13">
        <v>18.20916783672031</v>
      </c>
      <c r="K28" s="21"/>
      <c r="L28" s="12">
        <v>5.5138</v>
      </c>
      <c r="M28" s="13">
        <v>18.117111809311844</v>
      </c>
      <c r="N28" s="21"/>
      <c r="O28" s="12">
        <v>5.6242</v>
      </c>
      <c r="P28" s="13">
        <v>17.815532299445607</v>
      </c>
      <c r="Q28" s="13"/>
      <c r="R28" s="6">
        <v>5.62</v>
      </c>
      <c r="S28" s="7">
        <v>17.944343966618113</v>
      </c>
      <c r="T28" s="21"/>
      <c r="U28" s="6">
        <v>5.62</v>
      </c>
      <c r="V28" s="7">
        <v>17.624098005171124</v>
      </c>
      <c r="W28" s="21"/>
      <c r="X28" s="6">
        <v>5.6824</v>
      </c>
      <c r="Y28" s="7">
        <v>17.7014267280145</v>
      </c>
      <c r="Z28" s="21"/>
      <c r="AA28" s="6">
        <v>5.6833</v>
      </c>
      <c r="AB28" s="7">
        <v>17.889990832711288</v>
      </c>
      <c r="AC28" s="21"/>
      <c r="AD28" s="6">
        <v>5.6184</v>
      </c>
      <c r="AE28" s="7">
        <v>18.092339456072903</v>
      </c>
      <c r="AF28" s="21"/>
      <c r="AG28" s="6">
        <v>5.5707</v>
      </c>
      <c r="AH28" s="7">
        <v>18.118282022752396</v>
      </c>
      <c r="AJ28" s="6">
        <v>5.5823</v>
      </c>
      <c r="AK28" s="7">
        <v>18.089289358693218</v>
      </c>
      <c r="AM28" s="6">
        <v>5.564</v>
      </c>
      <c r="AN28" s="7">
        <v>18.148068575743554</v>
      </c>
      <c r="AP28" s="6">
        <v>5.5372</v>
      </c>
      <c r="AQ28" s="7">
        <v>18.22233572497198</v>
      </c>
      <c r="AS28" s="6">
        <v>5.5539</v>
      </c>
      <c r="AT28" s="7">
        <v>18.197533775527013</v>
      </c>
      <c r="AV28" s="6">
        <v>5.5348</v>
      </c>
      <c r="AW28" s="7">
        <v>18.29207112289871</v>
      </c>
      <c r="AY28" s="6">
        <v>5.5338</v>
      </c>
      <c r="AZ28" s="7">
        <v>18.390573638175734</v>
      </c>
      <c r="BB28" s="6">
        <v>5.5987</v>
      </c>
      <c r="BC28" s="7">
        <v>18.046417378457367</v>
      </c>
      <c r="BE28" s="6">
        <v>5.556</v>
      </c>
      <c r="BF28" s="7">
        <v>18.339713019224853</v>
      </c>
      <c r="BH28" s="6">
        <v>5.5426</v>
      </c>
      <c r="BI28" s="13">
        <v>18.31233596499846</v>
      </c>
      <c r="BJ28" s="21"/>
      <c r="BK28" s="79">
        <f t="shared" si="0"/>
        <v>5.5748525</v>
      </c>
      <c r="BL28" s="73">
        <f t="shared" si="1"/>
        <v>18.096944178782728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s="8" customFormat="1" ht="15.75">
      <c r="A29" s="32">
        <v>20</v>
      </c>
      <c r="B29" s="27" t="s">
        <v>18</v>
      </c>
      <c r="C29" s="12">
        <v>7.455</v>
      </c>
      <c r="D29" s="12">
        <v>13.475748374374575</v>
      </c>
      <c r="E29" s="12"/>
      <c r="F29" s="53">
        <v>7.434</v>
      </c>
      <c r="G29" s="13">
        <v>13.482920139419178</v>
      </c>
      <c r="H29" s="21"/>
      <c r="I29" s="12">
        <v>7.4814</v>
      </c>
      <c r="J29" s="13">
        <v>13.459606241754663</v>
      </c>
      <c r="K29" s="21"/>
      <c r="L29" s="12">
        <v>7.4515</v>
      </c>
      <c r="M29" s="13">
        <v>13.405909024247954</v>
      </c>
      <c r="N29" s="21"/>
      <c r="O29" s="12">
        <v>7.552</v>
      </c>
      <c r="P29" s="13">
        <v>13.267759104679818</v>
      </c>
      <c r="Q29" s="13"/>
      <c r="R29" s="6">
        <v>7.5435</v>
      </c>
      <c r="S29" s="7">
        <v>13.368756292489401</v>
      </c>
      <c r="T29" s="21"/>
      <c r="U29" s="6">
        <v>7.5435</v>
      </c>
      <c r="V29" s="7">
        <v>13.130169124287363</v>
      </c>
      <c r="W29" s="21"/>
      <c r="X29" s="6">
        <v>7.594</v>
      </c>
      <c r="Y29" s="7">
        <v>13.245534269063683</v>
      </c>
      <c r="Z29" s="21"/>
      <c r="AA29" s="6">
        <v>7.5765</v>
      </c>
      <c r="AB29" s="7">
        <v>13.419677278367063</v>
      </c>
      <c r="AC29" s="21"/>
      <c r="AD29" s="6">
        <v>7.5317</v>
      </c>
      <c r="AE29" s="7">
        <v>13.496289018415498</v>
      </c>
      <c r="AF29" s="21"/>
      <c r="AG29" s="6">
        <v>7.4675</v>
      </c>
      <c r="AH29" s="7">
        <v>13.516104943307235</v>
      </c>
      <c r="AJ29" s="6">
        <v>7.4581</v>
      </c>
      <c r="AK29" s="7">
        <v>13.539620008719801</v>
      </c>
      <c r="AM29" s="6">
        <v>7.4689</v>
      </c>
      <c r="AN29" s="7">
        <v>13.519508034039436</v>
      </c>
      <c r="AP29" s="6">
        <v>7.443</v>
      </c>
      <c r="AQ29" s="7">
        <v>13.556458064801138</v>
      </c>
      <c r="AS29" s="6">
        <v>7.4705</v>
      </c>
      <c r="AT29" s="7">
        <v>13.528851192811656</v>
      </c>
      <c r="AV29" s="6">
        <v>7.482</v>
      </c>
      <c r="AW29" s="7">
        <v>13.53153638746589</v>
      </c>
      <c r="AY29" s="6">
        <v>7.4575</v>
      </c>
      <c r="AZ29" s="7">
        <v>13.646631766535286</v>
      </c>
      <c r="BB29" s="6">
        <v>7.504</v>
      </c>
      <c r="BC29" s="7">
        <v>13.464349277288015</v>
      </c>
      <c r="BE29" s="6">
        <v>7.448</v>
      </c>
      <c r="BF29" s="7">
        <v>13.680913739905112</v>
      </c>
      <c r="BH29" s="6">
        <v>7.4209</v>
      </c>
      <c r="BI29" s="13">
        <v>13.677310477112005</v>
      </c>
      <c r="BJ29" s="21"/>
      <c r="BK29" s="79">
        <f t="shared" si="0"/>
        <v>7.489175</v>
      </c>
      <c r="BL29" s="73">
        <f t="shared" si="1"/>
        <v>13.470682637954237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s="8" customFormat="1" ht="15.75">
      <c r="A30" s="32">
        <v>21</v>
      </c>
      <c r="B30" s="27" t="s">
        <v>19</v>
      </c>
      <c r="C30" s="12">
        <v>7.916650000000001</v>
      </c>
      <c r="D30" s="12">
        <v>12.690028599976365</v>
      </c>
      <c r="E30" s="12"/>
      <c r="F30" s="53">
        <v>7.8815</v>
      </c>
      <c r="G30" s="13">
        <v>12.717379726757873</v>
      </c>
      <c r="H30" s="21"/>
      <c r="I30" s="12">
        <v>7.9045</v>
      </c>
      <c r="J30" s="13">
        <v>12.739161001589391</v>
      </c>
      <c r="K30" s="21"/>
      <c r="L30" s="12">
        <v>7.8421</v>
      </c>
      <c r="M30" s="13">
        <v>12.738186339651833</v>
      </c>
      <c r="N30" s="21"/>
      <c r="O30" s="12">
        <v>7.9674</v>
      </c>
      <c r="P30" s="13">
        <v>12.576011843078293</v>
      </c>
      <c r="Q30" s="13"/>
      <c r="R30" s="12">
        <v>7.9744</v>
      </c>
      <c r="S30" s="13">
        <v>12.646370020615194</v>
      </c>
      <c r="T30" s="21"/>
      <c r="U30" s="6">
        <v>7.9744</v>
      </c>
      <c r="V30" s="7">
        <v>12.420675008660428</v>
      </c>
      <c r="W30" s="21"/>
      <c r="X30" s="6">
        <v>8.0773</v>
      </c>
      <c r="Y30" s="7">
        <v>12.45299632789046</v>
      </c>
      <c r="Z30" s="21"/>
      <c r="AA30" s="6">
        <v>8.1038</v>
      </c>
      <c r="AB30" s="7">
        <v>12.546482501980313</v>
      </c>
      <c r="AC30" s="21"/>
      <c r="AD30" s="6">
        <v>8.0529</v>
      </c>
      <c r="AE30" s="7">
        <v>12.62278185498392</v>
      </c>
      <c r="AF30" s="21"/>
      <c r="AG30" s="6">
        <v>8.0186</v>
      </c>
      <c r="AH30" s="7">
        <v>12.587174028402313</v>
      </c>
      <c r="AJ30" s="6">
        <v>8.0465</v>
      </c>
      <c r="AK30" s="7">
        <v>12.549535821417155</v>
      </c>
      <c r="AM30" s="6">
        <v>8.0184</v>
      </c>
      <c r="AN30" s="7">
        <v>12.59301775359637</v>
      </c>
      <c r="AP30" s="6">
        <v>7.968</v>
      </c>
      <c r="AQ30" s="7">
        <v>12.663242642609797</v>
      </c>
      <c r="AS30" s="6">
        <v>7.9542</v>
      </c>
      <c r="AT30" s="7">
        <v>12.706153080875445</v>
      </c>
      <c r="AV30" s="6">
        <v>7.9383</v>
      </c>
      <c r="AW30" s="7">
        <v>12.753732568814456</v>
      </c>
      <c r="AY30" s="6">
        <v>7.929</v>
      </c>
      <c r="AZ30" s="7">
        <v>12.835131340514174</v>
      </c>
      <c r="BB30" s="6">
        <v>8.0393</v>
      </c>
      <c r="BC30" s="7">
        <v>12.567820205337437</v>
      </c>
      <c r="BE30" s="6">
        <v>7.9977</v>
      </c>
      <c r="BF30" s="7">
        <v>12.740593612515259</v>
      </c>
      <c r="BH30" s="6">
        <v>7.9851</v>
      </c>
      <c r="BI30" s="13">
        <v>12.710918250191039</v>
      </c>
      <c r="BJ30" s="21"/>
      <c r="BK30" s="79">
        <f t="shared" si="0"/>
        <v>7.9795025</v>
      </c>
      <c r="BL30" s="73">
        <f t="shared" si="1"/>
        <v>12.642869626472875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77" s="17" customFormat="1" ht="16.5" thickBot="1">
      <c r="A31" s="17">
        <v>22</v>
      </c>
      <c r="B31" s="38" t="s">
        <v>20</v>
      </c>
      <c r="C31" s="65">
        <v>1</v>
      </c>
      <c r="D31" s="25">
        <v>100.46155352389653</v>
      </c>
      <c r="E31" s="26"/>
      <c r="F31" s="67">
        <v>1</v>
      </c>
      <c r="G31" s="26">
        <v>100.23202831644218</v>
      </c>
      <c r="I31" s="66">
        <v>1</v>
      </c>
      <c r="J31" s="26">
        <v>100.69669813706334</v>
      </c>
      <c r="L31" s="66">
        <v>1</v>
      </c>
      <c r="M31" s="26">
        <v>99.89413109418363</v>
      </c>
      <c r="O31" s="66">
        <v>1</v>
      </c>
      <c r="P31" s="26">
        <v>100.19811675854199</v>
      </c>
      <c r="Q31" s="26"/>
      <c r="R31" s="66">
        <v>1</v>
      </c>
      <c r="S31" s="26">
        <v>100.8472130923938</v>
      </c>
      <c r="U31" s="66">
        <v>1</v>
      </c>
      <c r="V31" s="26">
        <v>99.04743078906172</v>
      </c>
      <c r="X31" s="17">
        <v>1</v>
      </c>
      <c r="Y31" s="26">
        <v>100.5865872392696</v>
      </c>
      <c r="AA31" s="66">
        <v>1</v>
      </c>
      <c r="AB31" s="26">
        <v>101.67418489954805</v>
      </c>
      <c r="AD31" s="66">
        <v>1</v>
      </c>
      <c r="AE31" s="26">
        <v>101.65</v>
      </c>
      <c r="AG31" s="66">
        <v>1</v>
      </c>
      <c r="AH31" s="26">
        <v>100.93151366414678</v>
      </c>
      <c r="AJ31" s="66">
        <v>1</v>
      </c>
      <c r="AK31" s="26">
        <v>100.97983998703315</v>
      </c>
      <c r="AM31" s="66">
        <v>1</v>
      </c>
      <c r="AN31" s="26">
        <v>100.97585355543714</v>
      </c>
      <c r="AP31" s="66">
        <v>1</v>
      </c>
      <c r="AQ31" s="26">
        <v>100.90071737631486</v>
      </c>
      <c r="AS31" s="66">
        <v>1</v>
      </c>
      <c r="AT31" s="26">
        <v>101.06728283589948</v>
      </c>
      <c r="AV31" s="66">
        <v>1</v>
      </c>
      <c r="AW31" s="26">
        <v>101.2429552510198</v>
      </c>
      <c r="AY31" s="66">
        <v>1</v>
      </c>
      <c r="AZ31" s="26">
        <v>101.76975639893689</v>
      </c>
      <c r="BB31" s="66">
        <v>1</v>
      </c>
      <c r="BC31" s="26">
        <v>101.03647697676926</v>
      </c>
      <c r="BE31" s="66">
        <v>1</v>
      </c>
      <c r="BF31" s="26">
        <v>101.89544553481328</v>
      </c>
      <c r="BH31" s="66">
        <v>1</v>
      </c>
      <c r="BI31" s="26">
        <v>101.49795331960047</v>
      </c>
      <c r="BK31" s="80">
        <f t="shared" si="0"/>
        <v>1</v>
      </c>
      <c r="BL31" s="75">
        <f t="shared" si="1"/>
        <v>100.8792869375186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</row>
    <row r="32" spans="1:92" s="8" customFormat="1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T32" s="21"/>
      <c r="V32" s="21"/>
      <c r="W32" s="21"/>
      <c r="Z32" s="21"/>
      <c r="AC32" s="21"/>
      <c r="AD32" s="21"/>
      <c r="AF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</row>
    <row r="33" spans="1:92" s="8" customFormat="1" ht="15.75">
      <c r="A33" s="21"/>
      <c r="H33" s="21"/>
      <c r="K33" s="21"/>
      <c r="N33" s="21"/>
      <c r="T33" s="21"/>
      <c r="V33" s="21"/>
      <c r="W33" s="21"/>
      <c r="Z33" s="21"/>
      <c r="AC33" s="21"/>
      <c r="AD33" s="21"/>
      <c r="AF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</row>
    <row r="34" spans="1:92" s="8" customFormat="1" ht="15.75">
      <c r="A34" s="21"/>
      <c r="H34" s="21"/>
      <c r="K34" s="21"/>
      <c r="N34" s="21"/>
      <c r="T34" s="21"/>
      <c r="V34" s="21"/>
      <c r="W34" s="21"/>
      <c r="Z34" s="21"/>
      <c r="AC34" s="21"/>
      <c r="AD34" s="21"/>
      <c r="AF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</row>
    <row r="35" spans="1:92" s="8" customFormat="1" ht="15.75">
      <c r="A35" s="21"/>
      <c r="H35" s="21"/>
      <c r="K35" s="21"/>
      <c r="N35" s="21"/>
      <c r="T35" s="21"/>
      <c r="V35" s="21"/>
      <c r="W35" s="21"/>
      <c r="Z35" s="21"/>
      <c r="AC35" s="21"/>
      <c r="AD35" s="21"/>
      <c r="AF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s="8" customFormat="1" ht="15.75">
      <c r="A36" s="21"/>
      <c r="H36" s="21"/>
      <c r="K36" s="21"/>
      <c r="N36" s="21"/>
      <c r="T36" s="21"/>
      <c r="V36" s="21"/>
      <c r="W36" s="21"/>
      <c r="Z36" s="21"/>
      <c r="AC36" s="21"/>
      <c r="AD36" s="21"/>
      <c r="AF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s="8" customFormat="1" ht="15.75">
      <c r="A37" s="21"/>
      <c r="H37" s="21"/>
      <c r="K37" s="21"/>
      <c r="N37" s="21"/>
      <c r="T37" s="21"/>
      <c r="V37" s="21"/>
      <c r="W37" s="21"/>
      <c r="Z37" s="21"/>
      <c r="AC37" s="21"/>
      <c r="AD37" s="21"/>
      <c r="AF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</sheetData>
  <sheetProtection/>
  <mergeCells count="20">
    <mergeCell ref="U3:V3"/>
    <mergeCell ref="X3:Y3"/>
    <mergeCell ref="AM3:AN3"/>
    <mergeCell ref="AP3:AQ3"/>
    <mergeCell ref="AA3:AB3"/>
    <mergeCell ref="AD3:AE3"/>
    <mergeCell ref="AG3:AH3"/>
    <mergeCell ref="AJ3:AK3"/>
    <mergeCell ref="C3:D3"/>
    <mergeCell ref="I3:J3"/>
    <mergeCell ref="L3:M3"/>
    <mergeCell ref="F3:G3"/>
    <mergeCell ref="O3:P3"/>
    <mergeCell ref="R3:S3"/>
    <mergeCell ref="BE3:BF3"/>
    <mergeCell ref="BH3:BI3"/>
    <mergeCell ref="AS3:AT3"/>
    <mergeCell ref="AV3:AW3"/>
    <mergeCell ref="AY3:AZ3"/>
    <mergeCell ref="BB3:B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6"/>
  <sheetViews>
    <sheetView zoomScale="75" zoomScaleNormal="75" zoomScalePageLayoutView="0" workbookViewId="0" topLeftCell="BI1">
      <selection activeCell="BU45" sqref="BU45"/>
    </sheetView>
  </sheetViews>
  <sheetFormatPr defaultColWidth="9.140625" defaultRowHeight="12.75"/>
  <cols>
    <col min="1" max="1" width="9.140625" style="3" customWidth="1"/>
    <col min="2" max="2" width="23.57421875" style="0" customWidth="1"/>
    <col min="3" max="3" width="14.8515625" style="0" customWidth="1"/>
    <col min="4" max="4" width="11.8515625" style="0" customWidth="1"/>
    <col min="5" max="5" width="7.28125" style="0" customWidth="1"/>
    <col min="6" max="6" width="13.57421875" style="0" customWidth="1"/>
    <col min="7" max="7" width="12.140625" style="0" customWidth="1"/>
    <col min="8" max="8" width="6.28125" style="0" customWidth="1"/>
    <col min="9" max="9" width="14.28125" style="0" customWidth="1"/>
    <col min="10" max="10" width="11.8515625" style="0" customWidth="1"/>
    <col min="11" max="11" width="6.140625" style="0" customWidth="1"/>
    <col min="12" max="12" width="14.57421875" style="0" customWidth="1"/>
    <col min="13" max="13" width="12.28125" style="0" customWidth="1"/>
    <col min="14" max="14" width="6.140625" style="0" customWidth="1"/>
    <col min="15" max="15" width="13.00390625" style="0" customWidth="1"/>
    <col min="16" max="16" width="12.57421875" style="0" customWidth="1"/>
    <col min="17" max="17" width="6.421875" style="0" customWidth="1"/>
    <col min="18" max="18" width="12.28125" style="0" customWidth="1"/>
    <col min="19" max="19" width="11.7109375" style="0" customWidth="1"/>
    <col min="20" max="20" width="5.8515625" style="0" customWidth="1"/>
    <col min="21" max="21" width="14.140625" style="0" customWidth="1"/>
    <col min="22" max="22" width="13.28125" style="0" customWidth="1"/>
    <col min="23" max="23" width="6.421875" style="0" customWidth="1"/>
    <col min="24" max="24" width="13.7109375" style="0" customWidth="1"/>
    <col min="25" max="25" width="10.8515625" style="0" customWidth="1"/>
    <col min="26" max="26" width="6.28125" style="0" customWidth="1"/>
    <col min="27" max="27" width="13.28125" style="0" customWidth="1"/>
    <col min="28" max="28" width="11.421875" style="0" customWidth="1"/>
    <col min="29" max="29" width="7.00390625" style="0" customWidth="1"/>
    <col min="30" max="30" width="12.00390625" style="0" customWidth="1"/>
    <col min="31" max="31" width="11.00390625" style="0" customWidth="1"/>
    <col min="32" max="32" width="6.28125" style="0" customWidth="1"/>
    <col min="33" max="33" width="13.28125" style="0" customWidth="1"/>
    <col min="34" max="34" width="12.140625" style="0" customWidth="1"/>
    <col min="35" max="35" width="5.28125" style="0" customWidth="1"/>
    <col min="36" max="36" width="13.28125" style="0" customWidth="1"/>
    <col min="37" max="37" width="13.421875" style="0" customWidth="1"/>
    <col min="38" max="38" width="5.28125" style="0" customWidth="1"/>
    <col min="39" max="39" width="13.7109375" style="0" customWidth="1"/>
    <col min="40" max="40" width="10.8515625" style="0" customWidth="1"/>
    <col min="41" max="41" width="6.7109375" style="0" customWidth="1"/>
    <col min="42" max="42" width="12.57421875" style="0" customWidth="1"/>
    <col min="43" max="43" width="13.00390625" style="0" customWidth="1"/>
    <col min="44" max="44" width="5.7109375" style="0" customWidth="1"/>
    <col min="45" max="45" width="12.421875" style="0" customWidth="1"/>
    <col min="46" max="46" width="11.57421875" style="0" customWidth="1"/>
    <col min="47" max="47" width="6.140625" style="0" customWidth="1"/>
    <col min="48" max="48" width="13.8515625" style="0" customWidth="1"/>
    <col min="49" max="49" width="10.8515625" style="0" customWidth="1"/>
    <col min="50" max="50" width="7.00390625" style="0" customWidth="1"/>
    <col min="51" max="51" width="13.7109375" style="0" customWidth="1"/>
    <col min="52" max="52" width="12.57421875" style="0" customWidth="1"/>
    <col min="53" max="53" width="6.28125" style="0" customWidth="1"/>
    <col min="54" max="54" width="14.140625" style="0" customWidth="1"/>
    <col min="55" max="55" width="12.7109375" style="0" customWidth="1"/>
    <col min="56" max="56" width="5.8515625" style="0" customWidth="1"/>
    <col min="57" max="57" width="13.7109375" style="0" customWidth="1"/>
    <col min="58" max="58" width="11.8515625" style="0" customWidth="1"/>
    <col min="59" max="59" width="6.28125" style="0" customWidth="1"/>
    <col min="60" max="60" width="15.00390625" style="0" customWidth="1"/>
    <col min="61" max="61" width="12.140625" style="0" customWidth="1"/>
    <col min="62" max="62" width="5.7109375" style="0" customWidth="1"/>
    <col min="63" max="63" width="13.7109375" style="0" customWidth="1"/>
    <col min="64" max="64" width="12.7109375" style="0" customWidth="1"/>
    <col min="65" max="65" width="7.28125" style="0" customWidth="1"/>
    <col min="66" max="66" width="14.7109375" style="0" customWidth="1"/>
    <col min="67" max="67" width="11.8515625" style="0" customWidth="1"/>
    <col min="69" max="69" width="15.00390625" style="0" customWidth="1"/>
    <col min="70" max="70" width="15.140625" style="0" customWidth="1"/>
    <col min="76" max="16384" width="9.140625" style="3" customWidth="1"/>
  </cols>
  <sheetData>
    <row r="1" spans="2:75" s="21" customFormat="1" ht="15.75">
      <c r="B1" s="4" t="s">
        <v>63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2:75" s="21" customFormat="1" ht="15.75"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0" s="21" customFormat="1" ht="16.5" thickBot="1">
      <c r="A3" s="36"/>
      <c r="B3" s="39"/>
      <c r="C3" s="81" t="s">
        <v>64</v>
      </c>
      <c r="D3" s="82"/>
      <c r="E3" s="36"/>
      <c r="F3" s="81" t="s">
        <v>65</v>
      </c>
      <c r="G3" s="82"/>
      <c r="H3" s="36"/>
      <c r="I3" s="81" t="s">
        <v>66</v>
      </c>
      <c r="J3" s="82"/>
      <c r="K3" s="36"/>
      <c r="L3" s="81" t="s">
        <v>67</v>
      </c>
      <c r="M3" s="82"/>
      <c r="N3" s="36"/>
      <c r="O3" s="81" t="s">
        <v>68</v>
      </c>
      <c r="P3" s="82"/>
      <c r="Q3" s="36"/>
      <c r="R3" s="81" t="s">
        <v>69</v>
      </c>
      <c r="S3" s="82"/>
      <c r="T3" s="36"/>
      <c r="U3" s="81" t="s">
        <v>70</v>
      </c>
      <c r="V3" s="82"/>
      <c r="W3" s="36"/>
      <c r="X3" s="81" t="s">
        <v>71</v>
      </c>
      <c r="Y3" s="82"/>
      <c r="Z3" s="36"/>
      <c r="AA3" s="81" t="s">
        <v>72</v>
      </c>
      <c r="AB3" s="82"/>
      <c r="AC3" s="36"/>
      <c r="AD3" s="81" t="s">
        <v>73</v>
      </c>
      <c r="AE3" s="82"/>
      <c r="AF3" s="36"/>
      <c r="AG3" s="81" t="s">
        <v>74</v>
      </c>
      <c r="AH3" s="82"/>
      <c r="AI3" s="36"/>
      <c r="AJ3" s="81" t="s">
        <v>75</v>
      </c>
      <c r="AK3" s="82"/>
      <c r="AL3" s="36"/>
      <c r="AM3" s="81" t="s">
        <v>76</v>
      </c>
      <c r="AN3" s="82"/>
      <c r="AO3" s="36"/>
      <c r="AP3" s="81" t="s">
        <v>77</v>
      </c>
      <c r="AQ3" s="82"/>
      <c r="AR3" s="36"/>
      <c r="AS3" s="81" t="s">
        <v>78</v>
      </c>
      <c r="AT3" s="82"/>
      <c r="AU3" s="36"/>
      <c r="AV3" s="81" t="s">
        <v>79</v>
      </c>
      <c r="AW3" s="82"/>
      <c r="AX3" s="36"/>
      <c r="AY3" s="81" t="s">
        <v>80</v>
      </c>
      <c r="AZ3" s="82"/>
      <c r="BA3" s="36"/>
      <c r="BB3" s="81" t="s">
        <v>81</v>
      </c>
      <c r="BC3" s="82"/>
      <c r="BD3" s="36"/>
      <c r="BE3" s="81" t="s">
        <v>82</v>
      </c>
      <c r="BF3" s="82"/>
      <c r="BG3" s="36"/>
      <c r="BH3" s="81" t="s">
        <v>83</v>
      </c>
      <c r="BI3" s="82"/>
      <c r="BJ3" s="36"/>
      <c r="BK3" s="81" t="s">
        <v>84</v>
      </c>
      <c r="BL3" s="82"/>
      <c r="BM3" s="36"/>
      <c r="BN3" s="81" t="s">
        <v>85</v>
      </c>
      <c r="BO3" s="82"/>
      <c r="BP3" s="36"/>
      <c r="BQ3" s="69" t="s">
        <v>316</v>
      </c>
      <c r="BR3" s="70"/>
    </row>
    <row r="4" spans="2:70" s="21" customFormat="1" ht="16.5" thickTop="1">
      <c r="B4" s="40"/>
      <c r="C4" s="1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68"/>
      <c r="BQ4" s="71"/>
      <c r="BR4" s="71"/>
    </row>
    <row r="5" spans="2:70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48" t="s">
        <v>286</v>
      </c>
      <c r="BO5" s="48" t="s">
        <v>287</v>
      </c>
      <c r="BQ5" s="57" t="s">
        <v>286</v>
      </c>
      <c r="BR5" s="57" t="s">
        <v>287</v>
      </c>
    </row>
    <row r="6" spans="2:70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48" t="s">
        <v>289</v>
      </c>
      <c r="BO6" s="48" t="s">
        <v>290</v>
      </c>
      <c r="BQ6" s="57" t="s">
        <v>289</v>
      </c>
      <c r="BR6" s="57" t="s">
        <v>290</v>
      </c>
    </row>
    <row r="7" spans="2:70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N7" s="48" t="s">
        <v>21</v>
      </c>
      <c r="BO7" s="48" t="s">
        <v>291</v>
      </c>
      <c r="BQ7" s="57" t="s">
        <v>21</v>
      </c>
      <c r="BR7" s="57" t="s">
        <v>291</v>
      </c>
    </row>
    <row r="8" spans="2:70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L8" s="48" t="s">
        <v>292</v>
      </c>
      <c r="BO8" s="48" t="s">
        <v>292</v>
      </c>
      <c r="BQ8" s="57"/>
      <c r="BR8" s="57" t="s">
        <v>292</v>
      </c>
    </row>
    <row r="9" spans="1:70" s="21" customFormat="1" ht="16.5" thickBot="1">
      <c r="A9" s="17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58"/>
      <c r="BR9" s="58"/>
    </row>
    <row r="10" spans="1:70" s="21" customFormat="1" ht="15.75">
      <c r="A10" s="32">
        <v>1</v>
      </c>
      <c r="B10" s="27" t="s">
        <v>0</v>
      </c>
      <c r="C10" s="6">
        <v>1.7011</v>
      </c>
      <c r="D10" s="7">
        <v>59.650609782352234</v>
      </c>
      <c r="E10" s="6"/>
      <c r="F10" s="6">
        <v>1.6989</v>
      </c>
      <c r="G10" s="7">
        <v>59.74425871332165</v>
      </c>
      <c r="H10" s="8"/>
      <c r="I10" s="6">
        <v>1.7111</v>
      </c>
      <c r="J10" s="7">
        <v>59.56779985986477</v>
      </c>
      <c r="K10" s="8"/>
      <c r="L10" s="6">
        <v>1.714</v>
      </c>
      <c r="M10" s="7">
        <v>59.38966314118598</v>
      </c>
      <c r="N10" s="8"/>
      <c r="O10" s="6">
        <v>1.7176</v>
      </c>
      <c r="P10" s="7">
        <v>59.321666350015796</v>
      </c>
      <c r="Q10" s="8"/>
      <c r="R10" s="6">
        <v>1.714</v>
      </c>
      <c r="S10" s="7">
        <v>59.21815287862111</v>
      </c>
      <c r="T10" s="8"/>
      <c r="U10" s="6">
        <v>1.7081</v>
      </c>
      <c r="V10" s="7">
        <v>59.67794367290412</v>
      </c>
      <c r="W10" s="8"/>
      <c r="X10" s="6">
        <v>1.6902</v>
      </c>
      <c r="Y10" s="7">
        <v>59.66160530296098</v>
      </c>
      <c r="Z10" s="8"/>
      <c r="AA10" s="6">
        <v>1.678</v>
      </c>
      <c r="AB10" s="7">
        <v>60.497030250393685</v>
      </c>
      <c r="AC10" s="8"/>
      <c r="AD10" s="6">
        <v>1.6953</v>
      </c>
      <c r="AE10" s="7">
        <v>60.00617655047761</v>
      </c>
      <c r="AF10" s="8"/>
      <c r="AG10" s="6">
        <v>1.6967</v>
      </c>
      <c r="AH10" s="7">
        <v>59.26512937939137</v>
      </c>
      <c r="AI10" s="8"/>
      <c r="AJ10" s="6">
        <v>1.6842</v>
      </c>
      <c r="AK10" s="7">
        <v>59.91118316082259</v>
      </c>
      <c r="AL10" s="8"/>
      <c r="AM10" s="6">
        <v>1.6944</v>
      </c>
      <c r="AN10" s="7">
        <v>59.69345347446446</v>
      </c>
      <c r="AO10" s="8"/>
      <c r="AP10" s="6">
        <v>1.7</v>
      </c>
      <c r="AQ10" s="7">
        <v>59.50974180881353</v>
      </c>
      <c r="AR10" s="8"/>
      <c r="AS10" s="6">
        <v>1.688</v>
      </c>
      <c r="AT10" s="7">
        <v>60.4919594780738</v>
      </c>
      <c r="AU10" s="8"/>
      <c r="AV10" s="6">
        <v>1.6887</v>
      </c>
      <c r="AW10" s="7">
        <v>59.98883903151034</v>
      </c>
      <c r="AX10" s="8"/>
      <c r="AY10" s="6">
        <v>1.6704</v>
      </c>
      <c r="AZ10" s="7">
        <v>60.328875618671695</v>
      </c>
      <c r="BA10" s="8"/>
      <c r="BB10" s="6">
        <v>1.6625</v>
      </c>
      <c r="BC10" s="7">
        <v>60.46803954729775</v>
      </c>
      <c r="BD10" s="8"/>
      <c r="BE10" s="6">
        <v>1.672</v>
      </c>
      <c r="BF10" s="7">
        <v>59.930820735624025</v>
      </c>
      <c r="BG10" s="8"/>
      <c r="BH10" s="6">
        <v>1.672</v>
      </c>
      <c r="BI10" s="7">
        <v>60.19035260067963</v>
      </c>
      <c r="BJ10" s="8"/>
      <c r="BK10" s="6">
        <v>1.6799</v>
      </c>
      <c r="BL10" s="7">
        <v>59.88995715127865</v>
      </c>
      <c r="BM10" s="8"/>
      <c r="BN10" s="6">
        <v>1.6739</v>
      </c>
      <c r="BO10" s="13">
        <v>60.05040699411621</v>
      </c>
      <c r="BQ10" s="79">
        <f>(C10+F10+I10+L10+O10+R10+U10+X10+AA10+AD10+AG10+AJ10+AM10+AP10+AS10+AV10+AY10+BB10+BE10+BH10+BK10+BN10)/22</f>
        <v>1.6914090909090909</v>
      </c>
      <c r="BR10" s="79">
        <f>(D10+G10+J10+M10+P10+S10+V10+Y10+AB10+AE10+AH10+AK10+AN10+AQ10+AT10+AW10+AZ10+BC10+BF10+BI10+BL10+BO10)/22</f>
        <v>59.83880297649282</v>
      </c>
    </row>
    <row r="11" spans="1:70" s="21" customFormat="1" ht="15.75">
      <c r="A11" s="32">
        <v>2</v>
      </c>
      <c r="B11" s="27" t="s">
        <v>1</v>
      </c>
      <c r="C11" s="6">
        <v>1.4887</v>
      </c>
      <c r="D11" s="7">
        <v>151.0608487801405</v>
      </c>
      <c r="E11" s="6"/>
      <c r="F11" s="6">
        <v>1.4961</v>
      </c>
      <c r="G11" s="7">
        <v>151.8534335596938</v>
      </c>
      <c r="H11" s="8"/>
      <c r="I11" s="6">
        <v>1.4912</v>
      </c>
      <c r="J11" s="7">
        <v>151.99274064172803</v>
      </c>
      <c r="K11" s="8"/>
      <c r="L11" s="6">
        <v>1.4904</v>
      </c>
      <c r="M11" s="7">
        <v>151.7136026627988</v>
      </c>
      <c r="N11" s="8"/>
      <c r="O11" s="6">
        <v>1.4905</v>
      </c>
      <c r="P11" s="7">
        <v>151.8683776900142</v>
      </c>
      <c r="Q11" s="8"/>
      <c r="R11" s="6">
        <v>1.4894</v>
      </c>
      <c r="S11" s="7">
        <v>151.17397196217493</v>
      </c>
      <c r="T11" s="8"/>
      <c r="U11" s="6">
        <v>1.491</v>
      </c>
      <c r="V11" s="7">
        <v>151.98642032124212</v>
      </c>
      <c r="W11" s="8"/>
      <c r="X11" s="6">
        <v>1.5005</v>
      </c>
      <c r="Y11" s="7">
        <v>151.3104879472385</v>
      </c>
      <c r="Z11" s="8"/>
      <c r="AA11" s="6">
        <v>1.499</v>
      </c>
      <c r="AB11" s="7">
        <v>152.16951112348076</v>
      </c>
      <c r="AC11" s="8"/>
      <c r="AD11" s="6">
        <v>1.492</v>
      </c>
      <c r="AE11" s="7">
        <v>151.77887889018885</v>
      </c>
      <c r="AF11" s="8"/>
      <c r="AG11" s="6">
        <v>1.486</v>
      </c>
      <c r="AH11" s="7">
        <v>149.4249454967678</v>
      </c>
      <c r="AI11" s="8"/>
      <c r="AJ11" s="6">
        <v>1.492</v>
      </c>
      <c r="AK11" s="7">
        <v>150.54640270175042</v>
      </c>
      <c r="AL11" s="8"/>
      <c r="AM11" s="6">
        <v>1.4905</v>
      </c>
      <c r="AN11" s="7">
        <v>150.7560077688111</v>
      </c>
      <c r="AO11" s="8"/>
      <c r="AP11" s="6">
        <v>1.482</v>
      </c>
      <c r="AQ11" s="7">
        <v>149.9288435131248</v>
      </c>
      <c r="AR11" s="8"/>
      <c r="AS11" s="6">
        <v>1.4854</v>
      </c>
      <c r="AT11" s="7">
        <v>151.67482915553765</v>
      </c>
      <c r="AU11" s="8"/>
      <c r="AV11" s="6">
        <v>1.4893</v>
      </c>
      <c r="AW11" s="7">
        <v>150.87078497731142</v>
      </c>
      <c r="AX11" s="8"/>
      <c r="AY11" s="6">
        <v>1.494</v>
      </c>
      <c r="AZ11" s="7">
        <v>150.55539062714325</v>
      </c>
      <c r="BA11" s="8"/>
      <c r="BB11" s="6">
        <v>1.4985</v>
      </c>
      <c r="BC11" s="7">
        <v>150.6413814474527</v>
      </c>
      <c r="BD11" s="8"/>
      <c r="BE11" s="6">
        <v>1.4968</v>
      </c>
      <c r="BF11" s="7">
        <v>149.98584454168116</v>
      </c>
      <c r="BG11" s="8"/>
      <c r="BH11" s="6">
        <v>1.4968</v>
      </c>
      <c r="BI11" s="7">
        <v>150.63536185994982</v>
      </c>
      <c r="BJ11" s="8"/>
      <c r="BK11" s="6">
        <v>1.4769</v>
      </c>
      <c r="BL11" s="7">
        <v>148.5896374163237</v>
      </c>
      <c r="BM11" s="8"/>
      <c r="BN11" s="6">
        <v>1.483</v>
      </c>
      <c r="BO11" s="13">
        <v>149.06875200463003</v>
      </c>
      <c r="BQ11" s="79">
        <f aca="true" t="shared" si="0" ref="BQ11:BQ31">(C11+F11+I11+L11+O11+R11+U11+X11+AA11+AD11+AG11+AJ11+AM11+AP11+AS11+AV11+AY11+BB11+BE11+BH11+BK11+BN11)/22</f>
        <v>1.4909090909090912</v>
      </c>
      <c r="BR11" s="79">
        <f aca="true" t="shared" si="1" ref="BR11:BR31">(D11+G11+J11+M11+P11+S11+V11+Y11+AB11+AE11+AH11+AK11+AN11+AQ11+AT11+AW11+AZ11+BC11+BF11+BI11+BL11+BO11)/22</f>
        <v>150.89029341314475</v>
      </c>
    </row>
    <row r="12" spans="1:70" s="21" customFormat="1" ht="15.75">
      <c r="A12" s="32">
        <v>3</v>
      </c>
      <c r="B12" s="27" t="s">
        <v>2</v>
      </c>
      <c r="C12" s="6">
        <v>1.4288</v>
      </c>
      <c r="D12" s="7">
        <v>71.018793603555</v>
      </c>
      <c r="E12" s="6"/>
      <c r="F12" s="6">
        <v>1.4255</v>
      </c>
      <c r="G12" s="7">
        <v>71.20275070365638</v>
      </c>
      <c r="H12" s="8"/>
      <c r="I12" s="6">
        <v>1.4365</v>
      </c>
      <c r="J12" s="7">
        <v>70.95472491487268</v>
      </c>
      <c r="K12" s="8"/>
      <c r="L12" s="6">
        <v>1.437</v>
      </c>
      <c r="M12" s="7">
        <v>70.83777496450435</v>
      </c>
      <c r="N12" s="8"/>
      <c r="O12" s="6">
        <v>1.4369</v>
      </c>
      <c r="P12" s="7">
        <v>70.91021930738891</v>
      </c>
      <c r="Q12" s="8"/>
      <c r="R12" s="6">
        <v>1.4345</v>
      </c>
      <c r="S12" s="7">
        <v>70.75630117389792</v>
      </c>
      <c r="T12" s="8"/>
      <c r="U12" s="6">
        <v>1.4345</v>
      </c>
      <c r="V12" s="7">
        <v>71.06022696945801</v>
      </c>
      <c r="W12" s="8"/>
      <c r="X12" s="6">
        <v>1.425</v>
      </c>
      <c r="Y12" s="7">
        <v>70.76494405829098</v>
      </c>
      <c r="Z12" s="8"/>
      <c r="AA12" s="6">
        <v>1.4145</v>
      </c>
      <c r="AB12" s="7">
        <v>71.76671386366957</v>
      </c>
      <c r="AC12" s="8"/>
      <c r="AD12" s="6">
        <v>1.4395</v>
      </c>
      <c r="AE12" s="7">
        <v>70.66930955611302</v>
      </c>
      <c r="AF12" s="8"/>
      <c r="AG12" s="6">
        <v>1.4395</v>
      </c>
      <c r="AH12" s="7">
        <v>69.85421675443789</v>
      </c>
      <c r="AI12" s="8"/>
      <c r="AJ12" s="6">
        <v>1.427</v>
      </c>
      <c r="AK12" s="7">
        <v>70.7094706933829</v>
      </c>
      <c r="AL12" s="8"/>
      <c r="AM12" s="6">
        <v>1.4397</v>
      </c>
      <c r="AN12" s="7">
        <v>70.25393315769436</v>
      </c>
      <c r="AO12" s="8"/>
      <c r="AP12" s="6">
        <v>1.438</v>
      </c>
      <c r="AQ12" s="7">
        <v>70.35226778510639</v>
      </c>
      <c r="AR12" s="8"/>
      <c r="AS12" s="6">
        <v>1.429</v>
      </c>
      <c r="AT12" s="7">
        <v>71.45586256052384</v>
      </c>
      <c r="AU12" s="8"/>
      <c r="AV12" s="6">
        <v>1.43</v>
      </c>
      <c r="AW12" s="7">
        <v>70.84136536539268</v>
      </c>
      <c r="AX12" s="8"/>
      <c r="AY12" s="6">
        <v>1.4211</v>
      </c>
      <c r="AZ12" s="7">
        <v>70.9122185866084</v>
      </c>
      <c r="BA12" s="8"/>
      <c r="BB12" s="6">
        <v>1.4155</v>
      </c>
      <c r="BC12" s="7">
        <v>71.01950953541683</v>
      </c>
      <c r="BD12" s="8"/>
      <c r="BE12" s="6">
        <v>1.424</v>
      </c>
      <c r="BF12" s="7">
        <v>70.36821086373831</v>
      </c>
      <c r="BG12" s="8"/>
      <c r="BH12" s="6">
        <v>1.424</v>
      </c>
      <c r="BI12" s="7">
        <v>70.6729420985508</v>
      </c>
      <c r="BJ12" s="8"/>
      <c r="BK12" s="6">
        <v>1.4242</v>
      </c>
      <c r="BL12" s="7">
        <v>70.64256355738871</v>
      </c>
      <c r="BM12" s="8"/>
      <c r="BN12" s="6">
        <v>1.4128</v>
      </c>
      <c r="BO12" s="13">
        <v>71.14834107265793</v>
      </c>
      <c r="BQ12" s="79">
        <f t="shared" si="0"/>
        <v>1.4289772727272727</v>
      </c>
      <c r="BR12" s="79">
        <f t="shared" si="1"/>
        <v>70.8260300521048</v>
      </c>
    </row>
    <row r="13" spans="1:70" s="21" customFormat="1" ht="15.75">
      <c r="A13" s="32">
        <v>4</v>
      </c>
      <c r="B13" s="27" t="s">
        <v>3</v>
      </c>
      <c r="C13" s="6">
        <v>104.45</v>
      </c>
      <c r="D13" s="7">
        <v>97.14854217401569</v>
      </c>
      <c r="E13" s="6"/>
      <c r="F13" s="6">
        <v>103.5</v>
      </c>
      <c r="G13" s="7">
        <v>98.06717017204073</v>
      </c>
      <c r="H13" s="8"/>
      <c r="I13" s="6">
        <v>104.1</v>
      </c>
      <c r="J13" s="7">
        <v>97.91206756985073</v>
      </c>
      <c r="K13" s="8"/>
      <c r="L13" s="6">
        <v>105.2</v>
      </c>
      <c r="M13" s="7">
        <v>96.7622458402973</v>
      </c>
      <c r="N13" s="8"/>
      <c r="O13" s="6">
        <v>105.53</v>
      </c>
      <c r="P13" s="7">
        <v>96.5515911331253</v>
      </c>
      <c r="Q13" s="8"/>
      <c r="R13" s="6">
        <v>105.1</v>
      </c>
      <c r="S13" s="7">
        <v>96.57460897617183</v>
      </c>
      <c r="T13" s="8"/>
      <c r="U13" s="6">
        <v>105.45</v>
      </c>
      <c r="V13" s="7">
        <v>96.6675159674609</v>
      </c>
      <c r="W13" s="8"/>
      <c r="X13" s="6">
        <v>105.64</v>
      </c>
      <c r="Y13" s="7">
        <v>95.4563094311479</v>
      </c>
      <c r="Z13" s="8"/>
      <c r="AA13" s="6">
        <v>105</v>
      </c>
      <c r="AB13" s="7">
        <v>96.68001596205772</v>
      </c>
      <c r="AC13" s="8"/>
      <c r="AD13" s="6">
        <v>106.38</v>
      </c>
      <c r="AE13" s="7">
        <v>95.62744040799464</v>
      </c>
      <c r="AF13" s="8"/>
      <c r="AG13" s="6">
        <v>106.18</v>
      </c>
      <c r="AH13" s="7">
        <v>94.70252874177183</v>
      </c>
      <c r="AI13" s="8"/>
      <c r="AJ13" s="6">
        <v>105.57</v>
      </c>
      <c r="AK13" s="7">
        <v>95.57868208720033</v>
      </c>
      <c r="AL13" s="8"/>
      <c r="AM13" s="6">
        <v>106.01</v>
      </c>
      <c r="AN13" s="7">
        <v>95.41042125000713</v>
      </c>
      <c r="AO13" s="8"/>
      <c r="AP13" s="6">
        <v>106.32</v>
      </c>
      <c r="AQ13" s="7">
        <v>95.15289792605624</v>
      </c>
      <c r="AR13" s="8"/>
      <c r="AS13" s="6">
        <v>106.1</v>
      </c>
      <c r="AT13" s="7">
        <v>96.23979981054532</v>
      </c>
      <c r="AU13" s="8"/>
      <c r="AV13" s="6">
        <v>106.4</v>
      </c>
      <c r="AW13" s="7">
        <v>95.20972976739803</v>
      </c>
      <c r="AX13" s="8"/>
      <c r="AY13" s="6">
        <v>106.11</v>
      </c>
      <c r="AZ13" s="7">
        <v>94.97064728435511</v>
      </c>
      <c r="BA13" s="8"/>
      <c r="BB13" s="6">
        <v>104.68</v>
      </c>
      <c r="BC13" s="7">
        <v>96.03373686223013</v>
      </c>
      <c r="BD13" s="8"/>
      <c r="BE13" s="6">
        <v>104.78</v>
      </c>
      <c r="BF13" s="7">
        <v>95.63307145444108</v>
      </c>
      <c r="BG13" s="8"/>
      <c r="BH13" s="6">
        <v>104.78</v>
      </c>
      <c r="BI13" s="7">
        <v>96.04721277756856</v>
      </c>
      <c r="BJ13" s="8"/>
      <c r="BK13" s="6">
        <v>103.05</v>
      </c>
      <c r="BL13" s="7">
        <v>97.63138187135662</v>
      </c>
      <c r="BM13" s="8"/>
      <c r="BN13" s="6">
        <v>103</v>
      </c>
      <c r="BO13" s="13">
        <v>97.5906565703409</v>
      </c>
      <c r="BQ13" s="79">
        <f t="shared" si="0"/>
        <v>105.15136363636363</v>
      </c>
      <c r="BR13" s="79">
        <f t="shared" si="1"/>
        <v>96.25673972897427</v>
      </c>
    </row>
    <row r="14" spans="1:70" s="21" customFormat="1" ht="15.75">
      <c r="A14" s="32">
        <v>5</v>
      </c>
      <c r="B14" s="27" t="s">
        <v>4</v>
      </c>
      <c r="C14" s="6">
        <v>5.7832</v>
      </c>
      <c r="D14" s="7">
        <v>17.545935174429275</v>
      </c>
      <c r="E14" s="6"/>
      <c r="F14" s="6">
        <v>5.79</v>
      </c>
      <c r="G14" s="7">
        <v>17.53014181831816</v>
      </c>
      <c r="H14" s="8"/>
      <c r="I14" s="6">
        <v>5.8175</v>
      </c>
      <c r="J14" s="7">
        <v>17.520663917527223</v>
      </c>
      <c r="K14" s="8"/>
      <c r="L14" s="6">
        <v>5.826</v>
      </c>
      <c r="M14" s="7">
        <v>17.472345112254164</v>
      </c>
      <c r="N14" s="8"/>
      <c r="O14" s="6">
        <v>5.835</v>
      </c>
      <c r="P14" s="7">
        <v>17.46202127211433</v>
      </c>
      <c r="Q14" s="8"/>
      <c r="R14" s="6">
        <v>5.8253</v>
      </c>
      <c r="S14" s="7">
        <v>17.423980573353575</v>
      </c>
      <c r="T14" s="8"/>
      <c r="U14" s="6">
        <v>5.81</v>
      </c>
      <c r="V14" s="7">
        <v>17.544904576194067</v>
      </c>
      <c r="W14" s="8"/>
      <c r="X14" s="6">
        <v>5.757</v>
      </c>
      <c r="Y14" s="7">
        <v>17.516075261953212</v>
      </c>
      <c r="Z14" s="8"/>
      <c r="AA14" s="6">
        <v>5.708</v>
      </c>
      <c r="AB14" s="7">
        <v>17.784515900518674</v>
      </c>
      <c r="AC14" s="8"/>
      <c r="AD14" s="6">
        <v>5.7612</v>
      </c>
      <c r="AE14" s="7">
        <v>17.657514251549106</v>
      </c>
      <c r="AF14" s="8"/>
      <c r="AG14" s="6">
        <v>5.769</v>
      </c>
      <c r="AH14" s="7">
        <v>17.430255680016177</v>
      </c>
      <c r="AI14" s="8"/>
      <c r="AJ14" s="6">
        <v>5.7045</v>
      </c>
      <c r="AK14" s="7">
        <v>17.68821363475456</v>
      </c>
      <c r="AL14" s="8"/>
      <c r="AM14" s="6">
        <v>5.7697</v>
      </c>
      <c r="AN14" s="7">
        <v>17.530302713682268</v>
      </c>
      <c r="AO14" s="8"/>
      <c r="AP14" s="6">
        <v>5.7902</v>
      </c>
      <c r="AQ14" s="7">
        <v>17.47203223981607</v>
      </c>
      <c r="AR14" s="8"/>
      <c r="AS14" s="6">
        <v>5.765</v>
      </c>
      <c r="AT14" s="7">
        <v>17.712129678922565</v>
      </c>
      <c r="AU14" s="8"/>
      <c r="AV14" s="6">
        <v>5.765</v>
      </c>
      <c r="AW14" s="7">
        <v>17.57209930138968</v>
      </c>
      <c r="AX14" s="8"/>
      <c r="AY14" s="6">
        <v>5.7185</v>
      </c>
      <c r="AZ14" s="7">
        <v>17.622340444772092</v>
      </c>
      <c r="BA14" s="8"/>
      <c r="BB14" s="6">
        <v>5.6985</v>
      </c>
      <c r="BC14" s="7">
        <v>17.641153943561026</v>
      </c>
      <c r="BD14" s="8"/>
      <c r="BE14" s="6">
        <v>5.724</v>
      </c>
      <c r="BF14" s="7">
        <v>17.50599795072735</v>
      </c>
      <c r="BG14" s="8"/>
      <c r="BH14" s="6">
        <v>5.724</v>
      </c>
      <c r="BI14" s="7">
        <v>17.58180809719363</v>
      </c>
      <c r="BJ14" s="8"/>
      <c r="BK14" s="6">
        <v>5.7412</v>
      </c>
      <c r="BL14" s="7">
        <v>17.52406100091148</v>
      </c>
      <c r="BM14" s="8"/>
      <c r="BN14" s="6">
        <v>5.7137</v>
      </c>
      <c r="BO14" s="13">
        <v>17.592519080009644</v>
      </c>
      <c r="BQ14" s="79">
        <f t="shared" si="0"/>
        <v>5.763477272727274</v>
      </c>
      <c r="BR14" s="79">
        <f t="shared" si="1"/>
        <v>17.5605005283622</v>
      </c>
    </row>
    <row r="15" spans="1:70" s="21" customFormat="1" ht="15.75">
      <c r="A15" s="32">
        <v>6</v>
      </c>
      <c r="B15" s="27" t="s">
        <v>5</v>
      </c>
      <c r="C15" s="6">
        <v>1.9098</v>
      </c>
      <c r="D15" s="7">
        <v>53.1320830981042</v>
      </c>
      <c r="E15" s="6"/>
      <c r="F15" s="6">
        <v>1.9069</v>
      </c>
      <c r="G15" s="7">
        <v>53.22750072267143</v>
      </c>
      <c r="H15" s="8"/>
      <c r="I15" s="6">
        <v>1.921</v>
      </c>
      <c r="J15" s="7">
        <v>53.059064206254355</v>
      </c>
      <c r="K15" s="8"/>
      <c r="L15" s="6">
        <v>1.9242</v>
      </c>
      <c r="M15" s="7">
        <v>52.90192424071966</v>
      </c>
      <c r="N15" s="8"/>
      <c r="O15" s="6">
        <v>1.9285</v>
      </c>
      <c r="P15" s="7">
        <v>52.83427229597466</v>
      </c>
      <c r="Q15" s="8"/>
      <c r="R15" s="6">
        <v>1.9244</v>
      </c>
      <c r="S15" s="7">
        <v>52.74366765431125</v>
      </c>
      <c r="T15" s="8"/>
      <c r="U15" s="6">
        <v>1.9185</v>
      </c>
      <c r="V15" s="7">
        <v>53.13312253723613</v>
      </c>
      <c r="W15" s="8"/>
      <c r="X15" s="6">
        <v>1.8997</v>
      </c>
      <c r="Y15" s="7">
        <v>53.08208942625922</v>
      </c>
      <c r="Z15" s="8"/>
      <c r="AA15" s="6">
        <v>1.8867</v>
      </c>
      <c r="AB15" s="7">
        <v>53.80506533108634</v>
      </c>
      <c r="AC15" s="8"/>
      <c r="AD15" s="6">
        <v>1.904</v>
      </c>
      <c r="AE15" s="7">
        <v>53.42881885820625</v>
      </c>
      <c r="AF15" s="8"/>
      <c r="AG15" s="6">
        <v>1.9064</v>
      </c>
      <c r="AH15" s="7">
        <v>52.74608949748916</v>
      </c>
      <c r="AI15" s="8"/>
      <c r="AJ15" s="6">
        <v>1.886</v>
      </c>
      <c r="AK15" s="7">
        <v>53.500750095152384</v>
      </c>
      <c r="AL15" s="8"/>
      <c r="AM15" s="6">
        <v>1.9045</v>
      </c>
      <c r="AN15" s="7">
        <v>53.108210851736715</v>
      </c>
      <c r="AO15" s="8"/>
      <c r="AP15" s="6">
        <v>1.9105</v>
      </c>
      <c r="AQ15" s="7">
        <v>52.95292388117403</v>
      </c>
      <c r="AR15" s="8"/>
      <c r="AS15" s="6">
        <v>1.897</v>
      </c>
      <c r="AT15" s="7">
        <v>53.827320821817914</v>
      </c>
      <c r="AU15" s="8"/>
      <c r="AV15" s="6">
        <v>1.8986</v>
      </c>
      <c r="AW15" s="7">
        <v>53.35676418019146</v>
      </c>
      <c r="AX15" s="8"/>
      <c r="AY15" s="6">
        <v>1.879</v>
      </c>
      <c r="AZ15" s="7">
        <v>53.6313751109256</v>
      </c>
      <c r="BA15" s="8"/>
      <c r="BB15" s="6">
        <v>1.8712</v>
      </c>
      <c r="BC15" s="7">
        <v>53.723875452855125</v>
      </c>
      <c r="BD15" s="8"/>
      <c r="BE15" s="6">
        <v>1.8807</v>
      </c>
      <c r="BF15" s="7">
        <v>53.28033831550133</v>
      </c>
      <c r="BG15" s="8"/>
      <c r="BH15" s="6">
        <v>1.8807</v>
      </c>
      <c r="BI15" s="7">
        <v>53.511070105990505</v>
      </c>
      <c r="BJ15" s="8"/>
      <c r="BK15" s="6">
        <v>1.8889</v>
      </c>
      <c r="BL15" s="7">
        <v>53.26334851947324</v>
      </c>
      <c r="BM15" s="8"/>
      <c r="BN15" s="6">
        <v>1.8803</v>
      </c>
      <c r="BO15" s="13">
        <v>53.458690776711755</v>
      </c>
      <c r="BQ15" s="79">
        <f t="shared" si="0"/>
        <v>1.9003409090909087</v>
      </c>
      <c r="BR15" s="79">
        <f t="shared" si="1"/>
        <v>53.259471180901954</v>
      </c>
    </row>
    <row r="16" spans="1:70" s="21" customFormat="1" ht="15.75">
      <c r="A16" s="32">
        <v>7</v>
      </c>
      <c r="B16" s="27" t="s">
        <v>6</v>
      </c>
      <c r="C16" s="6">
        <v>1683.5</v>
      </c>
      <c r="D16" s="7">
        <v>60.27422174087282</v>
      </c>
      <c r="E16" s="6"/>
      <c r="F16" s="6">
        <v>1685.35</v>
      </c>
      <c r="G16" s="7">
        <v>60.224594967254376</v>
      </c>
      <c r="H16" s="8"/>
      <c r="I16" s="6">
        <v>1686.25</v>
      </c>
      <c r="J16" s="7">
        <v>60.44564112095752</v>
      </c>
      <c r="K16" s="8"/>
      <c r="L16" s="6">
        <v>1685.25</v>
      </c>
      <c r="M16" s="7">
        <v>60.40283793145988</v>
      </c>
      <c r="N16" s="8"/>
      <c r="O16" s="6">
        <v>1688.5</v>
      </c>
      <c r="P16" s="7">
        <v>60.344029684801384</v>
      </c>
      <c r="Q16" s="8"/>
      <c r="R16" s="6">
        <v>1688.25</v>
      </c>
      <c r="S16" s="7">
        <v>60.12137659348828</v>
      </c>
      <c r="T16" s="8"/>
      <c r="U16" s="6">
        <v>1686.6</v>
      </c>
      <c r="V16" s="7">
        <v>60.43869061288244</v>
      </c>
      <c r="W16" s="8"/>
      <c r="X16" s="6">
        <v>1676.6</v>
      </c>
      <c r="Y16" s="7">
        <v>60.14555963441766</v>
      </c>
      <c r="Z16" s="8"/>
      <c r="AA16" s="6">
        <v>1661.25</v>
      </c>
      <c r="AB16" s="7">
        <v>61.1070078315489</v>
      </c>
      <c r="AC16" s="8"/>
      <c r="AD16" s="6">
        <v>1670.75</v>
      </c>
      <c r="AE16" s="7">
        <v>60.88790729075247</v>
      </c>
      <c r="AF16" s="8"/>
      <c r="AG16" s="6">
        <v>1673.5</v>
      </c>
      <c r="AH16" s="7">
        <v>60.08673141201872</v>
      </c>
      <c r="AI16" s="8"/>
      <c r="AJ16" s="6">
        <v>1657.75</v>
      </c>
      <c r="AK16" s="7">
        <v>60.86708772701396</v>
      </c>
      <c r="AL16" s="8"/>
      <c r="AM16" s="6">
        <v>1675.7</v>
      </c>
      <c r="AN16" s="7">
        <v>60.359603489367174</v>
      </c>
      <c r="AO16" s="8"/>
      <c r="AP16" s="6">
        <v>1679.5</v>
      </c>
      <c r="AQ16" s="7">
        <v>60.23611853229115</v>
      </c>
      <c r="AR16" s="8"/>
      <c r="AS16" s="6">
        <v>1668</v>
      </c>
      <c r="AT16" s="7">
        <v>61.21728273320658</v>
      </c>
      <c r="AU16" s="8"/>
      <c r="AV16" s="6">
        <v>1669</v>
      </c>
      <c r="AW16" s="7">
        <v>60.69691580138497</v>
      </c>
      <c r="AX16" s="8"/>
      <c r="AY16" s="6">
        <v>1657.25</v>
      </c>
      <c r="AZ16" s="7">
        <v>60.80757509936896</v>
      </c>
      <c r="BA16" s="8"/>
      <c r="BB16" s="6">
        <v>1652.6</v>
      </c>
      <c r="BC16" s="7">
        <v>60.830276986192985</v>
      </c>
      <c r="BD16" s="8"/>
      <c r="BE16" s="6">
        <v>1639.25</v>
      </c>
      <c r="BF16" s="7">
        <v>61.12815755373699</v>
      </c>
      <c r="BG16" s="8"/>
      <c r="BH16" s="6">
        <v>1639.25</v>
      </c>
      <c r="BI16" s="7">
        <v>61.392874514769765</v>
      </c>
      <c r="BJ16" s="8"/>
      <c r="BK16" s="6">
        <v>1633.25</v>
      </c>
      <c r="BL16" s="7">
        <v>61.6005749385783</v>
      </c>
      <c r="BM16" s="8"/>
      <c r="BN16" s="6">
        <v>1611</v>
      </c>
      <c r="BO16" s="13">
        <v>62.395019408721986</v>
      </c>
      <c r="BQ16" s="79">
        <f t="shared" si="0"/>
        <v>1666.7431818181822</v>
      </c>
      <c r="BR16" s="79">
        <f t="shared" si="1"/>
        <v>60.72773116386761</v>
      </c>
    </row>
    <row r="17" spans="1:70" s="21" customFormat="1" ht="15.75">
      <c r="A17" s="32">
        <v>8</v>
      </c>
      <c r="B17" s="27" t="s">
        <v>7</v>
      </c>
      <c r="C17" s="6">
        <v>1.135</v>
      </c>
      <c r="D17" s="7">
        <v>115.1703253613619</v>
      </c>
      <c r="E17" s="6"/>
      <c r="F17" s="6">
        <v>1.1355</v>
      </c>
      <c r="G17" s="7">
        <v>115.25270624091458</v>
      </c>
      <c r="H17" s="8"/>
      <c r="I17" s="6">
        <v>1.1299</v>
      </c>
      <c r="J17" s="7">
        <v>115.16670979820849</v>
      </c>
      <c r="K17" s="8"/>
      <c r="L17" s="6">
        <v>1.1285</v>
      </c>
      <c r="M17" s="7">
        <v>114.87439654117583</v>
      </c>
      <c r="N17" s="8"/>
      <c r="O17" s="6">
        <v>1.1266</v>
      </c>
      <c r="P17" s="7">
        <v>114.79028131873199</v>
      </c>
      <c r="Q17" s="8"/>
      <c r="R17" s="6">
        <v>1.128</v>
      </c>
      <c r="S17" s="7">
        <v>114.49190303030302</v>
      </c>
      <c r="T17" s="8"/>
      <c r="U17" s="6">
        <v>1.1314</v>
      </c>
      <c r="V17" s="7">
        <v>115.33027226790966</v>
      </c>
      <c r="W17" s="8"/>
      <c r="X17" s="6">
        <v>1.1415</v>
      </c>
      <c r="Y17" s="7">
        <v>115.10891169061829</v>
      </c>
      <c r="Z17" s="8"/>
      <c r="AA17" s="6">
        <v>1.1493</v>
      </c>
      <c r="AB17" s="7">
        <v>116.67005946245257</v>
      </c>
      <c r="AC17" s="8"/>
      <c r="AD17" s="6">
        <v>1.1398</v>
      </c>
      <c r="AE17" s="7">
        <v>115.95011136664695</v>
      </c>
      <c r="AF17" s="8"/>
      <c r="AG17" s="6">
        <v>1.1374</v>
      </c>
      <c r="AH17" s="7">
        <v>114.37142194348836</v>
      </c>
      <c r="AI17" s="8"/>
      <c r="AJ17" s="6">
        <v>1.1416</v>
      </c>
      <c r="AK17" s="7">
        <v>115.19019659806855</v>
      </c>
      <c r="AL17" s="8"/>
      <c r="AM17" s="6">
        <v>1.1389</v>
      </c>
      <c r="AN17" s="7">
        <v>115.1935707802073</v>
      </c>
      <c r="AO17" s="8"/>
      <c r="AP17" s="6">
        <v>1.1348</v>
      </c>
      <c r="AQ17" s="7">
        <v>114.80381350789071</v>
      </c>
      <c r="AR17" s="8"/>
      <c r="AS17" s="6">
        <v>1.1411</v>
      </c>
      <c r="AT17" s="7">
        <v>116.51820893320587</v>
      </c>
      <c r="AU17" s="8"/>
      <c r="AV17" s="6">
        <v>1.1412</v>
      </c>
      <c r="AW17" s="7">
        <v>115.60715760163013</v>
      </c>
      <c r="AX17" s="8"/>
      <c r="AY17" s="6">
        <v>1.1505</v>
      </c>
      <c r="AZ17" s="7">
        <v>115.93974358536032</v>
      </c>
      <c r="BA17" s="8"/>
      <c r="BB17" s="6">
        <v>1.1557</v>
      </c>
      <c r="BC17" s="7">
        <v>116.18034336924997</v>
      </c>
      <c r="BD17" s="8"/>
      <c r="BE17" s="6">
        <v>1.1516</v>
      </c>
      <c r="BF17" s="7">
        <v>115.3953090420898</v>
      </c>
      <c r="BG17" s="8"/>
      <c r="BH17" s="6">
        <v>1.1516</v>
      </c>
      <c r="BI17" s="7">
        <v>115.89503121186412</v>
      </c>
      <c r="BJ17" s="8"/>
      <c r="BK17" s="6">
        <v>1.1464</v>
      </c>
      <c r="BL17" s="7">
        <v>115.3383169707316</v>
      </c>
      <c r="BM17" s="8"/>
      <c r="BN17" s="6">
        <v>1.1518</v>
      </c>
      <c r="BO17" s="13">
        <v>115.7770657848502</v>
      </c>
      <c r="BQ17" s="79">
        <f t="shared" si="0"/>
        <v>1.140368181818182</v>
      </c>
      <c r="BR17" s="79">
        <f t="shared" si="1"/>
        <v>115.40981165486181</v>
      </c>
    </row>
    <row r="18" spans="1:70" s="21" customFormat="1" ht="15.75">
      <c r="A18" s="32">
        <v>9</v>
      </c>
      <c r="B18" s="27" t="s">
        <v>8</v>
      </c>
      <c r="C18" s="6">
        <v>173.3</v>
      </c>
      <c r="D18" s="7">
        <v>58.55259798081903</v>
      </c>
      <c r="E18" s="6"/>
      <c r="F18" s="6">
        <v>174.4</v>
      </c>
      <c r="G18" s="7">
        <v>58.1992667018705</v>
      </c>
      <c r="H18" s="8"/>
      <c r="I18" s="6">
        <v>174.97</v>
      </c>
      <c r="J18" s="7">
        <v>58.25367911082735</v>
      </c>
      <c r="K18" s="8"/>
      <c r="L18" s="6">
        <v>175.1</v>
      </c>
      <c r="M18" s="7">
        <v>58.134713091943325</v>
      </c>
      <c r="N18" s="8"/>
      <c r="O18" s="6">
        <v>175.75</v>
      </c>
      <c r="P18" s="7">
        <v>57.97490419504246</v>
      </c>
      <c r="Q18" s="8"/>
      <c r="R18" s="6">
        <v>176.45</v>
      </c>
      <c r="S18" s="7">
        <v>57.52332900762629</v>
      </c>
      <c r="T18" s="8"/>
      <c r="U18" s="6">
        <v>175.83</v>
      </c>
      <c r="V18" s="7">
        <v>57.9741202227649</v>
      </c>
      <c r="W18" s="8"/>
      <c r="X18" s="6">
        <v>174.6</v>
      </c>
      <c r="Y18" s="7">
        <v>57.754894205649855</v>
      </c>
      <c r="Z18" s="8"/>
      <c r="AA18" s="6">
        <v>173</v>
      </c>
      <c r="AB18" s="7">
        <v>58.6786224047171</v>
      </c>
      <c r="AC18" s="8"/>
      <c r="AD18" s="6">
        <v>174.05</v>
      </c>
      <c r="AE18" s="7">
        <v>58.44784320943677</v>
      </c>
      <c r="AF18" s="8"/>
      <c r="AG18" s="6">
        <v>174.41</v>
      </c>
      <c r="AH18" s="7">
        <v>57.654460763725325</v>
      </c>
      <c r="AI18" s="8"/>
      <c r="AJ18" s="6">
        <v>172.95</v>
      </c>
      <c r="AK18" s="7">
        <v>58.34195702772905</v>
      </c>
      <c r="AL18" s="8"/>
      <c r="AM18" s="6">
        <v>174.2</v>
      </c>
      <c r="AN18" s="7">
        <v>58.06233499835395</v>
      </c>
      <c r="AO18" s="8"/>
      <c r="AP18" s="6">
        <v>174.2</v>
      </c>
      <c r="AQ18" s="7">
        <v>58.07494895234386</v>
      </c>
      <c r="AR18" s="8"/>
      <c r="AS18" s="6">
        <v>173.8</v>
      </c>
      <c r="AT18" s="7">
        <v>58.75168446432024</v>
      </c>
      <c r="AU18" s="8"/>
      <c r="AV18" s="6">
        <v>173.8</v>
      </c>
      <c r="AW18" s="7">
        <v>58.28719935127245</v>
      </c>
      <c r="AX18" s="8"/>
      <c r="AY18" s="6">
        <v>172.4</v>
      </c>
      <c r="AZ18" s="7">
        <v>58.453221481107434</v>
      </c>
      <c r="BA18" s="8"/>
      <c r="BB18" s="6">
        <v>172.05</v>
      </c>
      <c r="BC18" s="7">
        <v>58.429593575927065</v>
      </c>
      <c r="BD18" s="8"/>
      <c r="BE18" s="6">
        <v>172.05</v>
      </c>
      <c r="BF18" s="7">
        <v>58.2414020749569</v>
      </c>
      <c r="BG18" s="8"/>
      <c r="BH18" s="6">
        <v>172.05</v>
      </c>
      <c r="BI18" s="7">
        <v>58.493617871744455</v>
      </c>
      <c r="BJ18" s="8"/>
      <c r="BK18" s="6">
        <v>173.6</v>
      </c>
      <c r="BL18" s="7">
        <v>57.95457316730012</v>
      </c>
      <c r="BM18" s="8"/>
      <c r="BN18" s="6">
        <v>171.5</v>
      </c>
      <c r="BO18" s="13">
        <v>58.61129811513185</v>
      </c>
      <c r="BQ18" s="79">
        <f t="shared" si="0"/>
        <v>173.83909090909094</v>
      </c>
      <c r="BR18" s="79">
        <f t="shared" si="1"/>
        <v>58.22046645339137</v>
      </c>
    </row>
    <row r="19" spans="1:70" s="21" customFormat="1" ht="15.75">
      <c r="A19" s="32">
        <v>10</v>
      </c>
      <c r="B19" s="27" t="s">
        <v>9</v>
      </c>
      <c r="C19" s="6">
        <v>35.007</v>
      </c>
      <c r="D19" s="7">
        <v>2.898610343667249</v>
      </c>
      <c r="E19" s="6"/>
      <c r="F19" s="6">
        <v>34.96</v>
      </c>
      <c r="G19" s="7">
        <v>2.903304380093311</v>
      </c>
      <c r="H19" s="8"/>
      <c r="I19" s="6">
        <v>35.238</v>
      </c>
      <c r="J19" s="7">
        <v>2.8925155326696923</v>
      </c>
      <c r="K19" s="8"/>
      <c r="L19" s="6">
        <v>35.301</v>
      </c>
      <c r="M19" s="7">
        <v>2.8835977061271</v>
      </c>
      <c r="N19" s="8"/>
      <c r="O19" s="6">
        <v>35.36</v>
      </c>
      <c r="P19" s="7">
        <v>2.8815298111647945</v>
      </c>
      <c r="Q19" s="8"/>
      <c r="R19" s="6">
        <v>35.28</v>
      </c>
      <c r="S19" s="7">
        <v>2.8769816903048917</v>
      </c>
      <c r="T19" s="8"/>
      <c r="U19" s="6">
        <v>35.18</v>
      </c>
      <c r="V19" s="7">
        <v>2.897552461275939</v>
      </c>
      <c r="W19" s="8"/>
      <c r="X19" s="6">
        <v>34.84</v>
      </c>
      <c r="Y19" s="7">
        <v>2.8943755821775152</v>
      </c>
      <c r="Z19" s="8"/>
      <c r="AA19" s="6">
        <v>34.62</v>
      </c>
      <c r="AB19" s="7">
        <v>2.932236186024281</v>
      </c>
      <c r="AC19" s="8"/>
      <c r="AD19" s="6">
        <v>34.9</v>
      </c>
      <c r="AE19" s="7">
        <v>2.914855905616754</v>
      </c>
      <c r="AF19" s="8"/>
      <c r="AG19" s="6">
        <v>34.92</v>
      </c>
      <c r="AH19" s="7">
        <v>2.879586054353188</v>
      </c>
      <c r="AI19" s="8"/>
      <c r="AJ19" s="6">
        <v>34.57</v>
      </c>
      <c r="AK19" s="7">
        <v>2.9187854983933295</v>
      </c>
      <c r="AL19" s="8"/>
      <c r="AM19" s="6">
        <v>34.9</v>
      </c>
      <c r="AN19" s="7">
        <v>2.898125718255948</v>
      </c>
      <c r="AO19" s="8"/>
      <c r="AP19" s="6">
        <v>35</v>
      </c>
      <c r="AQ19" s="7">
        <v>2.8904731735709426</v>
      </c>
      <c r="AR19" s="8"/>
      <c r="AS19" s="6">
        <v>34.8</v>
      </c>
      <c r="AT19" s="7">
        <v>2.934207689626109</v>
      </c>
      <c r="AU19" s="8"/>
      <c r="AV19" s="6">
        <v>34.84</v>
      </c>
      <c r="AW19" s="7">
        <v>2.9076679814153703</v>
      </c>
      <c r="AX19" s="8"/>
      <c r="AY19" s="6">
        <v>34.521</v>
      </c>
      <c r="AZ19" s="7">
        <v>2.9191898795929783</v>
      </c>
      <c r="BA19" s="8"/>
      <c r="BB19" s="6">
        <v>34.35</v>
      </c>
      <c r="BC19" s="7">
        <v>2.92658270006936</v>
      </c>
      <c r="BD19" s="8"/>
      <c r="BE19" s="6">
        <v>34.465</v>
      </c>
      <c r="BF19" s="7">
        <v>2.9074229586526434</v>
      </c>
      <c r="BG19" s="8"/>
      <c r="BH19" s="6">
        <v>34.465</v>
      </c>
      <c r="BI19" s="7">
        <v>2.9200136239180714</v>
      </c>
      <c r="BJ19" s="8"/>
      <c r="BK19" s="6">
        <v>34.615</v>
      </c>
      <c r="BL19" s="7">
        <v>2.9065185329606527</v>
      </c>
      <c r="BM19" s="8"/>
      <c r="BN19" s="6">
        <v>34.47</v>
      </c>
      <c r="BO19" s="13">
        <v>2.9161118731491475</v>
      </c>
      <c r="BQ19" s="79">
        <f t="shared" si="0"/>
        <v>34.84554545454546</v>
      </c>
      <c r="BR19" s="79">
        <f t="shared" si="1"/>
        <v>2.9045566037763306</v>
      </c>
    </row>
    <row r="20" spans="1:70" s="21" customFormat="1" ht="15.75">
      <c r="A20" s="32">
        <v>11</v>
      </c>
      <c r="B20" s="27" t="s">
        <v>10</v>
      </c>
      <c r="C20" s="6">
        <v>138.95</v>
      </c>
      <c r="D20" s="7">
        <v>73.02745757521367</v>
      </c>
      <c r="E20" s="6"/>
      <c r="F20" s="6">
        <v>139.75</v>
      </c>
      <c r="G20" s="7">
        <v>72.62935322222694</v>
      </c>
      <c r="H20" s="8"/>
      <c r="I20" s="6">
        <v>140.04</v>
      </c>
      <c r="J20" s="7">
        <v>72.78382057998759</v>
      </c>
      <c r="K20" s="8"/>
      <c r="L20" s="6">
        <v>140.25</v>
      </c>
      <c r="M20" s="7">
        <v>72.580308466305</v>
      </c>
      <c r="N20" s="8"/>
      <c r="O20" s="6">
        <v>140.7</v>
      </c>
      <c r="P20" s="7">
        <v>72.41712446537821</v>
      </c>
      <c r="Q20" s="8"/>
      <c r="R20" s="6">
        <v>141.08</v>
      </c>
      <c r="S20" s="7">
        <v>71.94493481284135</v>
      </c>
      <c r="T20" s="8"/>
      <c r="U20" s="6">
        <v>140.68</v>
      </c>
      <c r="V20" s="7">
        <v>72.45940829377845</v>
      </c>
      <c r="W20" s="8"/>
      <c r="X20" s="6">
        <v>139.56</v>
      </c>
      <c r="Y20" s="7">
        <v>72.2556930947726</v>
      </c>
      <c r="Z20" s="8"/>
      <c r="AA20" s="6">
        <v>137.9</v>
      </c>
      <c r="AB20" s="7">
        <v>73.6142253518206</v>
      </c>
      <c r="AC20" s="8"/>
      <c r="AD20" s="6">
        <v>139.06</v>
      </c>
      <c r="AE20" s="7">
        <v>73.15437300879096</v>
      </c>
      <c r="AF20" s="8"/>
      <c r="AG20" s="6">
        <v>139.26</v>
      </c>
      <c r="AH20" s="7">
        <v>72.20676792906315</v>
      </c>
      <c r="AI20" s="8"/>
      <c r="AJ20" s="6">
        <v>137.85</v>
      </c>
      <c r="AK20" s="7">
        <v>73.19725402934885</v>
      </c>
      <c r="AL20" s="8"/>
      <c r="AM20" s="6">
        <v>139.15</v>
      </c>
      <c r="AN20" s="7">
        <v>72.68745064113013</v>
      </c>
      <c r="AO20" s="8"/>
      <c r="AP20" s="6">
        <v>139.15</v>
      </c>
      <c r="AQ20" s="7">
        <v>72.70324187925475</v>
      </c>
      <c r="AR20" s="8"/>
      <c r="AS20" s="6">
        <v>138.5</v>
      </c>
      <c r="AT20" s="7">
        <v>73.7259405046849</v>
      </c>
      <c r="AU20" s="8"/>
      <c r="AV20" s="6">
        <v>138.22</v>
      </c>
      <c r="AW20" s="7">
        <v>73.29124039394553</v>
      </c>
      <c r="AX20" s="8"/>
      <c r="AY20" s="6">
        <v>137.25</v>
      </c>
      <c r="AZ20" s="7">
        <v>73.42320862180635</v>
      </c>
      <c r="BA20" s="8"/>
      <c r="BB20" s="6">
        <v>136.95</v>
      </c>
      <c r="BC20" s="7">
        <v>73.40497681444506</v>
      </c>
      <c r="BD20" s="8"/>
      <c r="BE20" s="6">
        <v>136.95</v>
      </c>
      <c r="BF20" s="7">
        <v>73.16855222341246</v>
      </c>
      <c r="BG20" s="8"/>
      <c r="BH20" s="6">
        <v>136.95</v>
      </c>
      <c r="BI20" s="7">
        <v>73.48541040404261</v>
      </c>
      <c r="BJ20" s="8"/>
      <c r="BK20" s="6">
        <v>137.59</v>
      </c>
      <c r="BL20" s="7">
        <v>73.12242097422269</v>
      </c>
      <c r="BM20" s="8"/>
      <c r="BN20" s="6">
        <v>136.35</v>
      </c>
      <c r="BO20" s="13">
        <v>73.72084801426558</v>
      </c>
      <c r="BQ20" s="79">
        <f t="shared" si="0"/>
        <v>138.73363636363635</v>
      </c>
      <c r="BR20" s="79">
        <f t="shared" si="1"/>
        <v>72.95472778639716</v>
      </c>
    </row>
    <row r="21" spans="1:70" s="21" customFormat="1" ht="15.75">
      <c r="A21" s="32">
        <v>12</v>
      </c>
      <c r="B21" s="27" t="s">
        <v>11</v>
      </c>
      <c r="C21" s="6">
        <v>11.9595</v>
      </c>
      <c r="D21" s="7">
        <v>8.484606572244608</v>
      </c>
      <c r="E21" s="6"/>
      <c r="F21" s="6">
        <v>11.9465</v>
      </c>
      <c r="G21" s="7">
        <v>8.496172195041405</v>
      </c>
      <c r="H21" s="8"/>
      <c r="I21" s="6">
        <v>12.033</v>
      </c>
      <c r="J21" s="7">
        <v>8.470577772809326</v>
      </c>
      <c r="K21" s="8"/>
      <c r="L21" s="6">
        <v>12.0555</v>
      </c>
      <c r="M21" s="7">
        <v>8.443771110612811</v>
      </c>
      <c r="N21" s="8"/>
      <c r="O21" s="6">
        <v>12.0805</v>
      </c>
      <c r="P21" s="7">
        <v>8.434327562831598</v>
      </c>
      <c r="Q21" s="8"/>
      <c r="R21" s="6">
        <v>12.0545</v>
      </c>
      <c r="S21" s="7">
        <v>8.42008495034689</v>
      </c>
      <c r="T21" s="8"/>
      <c r="U21" s="6">
        <v>12.0135</v>
      </c>
      <c r="V21" s="7">
        <v>8.485112214399427</v>
      </c>
      <c r="W21" s="8"/>
      <c r="X21" s="6">
        <v>11.895</v>
      </c>
      <c r="Y21" s="7">
        <v>8.47751536637786</v>
      </c>
      <c r="Z21" s="8"/>
      <c r="AA21" s="6">
        <v>11.8355</v>
      </c>
      <c r="AB21" s="7">
        <v>8.577078852618023</v>
      </c>
      <c r="AC21" s="8"/>
      <c r="AD21" s="6">
        <v>11.924</v>
      </c>
      <c r="AE21" s="7">
        <v>8.531404822712572</v>
      </c>
      <c r="AF21" s="8"/>
      <c r="AG21" s="6">
        <v>11.93</v>
      </c>
      <c r="AH21" s="7">
        <v>8.428763203521655</v>
      </c>
      <c r="AI21" s="8"/>
      <c r="AJ21" s="6">
        <v>11.804</v>
      </c>
      <c r="AK21" s="7">
        <v>8.54815441201774</v>
      </c>
      <c r="AL21" s="8"/>
      <c r="AM21" s="6">
        <v>11.921</v>
      </c>
      <c r="AN21" s="7">
        <v>8.484572398887055</v>
      </c>
      <c r="AO21" s="8"/>
      <c r="AP21" s="6">
        <v>11.96</v>
      </c>
      <c r="AQ21" s="7">
        <v>8.458742564797909</v>
      </c>
      <c r="AR21" s="8"/>
      <c r="AS21" s="6">
        <v>11.877</v>
      </c>
      <c r="AT21" s="7">
        <v>8.597324879935048</v>
      </c>
      <c r="AU21" s="8"/>
      <c r="AV21" s="6">
        <v>11.883</v>
      </c>
      <c r="AW21" s="7">
        <v>8.525048596525416</v>
      </c>
      <c r="AX21" s="8"/>
      <c r="AY21" s="6">
        <v>11.78</v>
      </c>
      <c r="AZ21" s="7">
        <v>8.55461407754068</v>
      </c>
      <c r="BA21" s="8"/>
      <c r="BB21" s="6">
        <v>11.695</v>
      </c>
      <c r="BC21" s="7">
        <v>8.59582007245682</v>
      </c>
      <c r="BD21" s="8"/>
      <c r="BE21" s="6">
        <v>11.766</v>
      </c>
      <c r="BF21" s="7">
        <v>8.516431435488983</v>
      </c>
      <c r="BG21" s="8"/>
      <c r="BH21" s="6">
        <v>11.766</v>
      </c>
      <c r="BI21" s="7">
        <v>8.553312047283388</v>
      </c>
      <c r="BJ21" s="8"/>
      <c r="BK21" s="6">
        <v>11.821</v>
      </c>
      <c r="BL21" s="7">
        <v>8.511051435448186</v>
      </c>
      <c r="BM21" s="8"/>
      <c r="BN21" s="6">
        <v>11.775</v>
      </c>
      <c r="BO21" s="13">
        <v>8.53659246432706</v>
      </c>
      <c r="BQ21" s="79">
        <f t="shared" si="0"/>
        <v>11.898886363636363</v>
      </c>
      <c r="BR21" s="79">
        <f t="shared" si="1"/>
        <v>8.505958136737478</v>
      </c>
    </row>
    <row r="22" spans="1:70" s="21" customFormat="1" ht="15.75">
      <c r="A22" s="32">
        <v>13</v>
      </c>
      <c r="B22" s="27" t="s">
        <v>12</v>
      </c>
      <c r="C22" s="6">
        <v>246.55</v>
      </c>
      <c r="D22" s="7">
        <v>41.15662230815631</v>
      </c>
      <c r="E22" s="6"/>
      <c r="F22" s="6">
        <v>246.2</v>
      </c>
      <c r="G22" s="7">
        <v>41.22645049880673</v>
      </c>
      <c r="H22" s="8"/>
      <c r="I22" s="6">
        <v>248.5</v>
      </c>
      <c r="J22" s="7">
        <v>41.01668504636403</v>
      </c>
      <c r="K22" s="8"/>
      <c r="L22" s="6">
        <v>248.7</v>
      </c>
      <c r="M22" s="7">
        <v>40.9303910832299</v>
      </c>
      <c r="N22" s="8"/>
      <c r="O22" s="6">
        <v>248.65</v>
      </c>
      <c r="P22" s="7">
        <v>40.977636888311736</v>
      </c>
      <c r="Q22" s="8"/>
      <c r="R22" s="6">
        <v>248.28</v>
      </c>
      <c r="S22" s="7">
        <v>40.881228465424755</v>
      </c>
      <c r="T22" s="8"/>
      <c r="U22" s="6">
        <v>247.4</v>
      </c>
      <c r="V22" s="7">
        <v>41.202868062929475</v>
      </c>
      <c r="W22" s="8"/>
      <c r="X22" s="6">
        <v>245.7</v>
      </c>
      <c r="Y22" s="7">
        <v>41.04193947214678</v>
      </c>
      <c r="Z22" s="8"/>
      <c r="AA22" s="6">
        <v>244</v>
      </c>
      <c r="AB22" s="7">
        <v>41.60410522957402</v>
      </c>
      <c r="AC22" s="8"/>
      <c r="AD22" s="6">
        <v>246.4</v>
      </c>
      <c r="AE22" s="7">
        <v>41.28590548134119</v>
      </c>
      <c r="AF22" s="8"/>
      <c r="AG22" s="6">
        <v>246.93</v>
      </c>
      <c r="AH22" s="7">
        <v>40.72212571093562</v>
      </c>
      <c r="AI22" s="8"/>
      <c r="AJ22" s="6">
        <v>244.9</v>
      </c>
      <c r="AK22" s="7">
        <v>41.20147598181192</v>
      </c>
      <c r="AL22" s="8"/>
      <c r="AM22" s="6">
        <v>247.18</v>
      </c>
      <c r="AN22" s="7">
        <v>40.91940592569487</v>
      </c>
      <c r="AO22" s="8"/>
      <c r="AP22" s="6">
        <v>247.8</v>
      </c>
      <c r="AQ22" s="7">
        <v>40.82589228207546</v>
      </c>
      <c r="AR22" s="8"/>
      <c r="AS22" s="6">
        <v>246.4</v>
      </c>
      <c r="AT22" s="7">
        <v>41.44092029179731</v>
      </c>
      <c r="AU22" s="8"/>
      <c r="AV22" s="6">
        <v>247.13</v>
      </c>
      <c r="AW22" s="7">
        <v>40.991847397123585</v>
      </c>
      <c r="AX22" s="8"/>
      <c r="AY22" s="6">
        <v>244.4</v>
      </c>
      <c r="AZ22" s="7">
        <v>41.23295983364534</v>
      </c>
      <c r="BA22" s="8"/>
      <c r="BB22" s="6">
        <v>244.5</v>
      </c>
      <c r="BC22" s="7">
        <v>41.11579376171064</v>
      </c>
      <c r="BD22" s="8"/>
      <c r="BE22" s="6">
        <v>245.58</v>
      </c>
      <c r="BF22" s="7">
        <v>40.80313228681625</v>
      </c>
      <c r="BG22" s="8"/>
      <c r="BH22" s="6">
        <v>245.58</v>
      </c>
      <c r="BI22" s="7">
        <v>40.97983123557958</v>
      </c>
      <c r="BJ22" s="8"/>
      <c r="BK22" s="6">
        <v>247.6</v>
      </c>
      <c r="BL22" s="7">
        <v>40.633739506636914</v>
      </c>
      <c r="BM22" s="8"/>
      <c r="BN22" s="6">
        <v>246.55</v>
      </c>
      <c r="BO22" s="13">
        <v>40.76997617824016</v>
      </c>
      <c r="BQ22" s="79">
        <f t="shared" si="0"/>
        <v>246.58772727272734</v>
      </c>
      <c r="BR22" s="79">
        <f t="shared" si="1"/>
        <v>41.043678769470574</v>
      </c>
    </row>
    <row r="23" spans="1:70" s="21" customFormat="1" ht="15.75">
      <c r="A23" s="32">
        <v>14</v>
      </c>
      <c r="B23" s="27" t="s">
        <v>13</v>
      </c>
      <c r="C23" s="6">
        <v>1.429</v>
      </c>
      <c r="D23" s="7">
        <v>145.00299113778516</v>
      </c>
      <c r="E23" s="6"/>
      <c r="F23" s="6">
        <v>1.4343</v>
      </c>
      <c r="G23" s="7">
        <v>145.58076315397955</v>
      </c>
      <c r="H23" s="8"/>
      <c r="I23" s="6">
        <v>1.4305</v>
      </c>
      <c r="J23" s="7">
        <v>145.80580437767702</v>
      </c>
      <c r="K23" s="8"/>
      <c r="L23" s="6">
        <v>1.4291</v>
      </c>
      <c r="M23" s="7">
        <v>145.47363765794805</v>
      </c>
      <c r="N23" s="8"/>
      <c r="O23" s="6">
        <v>1.4309</v>
      </c>
      <c r="P23" s="7">
        <v>145.7956804002961</v>
      </c>
      <c r="Q23" s="8"/>
      <c r="R23" s="6">
        <v>1.4281</v>
      </c>
      <c r="S23" s="7">
        <v>144.9520272318934</v>
      </c>
      <c r="T23" s="8"/>
      <c r="U23" s="6">
        <v>1.4282</v>
      </c>
      <c r="V23" s="7">
        <v>145.58484607833532</v>
      </c>
      <c r="W23" s="8"/>
      <c r="X23" s="6">
        <v>1.4357</v>
      </c>
      <c r="Y23" s="7">
        <v>144.77605301289591</v>
      </c>
      <c r="Z23" s="8"/>
      <c r="AA23" s="6">
        <v>1.4422</v>
      </c>
      <c r="AB23" s="7">
        <v>146.4035149715036</v>
      </c>
      <c r="AC23" s="8"/>
      <c r="AD23" s="6">
        <v>1.4347</v>
      </c>
      <c r="AE23" s="7">
        <v>145.94983749581365</v>
      </c>
      <c r="AF23" s="8"/>
      <c r="AG23" s="6">
        <v>1.4287</v>
      </c>
      <c r="AH23" s="7">
        <v>143.66313568723567</v>
      </c>
      <c r="AI23" s="8"/>
      <c r="AJ23" s="6">
        <v>1.4338</v>
      </c>
      <c r="AK23" s="7">
        <v>144.67388216740602</v>
      </c>
      <c r="AL23" s="8"/>
      <c r="AM23" s="6">
        <v>1.4397</v>
      </c>
      <c r="AN23" s="7">
        <v>145.61786272040078</v>
      </c>
      <c r="AO23" s="8"/>
      <c r="AP23" s="6">
        <v>1.424</v>
      </c>
      <c r="AQ23" s="7">
        <v>144.06118297077577</v>
      </c>
      <c r="AR23" s="8"/>
      <c r="AS23" s="6">
        <v>1.4293</v>
      </c>
      <c r="AT23" s="7">
        <v>145.94643416723437</v>
      </c>
      <c r="AU23" s="8"/>
      <c r="AV23" s="6">
        <v>1.4334</v>
      </c>
      <c r="AW23" s="7">
        <v>145.207938754098</v>
      </c>
      <c r="AX23" s="8"/>
      <c r="AY23" s="6">
        <v>1.4367</v>
      </c>
      <c r="AZ23" s="7">
        <v>144.78107745248775</v>
      </c>
      <c r="BA23" s="8"/>
      <c r="BB23" s="6">
        <v>1.4367</v>
      </c>
      <c r="BC23" s="7">
        <v>144.42874389426447</v>
      </c>
      <c r="BD23" s="8"/>
      <c r="BE23" s="6">
        <v>1.4414</v>
      </c>
      <c r="BF23" s="7">
        <v>144.43452453392518</v>
      </c>
      <c r="BG23" s="8"/>
      <c r="BH23" s="6">
        <v>1.4414</v>
      </c>
      <c r="BI23" s="7">
        <v>145.060001726972</v>
      </c>
      <c r="BJ23" s="8"/>
      <c r="BK23" s="6">
        <v>1.4252</v>
      </c>
      <c r="BL23" s="7">
        <v>143.3881449290707</v>
      </c>
      <c r="BM23" s="8"/>
      <c r="BN23" s="6">
        <v>1.4326</v>
      </c>
      <c r="BO23" s="13">
        <v>144.00262584075048</v>
      </c>
      <c r="BQ23" s="79">
        <f t="shared" si="0"/>
        <v>1.4329818181818186</v>
      </c>
      <c r="BR23" s="79">
        <f t="shared" si="1"/>
        <v>145.02685047103407</v>
      </c>
    </row>
    <row r="24" spans="1:70" s="21" customFormat="1" ht="15.75">
      <c r="A24" s="32">
        <v>15</v>
      </c>
      <c r="B24" s="27" t="s">
        <v>14</v>
      </c>
      <c r="C24" s="6">
        <v>1.349</v>
      </c>
      <c r="D24" s="7">
        <v>75.21990533784981</v>
      </c>
      <c r="E24" s="6"/>
      <c r="F24" s="6">
        <v>1.3557</v>
      </c>
      <c r="G24" s="7">
        <v>74.86871809992046</v>
      </c>
      <c r="H24" s="8"/>
      <c r="I24" s="6">
        <v>1.3565</v>
      </c>
      <c r="J24" s="7">
        <v>75.13930139344977</v>
      </c>
      <c r="K24" s="8"/>
      <c r="L24" s="6">
        <v>1.3563</v>
      </c>
      <c r="M24" s="7">
        <v>75.05263040919615</v>
      </c>
      <c r="N24" s="8"/>
      <c r="O24" s="6">
        <v>1.3585</v>
      </c>
      <c r="P24" s="7">
        <v>75.00249843414585</v>
      </c>
      <c r="Q24" s="8"/>
      <c r="R24" s="6">
        <v>1.3556</v>
      </c>
      <c r="S24" s="7">
        <v>74.87453086010372</v>
      </c>
      <c r="T24" s="8"/>
      <c r="U24" s="6">
        <v>1.3524</v>
      </c>
      <c r="V24" s="7">
        <v>75.37407245466395</v>
      </c>
      <c r="W24" s="8"/>
      <c r="X24" s="6">
        <v>1.3573</v>
      </c>
      <c r="Y24" s="7">
        <v>74.29458872987891</v>
      </c>
      <c r="Z24" s="8"/>
      <c r="AA24" s="6">
        <v>1.3585</v>
      </c>
      <c r="AB24" s="7">
        <v>74.7250767465297</v>
      </c>
      <c r="AC24" s="8"/>
      <c r="AD24" s="6">
        <v>1.3627</v>
      </c>
      <c r="AE24" s="7">
        <v>74.65213994718184</v>
      </c>
      <c r="AF24" s="8"/>
      <c r="AG24" s="6">
        <v>1.3627</v>
      </c>
      <c r="AH24" s="7">
        <v>73.79110957511803</v>
      </c>
      <c r="AI24" s="8"/>
      <c r="AJ24" s="6">
        <v>1.364</v>
      </c>
      <c r="AK24" s="7">
        <v>73.97537733098049</v>
      </c>
      <c r="AL24" s="8"/>
      <c r="AM24" s="6">
        <v>1.368</v>
      </c>
      <c r="AN24" s="7">
        <v>73.93610202275772</v>
      </c>
      <c r="AO24" s="8"/>
      <c r="AP24" s="6">
        <v>1.367</v>
      </c>
      <c r="AQ24" s="7">
        <v>74.00626267372567</v>
      </c>
      <c r="AR24" s="8"/>
      <c r="AS24" s="6">
        <v>1.3649</v>
      </c>
      <c r="AT24" s="7">
        <v>74.81165477250244</v>
      </c>
      <c r="AU24" s="8"/>
      <c r="AV24" s="6">
        <v>1.3633</v>
      </c>
      <c r="AW24" s="7">
        <v>74.30730761572032</v>
      </c>
      <c r="AX24" s="8"/>
      <c r="AY24" s="6">
        <v>1.372</v>
      </c>
      <c r="AZ24" s="7">
        <v>73.44996635089592</v>
      </c>
      <c r="BA24" s="8"/>
      <c r="BB24" s="6">
        <v>1.372</v>
      </c>
      <c r="BC24" s="7">
        <v>73.27122139022049</v>
      </c>
      <c r="BD24" s="8"/>
      <c r="BE24" s="6">
        <v>1.3728</v>
      </c>
      <c r="BF24" s="7">
        <v>72.99266628056772</v>
      </c>
      <c r="BG24" s="8"/>
      <c r="BH24" s="6">
        <v>1.3728</v>
      </c>
      <c r="BI24" s="7">
        <v>73.30876278287903</v>
      </c>
      <c r="BJ24" s="8"/>
      <c r="BK24" s="6">
        <v>1.3775</v>
      </c>
      <c r="BL24" s="7">
        <v>73.03748749069547</v>
      </c>
      <c r="BM24" s="8"/>
      <c r="BN24" s="6">
        <v>1.3842</v>
      </c>
      <c r="BO24" s="13">
        <v>72.6183905992278</v>
      </c>
      <c r="BQ24" s="79">
        <f t="shared" si="0"/>
        <v>1.3638045454545453</v>
      </c>
      <c r="BR24" s="79">
        <f t="shared" si="1"/>
        <v>74.21408051355503</v>
      </c>
    </row>
    <row r="25" spans="1:70" s="21" customFormat="1" ht="15.75">
      <c r="A25" s="32">
        <v>16</v>
      </c>
      <c r="B25" s="27" t="s">
        <v>15</v>
      </c>
      <c r="C25" s="6">
        <v>0.713</v>
      </c>
      <c r="D25" s="7">
        <v>72.34928809044143</v>
      </c>
      <c r="E25" s="6"/>
      <c r="F25" s="6">
        <v>0.7018</v>
      </c>
      <c r="G25" s="7">
        <v>71.23236392767402</v>
      </c>
      <c r="H25" s="8"/>
      <c r="I25" s="6">
        <v>0.707</v>
      </c>
      <c r="J25" s="7">
        <v>72.06200887453173</v>
      </c>
      <c r="K25" s="8"/>
      <c r="L25" s="6">
        <v>0.7129</v>
      </c>
      <c r="M25" s="7">
        <v>72.56885892264444</v>
      </c>
      <c r="N25" s="8"/>
      <c r="O25" s="6">
        <v>0.72</v>
      </c>
      <c r="P25" s="7">
        <v>73.36144376840673</v>
      </c>
      <c r="Q25" s="8"/>
      <c r="R25" s="6">
        <v>0.7178</v>
      </c>
      <c r="S25" s="7">
        <v>72.85663829357404</v>
      </c>
      <c r="T25" s="8"/>
      <c r="U25" s="6">
        <v>0.714</v>
      </c>
      <c r="V25" s="7">
        <v>72.78222944960889</v>
      </c>
      <c r="W25" s="8"/>
      <c r="X25" s="6">
        <v>0.7116</v>
      </c>
      <c r="Y25" s="7">
        <v>71.7577762234288</v>
      </c>
      <c r="Z25" s="8"/>
      <c r="AA25" s="6">
        <v>0.708</v>
      </c>
      <c r="AB25" s="7">
        <v>71.8719238661937</v>
      </c>
      <c r="AC25" s="8"/>
      <c r="AD25" s="6">
        <v>0.7207</v>
      </c>
      <c r="AE25" s="7">
        <v>73.315709126112</v>
      </c>
      <c r="AF25" s="8"/>
      <c r="AG25" s="6">
        <v>0.7145</v>
      </c>
      <c r="AH25" s="7">
        <v>71.84665111537053</v>
      </c>
      <c r="AI25" s="8"/>
      <c r="AJ25" s="6">
        <v>0.7119</v>
      </c>
      <c r="AK25" s="7">
        <v>71.83242901030572</v>
      </c>
      <c r="AL25" s="8"/>
      <c r="AM25" s="6">
        <v>0.7106</v>
      </c>
      <c r="AN25" s="7">
        <v>71.87334392520441</v>
      </c>
      <c r="AO25" s="8"/>
      <c r="AP25" s="6">
        <v>0.7126</v>
      </c>
      <c r="AQ25" s="7">
        <v>72.09129142203288</v>
      </c>
      <c r="AR25" s="8"/>
      <c r="AS25" s="6">
        <v>0.7096</v>
      </c>
      <c r="AT25" s="7">
        <v>72.45755942424229</v>
      </c>
      <c r="AU25" s="8"/>
      <c r="AV25" s="6">
        <v>0.7102</v>
      </c>
      <c r="AW25" s="7">
        <v>71.94549888597768</v>
      </c>
      <c r="AX25" s="8"/>
      <c r="AY25" s="6">
        <v>0.7098</v>
      </c>
      <c r="AZ25" s="7">
        <v>71.52892655096805</v>
      </c>
      <c r="BA25" s="8"/>
      <c r="BB25" s="6">
        <v>0.7098</v>
      </c>
      <c r="BC25" s="7">
        <v>71.35485655749211</v>
      </c>
      <c r="BD25" s="8"/>
      <c r="BE25" s="6">
        <v>0.7111</v>
      </c>
      <c r="BF25" s="7">
        <v>71.25530067717094</v>
      </c>
      <c r="BG25" s="8"/>
      <c r="BH25" s="6">
        <v>0.7111</v>
      </c>
      <c r="BI25" s="7">
        <v>71.56387347582196</v>
      </c>
      <c r="BJ25" s="8"/>
      <c r="BK25" s="6">
        <v>0.7019</v>
      </c>
      <c r="BL25" s="7">
        <v>70.61755467703811</v>
      </c>
      <c r="BM25" s="8"/>
      <c r="BN25" s="6">
        <v>0.7018</v>
      </c>
      <c r="BO25" s="13">
        <v>70.54379646449719</v>
      </c>
      <c r="BQ25" s="79">
        <f t="shared" si="0"/>
        <v>0.7109863636363637</v>
      </c>
      <c r="BR25" s="79">
        <f t="shared" si="1"/>
        <v>71.95769648766989</v>
      </c>
    </row>
    <row r="26" spans="1:70" s="21" customFormat="1" ht="15.75">
      <c r="A26" s="32">
        <v>17</v>
      </c>
      <c r="B26" s="27" t="s">
        <v>16</v>
      </c>
      <c r="C26" s="6">
        <v>6.664</v>
      </c>
      <c r="D26" s="7">
        <v>15.226838580546127</v>
      </c>
      <c r="E26" s="6"/>
      <c r="F26" s="6">
        <v>6.6636</v>
      </c>
      <c r="G26" s="7">
        <v>15.231934859244577</v>
      </c>
      <c r="H26" s="8"/>
      <c r="I26" s="6">
        <v>6.6895</v>
      </c>
      <c r="J26" s="7">
        <v>15.236783367996804</v>
      </c>
      <c r="K26" s="8"/>
      <c r="L26" s="6">
        <v>6.696</v>
      </c>
      <c r="M26" s="7">
        <v>15.202192745518632</v>
      </c>
      <c r="N26" s="8"/>
      <c r="O26" s="6">
        <v>6.7025</v>
      </c>
      <c r="P26" s="7">
        <v>15.201923778110725</v>
      </c>
      <c r="Q26" s="8"/>
      <c r="R26" s="6">
        <v>6.689</v>
      </c>
      <c r="S26" s="7">
        <v>15.174153690231213</v>
      </c>
      <c r="T26" s="8"/>
      <c r="U26" s="6">
        <v>6.668</v>
      </c>
      <c r="V26" s="7">
        <v>15.287326872778573</v>
      </c>
      <c r="W26" s="8"/>
      <c r="X26" s="6">
        <v>6.607</v>
      </c>
      <c r="Y26" s="7">
        <v>15.262607126239539</v>
      </c>
      <c r="Z26" s="8"/>
      <c r="AA26" s="6">
        <v>6.5513</v>
      </c>
      <c r="AB26" s="7">
        <v>15.495247776801643</v>
      </c>
      <c r="AC26" s="8"/>
      <c r="AD26" s="6">
        <v>6.6182</v>
      </c>
      <c r="AE26" s="7">
        <v>15.371017966520307</v>
      </c>
      <c r="AF26" s="8"/>
      <c r="AG26" s="6">
        <v>6.625</v>
      </c>
      <c r="AH26" s="7">
        <v>15.178135097058616</v>
      </c>
      <c r="AI26" s="8"/>
      <c r="AJ26" s="6">
        <v>6.5645</v>
      </c>
      <c r="AK26" s="7">
        <v>15.370921575056348</v>
      </c>
      <c r="AL26" s="8"/>
      <c r="AM26" s="6">
        <v>6.634</v>
      </c>
      <c r="AN26" s="7">
        <v>15.246395472887032</v>
      </c>
      <c r="AO26" s="8"/>
      <c r="AP26" s="6">
        <v>6.634</v>
      </c>
      <c r="AQ26" s="7">
        <v>15.249707729120138</v>
      </c>
      <c r="AR26" s="8"/>
      <c r="AS26" s="6">
        <v>6.6305</v>
      </c>
      <c r="AT26" s="7">
        <v>15.40010973516154</v>
      </c>
      <c r="AU26" s="8"/>
      <c r="AV26" s="6">
        <v>6.6305</v>
      </c>
      <c r="AW26" s="7">
        <v>15.278357962825053</v>
      </c>
      <c r="AX26" s="8"/>
      <c r="AY26" s="6">
        <v>6.58</v>
      </c>
      <c r="AZ26" s="7">
        <v>15.315099366782555</v>
      </c>
      <c r="BA26" s="8"/>
      <c r="BB26" s="6">
        <v>6.58</v>
      </c>
      <c r="BC26" s="7">
        <v>15.277829140939591</v>
      </c>
      <c r="BD26" s="8"/>
      <c r="BE26" s="6">
        <v>6.58</v>
      </c>
      <c r="BF26" s="7">
        <v>15.228621925526346</v>
      </c>
      <c r="BG26" s="8"/>
      <c r="BH26" s="6">
        <v>6.58</v>
      </c>
      <c r="BI26" s="7">
        <v>15.294569840172695</v>
      </c>
      <c r="BJ26" s="8"/>
      <c r="BK26" s="6">
        <v>6.6094</v>
      </c>
      <c r="BL26" s="7">
        <v>15.222128940362666</v>
      </c>
      <c r="BM26" s="8"/>
      <c r="BN26" s="6">
        <v>6.5784</v>
      </c>
      <c r="BO26" s="13">
        <v>15.280064494018472</v>
      </c>
      <c r="BQ26" s="79">
        <f t="shared" si="0"/>
        <v>6.626154545454543</v>
      </c>
      <c r="BR26" s="79">
        <f t="shared" si="1"/>
        <v>15.274180365631782</v>
      </c>
    </row>
    <row r="27" spans="1:70" s="21" customFormat="1" ht="15.75">
      <c r="A27" s="32">
        <v>18</v>
      </c>
      <c r="B27" s="27" t="s">
        <v>17</v>
      </c>
      <c r="C27" s="6">
        <v>5.527</v>
      </c>
      <c r="D27" s="7">
        <v>18.359264031257354</v>
      </c>
      <c r="E27" s="6"/>
      <c r="F27" s="6">
        <v>5.5523</v>
      </c>
      <c r="G27" s="7">
        <v>18.28062625003371</v>
      </c>
      <c r="H27" s="8"/>
      <c r="I27" s="6">
        <v>5.5403</v>
      </c>
      <c r="J27" s="7">
        <v>18.39728215804462</v>
      </c>
      <c r="K27" s="8"/>
      <c r="L27" s="6">
        <v>5.5462</v>
      </c>
      <c r="M27" s="7">
        <v>18.353806682772486</v>
      </c>
      <c r="N27" s="8"/>
      <c r="O27" s="6">
        <v>5.5355</v>
      </c>
      <c r="P27" s="7">
        <v>18.406809524485077</v>
      </c>
      <c r="Q27" s="8"/>
      <c r="R27" s="6">
        <v>5.5295</v>
      </c>
      <c r="S27" s="7">
        <v>18.356074515590304</v>
      </c>
      <c r="T27" s="8"/>
      <c r="U27" s="6">
        <v>5.5488</v>
      </c>
      <c r="V27" s="7">
        <v>18.37080009870378</v>
      </c>
      <c r="W27" s="8"/>
      <c r="X27" s="6">
        <v>5.5135</v>
      </c>
      <c r="Y27" s="7">
        <v>18.289660883842323</v>
      </c>
      <c r="Z27" s="8"/>
      <c r="AA27" s="6">
        <v>5.4662</v>
      </c>
      <c r="AB27" s="7">
        <v>18.57122256049186</v>
      </c>
      <c r="AC27" s="8"/>
      <c r="AD27" s="6">
        <v>5.5323</v>
      </c>
      <c r="AE27" s="7">
        <v>18.38809737469492</v>
      </c>
      <c r="AF27" s="8"/>
      <c r="AG27" s="6">
        <v>5.5323</v>
      </c>
      <c r="AH27" s="7">
        <v>18.1760108848062</v>
      </c>
      <c r="AI27" s="8"/>
      <c r="AJ27" s="6">
        <v>5.4821</v>
      </c>
      <c r="AK27" s="7">
        <v>18.405796078046258</v>
      </c>
      <c r="AL27" s="8"/>
      <c r="AM27" s="6">
        <v>5.5319</v>
      </c>
      <c r="AN27" s="7">
        <v>18.283878516808432</v>
      </c>
      <c r="AO27" s="8"/>
      <c r="AP27" s="6">
        <v>5.5319</v>
      </c>
      <c r="AQ27" s="7">
        <v>18.28785066161409</v>
      </c>
      <c r="AR27" s="8"/>
      <c r="AS27" s="6">
        <v>5.5457</v>
      </c>
      <c r="AT27" s="7">
        <v>18.41254081522415</v>
      </c>
      <c r="AU27" s="8"/>
      <c r="AV27" s="6">
        <v>5.5457</v>
      </c>
      <c r="AW27" s="7">
        <v>18.26697305525209</v>
      </c>
      <c r="AX27" s="8"/>
      <c r="AY27" s="6">
        <v>5.5377</v>
      </c>
      <c r="AZ27" s="7">
        <v>18.19769106911339</v>
      </c>
      <c r="BA27" s="8"/>
      <c r="BB27" s="6">
        <v>5.5377</v>
      </c>
      <c r="BC27" s="7">
        <v>18.153405881030483</v>
      </c>
      <c r="BD27" s="8"/>
      <c r="BE27" s="6">
        <v>5.5377</v>
      </c>
      <c r="BF27" s="7">
        <v>18.094936935905405</v>
      </c>
      <c r="BG27" s="8"/>
      <c r="BH27" s="6">
        <v>5.5377</v>
      </c>
      <c r="BI27" s="7">
        <v>18.173297496855433</v>
      </c>
      <c r="BJ27" s="8"/>
      <c r="BK27" s="6">
        <v>5.5188</v>
      </c>
      <c r="BL27" s="7">
        <v>18.230256399658078</v>
      </c>
      <c r="BM27" s="8"/>
      <c r="BN27" s="6">
        <v>5.4389</v>
      </c>
      <c r="BO27" s="13">
        <v>18.48137973992004</v>
      </c>
      <c r="BQ27" s="79">
        <f t="shared" si="0"/>
        <v>5.525895454545455</v>
      </c>
      <c r="BR27" s="79">
        <f t="shared" si="1"/>
        <v>18.315348255188656</v>
      </c>
    </row>
    <row r="28" spans="1:70" s="21" customFormat="1" ht="15.75">
      <c r="A28" s="32">
        <v>19</v>
      </c>
      <c r="B28" s="27" t="s">
        <v>18</v>
      </c>
      <c r="C28" s="6">
        <v>7.3885</v>
      </c>
      <c r="D28" s="7">
        <v>13.733728402349515</v>
      </c>
      <c r="E28" s="6"/>
      <c r="F28" s="6">
        <v>7.381</v>
      </c>
      <c r="G28" s="7">
        <v>13.75145930470968</v>
      </c>
      <c r="H28" s="8"/>
      <c r="I28" s="6">
        <v>7.425</v>
      </c>
      <c r="J28" s="7">
        <v>13.72746967544978</v>
      </c>
      <c r="K28" s="8"/>
      <c r="L28" s="6">
        <v>7.4276</v>
      </c>
      <c r="M28" s="7">
        <v>13.704814829015127</v>
      </c>
      <c r="N28" s="8"/>
      <c r="O28" s="6">
        <v>7.4356</v>
      </c>
      <c r="P28" s="7">
        <v>13.703116644626814</v>
      </c>
      <c r="Q28" s="8"/>
      <c r="R28" s="6">
        <v>7.4287</v>
      </c>
      <c r="S28" s="7">
        <v>13.663213487414566</v>
      </c>
      <c r="T28" s="8"/>
      <c r="U28" s="6">
        <v>7.4061</v>
      </c>
      <c r="V28" s="7">
        <v>13.763775210662498</v>
      </c>
      <c r="W28" s="8"/>
      <c r="X28" s="6">
        <v>7.3345</v>
      </c>
      <c r="Y28" s="7">
        <v>13.74872796824114</v>
      </c>
      <c r="Z28" s="8"/>
      <c r="AA28" s="6">
        <v>7.2808</v>
      </c>
      <c r="AB28" s="7">
        <v>13.94270090651585</v>
      </c>
      <c r="AC28" s="8"/>
      <c r="AD28" s="6">
        <v>7.342</v>
      </c>
      <c r="AE28" s="7">
        <v>13.855689336151553</v>
      </c>
      <c r="AF28" s="8"/>
      <c r="AG28" s="6">
        <v>7.3443</v>
      </c>
      <c r="AH28" s="7">
        <v>13.691590079110785</v>
      </c>
      <c r="AI28" s="8"/>
      <c r="AJ28" s="6">
        <v>7.2665</v>
      </c>
      <c r="AK28" s="7">
        <v>13.885971881849226</v>
      </c>
      <c r="AL28" s="8"/>
      <c r="AM28" s="6">
        <v>7.3414</v>
      </c>
      <c r="AN28" s="7">
        <v>13.777288741538749</v>
      </c>
      <c r="AO28" s="8"/>
      <c r="AP28" s="6">
        <v>7.3739</v>
      </c>
      <c r="AQ28" s="7">
        <v>13.719546111960156</v>
      </c>
      <c r="AR28" s="8"/>
      <c r="AS28" s="6">
        <v>7.3355</v>
      </c>
      <c r="AT28" s="7">
        <v>13.92003647999299</v>
      </c>
      <c r="AU28" s="8"/>
      <c r="AV28" s="6">
        <v>7.3323</v>
      </c>
      <c r="AW28" s="7">
        <v>13.816013048090165</v>
      </c>
      <c r="AX28" s="8"/>
      <c r="AY28" s="6">
        <v>7.276</v>
      </c>
      <c r="AZ28" s="7">
        <v>13.850103605474054</v>
      </c>
      <c r="BA28" s="8"/>
      <c r="BB28" s="6">
        <v>7.276</v>
      </c>
      <c r="BC28" s="7">
        <v>13.81639853592393</v>
      </c>
      <c r="BD28" s="8"/>
      <c r="BE28" s="6">
        <v>7.276</v>
      </c>
      <c r="BF28" s="7">
        <v>13.77189833287017</v>
      </c>
      <c r="BG28" s="8"/>
      <c r="BH28" s="6">
        <v>7.276</v>
      </c>
      <c r="BI28" s="7">
        <v>13.831537870854362</v>
      </c>
      <c r="BJ28" s="8"/>
      <c r="BK28" s="6">
        <v>7.3038</v>
      </c>
      <c r="BL28" s="7">
        <v>13.7749033405122</v>
      </c>
      <c r="BM28" s="8"/>
      <c r="BN28" s="6">
        <v>7.2836</v>
      </c>
      <c r="BO28" s="13">
        <v>13.800644772839135</v>
      </c>
      <c r="BQ28" s="79">
        <f t="shared" si="0"/>
        <v>7.342504545454546</v>
      </c>
      <c r="BR28" s="79">
        <f t="shared" si="1"/>
        <v>13.784119480279656</v>
      </c>
    </row>
    <row r="29" spans="1:70" s="21" customFormat="1" ht="15.75">
      <c r="A29" s="32">
        <v>20</v>
      </c>
      <c r="B29" s="27" t="s">
        <v>19</v>
      </c>
      <c r="C29" s="6">
        <v>7.9699</v>
      </c>
      <c r="D29" s="7">
        <v>12.731860161452389</v>
      </c>
      <c r="E29" s="6"/>
      <c r="F29" s="6">
        <v>8.002</v>
      </c>
      <c r="G29" s="7">
        <v>12.684269073739333</v>
      </c>
      <c r="H29" s="8"/>
      <c r="I29" s="6">
        <v>8.0031</v>
      </c>
      <c r="J29" s="7">
        <v>12.7358726418781</v>
      </c>
      <c r="K29" s="8"/>
      <c r="L29" s="6">
        <v>7.9967</v>
      </c>
      <c r="M29" s="7">
        <v>12.729486241073538</v>
      </c>
      <c r="N29" s="8"/>
      <c r="O29" s="6">
        <v>7.9979</v>
      </c>
      <c r="P29" s="7">
        <v>12.739705938157158</v>
      </c>
      <c r="Q29" s="8"/>
      <c r="R29" s="6">
        <v>7.9932</v>
      </c>
      <c r="S29" s="7">
        <v>12.69828279462</v>
      </c>
      <c r="T29" s="8"/>
      <c r="U29" s="6">
        <v>7.9884</v>
      </c>
      <c r="V29" s="7">
        <v>12.760489658465715</v>
      </c>
      <c r="W29" s="8"/>
      <c r="X29" s="6">
        <v>7.9276</v>
      </c>
      <c r="Y29" s="7">
        <v>12.720122771464837</v>
      </c>
      <c r="Z29" s="8"/>
      <c r="AA29" s="6">
        <v>7.8305</v>
      </c>
      <c r="AB29" s="7">
        <v>12.963925261498066</v>
      </c>
      <c r="AC29" s="8"/>
      <c r="AD29" s="6">
        <v>7.8736</v>
      </c>
      <c r="AE29" s="7">
        <v>12.92019801692043</v>
      </c>
      <c r="AF29" s="8"/>
      <c r="AG29" s="6">
        <v>7.8746</v>
      </c>
      <c r="AH29" s="7">
        <v>12.769555916238708</v>
      </c>
      <c r="AI29" s="8"/>
      <c r="AJ29" s="6">
        <v>7.7942</v>
      </c>
      <c r="AK29" s="7">
        <v>12.945833399124655</v>
      </c>
      <c r="AL29" s="8"/>
      <c r="AM29" s="6">
        <v>7.8661</v>
      </c>
      <c r="AN29" s="7">
        <v>12.858289059016867</v>
      </c>
      <c r="AO29" s="8"/>
      <c r="AP29" s="6">
        <v>7.8961</v>
      </c>
      <c r="AQ29" s="7">
        <v>12.81221882638049</v>
      </c>
      <c r="AR29" s="8"/>
      <c r="AS29" s="6">
        <v>7.8712</v>
      </c>
      <c r="AT29" s="7">
        <v>12.972663329478172</v>
      </c>
      <c r="AU29" s="8"/>
      <c r="AV29" s="6">
        <v>7.8492</v>
      </c>
      <c r="AW29" s="7">
        <v>12.906175466609529</v>
      </c>
      <c r="AX29" s="8"/>
      <c r="AY29" s="6">
        <v>7.8668</v>
      </c>
      <c r="AZ29" s="7">
        <v>12.809954979588806</v>
      </c>
      <c r="BA29" s="8"/>
      <c r="BB29" s="6">
        <v>7.8668</v>
      </c>
      <c r="BC29" s="7">
        <v>12.778781174986337</v>
      </c>
      <c r="BD29" s="8"/>
      <c r="BE29" s="6">
        <v>7.8668</v>
      </c>
      <c r="BF29" s="7">
        <v>12.737622955962191</v>
      </c>
      <c r="BG29" s="8"/>
      <c r="BH29" s="6">
        <v>7.8668</v>
      </c>
      <c r="BI29" s="7">
        <v>12.79278353947429</v>
      </c>
      <c r="BJ29" s="8"/>
      <c r="BK29" s="6">
        <v>7.8741</v>
      </c>
      <c r="BL29" s="7">
        <v>12.777223939044843</v>
      </c>
      <c r="BM29" s="8"/>
      <c r="BN29" s="6">
        <v>7.8349</v>
      </c>
      <c r="BO29" s="13">
        <v>12.829567227080258</v>
      </c>
      <c r="BQ29" s="79">
        <f t="shared" si="0"/>
        <v>7.905022727272729</v>
      </c>
      <c r="BR29" s="79">
        <f t="shared" si="1"/>
        <v>12.803403744193396</v>
      </c>
    </row>
    <row r="30" spans="1:70" s="21" customFormat="1" ht="15.75">
      <c r="A30" s="32">
        <v>21</v>
      </c>
      <c r="B30" s="27" t="s">
        <v>48</v>
      </c>
      <c r="C30" s="6">
        <v>381.1</v>
      </c>
      <c r="D30" s="7">
        <v>38670.8466918194</v>
      </c>
      <c r="E30" s="6"/>
      <c r="F30" s="6">
        <v>377</v>
      </c>
      <c r="G30" s="7">
        <v>38265.319465279434</v>
      </c>
      <c r="H30" s="8"/>
      <c r="I30" s="6">
        <v>377.9</v>
      </c>
      <c r="J30" s="7">
        <v>38518.0101183671</v>
      </c>
      <c r="K30" s="8"/>
      <c r="L30" s="6">
        <v>375.3</v>
      </c>
      <c r="M30" s="7">
        <v>38203.244148784484</v>
      </c>
      <c r="N30" s="8"/>
      <c r="O30" s="6">
        <v>377.1</v>
      </c>
      <c r="P30" s="7">
        <v>38423.05617370303</v>
      </c>
      <c r="Q30" s="8"/>
      <c r="R30" s="6">
        <v>375.4</v>
      </c>
      <c r="S30" s="7">
        <v>38103.0677283473</v>
      </c>
      <c r="T30" s="8"/>
      <c r="U30" s="6">
        <v>375.3</v>
      </c>
      <c r="V30" s="7">
        <v>38256.541614059126</v>
      </c>
      <c r="W30" s="8"/>
      <c r="X30" s="6">
        <v>379.6</v>
      </c>
      <c r="Y30" s="7">
        <v>38278.88118945134</v>
      </c>
      <c r="Z30" s="8"/>
      <c r="AA30" s="6">
        <v>387.2</v>
      </c>
      <c r="AB30" s="7">
        <v>39306.22728953418</v>
      </c>
      <c r="AC30" s="8"/>
      <c r="AD30" s="6">
        <v>386.75</v>
      </c>
      <c r="AE30" s="7">
        <v>39343.48620025505</v>
      </c>
      <c r="AF30" s="8"/>
      <c r="AG30" s="6">
        <v>385.25</v>
      </c>
      <c r="AH30" s="7">
        <v>38738.86961818964</v>
      </c>
      <c r="AI30" s="8"/>
      <c r="AJ30" s="6">
        <v>382.9</v>
      </c>
      <c r="AK30" s="7">
        <v>38635.53458076424</v>
      </c>
      <c r="AL30" s="8"/>
      <c r="AM30" s="6">
        <v>385</v>
      </c>
      <c r="AN30" s="7">
        <v>38940.66621334604</v>
      </c>
      <c r="AO30" s="8"/>
      <c r="AP30" s="6">
        <v>387</v>
      </c>
      <c r="AQ30" s="7">
        <v>39151.45913601842</v>
      </c>
      <c r="AR30" s="8"/>
      <c r="AS30" s="6">
        <v>389</v>
      </c>
      <c r="AT30" s="7">
        <v>39720.95633600656</v>
      </c>
      <c r="AU30" s="8"/>
      <c r="AV30" s="6">
        <v>387.3</v>
      </c>
      <c r="AW30" s="7">
        <v>39234.71095260371</v>
      </c>
      <c r="AX30" s="8"/>
      <c r="AY30" s="6">
        <v>390.5</v>
      </c>
      <c r="AZ30" s="7">
        <v>39351.994671954104</v>
      </c>
      <c r="BA30" s="8"/>
      <c r="BB30" s="6">
        <v>390.5</v>
      </c>
      <c r="BC30" s="7">
        <v>39256.22919935287</v>
      </c>
      <c r="BD30" s="8"/>
      <c r="BE30" s="6">
        <v>390.5</v>
      </c>
      <c r="BF30" s="7">
        <v>39129.79175142069</v>
      </c>
      <c r="BG30" s="8"/>
      <c r="BH30" s="6">
        <v>390.5</v>
      </c>
      <c r="BI30" s="7">
        <v>39299.24425862534</v>
      </c>
      <c r="BJ30" s="8"/>
      <c r="BK30" s="6">
        <v>386.7</v>
      </c>
      <c r="BL30" s="7">
        <v>38905.55405842804</v>
      </c>
      <c r="BM30" s="8"/>
      <c r="BN30" s="6">
        <v>388.5</v>
      </c>
      <c r="BO30" s="13">
        <v>39051.389179904756</v>
      </c>
      <c r="BQ30" s="79">
        <f t="shared" si="0"/>
        <v>383.92272727272723</v>
      </c>
      <c r="BR30" s="79">
        <f t="shared" si="1"/>
        <v>38853.867298918856</v>
      </c>
    </row>
    <row r="31" spans="1:70" s="21" customFormat="1" ht="16.5" thickBot="1">
      <c r="A31" s="33">
        <v>22</v>
      </c>
      <c r="B31" s="38" t="s">
        <v>20</v>
      </c>
      <c r="C31" s="66">
        <v>1</v>
      </c>
      <c r="D31" s="26">
        <v>101.47165230075939</v>
      </c>
      <c r="E31" s="25"/>
      <c r="F31" s="66">
        <v>1</v>
      </c>
      <c r="G31" s="26">
        <v>101.49952112806216</v>
      </c>
      <c r="H31" s="17"/>
      <c r="I31" s="66">
        <v>1</v>
      </c>
      <c r="J31" s="26">
        <v>101.92646234021461</v>
      </c>
      <c r="K31" s="17"/>
      <c r="L31" s="66">
        <v>1</v>
      </c>
      <c r="M31" s="26">
        <v>101.79388262399276</v>
      </c>
      <c r="N31" s="17"/>
      <c r="O31" s="66">
        <v>1</v>
      </c>
      <c r="P31" s="26">
        <v>101.89089412278713</v>
      </c>
      <c r="Q31" s="17"/>
      <c r="R31" s="66">
        <v>1</v>
      </c>
      <c r="S31" s="26">
        <v>101.49991403395659</v>
      </c>
      <c r="T31" s="17"/>
      <c r="U31" s="66">
        <v>1</v>
      </c>
      <c r="V31" s="26">
        <v>101.93589558768753</v>
      </c>
      <c r="W31" s="17"/>
      <c r="X31" s="66">
        <v>1</v>
      </c>
      <c r="Y31" s="26">
        <v>100.84004528306464</v>
      </c>
      <c r="Z31" s="17"/>
      <c r="AA31" s="66">
        <v>1</v>
      </c>
      <c r="AB31" s="26">
        <v>101.5140167601606</v>
      </c>
      <c r="AC31" s="17"/>
      <c r="AD31" s="66">
        <v>1</v>
      </c>
      <c r="AE31" s="26">
        <v>101.7284711060247</v>
      </c>
      <c r="AF31" s="17"/>
      <c r="AG31" s="66">
        <v>1</v>
      </c>
      <c r="AH31" s="26">
        <v>100.55514501801333</v>
      </c>
      <c r="AI31" s="17"/>
      <c r="AJ31" s="66">
        <v>1</v>
      </c>
      <c r="AK31" s="26">
        <v>100.9024146794574</v>
      </c>
      <c r="AL31" s="17"/>
      <c r="AM31" s="66">
        <v>1</v>
      </c>
      <c r="AN31" s="26">
        <v>101.14458756713258</v>
      </c>
      <c r="AO31" s="17"/>
      <c r="AP31" s="66">
        <v>1</v>
      </c>
      <c r="AQ31" s="26">
        <v>101.166561074983</v>
      </c>
      <c r="AR31" s="17"/>
      <c r="AS31" s="66">
        <v>1</v>
      </c>
      <c r="AT31" s="26">
        <v>102.11042759898858</v>
      </c>
      <c r="AU31" s="17"/>
      <c r="AV31" s="66">
        <v>1</v>
      </c>
      <c r="AW31" s="26">
        <v>101.30315247251151</v>
      </c>
      <c r="AX31" s="17"/>
      <c r="AY31" s="66">
        <v>1</v>
      </c>
      <c r="AZ31" s="26">
        <v>100.77335383342921</v>
      </c>
      <c r="BA31" s="17"/>
      <c r="BB31" s="66">
        <v>1</v>
      </c>
      <c r="BC31" s="26">
        <v>100.52811574738251</v>
      </c>
      <c r="BD31" s="17"/>
      <c r="BE31" s="66">
        <v>1</v>
      </c>
      <c r="BF31" s="26">
        <v>100.20433226996336</v>
      </c>
      <c r="BG31" s="17"/>
      <c r="BH31" s="66">
        <v>1</v>
      </c>
      <c r="BI31" s="26">
        <v>100.63826954833634</v>
      </c>
      <c r="BJ31" s="17"/>
      <c r="BK31" s="66">
        <v>1</v>
      </c>
      <c r="BL31" s="26">
        <v>100.609139018433</v>
      </c>
      <c r="BM31" s="17"/>
      <c r="BN31" s="66">
        <v>1</v>
      </c>
      <c r="BO31" s="26">
        <v>100.51837626745112</v>
      </c>
      <c r="BP31" s="17"/>
      <c r="BQ31" s="80">
        <f t="shared" si="0"/>
        <v>1</v>
      </c>
      <c r="BR31" s="80">
        <f t="shared" si="1"/>
        <v>101.20702865376326</v>
      </c>
    </row>
    <row r="32" spans="2:67" s="21" customFormat="1" ht="15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2:75" s="21" customFormat="1" ht="15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</row>
    <row r="34" spans="2:75" s="21" customFormat="1" ht="15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</row>
    <row r="35" spans="2:75" s="21" customFormat="1" ht="15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</row>
    <row r="36" spans="2:75" s="21" customFormat="1" ht="15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</row>
  </sheetData>
  <sheetProtection/>
  <mergeCells count="22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AY3:AZ3"/>
    <mergeCell ref="BB3:BC3"/>
    <mergeCell ref="BE3:BF3"/>
    <mergeCell ref="BH3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35"/>
  <sheetViews>
    <sheetView zoomScale="75" zoomScaleNormal="75" zoomScalePageLayoutView="0" workbookViewId="0" topLeftCell="BD1">
      <selection activeCell="BN38" sqref="BN38"/>
    </sheetView>
  </sheetViews>
  <sheetFormatPr defaultColWidth="9.140625" defaultRowHeight="12.75"/>
  <cols>
    <col min="1" max="1" width="8.57421875" style="3" customWidth="1"/>
    <col min="2" max="2" width="22.8515625" style="0" customWidth="1"/>
    <col min="3" max="3" width="13.421875" style="0" customWidth="1"/>
    <col min="4" max="4" width="13.28125" style="0" customWidth="1"/>
    <col min="5" max="5" width="8.28125" style="3" customWidth="1"/>
    <col min="6" max="6" width="13.421875" style="0" customWidth="1"/>
    <col min="7" max="7" width="13.140625" style="0" customWidth="1"/>
    <col min="8" max="8" width="7.28125" style="0" customWidth="1"/>
    <col min="9" max="9" width="13.57421875" style="0" customWidth="1"/>
    <col min="10" max="10" width="11.8515625" style="0" customWidth="1"/>
    <col min="11" max="11" width="7.8515625" style="0" customWidth="1"/>
    <col min="12" max="12" width="14.7109375" style="0" customWidth="1"/>
    <col min="13" max="13" width="14.00390625" style="0" customWidth="1"/>
    <col min="14" max="14" width="6.8515625" style="0" customWidth="1"/>
    <col min="15" max="15" width="14.28125" style="0" customWidth="1"/>
    <col min="16" max="16" width="12.00390625" style="0" customWidth="1"/>
    <col min="17" max="17" width="8.140625" style="0" customWidth="1"/>
    <col min="18" max="18" width="14.421875" style="0" customWidth="1"/>
    <col min="19" max="19" width="11.00390625" style="0" customWidth="1"/>
    <col min="20" max="20" width="7.421875" style="0" customWidth="1"/>
    <col min="21" max="21" width="13.421875" style="0" customWidth="1"/>
    <col min="22" max="22" width="13.8515625" style="0" customWidth="1"/>
    <col min="23" max="23" width="7.421875" style="0" customWidth="1"/>
    <col min="24" max="24" width="13.140625" style="0" customWidth="1"/>
    <col min="25" max="25" width="12.00390625" style="0" customWidth="1"/>
    <col min="26" max="26" width="6.8515625" style="0" customWidth="1"/>
    <col min="27" max="27" width="13.7109375" style="0" customWidth="1"/>
    <col min="28" max="28" width="11.140625" style="0" customWidth="1"/>
    <col min="29" max="29" width="7.00390625" style="0" customWidth="1"/>
    <col min="30" max="30" width="14.57421875" style="0" customWidth="1"/>
    <col min="31" max="31" width="11.00390625" style="0" customWidth="1"/>
    <col min="32" max="32" width="7.28125" style="0" customWidth="1"/>
    <col min="33" max="33" width="13.8515625" style="0" customWidth="1"/>
    <col min="34" max="34" width="13.140625" style="0" customWidth="1"/>
    <col min="35" max="35" width="7.421875" style="0" customWidth="1"/>
    <col min="36" max="36" width="13.57421875" style="0" customWidth="1"/>
    <col min="37" max="37" width="11.57421875" style="0" customWidth="1"/>
    <col min="38" max="38" width="6.57421875" style="0" customWidth="1"/>
    <col min="39" max="39" width="14.57421875" style="0" customWidth="1"/>
    <col min="40" max="40" width="10.8515625" style="0" customWidth="1"/>
    <col min="41" max="41" width="7.7109375" style="0" customWidth="1"/>
    <col min="42" max="42" width="13.28125" style="0" customWidth="1"/>
    <col min="43" max="43" width="11.421875" style="0" customWidth="1"/>
    <col min="44" max="44" width="6.421875" style="0" customWidth="1"/>
    <col min="45" max="45" width="14.8515625" style="0" customWidth="1"/>
    <col min="46" max="46" width="10.8515625" style="0" customWidth="1"/>
    <col min="47" max="47" width="6.421875" style="0" customWidth="1"/>
    <col min="48" max="48" width="14.57421875" style="0" customWidth="1"/>
    <col min="49" max="49" width="10.8515625" style="0" customWidth="1"/>
    <col min="50" max="50" width="7.57421875" style="0" customWidth="1"/>
    <col min="51" max="51" width="14.421875" style="0" customWidth="1"/>
    <col min="52" max="52" width="13.140625" style="0" customWidth="1"/>
    <col min="53" max="53" width="6.57421875" style="0" customWidth="1"/>
    <col min="54" max="54" width="14.28125" style="0" customWidth="1"/>
    <col min="55" max="55" width="12.57421875" style="0" customWidth="1"/>
    <col min="56" max="56" width="8.140625" style="0" customWidth="1"/>
    <col min="57" max="57" width="14.28125" style="0" customWidth="1"/>
    <col min="58" max="58" width="13.57421875" style="0" customWidth="1"/>
    <col min="59" max="59" width="7.421875" style="0" customWidth="1"/>
    <col min="60" max="60" width="14.421875" style="0" customWidth="1"/>
    <col min="61" max="61" width="10.8515625" style="0" customWidth="1"/>
    <col min="62" max="62" width="8.7109375" style="0" customWidth="1"/>
    <col min="63" max="63" width="13.7109375" style="0" customWidth="1"/>
    <col min="64" max="64" width="18.140625" style="0" customWidth="1"/>
  </cols>
  <sheetData>
    <row r="1" spans="1:5" s="8" customFormat="1" ht="15.75">
      <c r="A1" s="28"/>
      <c r="B1" s="4" t="s">
        <v>86</v>
      </c>
      <c r="E1" s="21"/>
    </row>
    <row r="2" spans="1:5" s="8" customFormat="1" ht="15.75">
      <c r="A2" s="28"/>
      <c r="B2" s="4"/>
      <c r="E2" s="21"/>
    </row>
    <row r="3" spans="1:81" s="36" customFormat="1" ht="16.5" thickBot="1">
      <c r="A3" s="39"/>
      <c r="B3" s="39"/>
      <c r="C3" s="81" t="s">
        <v>87</v>
      </c>
      <c r="D3" s="82"/>
      <c r="F3" s="81" t="s">
        <v>88</v>
      </c>
      <c r="G3" s="82"/>
      <c r="I3" s="81" t="s">
        <v>89</v>
      </c>
      <c r="J3" s="82"/>
      <c r="L3" s="81" t="s">
        <v>90</v>
      </c>
      <c r="M3" s="82"/>
      <c r="O3" s="81" t="s">
        <v>91</v>
      </c>
      <c r="P3" s="82"/>
      <c r="R3" s="81" t="s">
        <v>92</v>
      </c>
      <c r="S3" s="82"/>
      <c r="U3" s="81" t="s">
        <v>93</v>
      </c>
      <c r="V3" s="82"/>
      <c r="X3" s="81" t="s">
        <v>94</v>
      </c>
      <c r="Y3" s="82"/>
      <c r="AA3" s="81" t="s">
        <v>95</v>
      </c>
      <c r="AB3" s="82"/>
      <c r="AD3" s="81" t="s">
        <v>96</v>
      </c>
      <c r="AE3" s="82"/>
      <c r="AG3" s="81" t="s">
        <v>97</v>
      </c>
      <c r="AH3" s="82"/>
      <c r="AJ3" s="81" t="s">
        <v>98</v>
      </c>
      <c r="AK3" s="82"/>
      <c r="AM3" s="81" t="s">
        <v>99</v>
      </c>
      <c r="AN3" s="82"/>
      <c r="AP3" s="81" t="s">
        <v>100</v>
      </c>
      <c r="AQ3" s="82"/>
      <c r="AS3" s="81" t="s">
        <v>101</v>
      </c>
      <c r="AT3" s="82"/>
      <c r="AV3" s="81" t="s">
        <v>102</v>
      </c>
      <c r="AW3" s="82"/>
      <c r="AY3" s="81" t="s">
        <v>103</v>
      </c>
      <c r="AZ3" s="82"/>
      <c r="BB3" s="81" t="s">
        <v>104</v>
      </c>
      <c r="BC3" s="82"/>
      <c r="BE3" s="81" t="s">
        <v>105</v>
      </c>
      <c r="BF3" s="82"/>
      <c r="BH3" s="81" t="s">
        <v>106</v>
      </c>
      <c r="BI3" s="82"/>
      <c r="BK3" s="69" t="s">
        <v>316</v>
      </c>
      <c r="BL3" s="70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1:81" s="8" customFormat="1" ht="16.5" thickTop="1">
      <c r="A4" s="28"/>
      <c r="B4" s="22"/>
      <c r="E4" s="21"/>
      <c r="BI4" s="68"/>
      <c r="BJ4" s="21"/>
      <c r="BK4" s="71"/>
      <c r="BL4" s="7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</row>
    <row r="5" spans="2:64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72" t="s">
        <v>286</v>
      </c>
      <c r="BL5" s="57" t="s">
        <v>286</v>
      </c>
    </row>
    <row r="6" spans="2:64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72" t="s">
        <v>289</v>
      </c>
      <c r="BL6" s="57" t="s">
        <v>289</v>
      </c>
    </row>
    <row r="7" spans="2:64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72" t="s">
        <v>21</v>
      </c>
      <c r="BL7" s="57" t="s">
        <v>290</v>
      </c>
    </row>
    <row r="8" spans="2:64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K8" s="57"/>
      <c r="BL8" s="57" t="s">
        <v>292</v>
      </c>
    </row>
    <row r="9" spans="2:81" s="17" customFormat="1" ht="16.5" thickBot="1">
      <c r="B9" s="16"/>
      <c r="BK9" s="58"/>
      <c r="BL9" s="58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8" customFormat="1" ht="15.75">
      <c r="A10" s="32">
        <v>1</v>
      </c>
      <c r="B10" s="27" t="s">
        <v>0</v>
      </c>
      <c r="C10" s="6">
        <v>1.678</v>
      </c>
      <c r="D10" s="7">
        <v>59.95563736103561</v>
      </c>
      <c r="E10" s="13"/>
      <c r="F10" s="6">
        <v>1.692</v>
      </c>
      <c r="G10" s="7">
        <v>59.227901201624825</v>
      </c>
      <c r="I10" s="6">
        <v>1.7147</v>
      </c>
      <c r="J10" s="7">
        <v>58.39833458052581</v>
      </c>
      <c r="L10" s="6">
        <v>1.7108</v>
      </c>
      <c r="M10" s="7">
        <v>59.11169683742587</v>
      </c>
      <c r="O10" s="6">
        <v>1.7115</v>
      </c>
      <c r="P10" s="7">
        <v>59.089670468327846</v>
      </c>
      <c r="R10" s="6">
        <v>1.7077</v>
      </c>
      <c r="S10" s="7">
        <v>59.2434712693489</v>
      </c>
      <c r="U10" s="6">
        <v>1.7175</v>
      </c>
      <c r="V10" s="7">
        <v>58.96454863787924</v>
      </c>
      <c r="X10" s="6">
        <v>1.7167</v>
      </c>
      <c r="Y10" s="7">
        <v>59.04801279254344</v>
      </c>
      <c r="AA10" s="6">
        <v>1.7112</v>
      </c>
      <c r="AB10" s="7">
        <v>59.29267259136552</v>
      </c>
      <c r="AD10" s="6">
        <v>1.7155</v>
      </c>
      <c r="AE10" s="7">
        <v>59.077949931825515</v>
      </c>
      <c r="AG10" s="6">
        <v>1.7101</v>
      </c>
      <c r="AH10" s="7">
        <v>59.15876817797636</v>
      </c>
      <c r="AJ10" s="6">
        <v>1.7003</v>
      </c>
      <c r="AK10" s="7">
        <v>59.632083587626354</v>
      </c>
      <c r="AM10" s="6">
        <v>1.6943</v>
      </c>
      <c r="AN10" s="7">
        <v>59.590342499969076</v>
      </c>
      <c r="AP10" s="6">
        <v>1.6896</v>
      </c>
      <c r="AQ10" s="7">
        <v>59.76562531967948</v>
      </c>
      <c r="AS10" s="6">
        <v>1.6935</v>
      </c>
      <c r="AT10" s="7">
        <v>59.07634971565716</v>
      </c>
      <c r="AV10" s="6">
        <v>1.6784</v>
      </c>
      <c r="AW10" s="7">
        <v>60.230112457033925</v>
      </c>
      <c r="AY10" s="6">
        <v>1.6828</v>
      </c>
      <c r="AZ10" s="7">
        <v>60.00729025566782</v>
      </c>
      <c r="BB10" s="6">
        <v>1.6742</v>
      </c>
      <c r="BC10" s="7">
        <v>60.23446293522195</v>
      </c>
      <c r="BE10" s="6">
        <v>1.6714</v>
      </c>
      <c r="BF10" s="7">
        <v>60.44505299401793</v>
      </c>
      <c r="BH10" s="6">
        <v>1.6495</v>
      </c>
      <c r="BI10" s="13">
        <v>61.01540993985163</v>
      </c>
      <c r="BJ10" s="21"/>
      <c r="BK10" s="79">
        <f>(C10+F10+I10+L10+O10+R10+U10+X10+AA10+AD10+AG10+AJ10+AM10+AP10+AS10+AV10+AY10+BB10+BE10+BH10)/20</f>
        <v>1.6959849999999999</v>
      </c>
      <c r="BL10" s="73">
        <f>(D10+G10+J10+M10+P10+S10+V10+Y10+AB10+AE10+AH10+AK10+AN10+AQ10+AT10+AW10+AZ10+BC10+BF10+BI10)/20</f>
        <v>59.528269677730215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8" customFormat="1" ht="15.75">
      <c r="A11" s="32">
        <v>2</v>
      </c>
      <c r="B11" s="27" t="s">
        <v>1</v>
      </c>
      <c r="C11" s="6">
        <v>1.4835</v>
      </c>
      <c r="D11" s="7">
        <v>149.24834750611166</v>
      </c>
      <c r="E11" s="13"/>
      <c r="F11" s="6">
        <v>1.4672</v>
      </c>
      <c r="G11" s="7">
        <v>147.0334068799965</v>
      </c>
      <c r="I11" s="6">
        <v>1.4667</v>
      </c>
      <c r="J11" s="7">
        <v>146.86892016847733</v>
      </c>
      <c r="L11" s="6">
        <v>1.4683</v>
      </c>
      <c r="M11" s="7">
        <v>148.48666960110413</v>
      </c>
      <c r="O11" s="6">
        <v>1.4742</v>
      </c>
      <c r="P11" s="7">
        <v>149.08875165784585</v>
      </c>
      <c r="R11" s="6">
        <v>1.473</v>
      </c>
      <c r="S11" s="7">
        <v>149.02352178106068</v>
      </c>
      <c r="U11" s="6">
        <v>1.4695</v>
      </c>
      <c r="V11" s="7">
        <v>148.8186342536269</v>
      </c>
      <c r="X11" s="6">
        <v>1.4753</v>
      </c>
      <c r="Y11" s="7">
        <v>149.54780256948328</v>
      </c>
      <c r="AA11" s="6">
        <v>1.4756</v>
      </c>
      <c r="AB11" s="7">
        <v>149.7167684468614</v>
      </c>
      <c r="AD11" s="6">
        <v>1.4707</v>
      </c>
      <c r="AE11" s="7">
        <v>149.0528317250042</v>
      </c>
      <c r="AG11" s="6">
        <v>1.4764</v>
      </c>
      <c r="AH11" s="7">
        <v>149.36356332845276</v>
      </c>
      <c r="AJ11" s="6">
        <v>1.477</v>
      </c>
      <c r="AK11" s="7">
        <v>149.7566216564087</v>
      </c>
      <c r="AM11" s="6">
        <v>1.4833</v>
      </c>
      <c r="AN11" s="7">
        <v>149.75977852767485</v>
      </c>
      <c r="AP11" s="6">
        <v>1.4947</v>
      </c>
      <c r="AQ11" s="7">
        <v>150.93480680733296</v>
      </c>
      <c r="AS11" s="6">
        <v>1.489</v>
      </c>
      <c r="AT11" s="7">
        <v>148.96819358451998</v>
      </c>
      <c r="AV11" s="6">
        <v>1.4937</v>
      </c>
      <c r="AW11" s="7">
        <v>150.99846273111692</v>
      </c>
      <c r="AY11" s="6">
        <v>1.495</v>
      </c>
      <c r="AZ11" s="7">
        <v>150.96550072314554</v>
      </c>
      <c r="BB11" s="6">
        <v>1.506</v>
      </c>
      <c r="BC11" s="7">
        <v>151.87187399629977</v>
      </c>
      <c r="BE11" s="6">
        <v>1.5064</v>
      </c>
      <c r="BF11" s="7">
        <v>152.18837067537723</v>
      </c>
      <c r="BH11" s="6">
        <v>1.5208</v>
      </c>
      <c r="BI11" s="13">
        <v>153.06079235255024</v>
      </c>
      <c r="BJ11" s="21"/>
      <c r="BK11" s="79">
        <f aca="true" t="shared" si="0" ref="BK11:BK31">(C11+F11+I11+L11+O11+R11+U11+X11+AA11+AD11+AG11+AJ11+AM11+AP11+AS11+AV11+AY11+BB11+BE11+BH11)/20</f>
        <v>1.4833150000000002</v>
      </c>
      <c r="BL11" s="73">
        <f aca="true" t="shared" si="1" ref="BL11:BL31">(D11+G11+J11+M11+P11+S11+V11+Y11+AB11+AE11+AH11+AK11+AN11+AQ11+AT11+AW11+AZ11+BC11+BF11+BI11)/20</f>
        <v>149.73768094862254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8" customFormat="1" ht="15.75">
      <c r="A12" s="32">
        <v>3</v>
      </c>
      <c r="B12" s="27" t="s">
        <v>2</v>
      </c>
      <c r="C12" s="6">
        <v>1.416</v>
      </c>
      <c r="D12" s="7">
        <v>71.04912393489955</v>
      </c>
      <c r="E12" s="13"/>
      <c r="F12" s="6">
        <v>1.4235</v>
      </c>
      <c r="G12" s="7">
        <v>70.39944421015048</v>
      </c>
      <c r="I12" s="6">
        <v>1.448</v>
      </c>
      <c r="J12" s="7">
        <v>69.15443667488094</v>
      </c>
      <c r="L12" s="6">
        <v>1.4453</v>
      </c>
      <c r="M12" s="7">
        <v>69.97044969865645</v>
      </c>
      <c r="O12" s="6">
        <v>1.442</v>
      </c>
      <c r="P12" s="7">
        <v>70.1331282985736</v>
      </c>
      <c r="R12" s="6">
        <v>1.4369</v>
      </c>
      <c r="S12" s="7">
        <v>70.40857115085748</v>
      </c>
      <c r="U12" s="6">
        <v>1.4465</v>
      </c>
      <c r="V12" s="7">
        <v>70.0114844697944</v>
      </c>
      <c r="X12" s="6">
        <v>1.4444</v>
      </c>
      <c r="Y12" s="7">
        <v>70.17981415186883</v>
      </c>
      <c r="AA12" s="6">
        <v>1.4422</v>
      </c>
      <c r="AB12" s="7">
        <v>70.35197707554063</v>
      </c>
      <c r="AD12" s="6">
        <v>1.4575</v>
      </c>
      <c r="AE12" s="7">
        <v>69.5356590792773</v>
      </c>
      <c r="AG12" s="6">
        <v>1.45</v>
      </c>
      <c r="AH12" s="7">
        <v>69.7706272145913</v>
      </c>
      <c r="AJ12" s="6">
        <v>1.4415</v>
      </c>
      <c r="AK12" s="7">
        <v>70.33814202153388</v>
      </c>
      <c r="AM12" s="6">
        <v>1.441</v>
      </c>
      <c r="AN12" s="7">
        <v>70.06517508514754</v>
      </c>
      <c r="AP12" s="6">
        <v>1.4335</v>
      </c>
      <c r="AQ12" s="7">
        <v>70.44297212426261</v>
      </c>
      <c r="AS12" s="6">
        <v>1.4365</v>
      </c>
      <c r="AT12" s="7">
        <v>69.64552610056762</v>
      </c>
      <c r="AV12" s="6">
        <v>1.4298</v>
      </c>
      <c r="AW12" s="7">
        <v>70.70235050208822</v>
      </c>
      <c r="AY12" s="6">
        <v>1.4367</v>
      </c>
      <c r="AZ12" s="7">
        <v>70.28625881689831</v>
      </c>
      <c r="BB12" s="6">
        <v>1.429</v>
      </c>
      <c r="BC12" s="7">
        <v>70.57000549065681</v>
      </c>
      <c r="BE12" s="6">
        <v>1.423</v>
      </c>
      <c r="BF12" s="7">
        <v>70.99638901911564</v>
      </c>
      <c r="BH12" s="6">
        <v>1.3985</v>
      </c>
      <c r="BI12" s="13">
        <v>71.9663344267324</v>
      </c>
      <c r="BJ12" s="21"/>
      <c r="BK12" s="79">
        <f t="shared" si="0"/>
        <v>1.4360899999999994</v>
      </c>
      <c r="BL12" s="73">
        <f t="shared" si="1"/>
        <v>70.29889347730469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8" customFormat="1" ht="15.75">
      <c r="A13" s="32">
        <v>4</v>
      </c>
      <c r="B13" s="27" t="s">
        <v>3</v>
      </c>
      <c r="C13" s="6">
        <v>103.15</v>
      </c>
      <c r="D13" s="7">
        <v>97.53326174679376</v>
      </c>
      <c r="E13" s="13"/>
      <c r="F13" s="6">
        <v>103.09</v>
      </c>
      <c r="G13" s="7">
        <v>97.20982523343602</v>
      </c>
      <c r="I13" s="6">
        <v>104.7</v>
      </c>
      <c r="J13" s="7">
        <v>95.64051987127756</v>
      </c>
      <c r="L13" s="6">
        <v>104.15</v>
      </c>
      <c r="M13" s="7">
        <v>97.09869510270588</v>
      </c>
      <c r="O13" s="6">
        <v>105.15</v>
      </c>
      <c r="P13" s="7">
        <v>96.17876462819126</v>
      </c>
      <c r="R13" s="6">
        <v>103.45</v>
      </c>
      <c r="S13" s="7">
        <v>97.79611008861006</v>
      </c>
      <c r="U13" s="6">
        <v>103.61</v>
      </c>
      <c r="V13" s="7">
        <v>97.7430868502631</v>
      </c>
      <c r="X13" s="6">
        <v>103.6</v>
      </c>
      <c r="Y13" s="7">
        <v>97.845293012509</v>
      </c>
      <c r="AA13" s="6">
        <v>104.05</v>
      </c>
      <c r="AB13" s="7">
        <v>97.51237033959124</v>
      </c>
      <c r="AD13" s="6">
        <v>103.9</v>
      </c>
      <c r="AE13" s="7">
        <v>97.54400684123836</v>
      </c>
      <c r="AG13" s="6">
        <v>103.41</v>
      </c>
      <c r="AH13" s="7">
        <v>97.83136008234928</v>
      </c>
      <c r="AJ13" s="6">
        <v>102.92</v>
      </c>
      <c r="AK13" s="7">
        <v>98.5157712048592</v>
      </c>
      <c r="AM13" s="6">
        <v>103.22</v>
      </c>
      <c r="AN13" s="7">
        <v>97.81429693634722</v>
      </c>
      <c r="AP13" s="6">
        <v>102.68</v>
      </c>
      <c r="AQ13" s="7">
        <v>98.34437138695992</v>
      </c>
      <c r="AS13" s="6">
        <v>103.74</v>
      </c>
      <c r="AT13" s="7">
        <v>96.43898037735242</v>
      </c>
      <c r="AV13" s="6">
        <v>103.13</v>
      </c>
      <c r="AW13" s="7">
        <v>98.02212813719164</v>
      </c>
      <c r="AY13" s="6">
        <v>102.95</v>
      </c>
      <c r="AZ13" s="7">
        <v>98.08671009445149</v>
      </c>
      <c r="BB13" s="6">
        <v>102.7</v>
      </c>
      <c r="BC13" s="7">
        <v>98.19331825330923</v>
      </c>
      <c r="BE13" s="6">
        <v>101.89</v>
      </c>
      <c r="BF13" s="7">
        <v>99.15385373854309</v>
      </c>
      <c r="BH13" s="6">
        <v>101.3</v>
      </c>
      <c r="BI13" s="13">
        <v>99.3533254647436</v>
      </c>
      <c r="BJ13" s="21"/>
      <c r="BK13" s="79">
        <f t="shared" si="0"/>
        <v>103.33950000000002</v>
      </c>
      <c r="BL13" s="73">
        <f t="shared" si="1"/>
        <v>97.69280246953618</v>
      </c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8" customFormat="1" ht="15.75">
      <c r="A14" s="32">
        <v>5</v>
      </c>
      <c r="B14" s="27" t="s">
        <v>4</v>
      </c>
      <c r="C14" s="6">
        <v>5.736</v>
      </c>
      <c r="D14" s="7">
        <v>17.539323481837126</v>
      </c>
      <c r="E14" s="13"/>
      <c r="F14" s="6">
        <v>5.783</v>
      </c>
      <c r="G14" s="7">
        <v>17.329000316989312</v>
      </c>
      <c r="I14" s="6">
        <v>5.857</v>
      </c>
      <c r="J14" s="7">
        <v>17.096743094626532</v>
      </c>
      <c r="L14" s="6">
        <v>5.859</v>
      </c>
      <c r="M14" s="7">
        <v>17.260332983353504</v>
      </c>
      <c r="O14" s="6">
        <v>5.8675</v>
      </c>
      <c r="P14" s="7">
        <v>17.235955859657967</v>
      </c>
      <c r="R14" s="6">
        <v>5.8484</v>
      </c>
      <c r="S14" s="7">
        <v>17.298761351252843</v>
      </c>
      <c r="U14" s="6">
        <v>5.8755</v>
      </c>
      <c r="V14" s="7">
        <v>17.236254324833222</v>
      </c>
      <c r="X14" s="6">
        <v>5.8705</v>
      </c>
      <c r="Y14" s="7">
        <v>17.267306628218947</v>
      </c>
      <c r="AA14" s="6">
        <v>5.8512</v>
      </c>
      <c r="AB14" s="7">
        <v>17.340309908795575</v>
      </c>
      <c r="AD14" s="6">
        <v>5.867</v>
      </c>
      <c r="AE14" s="7">
        <v>17.27428380910971</v>
      </c>
      <c r="AG14" s="6">
        <v>5.853</v>
      </c>
      <c r="AH14" s="7">
        <v>17.284710312857914</v>
      </c>
      <c r="AJ14" s="6">
        <v>5.8292</v>
      </c>
      <c r="AK14" s="7">
        <v>17.393884533733804</v>
      </c>
      <c r="AM14" s="6">
        <v>5.815</v>
      </c>
      <c r="AN14" s="7">
        <v>17.36266849487491</v>
      </c>
      <c r="AP14" s="6">
        <v>5.7955</v>
      </c>
      <c r="AQ14" s="7">
        <v>17.423863435446545</v>
      </c>
      <c r="AS14" s="6">
        <v>5.8012</v>
      </c>
      <c r="AT14" s="7">
        <v>17.245707481808143</v>
      </c>
      <c r="AV14" s="6">
        <v>5.7642</v>
      </c>
      <c r="AW14" s="7">
        <v>17.53759771484087</v>
      </c>
      <c r="AY14" s="6">
        <v>5.7757</v>
      </c>
      <c r="AZ14" s="7">
        <v>17.483641470685427</v>
      </c>
      <c r="BB14" s="6">
        <v>5.7605</v>
      </c>
      <c r="BC14" s="7">
        <v>17.506212628443464</v>
      </c>
      <c r="BE14" s="6">
        <v>5.7335</v>
      </c>
      <c r="BF14" s="7">
        <v>17.620626419150877</v>
      </c>
      <c r="BH14" s="6">
        <v>5.6545</v>
      </c>
      <c r="BI14" s="13">
        <v>17.799083684814796</v>
      </c>
      <c r="BJ14" s="21"/>
      <c r="BK14" s="79">
        <f t="shared" si="0"/>
        <v>5.809869999999999</v>
      </c>
      <c r="BL14" s="73">
        <f t="shared" si="1"/>
        <v>17.376813396766572</v>
      </c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8" customFormat="1" ht="15.75">
      <c r="A15" s="32">
        <v>6</v>
      </c>
      <c r="B15" s="27" t="s">
        <v>5</v>
      </c>
      <c r="C15" s="6">
        <v>1.8845</v>
      </c>
      <c r="D15" s="7">
        <v>53.38581029016596</v>
      </c>
      <c r="E15" s="13"/>
      <c r="F15" s="6">
        <v>1.9002</v>
      </c>
      <c r="G15" s="7">
        <v>52.73845323289612</v>
      </c>
      <c r="I15" s="6">
        <v>1.9243</v>
      </c>
      <c r="J15" s="7">
        <v>52.037428833979945</v>
      </c>
      <c r="L15" s="6">
        <v>1.9199</v>
      </c>
      <c r="M15" s="7">
        <v>52.67372829286327</v>
      </c>
      <c r="O15" s="6">
        <v>1.9217</v>
      </c>
      <c r="P15" s="7">
        <v>52.62630535803878</v>
      </c>
      <c r="R15" s="6">
        <v>1.9162</v>
      </c>
      <c r="S15" s="7">
        <v>52.79724239988891</v>
      </c>
      <c r="U15" s="6">
        <v>1.9288</v>
      </c>
      <c r="V15" s="7">
        <v>52.50498355742305</v>
      </c>
      <c r="X15" s="6">
        <v>1.9268</v>
      </c>
      <c r="Y15" s="7">
        <v>52.60936452198428</v>
      </c>
      <c r="AA15" s="6">
        <v>1.9209</v>
      </c>
      <c r="AB15" s="7">
        <v>52.81983514932828</v>
      </c>
      <c r="AD15" s="6">
        <v>1.9252</v>
      </c>
      <c r="AE15" s="7">
        <v>52.64295819034213</v>
      </c>
      <c r="AG15" s="6">
        <v>1.9192</v>
      </c>
      <c r="AH15" s="7">
        <v>52.71332297892735</v>
      </c>
      <c r="AJ15" s="6">
        <v>1.9094</v>
      </c>
      <c r="AK15" s="7">
        <v>53.10172395728558</v>
      </c>
      <c r="AM15" s="6">
        <v>1.9033</v>
      </c>
      <c r="AN15" s="7">
        <v>53.04676997724878</v>
      </c>
      <c r="AP15" s="6">
        <v>1.8994</v>
      </c>
      <c r="AQ15" s="7">
        <v>53.1641573866118</v>
      </c>
      <c r="AS15" s="6">
        <v>1.9034</v>
      </c>
      <c r="AT15" s="7">
        <v>52.561625640152045</v>
      </c>
      <c r="AV15" s="6">
        <v>1.8867</v>
      </c>
      <c r="AW15" s="7">
        <v>53.5804424380589</v>
      </c>
      <c r="AY15" s="6">
        <v>1.891</v>
      </c>
      <c r="AZ15" s="7">
        <v>53.40045903872967</v>
      </c>
      <c r="BB15" s="6">
        <v>1.8816</v>
      </c>
      <c r="BC15" s="7">
        <v>53.59509877027455</v>
      </c>
      <c r="BE15" s="6">
        <v>1.877</v>
      </c>
      <c r="BF15" s="7">
        <v>53.824113784870306</v>
      </c>
      <c r="BH15" s="6">
        <v>1.851</v>
      </c>
      <c r="BI15" s="13">
        <v>54.37326779891154</v>
      </c>
      <c r="BJ15" s="21"/>
      <c r="BK15" s="79">
        <f t="shared" si="0"/>
        <v>1.9045250000000002</v>
      </c>
      <c r="BL15" s="73">
        <f t="shared" si="1"/>
        <v>53.009854579899056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8" customFormat="1" ht="15.75">
      <c r="A16" s="32">
        <v>7</v>
      </c>
      <c r="B16" s="27" t="s">
        <v>6</v>
      </c>
      <c r="C16" s="6">
        <v>1615.35</v>
      </c>
      <c r="D16" s="7">
        <v>62.28096665850606</v>
      </c>
      <c r="E16" s="13"/>
      <c r="F16" s="6">
        <v>1630</v>
      </c>
      <c r="G16" s="7">
        <v>61.480741615428954</v>
      </c>
      <c r="I16" s="6">
        <v>1653.25</v>
      </c>
      <c r="J16" s="7">
        <v>60.568954668215696</v>
      </c>
      <c r="L16" s="6">
        <v>1637</v>
      </c>
      <c r="M16" s="7">
        <v>61.77659801433609</v>
      </c>
      <c r="O16" s="6">
        <v>1631.25</v>
      </c>
      <c r="P16" s="7">
        <v>61.99661057872375</v>
      </c>
      <c r="R16" s="6">
        <v>1621.5</v>
      </c>
      <c r="S16" s="7">
        <v>62.392892930414504</v>
      </c>
      <c r="U16" s="6">
        <v>1638</v>
      </c>
      <c r="V16" s="7">
        <v>61.82638112671403</v>
      </c>
      <c r="X16" s="6">
        <v>1639.5</v>
      </c>
      <c r="Y16" s="7">
        <v>61.82843767060648</v>
      </c>
      <c r="AA16" s="6">
        <v>1632.5</v>
      </c>
      <c r="AB16" s="7">
        <v>62.151069732523545</v>
      </c>
      <c r="AD16" s="6">
        <v>1638.75</v>
      </c>
      <c r="AE16" s="7">
        <v>61.84483484854106</v>
      </c>
      <c r="AG16" s="6">
        <v>1632.5</v>
      </c>
      <c r="AH16" s="7">
        <v>61.9708480619647</v>
      </c>
      <c r="AJ16" s="6">
        <v>1626.2</v>
      </c>
      <c r="AK16" s="7">
        <v>62.349300039380815</v>
      </c>
      <c r="AM16" s="6">
        <v>1625.25</v>
      </c>
      <c r="AN16" s="7">
        <v>62.12208417024926</v>
      </c>
      <c r="AP16" s="6">
        <v>1618.75</v>
      </c>
      <c r="AQ16" s="7">
        <v>62.381467515138496</v>
      </c>
      <c r="AS16" s="6">
        <v>1619.25</v>
      </c>
      <c r="AT16" s="7">
        <v>61.78526987399438</v>
      </c>
      <c r="AV16" s="6">
        <v>1609</v>
      </c>
      <c r="AW16" s="7">
        <v>62.82798057668473</v>
      </c>
      <c r="AY16" s="6">
        <v>1607.75</v>
      </c>
      <c r="AZ16" s="7">
        <v>62.808439149269354</v>
      </c>
      <c r="BB16" s="6">
        <v>1610.3</v>
      </c>
      <c r="BC16" s="7">
        <v>62.62468971381022</v>
      </c>
      <c r="BE16" s="6">
        <v>1603.5</v>
      </c>
      <c r="BF16" s="7">
        <v>63.00459094119212</v>
      </c>
      <c r="BH16" s="6">
        <v>1583</v>
      </c>
      <c r="BI16" s="13">
        <v>63.578596775606606</v>
      </c>
      <c r="BJ16" s="21"/>
      <c r="BK16" s="79">
        <f t="shared" si="0"/>
        <v>1623.6299999999999</v>
      </c>
      <c r="BL16" s="73">
        <f t="shared" si="1"/>
        <v>62.180037733065056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8" customFormat="1" ht="15.75">
      <c r="A17" s="32">
        <v>8</v>
      </c>
      <c r="B17" s="27" t="s">
        <v>7</v>
      </c>
      <c r="C17" s="6">
        <v>1.1485</v>
      </c>
      <c r="D17" s="7">
        <v>115.5454850763527</v>
      </c>
      <c r="E17" s="13"/>
      <c r="F17" s="6">
        <v>1.1403</v>
      </c>
      <c r="G17" s="7">
        <v>114.27357815244004</v>
      </c>
      <c r="I17" s="6">
        <v>1.1278</v>
      </c>
      <c r="J17" s="7">
        <v>112.93295709143568</v>
      </c>
      <c r="L17" s="6">
        <v>1.1301</v>
      </c>
      <c r="M17" s="7">
        <v>114.285081601994</v>
      </c>
      <c r="O17" s="6">
        <v>1.1303</v>
      </c>
      <c r="P17" s="7">
        <v>114.30946682869569</v>
      </c>
      <c r="R17" s="6">
        <v>1.1331</v>
      </c>
      <c r="S17" s="7">
        <v>114.63581298718252</v>
      </c>
      <c r="U17" s="6">
        <v>1.1267</v>
      </c>
      <c r="V17" s="7">
        <v>114.10272556213775</v>
      </c>
      <c r="X17" s="6">
        <v>1.1277</v>
      </c>
      <c r="Y17" s="7">
        <v>114.31238185969382</v>
      </c>
      <c r="AA17" s="6">
        <v>1.1297</v>
      </c>
      <c r="AB17" s="7">
        <v>114.62119362592799</v>
      </c>
      <c r="AD17" s="6">
        <v>1.127</v>
      </c>
      <c r="AE17" s="7">
        <v>114.2194474427686</v>
      </c>
      <c r="AG17" s="6">
        <v>1.1306</v>
      </c>
      <c r="AH17" s="7">
        <v>114.37987313678454</v>
      </c>
      <c r="AJ17" s="6">
        <v>1.1354</v>
      </c>
      <c r="AK17" s="7">
        <v>115.12096697947625</v>
      </c>
      <c r="AM17" s="6">
        <v>1.1395</v>
      </c>
      <c r="AN17" s="7">
        <v>115.04838376072642</v>
      </c>
      <c r="AP17" s="6">
        <v>1.1433</v>
      </c>
      <c r="AQ17" s="7">
        <v>115.45043461753114</v>
      </c>
      <c r="AS17" s="6">
        <v>1.1417</v>
      </c>
      <c r="AT17" s="7">
        <v>114.22228785456444</v>
      </c>
      <c r="AV17" s="6">
        <v>1.1493</v>
      </c>
      <c r="AW17" s="7">
        <v>116.18299070554508</v>
      </c>
      <c r="AY17" s="6">
        <v>1.148</v>
      </c>
      <c r="AZ17" s="7">
        <v>115.925347712489</v>
      </c>
      <c r="BB17" s="6">
        <v>1.1532</v>
      </c>
      <c r="BC17" s="7">
        <v>116.29392104417855</v>
      </c>
      <c r="BE17" s="6">
        <v>1.1562</v>
      </c>
      <c r="BF17" s="7">
        <v>116.80841355209184</v>
      </c>
      <c r="BH17" s="6">
        <v>1.1707</v>
      </c>
      <c r="BI17" s="13">
        <v>117.82500631715581</v>
      </c>
      <c r="BJ17" s="21"/>
      <c r="BK17" s="79">
        <f t="shared" si="0"/>
        <v>1.1394549999999997</v>
      </c>
      <c r="BL17" s="73">
        <f t="shared" si="1"/>
        <v>115.02478779545856</v>
      </c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8" customFormat="1" ht="15.75">
      <c r="A18" s="32">
        <v>9</v>
      </c>
      <c r="B18" s="27" t="s">
        <v>8</v>
      </c>
      <c r="C18" s="6">
        <v>171.9</v>
      </c>
      <c r="D18" s="7">
        <v>58.525630885292465</v>
      </c>
      <c r="E18" s="13"/>
      <c r="F18" s="6">
        <v>172.7</v>
      </c>
      <c r="G18" s="7">
        <v>58.027567361406604</v>
      </c>
      <c r="I18" s="6">
        <v>173.7</v>
      </c>
      <c r="J18" s="7">
        <v>57.648603514811526</v>
      </c>
      <c r="L18" s="6">
        <v>172.8</v>
      </c>
      <c r="M18" s="7">
        <v>58.523316521682965</v>
      </c>
      <c r="O18" s="6">
        <v>174.2</v>
      </c>
      <c r="P18" s="7">
        <v>58.055092426258966</v>
      </c>
      <c r="R18" s="6">
        <v>173.55</v>
      </c>
      <c r="S18" s="7">
        <v>58.2944833688661</v>
      </c>
      <c r="U18" s="6">
        <v>174.8</v>
      </c>
      <c r="V18" s="7">
        <v>57.93570496885445</v>
      </c>
      <c r="X18" s="6">
        <v>175.03</v>
      </c>
      <c r="Y18" s="7">
        <v>57.91448526593117</v>
      </c>
      <c r="AA18" s="6">
        <v>174.9</v>
      </c>
      <c r="AB18" s="7">
        <v>58.01121860397066</v>
      </c>
      <c r="AD18" s="6">
        <v>175.8</v>
      </c>
      <c r="AE18" s="7">
        <v>57.649728730401975</v>
      </c>
      <c r="AG18" s="6">
        <v>174.2</v>
      </c>
      <c r="AH18" s="7">
        <v>58.07543597081365</v>
      </c>
      <c r="AJ18" s="6">
        <v>173.75</v>
      </c>
      <c r="AK18" s="7">
        <v>58.35535638793732</v>
      </c>
      <c r="AM18" s="6">
        <v>173.3</v>
      </c>
      <c r="AN18" s="7">
        <v>58.259617598209815</v>
      </c>
      <c r="AP18" s="6">
        <v>172.66</v>
      </c>
      <c r="AQ18" s="7">
        <v>58.484883899067796</v>
      </c>
      <c r="AS18" s="6">
        <v>173.05</v>
      </c>
      <c r="AT18" s="7">
        <v>57.8132321545596</v>
      </c>
      <c r="AV18" s="6">
        <v>172.1</v>
      </c>
      <c r="AW18" s="7">
        <v>58.73923343863204</v>
      </c>
      <c r="AY18" s="6">
        <v>172.8</v>
      </c>
      <c r="AZ18" s="7">
        <v>58.43765511703577</v>
      </c>
      <c r="BB18" s="6">
        <v>172.1</v>
      </c>
      <c r="BC18" s="7">
        <v>58.59647753988878</v>
      </c>
      <c r="BE18" s="6">
        <v>171.5</v>
      </c>
      <c r="BF18" s="7">
        <v>58.90837409574436</v>
      </c>
      <c r="BH18" s="6">
        <v>169.5</v>
      </c>
      <c r="BI18" s="13">
        <v>59.37753315385561</v>
      </c>
      <c r="BJ18" s="21"/>
      <c r="BK18" s="79">
        <f t="shared" si="0"/>
        <v>173.217</v>
      </c>
      <c r="BL18" s="73">
        <f t="shared" si="1"/>
        <v>58.28168155016109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8" customFormat="1" ht="15.75">
      <c r="A19" s="32">
        <v>10</v>
      </c>
      <c r="B19" s="27" t="s">
        <v>9</v>
      </c>
      <c r="C19" s="6">
        <v>34.55</v>
      </c>
      <c r="D19" s="7">
        <v>2.911883053308763</v>
      </c>
      <c r="E19" s="13"/>
      <c r="F19" s="6">
        <v>34.863</v>
      </c>
      <c r="G19" s="7">
        <v>2.8744975714410463</v>
      </c>
      <c r="I19" s="6">
        <v>35.305</v>
      </c>
      <c r="J19" s="7">
        <v>2.8363014956869455</v>
      </c>
      <c r="L19" s="6">
        <v>35.27</v>
      </c>
      <c r="M19" s="7">
        <v>2.8672608718306827</v>
      </c>
      <c r="O19" s="6">
        <v>35.285</v>
      </c>
      <c r="P19" s="7">
        <v>2.8661462663041837</v>
      </c>
      <c r="R19" s="6">
        <v>35.148</v>
      </c>
      <c r="S19" s="7">
        <v>2.8784020680171594</v>
      </c>
      <c r="U19" s="6">
        <v>35.335</v>
      </c>
      <c r="V19" s="7">
        <v>2.8660425155103324</v>
      </c>
      <c r="X19" s="6">
        <v>35.325</v>
      </c>
      <c r="Y19" s="7">
        <v>2.869574623098636</v>
      </c>
      <c r="AA19" s="6">
        <v>35.22</v>
      </c>
      <c r="AB19" s="7">
        <v>2.880795608698032</v>
      </c>
      <c r="AD19" s="6">
        <v>35.313</v>
      </c>
      <c r="AE19" s="7">
        <v>2.869997539377755</v>
      </c>
      <c r="AG19" s="6">
        <v>35.19</v>
      </c>
      <c r="AH19" s="7">
        <v>2.8748908627779874</v>
      </c>
      <c r="AJ19" s="6">
        <v>35.01</v>
      </c>
      <c r="AK19" s="7">
        <v>2.8960991637829503</v>
      </c>
      <c r="AM19" s="6">
        <v>34.895</v>
      </c>
      <c r="AN19" s="7">
        <v>2.893363441687852</v>
      </c>
      <c r="AP19" s="6">
        <v>34.78</v>
      </c>
      <c r="AQ19" s="7">
        <v>2.903392769986499</v>
      </c>
      <c r="AS19" s="6">
        <v>34.83</v>
      </c>
      <c r="AT19" s="7">
        <v>2.872403050343537</v>
      </c>
      <c r="AV19" s="6">
        <v>34.58</v>
      </c>
      <c r="AW19" s="7">
        <v>2.923372491263324</v>
      </c>
      <c r="AY19" s="6">
        <v>34.643</v>
      </c>
      <c r="AZ19" s="7">
        <v>2.914882315106596</v>
      </c>
      <c r="BB19" s="6">
        <v>34.472</v>
      </c>
      <c r="BC19" s="7">
        <v>2.925404323687299</v>
      </c>
      <c r="BE19" s="6">
        <v>34.4</v>
      </c>
      <c r="BF19" s="7">
        <v>2.936856441110511</v>
      </c>
      <c r="BH19" s="6">
        <v>33.948</v>
      </c>
      <c r="BI19" s="13">
        <v>2.9646788822842365</v>
      </c>
      <c r="BJ19" s="21"/>
      <c r="BK19" s="79">
        <f t="shared" si="0"/>
        <v>34.9181</v>
      </c>
      <c r="BL19" s="73">
        <f t="shared" si="1"/>
        <v>2.8913122677652163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8" customFormat="1" ht="15.75">
      <c r="A20" s="32">
        <v>11</v>
      </c>
      <c r="B20" s="27" t="s">
        <v>10</v>
      </c>
      <c r="C20" s="6">
        <v>136.7</v>
      </c>
      <c r="D20" s="7">
        <v>73.59587380528001</v>
      </c>
      <c r="E20" s="13"/>
      <c r="F20" s="6">
        <v>137.48</v>
      </c>
      <c r="G20" s="7">
        <v>72.8932272571641</v>
      </c>
      <c r="I20" s="6">
        <v>138.63</v>
      </c>
      <c r="J20" s="7">
        <v>72.23229048923582</v>
      </c>
      <c r="L20" s="6">
        <v>138.16</v>
      </c>
      <c r="M20" s="7">
        <v>73.1965047404952</v>
      </c>
      <c r="O20" s="6">
        <v>138.34</v>
      </c>
      <c r="P20" s="7">
        <v>73.10392583962926</v>
      </c>
      <c r="R20" s="6">
        <v>138.11</v>
      </c>
      <c r="S20" s="7">
        <v>73.25325891439223</v>
      </c>
      <c r="U20" s="6">
        <v>138.65</v>
      </c>
      <c r="V20" s="7">
        <v>73.04119169531741</v>
      </c>
      <c r="X20" s="6">
        <v>139.14</v>
      </c>
      <c r="Y20" s="7">
        <v>72.85304266275645</v>
      </c>
      <c r="AA20" s="6">
        <v>138.92</v>
      </c>
      <c r="AB20" s="7">
        <v>73.03600729797344</v>
      </c>
      <c r="AD20" s="6">
        <v>139.7</v>
      </c>
      <c r="AE20" s="7">
        <v>72.54704588979719</v>
      </c>
      <c r="AG20" s="6">
        <v>139.66</v>
      </c>
      <c r="AH20" s="7">
        <v>72.43835705367133</v>
      </c>
      <c r="AJ20" s="6">
        <v>139.15</v>
      </c>
      <c r="AK20" s="7">
        <v>72.86556358177585</v>
      </c>
      <c r="AM20" s="6">
        <v>138.8</v>
      </c>
      <c r="AN20" s="7">
        <v>72.74057442197234</v>
      </c>
      <c r="AP20" s="6">
        <v>137.73</v>
      </c>
      <c r="AQ20" s="7">
        <v>73.31736044444236</v>
      </c>
      <c r="AS20" s="6">
        <v>137.62</v>
      </c>
      <c r="AT20" s="7">
        <v>72.69713576766851</v>
      </c>
      <c r="AV20" s="6">
        <v>136.9</v>
      </c>
      <c r="AW20" s="7">
        <v>73.84238184651988</v>
      </c>
      <c r="AY20" s="6">
        <v>137.2</v>
      </c>
      <c r="AZ20" s="7">
        <v>73.60077845644156</v>
      </c>
      <c r="BB20" s="6">
        <v>136.78</v>
      </c>
      <c r="BC20" s="7">
        <v>73.72754631243498</v>
      </c>
      <c r="BE20" s="6">
        <v>136.25</v>
      </c>
      <c r="BF20" s="7">
        <v>74.1488892287718</v>
      </c>
      <c r="BH20" s="6">
        <v>134.35</v>
      </c>
      <c r="BI20" s="13">
        <v>74.91248135153351</v>
      </c>
      <c r="BJ20" s="21"/>
      <c r="BK20" s="79">
        <f t="shared" si="0"/>
        <v>137.91350000000003</v>
      </c>
      <c r="BL20" s="73">
        <f t="shared" si="1"/>
        <v>73.20217185286366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8" customFormat="1" ht="15.75">
      <c r="A21" s="32">
        <v>12</v>
      </c>
      <c r="B21" s="27" t="s">
        <v>11</v>
      </c>
      <c r="C21" s="6">
        <v>11.7875</v>
      </c>
      <c r="D21" s="7">
        <v>8.534936118075738</v>
      </c>
      <c r="E21" s="13"/>
      <c r="F21" s="6">
        <v>11.901</v>
      </c>
      <c r="G21" s="7">
        <v>8.420604052865238</v>
      </c>
      <c r="I21" s="6">
        <v>12.0545</v>
      </c>
      <c r="J21" s="7">
        <v>8.306908150916886</v>
      </c>
      <c r="L21" s="6">
        <v>12.034</v>
      </c>
      <c r="M21" s="7">
        <v>8.403547527793599</v>
      </c>
      <c r="O21" s="6">
        <v>12.036</v>
      </c>
      <c r="P21" s="7">
        <v>8.402456879905543</v>
      </c>
      <c r="R21" s="6">
        <v>12.0175</v>
      </c>
      <c r="S21" s="7">
        <v>8.418562586783201</v>
      </c>
      <c r="U21" s="6">
        <v>12.087</v>
      </c>
      <c r="V21" s="7">
        <v>8.378556489249409</v>
      </c>
      <c r="X21" s="6">
        <v>12.0775</v>
      </c>
      <c r="Y21" s="7">
        <v>8.393104828065354</v>
      </c>
      <c r="AA21" s="6">
        <v>12.0435</v>
      </c>
      <c r="AB21" s="7">
        <v>8.424595951205603</v>
      </c>
      <c r="AD21" s="6">
        <v>12.0675</v>
      </c>
      <c r="AE21" s="7">
        <v>8.39844401143954</v>
      </c>
      <c r="AG21" s="6">
        <v>12.0255</v>
      </c>
      <c r="AH21" s="7">
        <v>8.412740381785156</v>
      </c>
      <c r="AJ21" s="6">
        <v>11.9625</v>
      </c>
      <c r="AK21" s="7">
        <v>8.47585636146634</v>
      </c>
      <c r="AM21" s="6">
        <v>11.9205</v>
      </c>
      <c r="AN21" s="7">
        <v>8.469772014403556</v>
      </c>
      <c r="AP21" s="6">
        <v>11.8875</v>
      </c>
      <c r="AQ21" s="7">
        <v>8.494637269411605</v>
      </c>
      <c r="AS21" s="6">
        <v>11.9135</v>
      </c>
      <c r="AT21" s="7">
        <v>8.397683153016779</v>
      </c>
      <c r="AV21" s="6">
        <v>11.8065</v>
      </c>
      <c r="AW21" s="7">
        <v>8.562251365594015</v>
      </c>
      <c r="AY21" s="6">
        <v>11.837</v>
      </c>
      <c r="AZ21" s="7">
        <v>8.530900400628353</v>
      </c>
      <c r="BB21" s="6">
        <v>11.7765</v>
      </c>
      <c r="BC21" s="7">
        <v>8.563201107812048</v>
      </c>
      <c r="BE21" s="6">
        <v>11.76</v>
      </c>
      <c r="BF21" s="7">
        <v>8.590804555629385</v>
      </c>
      <c r="BH21" s="6">
        <v>11.603</v>
      </c>
      <c r="BI21" s="13">
        <v>8.674042807531265</v>
      </c>
      <c r="BJ21" s="21"/>
      <c r="BK21" s="79">
        <f t="shared" si="0"/>
        <v>11.929924999999999</v>
      </c>
      <c r="BL21" s="73">
        <f t="shared" si="1"/>
        <v>8.462680300678931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8" customFormat="1" ht="15.75">
      <c r="A22" s="32">
        <v>13</v>
      </c>
      <c r="B22" s="27" t="s">
        <v>12</v>
      </c>
      <c r="C22" s="6">
        <v>247.1</v>
      </c>
      <c r="D22" s="7">
        <v>40.71451213752236</v>
      </c>
      <c r="E22" s="13"/>
      <c r="F22" s="6">
        <v>248.6</v>
      </c>
      <c r="G22" s="7">
        <v>40.31118617584441</v>
      </c>
      <c r="I22" s="6">
        <v>251.1</v>
      </c>
      <c r="J22" s="7">
        <v>39.87878307655421</v>
      </c>
      <c r="L22" s="6">
        <v>250.9</v>
      </c>
      <c r="M22" s="7">
        <v>40.306214009353596</v>
      </c>
      <c r="O22" s="6">
        <v>251.1</v>
      </c>
      <c r="P22" s="7">
        <v>40.27557586879455</v>
      </c>
      <c r="R22" s="6">
        <v>250.6</v>
      </c>
      <c r="S22" s="7">
        <v>40.37113961957986</v>
      </c>
      <c r="U22" s="6">
        <v>251.6</v>
      </c>
      <c r="V22" s="7">
        <v>40.25103826929952</v>
      </c>
      <c r="X22" s="6">
        <v>251.4</v>
      </c>
      <c r="Y22" s="7">
        <v>40.32129019926783</v>
      </c>
      <c r="AA22" s="6">
        <v>250.7</v>
      </c>
      <c r="AB22" s="7">
        <v>40.471328814656836</v>
      </c>
      <c r="AD22" s="6">
        <v>250.8</v>
      </c>
      <c r="AE22" s="7">
        <v>40.40997731580808</v>
      </c>
      <c r="AG22" s="6">
        <v>250.4</v>
      </c>
      <c r="AH22" s="7">
        <v>40.402320072347194</v>
      </c>
      <c r="AJ22" s="6">
        <v>249.2</v>
      </c>
      <c r="AK22" s="7">
        <v>40.68717163886079</v>
      </c>
      <c r="AM22" s="6">
        <v>248</v>
      </c>
      <c r="AN22" s="7">
        <v>40.71125697487807</v>
      </c>
      <c r="AP22" s="6">
        <v>247.5</v>
      </c>
      <c r="AQ22" s="7">
        <v>40.80000021823452</v>
      </c>
      <c r="AS22" s="6">
        <v>248</v>
      </c>
      <c r="AT22" s="7">
        <v>40.34104767881669</v>
      </c>
      <c r="AV22" s="6">
        <v>246.3</v>
      </c>
      <c r="AW22" s="7">
        <v>41.0435325813584</v>
      </c>
      <c r="AY22" s="6">
        <v>246.7</v>
      </c>
      <c r="AZ22" s="7">
        <v>40.9324150961645</v>
      </c>
      <c r="BB22" s="6">
        <v>245.9</v>
      </c>
      <c r="BC22" s="7">
        <v>41.01038546000349</v>
      </c>
      <c r="BE22" s="6">
        <v>245.1</v>
      </c>
      <c r="BF22" s="7">
        <v>41.219037769972076</v>
      </c>
      <c r="BH22" s="6">
        <v>241.8</v>
      </c>
      <c r="BI22" s="13">
        <v>41.623208724476946</v>
      </c>
      <c r="BJ22" s="21"/>
      <c r="BK22" s="79">
        <f t="shared" si="0"/>
        <v>248.64000000000001</v>
      </c>
      <c r="BL22" s="73">
        <f t="shared" si="1"/>
        <v>40.6040710850897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8" customFormat="1" ht="15.75">
      <c r="A23" s="32">
        <v>14</v>
      </c>
      <c r="B23" s="27" t="s">
        <v>13</v>
      </c>
      <c r="C23" s="6">
        <v>1.4267</v>
      </c>
      <c r="D23" s="7">
        <v>143.5339517269764</v>
      </c>
      <c r="E23" s="13"/>
      <c r="F23" s="6">
        <v>1.4179</v>
      </c>
      <c r="G23" s="7">
        <v>142.09287596452225</v>
      </c>
      <c r="I23" s="6">
        <v>1.4122</v>
      </c>
      <c r="J23" s="7">
        <v>141.41152864384242</v>
      </c>
      <c r="L23" s="6">
        <v>1.41</v>
      </c>
      <c r="M23" s="7">
        <v>142.59089023875012</v>
      </c>
      <c r="O23" s="6">
        <v>1.4213</v>
      </c>
      <c r="P23" s="7">
        <v>143.73887039159973</v>
      </c>
      <c r="R23" s="6">
        <v>1.4218</v>
      </c>
      <c r="S23" s="7">
        <v>143.8436138956633</v>
      </c>
      <c r="U23" s="6">
        <v>1.4192</v>
      </c>
      <c r="V23" s="7">
        <v>143.72467215566334</v>
      </c>
      <c r="X23" s="6">
        <v>1.424</v>
      </c>
      <c r="Y23" s="7">
        <v>144.34763835080605</v>
      </c>
      <c r="AA23" s="6">
        <v>1.4337</v>
      </c>
      <c r="AB23" s="7">
        <v>145.46552651278478</v>
      </c>
      <c r="AD23" s="6">
        <v>1.427</v>
      </c>
      <c r="AE23" s="7">
        <v>144.6239143751826</v>
      </c>
      <c r="AG23" s="6">
        <v>1.4325</v>
      </c>
      <c r="AH23" s="7">
        <v>144.92231405310795</v>
      </c>
      <c r="AJ23" s="6">
        <v>1.4417</v>
      </c>
      <c r="AK23" s="7">
        <v>146.17746881655003</v>
      </c>
      <c r="AM23" s="6">
        <v>1.439</v>
      </c>
      <c r="AN23" s="7">
        <v>145.28707699138687</v>
      </c>
      <c r="AP23" s="6">
        <v>1.4443</v>
      </c>
      <c r="AQ23" s="7">
        <v>145.8454147801104</v>
      </c>
      <c r="AS23" s="6">
        <v>1.4432</v>
      </c>
      <c r="AT23" s="7">
        <v>144.38609602496928</v>
      </c>
      <c r="AV23" s="6">
        <v>1.4523</v>
      </c>
      <c r="AW23" s="7">
        <v>146.81332759215445</v>
      </c>
      <c r="AY23" s="6">
        <v>1.4493</v>
      </c>
      <c r="AZ23" s="7">
        <v>146.35070247361526</v>
      </c>
      <c r="BB23" s="6">
        <v>1.4583</v>
      </c>
      <c r="BC23" s="7">
        <v>147.06158954103847</v>
      </c>
      <c r="BE23" s="6">
        <v>1.4623</v>
      </c>
      <c r="BF23" s="7">
        <v>147.73304197995495</v>
      </c>
      <c r="BH23" s="6">
        <v>1.479</v>
      </c>
      <c r="BI23" s="13">
        <v>148.85383475106642</v>
      </c>
      <c r="BJ23" s="21"/>
      <c r="BK23" s="79">
        <f t="shared" si="0"/>
        <v>1.435785</v>
      </c>
      <c r="BL23" s="73">
        <f t="shared" si="1"/>
        <v>144.94021746298728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8" customFormat="1" ht="15.75">
      <c r="A24" s="32">
        <v>15</v>
      </c>
      <c r="B24" s="27" t="s">
        <v>14</v>
      </c>
      <c r="C24" s="6">
        <v>1.3834</v>
      </c>
      <c r="D24" s="7">
        <v>72.72340573356784</v>
      </c>
      <c r="E24" s="13"/>
      <c r="F24" s="6">
        <v>1.395</v>
      </c>
      <c r="G24" s="7">
        <v>71.83771242519656</v>
      </c>
      <c r="I24" s="6">
        <v>1.3796</v>
      </c>
      <c r="J24" s="7">
        <v>72.5830851734036</v>
      </c>
      <c r="L24" s="6">
        <v>1.3847</v>
      </c>
      <c r="M24" s="7">
        <v>73.0326359135323</v>
      </c>
      <c r="O24" s="6">
        <v>1.3789</v>
      </c>
      <c r="P24" s="7">
        <v>73.34249837300972</v>
      </c>
      <c r="R24" s="6">
        <v>1.3882</v>
      </c>
      <c r="S24" s="7">
        <v>72.87860242520323</v>
      </c>
      <c r="U24" s="6">
        <v>1.3832</v>
      </c>
      <c r="V24" s="7">
        <v>73.21545133426663</v>
      </c>
      <c r="X24" s="6">
        <v>1.3751</v>
      </c>
      <c r="Y24" s="7">
        <v>73.71661956291129</v>
      </c>
      <c r="AA24" s="6">
        <v>1.3767</v>
      </c>
      <c r="AB24" s="7">
        <v>73.69915111378273</v>
      </c>
      <c r="AD24" s="6">
        <v>1.385</v>
      </c>
      <c r="AE24" s="7">
        <v>73.17561235238027</v>
      </c>
      <c r="AG24" s="6">
        <v>1.3833</v>
      </c>
      <c r="AH24" s="7">
        <v>73.13482936539968</v>
      </c>
      <c r="AJ24" s="6">
        <v>1.3893</v>
      </c>
      <c r="AK24" s="7">
        <v>72.98094848055933</v>
      </c>
      <c r="AM24" s="6">
        <v>1.386</v>
      </c>
      <c r="AN24" s="7">
        <v>72.84553917582801</v>
      </c>
      <c r="AP24" s="6">
        <v>1.3804</v>
      </c>
      <c r="AQ24" s="7">
        <v>73.15270975089136</v>
      </c>
      <c r="AS24" s="6">
        <v>1.377</v>
      </c>
      <c r="AT24" s="7">
        <v>72.65490068516006</v>
      </c>
      <c r="AV24" s="6">
        <v>1.3818</v>
      </c>
      <c r="AW24" s="7">
        <v>73.1583592038542</v>
      </c>
      <c r="AY24" s="6">
        <v>1.3752</v>
      </c>
      <c r="AZ24" s="7">
        <v>73.42951428318631</v>
      </c>
      <c r="BB24" s="6">
        <v>1.3743</v>
      </c>
      <c r="BC24" s="7">
        <v>73.37883856956165</v>
      </c>
      <c r="BE24" s="6">
        <v>1.3787</v>
      </c>
      <c r="BF24" s="7">
        <v>73.27762499035437</v>
      </c>
      <c r="BH24" s="6">
        <v>1.3831</v>
      </c>
      <c r="BI24" s="13">
        <v>72.76763697186412</v>
      </c>
      <c r="BJ24" s="21"/>
      <c r="BK24" s="79">
        <f t="shared" si="0"/>
        <v>1.3819449999999998</v>
      </c>
      <c r="BL24" s="73">
        <f t="shared" si="1"/>
        <v>73.04928379419565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8" customFormat="1" ht="15.75">
      <c r="A25" s="32">
        <v>16</v>
      </c>
      <c r="B25" s="27" t="s">
        <v>15</v>
      </c>
      <c r="C25" s="6">
        <v>0.704</v>
      </c>
      <c r="D25" s="7">
        <v>70.8263138822397</v>
      </c>
      <c r="E25" s="13"/>
      <c r="F25" s="6">
        <v>0.7012</v>
      </c>
      <c r="G25" s="7">
        <v>70.26978251380422</v>
      </c>
      <c r="I25" s="6">
        <v>0.7048</v>
      </c>
      <c r="J25" s="7">
        <v>70.57558801032442</v>
      </c>
      <c r="L25" s="6">
        <v>0.7112</v>
      </c>
      <c r="M25" s="7">
        <v>71.92244052326177</v>
      </c>
      <c r="O25" s="6">
        <v>0.7223</v>
      </c>
      <c r="P25" s="7">
        <v>73.0476226580261</v>
      </c>
      <c r="R25" s="6">
        <v>0.7225</v>
      </c>
      <c r="S25" s="7">
        <v>73.095379828117</v>
      </c>
      <c r="U25" s="6">
        <v>0.724</v>
      </c>
      <c r="V25" s="7">
        <v>73.3206472947437</v>
      </c>
      <c r="X25" s="6">
        <v>0.7215</v>
      </c>
      <c r="Y25" s="7">
        <v>73.13681254923215</v>
      </c>
      <c r="AA25" s="6">
        <v>0.7227</v>
      </c>
      <c r="AB25" s="7">
        <v>73.32631374122171</v>
      </c>
      <c r="AD25" s="6">
        <v>0.723</v>
      </c>
      <c r="AE25" s="7">
        <v>73.27476530711773</v>
      </c>
      <c r="AG25" s="6">
        <v>0.7222</v>
      </c>
      <c r="AH25" s="7">
        <v>73.06310311284786</v>
      </c>
      <c r="AJ25" s="6">
        <v>0.7141</v>
      </c>
      <c r="AK25" s="7">
        <v>72.40433549413774</v>
      </c>
      <c r="AM25" s="6">
        <v>0.7163</v>
      </c>
      <c r="AN25" s="7">
        <v>72.3204539603408</v>
      </c>
      <c r="AP25" s="6">
        <v>0.7123</v>
      </c>
      <c r="AQ25" s="7">
        <v>71.92805438473492</v>
      </c>
      <c r="AS25" s="6">
        <v>0.7173</v>
      </c>
      <c r="AT25" s="7">
        <v>71.76285108003773</v>
      </c>
      <c r="AV25" s="6">
        <v>0.7157</v>
      </c>
      <c r="AW25" s="7">
        <v>72.35027098926183</v>
      </c>
      <c r="AY25" s="6">
        <v>0.7185</v>
      </c>
      <c r="AZ25" s="7">
        <v>72.55432258834787</v>
      </c>
      <c r="BB25" s="6">
        <v>0.7151</v>
      </c>
      <c r="BC25" s="7">
        <v>72.11392901378085</v>
      </c>
      <c r="BE25" s="6">
        <v>0.7117</v>
      </c>
      <c r="BF25" s="7">
        <v>71.90152908235926</v>
      </c>
      <c r="BH25" s="6">
        <v>0.7126</v>
      </c>
      <c r="BI25" s="13">
        <v>71.71956906261659</v>
      </c>
      <c r="BJ25" s="21"/>
      <c r="BK25" s="79">
        <f t="shared" si="0"/>
        <v>0.71565</v>
      </c>
      <c r="BL25" s="73">
        <f t="shared" si="1"/>
        <v>72.2457042538277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8" customFormat="1" ht="15.75">
      <c r="A26" s="32">
        <v>17</v>
      </c>
      <c r="B26" s="27" t="s">
        <v>16</v>
      </c>
      <c r="C26" s="6">
        <v>6.5914</v>
      </c>
      <c r="D26" s="7">
        <v>15.263154943080037</v>
      </c>
      <c r="E26" s="13"/>
      <c r="F26" s="6">
        <v>6.64</v>
      </c>
      <c r="G26" s="7">
        <v>15.092410968847771</v>
      </c>
      <c r="I26" s="6">
        <v>6.709</v>
      </c>
      <c r="J26" s="7">
        <v>14.925566299780536</v>
      </c>
      <c r="L26" s="6">
        <v>6.698</v>
      </c>
      <c r="M26" s="7">
        <v>15.09828171834401</v>
      </c>
      <c r="O26" s="6">
        <v>6.705</v>
      </c>
      <c r="P26" s="7">
        <v>15.083068009924402</v>
      </c>
      <c r="R26" s="6">
        <v>6.6855</v>
      </c>
      <c r="S26" s="7">
        <v>15.1327613322365</v>
      </c>
      <c r="U26" s="6">
        <v>6.7185</v>
      </c>
      <c r="V26" s="7">
        <v>15.07354503022365</v>
      </c>
      <c r="X26" s="6">
        <v>6.7181</v>
      </c>
      <c r="Y26" s="7">
        <v>15.088748836867467</v>
      </c>
      <c r="AA26" s="6">
        <v>6.7021</v>
      </c>
      <c r="AB26" s="7">
        <v>15.138780581958594</v>
      </c>
      <c r="AD26" s="6">
        <v>6.7211</v>
      </c>
      <c r="AE26" s="7">
        <v>15.079112512542094</v>
      </c>
      <c r="AG26" s="6">
        <v>6.7051</v>
      </c>
      <c r="AH26" s="7">
        <v>15.088128359182917</v>
      </c>
      <c r="AJ26" s="6">
        <v>6.6681</v>
      </c>
      <c r="AK26" s="7">
        <v>15.205595555561718</v>
      </c>
      <c r="AM26" s="6">
        <v>6.652</v>
      </c>
      <c r="AN26" s="7">
        <v>15.177979148781962</v>
      </c>
      <c r="AP26" s="6">
        <v>6.6313</v>
      </c>
      <c r="AQ26" s="7">
        <v>15.227783472340331</v>
      </c>
      <c r="AS26" s="6">
        <v>6.6357</v>
      </c>
      <c r="AT26" s="7">
        <v>15.076901946059255</v>
      </c>
      <c r="AV26" s="6">
        <v>6.59</v>
      </c>
      <c r="AW26" s="7">
        <v>15.339942450362024</v>
      </c>
      <c r="AY26" s="6">
        <v>6.6065</v>
      </c>
      <c r="AZ26" s="7">
        <v>15.284987215959708</v>
      </c>
      <c r="BB26" s="6">
        <v>6.589</v>
      </c>
      <c r="BC26" s="7">
        <v>15.30498373746374</v>
      </c>
      <c r="BE26" s="6">
        <v>6.561</v>
      </c>
      <c r="BF26" s="7">
        <v>15.398241361713392</v>
      </c>
      <c r="BH26" s="6">
        <v>6.477</v>
      </c>
      <c r="BI26" s="13">
        <v>15.538817152352209</v>
      </c>
      <c r="BJ26" s="21"/>
      <c r="BK26" s="79">
        <f t="shared" si="0"/>
        <v>6.65022</v>
      </c>
      <c r="BL26" s="73">
        <f t="shared" si="1"/>
        <v>15.180939531679115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8" customFormat="1" ht="15.75">
      <c r="A27" s="32">
        <v>18</v>
      </c>
      <c r="B27" s="27" t="s">
        <v>17</v>
      </c>
      <c r="C27" s="6">
        <v>5.4317</v>
      </c>
      <c r="D27" s="7">
        <v>18.52192858438753</v>
      </c>
      <c r="E27" s="13"/>
      <c r="F27" s="6">
        <v>5.4868</v>
      </c>
      <c r="G27" s="7">
        <v>18.264490929712984</v>
      </c>
      <c r="I27" s="6">
        <v>5.5336</v>
      </c>
      <c r="J27" s="7">
        <v>18.09592748034329</v>
      </c>
      <c r="L27" s="6">
        <v>5.4994</v>
      </c>
      <c r="M27" s="7">
        <v>18.388968060055312</v>
      </c>
      <c r="O27" s="6">
        <v>5.5062</v>
      </c>
      <c r="P27" s="7">
        <v>18.36692655670755</v>
      </c>
      <c r="R27" s="6">
        <v>5.496</v>
      </c>
      <c r="S27" s="7">
        <v>18.40794684983026</v>
      </c>
      <c r="U27" s="6">
        <v>5.5182</v>
      </c>
      <c r="V27" s="7">
        <v>18.35229101619325</v>
      </c>
      <c r="X27" s="6">
        <v>5.516</v>
      </c>
      <c r="Y27" s="7">
        <v>18.37703472823773</v>
      </c>
      <c r="AA27" s="6">
        <v>5.5103</v>
      </c>
      <c r="AB27" s="7">
        <v>18.413084829926625</v>
      </c>
      <c r="AD27" s="6">
        <v>5.5122</v>
      </c>
      <c r="AE27" s="7">
        <v>18.38616579733077</v>
      </c>
      <c r="AG27" s="6">
        <v>5.4994</v>
      </c>
      <c r="AH27" s="7">
        <v>18.396081292715092</v>
      </c>
      <c r="AJ27" s="6">
        <v>5.5175</v>
      </c>
      <c r="AK27" s="7">
        <v>18.376516850755067</v>
      </c>
      <c r="AM27" s="6">
        <v>5.4944</v>
      </c>
      <c r="AN27" s="7">
        <v>18.37578576326762</v>
      </c>
      <c r="AP27" s="6">
        <v>5.4792</v>
      </c>
      <c r="AQ27" s="7">
        <v>18.429697864675582</v>
      </c>
      <c r="AS27" s="6">
        <v>5.4886</v>
      </c>
      <c r="AT27" s="7">
        <v>18.22792665588044</v>
      </c>
      <c r="AV27" s="6">
        <v>5.465</v>
      </c>
      <c r="AW27" s="7">
        <v>18.49775311031761</v>
      </c>
      <c r="AY27" s="6">
        <v>5.4583</v>
      </c>
      <c r="AZ27" s="7">
        <v>18.50031475775201</v>
      </c>
      <c r="BB27" s="6">
        <v>5.4345</v>
      </c>
      <c r="BC27" s="7">
        <v>18.556359894405848</v>
      </c>
      <c r="BE27" s="6">
        <v>5.414</v>
      </c>
      <c r="BF27" s="7">
        <v>18.6604842213154</v>
      </c>
      <c r="BH27" s="6">
        <v>5.341</v>
      </c>
      <c r="BI27" s="13">
        <v>18.843834243734367</v>
      </c>
      <c r="BJ27" s="21"/>
      <c r="BK27" s="79">
        <f t="shared" si="0"/>
        <v>5.4801150000000005</v>
      </c>
      <c r="BL27" s="73">
        <f t="shared" si="1"/>
        <v>18.42197597437721</v>
      </c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8" customFormat="1" ht="15.75">
      <c r="A28" s="32">
        <v>19</v>
      </c>
      <c r="B28" s="27" t="s">
        <v>18</v>
      </c>
      <c r="C28" s="6">
        <v>7.2966</v>
      </c>
      <c r="D28" s="7">
        <v>13.788005302718767</v>
      </c>
      <c r="E28" s="13"/>
      <c r="F28" s="6">
        <v>7.3511</v>
      </c>
      <c r="G28" s="7">
        <v>13.632464370386636</v>
      </c>
      <c r="I28" s="6">
        <v>7.426</v>
      </c>
      <c r="J28" s="7">
        <v>13.484463278377001</v>
      </c>
      <c r="L28" s="6">
        <v>7.4184</v>
      </c>
      <c r="M28" s="7">
        <v>13.632089257719748</v>
      </c>
      <c r="O28" s="6">
        <v>7.41</v>
      </c>
      <c r="P28" s="7">
        <v>13.648039272138071</v>
      </c>
      <c r="R28" s="6">
        <v>7.396</v>
      </c>
      <c r="S28" s="7">
        <v>13.67902594465483</v>
      </c>
      <c r="U28" s="6">
        <v>7.432</v>
      </c>
      <c r="V28" s="7">
        <v>13.62642791786297</v>
      </c>
      <c r="X28" s="6">
        <v>7.432</v>
      </c>
      <c r="Y28" s="7">
        <v>13.639360005511211</v>
      </c>
      <c r="AA28" s="6">
        <v>7.4218</v>
      </c>
      <c r="AB28" s="7">
        <v>13.670756600601564</v>
      </c>
      <c r="AD28" s="6">
        <v>7.436</v>
      </c>
      <c r="AE28" s="7">
        <v>13.629400633142371</v>
      </c>
      <c r="AG28" s="6">
        <v>7.412</v>
      </c>
      <c r="AH28" s="7">
        <v>13.649137811812922</v>
      </c>
      <c r="AJ28" s="6">
        <v>7.381</v>
      </c>
      <c r="AK28" s="7">
        <v>13.736950511318396</v>
      </c>
      <c r="AM28" s="6">
        <v>7.358</v>
      </c>
      <c r="AN28" s="7">
        <v>13.721652255734929</v>
      </c>
      <c r="AP28" s="6">
        <v>7.3339</v>
      </c>
      <c r="AQ28" s="7">
        <v>13.768936110409257</v>
      </c>
      <c r="AS28" s="6">
        <v>7.343</v>
      </c>
      <c r="AT28" s="7">
        <v>13.624649086676481</v>
      </c>
      <c r="AV28" s="6">
        <v>7.2938</v>
      </c>
      <c r="AW28" s="7">
        <v>13.859746736664803</v>
      </c>
      <c r="AY28" s="6">
        <v>7.31</v>
      </c>
      <c r="AZ28" s="7">
        <v>13.813990156256883</v>
      </c>
      <c r="BB28" s="6">
        <v>7.2755</v>
      </c>
      <c r="BC28" s="7">
        <v>13.860839508782707</v>
      </c>
      <c r="BE28" s="6">
        <v>7.2535</v>
      </c>
      <c r="BF28" s="7">
        <v>13.928153522327369</v>
      </c>
      <c r="BH28" s="6">
        <v>7.1575</v>
      </c>
      <c r="BI28" s="13">
        <v>14.061462619040904</v>
      </c>
      <c r="BJ28" s="21"/>
      <c r="BK28" s="79">
        <f t="shared" si="0"/>
        <v>7.356905000000002</v>
      </c>
      <c r="BL28" s="73">
        <f t="shared" si="1"/>
        <v>13.722777545106894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8" customFormat="1" ht="15.75">
      <c r="A29" s="32">
        <v>20</v>
      </c>
      <c r="B29" s="27" t="s">
        <v>19</v>
      </c>
      <c r="C29" s="6">
        <v>7.86</v>
      </c>
      <c r="D29" s="7">
        <v>12.799689502775795</v>
      </c>
      <c r="E29" s="13"/>
      <c r="F29" s="6">
        <v>7.9172</v>
      </c>
      <c r="G29" s="7">
        <v>12.657708385938108</v>
      </c>
      <c r="I29" s="6">
        <v>7.9371</v>
      </c>
      <c r="J29" s="7">
        <v>12.616147497855339</v>
      </c>
      <c r="L29" s="6">
        <v>7.888</v>
      </c>
      <c r="M29" s="7">
        <v>12.820523700490389</v>
      </c>
      <c r="O29" s="6">
        <v>7.8942</v>
      </c>
      <c r="P29" s="7">
        <v>12.810920803443429</v>
      </c>
      <c r="R29" s="6">
        <v>7.8792</v>
      </c>
      <c r="S29" s="7">
        <v>12.840145685687268</v>
      </c>
      <c r="U29" s="6">
        <v>7.896</v>
      </c>
      <c r="V29" s="7">
        <v>12.82568544649919</v>
      </c>
      <c r="X29" s="6">
        <v>7.9084</v>
      </c>
      <c r="Y29" s="7">
        <v>12.81772843570878</v>
      </c>
      <c r="AA29" s="6">
        <v>7.9304</v>
      </c>
      <c r="AB29" s="7">
        <v>12.794010559157758</v>
      </c>
      <c r="AD29" s="6">
        <v>7.9301</v>
      </c>
      <c r="AE29" s="7">
        <v>12.780194840928445</v>
      </c>
      <c r="AG29" s="6">
        <v>7.8919</v>
      </c>
      <c r="AH29" s="7">
        <v>12.819144877806027</v>
      </c>
      <c r="AJ29" s="6">
        <v>7.9537</v>
      </c>
      <c r="AK29" s="7">
        <v>12.74783204345664</v>
      </c>
      <c r="AM29" s="6">
        <v>7.9345</v>
      </c>
      <c r="AN29" s="7">
        <v>12.724672921759103</v>
      </c>
      <c r="AP29" s="6">
        <v>7.9001</v>
      </c>
      <c r="AQ29" s="7">
        <v>12.782116750437392</v>
      </c>
      <c r="AS29" s="6">
        <v>7.8783</v>
      </c>
      <c r="AT29" s="7">
        <v>12.698906901674905</v>
      </c>
      <c r="AV29" s="6">
        <v>7.8656</v>
      </c>
      <c r="AW29" s="7">
        <v>12.852194460420787</v>
      </c>
      <c r="AY29" s="6">
        <v>7.8449</v>
      </c>
      <c r="AZ29" s="7">
        <v>12.872091172894212</v>
      </c>
      <c r="BB29" s="6">
        <v>7.823</v>
      </c>
      <c r="BC29" s="7">
        <v>12.89077564184438</v>
      </c>
      <c r="BE29" s="6">
        <v>7.7465</v>
      </c>
      <c r="BF29" s="7">
        <v>13.041742925734404</v>
      </c>
      <c r="BH29" s="6">
        <v>7.6345</v>
      </c>
      <c r="BI29" s="13">
        <v>13.182908991523382</v>
      </c>
      <c r="BJ29" s="21"/>
      <c r="BK29" s="79">
        <f t="shared" si="0"/>
        <v>7.87568</v>
      </c>
      <c r="BL29" s="73">
        <f t="shared" si="1"/>
        <v>12.818757077301788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8" customFormat="1" ht="15.75">
      <c r="A30" s="32">
        <v>21</v>
      </c>
      <c r="B30" s="27" t="s">
        <v>48</v>
      </c>
      <c r="C30" s="6">
        <v>390.35</v>
      </c>
      <c r="D30" s="7">
        <v>39271.38014763106</v>
      </c>
      <c r="E30" s="13"/>
      <c r="F30" s="6">
        <v>387.5</v>
      </c>
      <c r="G30" s="7">
        <v>38832.77342284531</v>
      </c>
      <c r="I30" s="6">
        <v>384.6</v>
      </c>
      <c r="J30" s="7">
        <v>38512.16110779054</v>
      </c>
      <c r="L30" s="6">
        <v>383.85</v>
      </c>
      <c r="M30" s="7">
        <v>38818.09448095336</v>
      </c>
      <c r="O30" s="6">
        <v>385.3</v>
      </c>
      <c r="P30" s="7">
        <v>38966.14842882106</v>
      </c>
      <c r="R30" s="6">
        <v>382.5</v>
      </c>
      <c r="S30" s="7">
        <v>38697.55402665017</v>
      </c>
      <c r="U30" s="6">
        <v>376</v>
      </c>
      <c r="V30" s="7">
        <v>38078.12621936965</v>
      </c>
      <c r="X30" s="6">
        <v>378.8</v>
      </c>
      <c r="Y30" s="7">
        <v>38398.09368489139</v>
      </c>
      <c r="AA30" s="6">
        <v>378.8</v>
      </c>
      <c r="AB30" s="7">
        <v>38433.66216296497</v>
      </c>
      <c r="AD30" s="6">
        <v>376.9</v>
      </c>
      <c r="AE30" s="7">
        <v>38198.145289422784</v>
      </c>
      <c r="AG30" s="6">
        <v>377.7</v>
      </c>
      <c r="AH30" s="7">
        <v>38210.93055347914</v>
      </c>
      <c r="AJ30" s="6">
        <v>375.85</v>
      </c>
      <c r="AK30" s="7">
        <v>38108.345463480844</v>
      </c>
      <c r="AM30" s="6">
        <v>372.1</v>
      </c>
      <c r="AN30" s="7">
        <v>37568.67362647328</v>
      </c>
      <c r="AP30" s="6">
        <v>372.95</v>
      </c>
      <c r="AQ30" s="7">
        <v>37660.49120144165</v>
      </c>
      <c r="AS30" s="6">
        <v>372.5</v>
      </c>
      <c r="AT30" s="7">
        <v>37267.05984569086</v>
      </c>
      <c r="AV30" s="6">
        <v>371.1</v>
      </c>
      <c r="AW30" s="7">
        <v>37514.5809195404</v>
      </c>
      <c r="AY30" s="6">
        <v>374.2</v>
      </c>
      <c r="AZ30" s="7">
        <v>37786.816301405386</v>
      </c>
      <c r="BB30" s="6">
        <v>374.7</v>
      </c>
      <c r="BC30" s="7">
        <v>37786.44833095188</v>
      </c>
      <c r="BE30" s="6">
        <v>373.3</v>
      </c>
      <c r="BF30" s="7">
        <v>37713.70072564945</v>
      </c>
      <c r="BH30" s="6">
        <v>376.4</v>
      </c>
      <c r="BI30" s="13">
        <v>37882.74739709357</v>
      </c>
      <c r="BJ30" s="21"/>
      <c r="BK30" s="79">
        <f t="shared" si="0"/>
        <v>378.2700000000001</v>
      </c>
      <c r="BL30" s="73">
        <f t="shared" si="1"/>
        <v>38185.29666682734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17" customFormat="1" ht="16.5" thickBot="1">
      <c r="A31" s="33">
        <v>22</v>
      </c>
      <c r="B31" s="38" t="s">
        <v>20</v>
      </c>
      <c r="C31" s="66">
        <v>1</v>
      </c>
      <c r="D31" s="26">
        <v>100.60555949181776</v>
      </c>
      <c r="E31" s="26"/>
      <c r="F31" s="66">
        <v>1</v>
      </c>
      <c r="G31" s="26">
        <v>100.2136088331492</v>
      </c>
      <c r="I31" s="66">
        <v>1</v>
      </c>
      <c r="J31" s="26">
        <v>100.13562430522761</v>
      </c>
      <c r="L31" s="66">
        <v>1</v>
      </c>
      <c r="M31" s="26">
        <v>101.12829094946818</v>
      </c>
      <c r="O31" s="66">
        <v>1</v>
      </c>
      <c r="P31" s="26">
        <v>101.13197100654311</v>
      </c>
      <c r="R31" s="66">
        <v>1</v>
      </c>
      <c r="S31" s="26">
        <v>101.17007588666712</v>
      </c>
      <c r="U31" s="66">
        <v>1</v>
      </c>
      <c r="V31" s="26">
        <v>101.2716122855576</v>
      </c>
      <c r="X31" s="66">
        <v>1</v>
      </c>
      <c r="Y31" s="26">
        <v>101.36772356095932</v>
      </c>
      <c r="AA31" s="66">
        <v>1</v>
      </c>
      <c r="AB31" s="26">
        <v>101.46162133834468</v>
      </c>
      <c r="AD31" s="66">
        <v>1</v>
      </c>
      <c r="AE31" s="26">
        <v>101.34822310804667</v>
      </c>
      <c r="AG31" s="66">
        <v>1</v>
      </c>
      <c r="AH31" s="26">
        <v>101.16740946115738</v>
      </c>
      <c r="AJ31" s="66">
        <v>1</v>
      </c>
      <c r="AK31" s="26">
        <v>101.39243172404109</v>
      </c>
      <c r="AM31" s="66">
        <v>1</v>
      </c>
      <c r="AN31" s="26">
        <v>100.9639172976976</v>
      </c>
      <c r="AP31" s="66">
        <v>1</v>
      </c>
      <c r="AQ31" s="26">
        <v>100.98000054013045</v>
      </c>
      <c r="AS31" s="66">
        <v>1</v>
      </c>
      <c r="AT31" s="26">
        <v>100.0457982434654</v>
      </c>
      <c r="AV31" s="66">
        <v>1</v>
      </c>
      <c r="AW31" s="26">
        <v>101.09022074788574</v>
      </c>
      <c r="AY31" s="66">
        <v>1</v>
      </c>
      <c r="AZ31" s="26">
        <v>100.98026804223781</v>
      </c>
      <c r="BB31" s="66">
        <v>1</v>
      </c>
      <c r="BC31" s="26">
        <v>100.84453784614858</v>
      </c>
      <c r="BE31" s="66">
        <v>1</v>
      </c>
      <c r="BF31" s="26">
        <v>101.02786157420157</v>
      </c>
      <c r="BH31" s="66">
        <v>1</v>
      </c>
      <c r="BI31" s="26">
        <v>100.64491869578526</v>
      </c>
      <c r="BK31" s="80">
        <f t="shared" si="0"/>
        <v>1</v>
      </c>
      <c r="BL31" s="75">
        <f t="shared" si="1"/>
        <v>100.94858374692662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8" customFormat="1" ht="15.75">
      <c r="A32" s="21"/>
      <c r="E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5" s="8" customFormat="1" ht="15.75">
      <c r="A33" s="21"/>
      <c r="E33" s="21"/>
    </row>
    <row r="34" spans="1:5" s="8" customFormat="1" ht="15.75">
      <c r="A34" s="21"/>
      <c r="E34" s="21"/>
    </row>
    <row r="35" spans="1:5" s="8" customFormat="1" ht="15.75">
      <c r="A35" s="21"/>
      <c r="E35" s="21"/>
    </row>
  </sheetData>
  <sheetProtection/>
  <mergeCells count="20">
    <mergeCell ref="BE3:BF3"/>
    <mergeCell ref="BH3:BI3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35"/>
  <sheetViews>
    <sheetView zoomScale="75" zoomScaleNormal="75" zoomScalePageLayoutView="0" workbookViewId="0" topLeftCell="BA1">
      <selection activeCell="BI38" sqref="BI38"/>
    </sheetView>
  </sheetViews>
  <sheetFormatPr defaultColWidth="9.140625" defaultRowHeight="12.75"/>
  <cols>
    <col min="1" max="1" width="10.7109375" style="3" customWidth="1"/>
    <col min="2" max="2" width="23.57421875" style="0" customWidth="1"/>
    <col min="3" max="3" width="17.00390625" style="0" customWidth="1"/>
    <col min="4" max="4" width="11.00390625" style="0" customWidth="1"/>
    <col min="5" max="5" width="8.140625" style="0" customWidth="1"/>
    <col min="6" max="6" width="14.421875" style="0" customWidth="1"/>
    <col min="7" max="7" width="11.00390625" style="0" customWidth="1"/>
    <col min="8" max="8" width="8.00390625" style="0" customWidth="1"/>
    <col min="9" max="9" width="14.8515625" style="0" customWidth="1"/>
    <col min="10" max="10" width="12.140625" style="0" customWidth="1"/>
    <col min="11" max="11" width="8.57421875" style="0" customWidth="1"/>
    <col min="12" max="12" width="14.140625" style="0" customWidth="1"/>
    <col min="13" max="13" width="12.00390625" style="0" customWidth="1"/>
    <col min="14" max="14" width="6.8515625" style="0" customWidth="1"/>
    <col min="15" max="15" width="13.28125" style="0" customWidth="1"/>
    <col min="16" max="16" width="11.28125" style="0" customWidth="1"/>
    <col min="17" max="17" width="7.8515625" style="0" customWidth="1"/>
    <col min="18" max="18" width="13.7109375" style="0" customWidth="1"/>
    <col min="19" max="19" width="12.57421875" style="0" customWidth="1"/>
    <col min="20" max="20" width="7.8515625" style="0" customWidth="1"/>
    <col min="21" max="21" width="14.28125" style="0" customWidth="1"/>
    <col min="22" max="22" width="12.28125" style="0" customWidth="1"/>
    <col min="23" max="23" width="7.57421875" style="0" customWidth="1"/>
    <col min="24" max="24" width="14.00390625" style="0" customWidth="1"/>
    <col min="25" max="25" width="11.8515625" style="0" customWidth="1"/>
    <col min="26" max="26" width="7.421875" style="0" customWidth="1"/>
    <col min="27" max="27" width="15.28125" style="0" customWidth="1"/>
    <col min="28" max="28" width="11.8515625" style="0" customWidth="1"/>
    <col min="29" max="29" width="7.421875" style="0" customWidth="1"/>
    <col min="30" max="30" width="13.8515625" style="0" customWidth="1"/>
    <col min="31" max="31" width="13.57421875" style="0" customWidth="1"/>
    <col min="32" max="32" width="7.28125" style="0" customWidth="1"/>
    <col min="33" max="33" width="13.8515625" style="0" customWidth="1"/>
    <col min="34" max="34" width="12.421875" style="0" customWidth="1"/>
    <col min="35" max="35" width="7.57421875" style="0" customWidth="1"/>
    <col min="36" max="36" width="12.8515625" style="0" customWidth="1"/>
    <col min="37" max="37" width="12.140625" style="0" customWidth="1"/>
    <col min="38" max="38" width="6.7109375" style="0" customWidth="1"/>
    <col min="39" max="39" width="13.00390625" style="0" customWidth="1"/>
    <col min="40" max="40" width="12.421875" style="0" customWidth="1"/>
    <col min="41" max="41" width="8.7109375" style="0" customWidth="1"/>
    <col min="42" max="42" width="14.28125" style="0" customWidth="1"/>
    <col min="43" max="43" width="12.140625" style="0" customWidth="1"/>
    <col min="44" max="44" width="7.00390625" style="0" customWidth="1"/>
    <col min="45" max="45" width="13.7109375" style="0" customWidth="1"/>
    <col min="46" max="46" width="11.8515625" style="0" customWidth="1"/>
    <col min="47" max="47" width="7.00390625" style="0" customWidth="1"/>
    <col min="48" max="48" width="15.421875" style="0" customWidth="1"/>
    <col min="49" max="49" width="11.57421875" style="0" customWidth="1"/>
    <col min="50" max="50" width="7.57421875" style="0" customWidth="1"/>
    <col min="51" max="51" width="13.421875" style="0" customWidth="1"/>
    <col min="52" max="52" width="11.421875" style="0" customWidth="1"/>
    <col min="54" max="54" width="13.57421875" style="0" customWidth="1"/>
    <col min="55" max="55" width="11.8515625" style="0" customWidth="1"/>
    <col min="56" max="56" width="7.57421875" style="0" customWidth="1"/>
    <col min="57" max="57" width="13.421875" style="0" customWidth="1"/>
    <col min="58" max="58" width="13.57421875" style="0" customWidth="1"/>
    <col min="59" max="59" width="8.421875" style="0" customWidth="1"/>
    <col min="60" max="60" width="17.00390625" style="0" customWidth="1"/>
    <col min="61" max="61" width="14.8515625" style="0" customWidth="1"/>
  </cols>
  <sheetData>
    <row r="1" spans="1:2" s="8" customFormat="1" ht="15.75">
      <c r="A1" s="28"/>
      <c r="B1" s="4" t="s">
        <v>107</v>
      </c>
    </row>
    <row r="2" s="8" customFormat="1" ht="15.75">
      <c r="A2" s="21"/>
    </row>
    <row r="3" spans="3:82" s="36" customFormat="1" ht="16.5" thickBot="1">
      <c r="C3" s="81" t="s">
        <v>108</v>
      </c>
      <c r="D3" s="82"/>
      <c r="F3" s="81" t="s">
        <v>109</v>
      </c>
      <c r="G3" s="82"/>
      <c r="I3" s="81" t="s">
        <v>110</v>
      </c>
      <c r="J3" s="82"/>
      <c r="L3" s="81" t="s">
        <v>111</v>
      </c>
      <c r="M3" s="82"/>
      <c r="O3" s="81" t="s">
        <v>112</v>
      </c>
      <c r="P3" s="82"/>
      <c r="R3" s="81" t="s">
        <v>113</v>
      </c>
      <c r="S3" s="82"/>
      <c r="U3" s="81" t="s">
        <v>114</v>
      </c>
      <c r="V3" s="82"/>
      <c r="X3" s="81" t="s">
        <v>115</v>
      </c>
      <c r="Y3" s="82"/>
      <c r="AA3" s="81" t="s">
        <v>116</v>
      </c>
      <c r="AB3" s="82"/>
      <c r="AD3" s="81" t="s">
        <v>117</v>
      </c>
      <c r="AE3" s="82"/>
      <c r="AG3" s="81" t="s">
        <v>118</v>
      </c>
      <c r="AH3" s="82"/>
      <c r="AJ3" s="81" t="s">
        <v>119</v>
      </c>
      <c r="AK3" s="82"/>
      <c r="AM3" s="81" t="s">
        <v>120</v>
      </c>
      <c r="AN3" s="82"/>
      <c r="AP3" s="81" t="s">
        <v>121</v>
      </c>
      <c r="AQ3" s="82"/>
      <c r="AS3" s="81" t="s">
        <v>122</v>
      </c>
      <c r="AT3" s="82"/>
      <c r="AV3" s="81" t="s">
        <v>123</v>
      </c>
      <c r="AW3" s="82"/>
      <c r="AY3" s="81" t="s">
        <v>124</v>
      </c>
      <c r="AZ3" s="82"/>
      <c r="BB3" s="81" t="s">
        <v>125</v>
      </c>
      <c r="BC3" s="82"/>
      <c r="BE3" s="81" t="s">
        <v>126</v>
      </c>
      <c r="BF3" s="82"/>
      <c r="BH3" s="69" t="s">
        <v>316</v>
      </c>
      <c r="BI3" s="70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</row>
    <row r="4" spans="2:61" s="21" customFormat="1" ht="16.5" thickTop="1">
      <c r="B4" s="41"/>
      <c r="C4" s="1"/>
      <c r="D4" s="2"/>
      <c r="F4" s="1"/>
      <c r="G4" s="2"/>
      <c r="I4" s="1"/>
      <c r="J4" s="2"/>
      <c r="L4" s="1"/>
      <c r="M4" s="2"/>
      <c r="O4" s="1"/>
      <c r="P4" s="2"/>
      <c r="R4" s="1"/>
      <c r="S4" s="2"/>
      <c r="U4" s="1"/>
      <c r="V4" s="2"/>
      <c r="X4" s="1"/>
      <c r="Y4" s="2"/>
      <c r="AA4" s="1"/>
      <c r="AB4" s="2"/>
      <c r="AD4" s="1"/>
      <c r="AE4" s="2"/>
      <c r="AG4" s="1"/>
      <c r="AH4" s="2"/>
      <c r="AJ4" s="1"/>
      <c r="AK4" s="2"/>
      <c r="AM4" s="1"/>
      <c r="AN4" s="2"/>
      <c r="AP4" s="1"/>
      <c r="AQ4" s="2"/>
      <c r="AS4" s="1"/>
      <c r="AT4" s="2"/>
      <c r="AV4" s="1"/>
      <c r="AW4" s="2"/>
      <c r="AY4" s="1"/>
      <c r="AZ4" s="2"/>
      <c r="BB4" s="1"/>
      <c r="BC4" s="2"/>
      <c r="BE4" s="1"/>
      <c r="BF4" s="76"/>
      <c r="BH4" s="71"/>
      <c r="BI4" s="71"/>
    </row>
    <row r="5" spans="2:61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72" t="s">
        <v>286</v>
      </c>
      <c r="BI5" s="57" t="s">
        <v>286</v>
      </c>
    </row>
    <row r="6" spans="2:61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72" t="s">
        <v>289</v>
      </c>
      <c r="BI6" s="57" t="s">
        <v>289</v>
      </c>
    </row>
    <row r="7" spans="2:61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72" t="s">
        <v>21</v>
      </c>
      <c r="BI7" s="57" t="s">
        <v>290</v>
      </c>
    </row>
    <row r="8" spans="2:61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72"/>
      <c r="BI8" s="57" t="s">
        <v>292</v>
      </c>
    </row>
    <row r="9" spans="2:82" s="17" customFormat="1" ht="16.5" thickBot="1">
      <c r="B9" s="16"/>
      <c r="BH9" s="58"/>
      <c r="BI9" s="58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</row>
    <row r="10" spans="1:82" s="8" customFormat="1" ht="15.75">
      <c r="A10" s="32">
        <v>1</v>
      </c>
      <c r="B10" s="27" t="s">
        <v>0</v>
      </c>
      <c r="C10" s="6">
        <v>1.661</v>
      </c>
      <c r="D10" s="7">
        <v>60.42342170163293</v>
      </c>
      <c r="E10" s="7"/>
      <c r="F10" s="6">
        <v>1.6691</v>
      </c>
      <c r="G10" s="7">
        <v>60.120649375617226</v>
      </c>
      <c r="I10" s="6">
        <v>1.6675</v>
      </c>
      <c r="J10" s="7">
        <v>60.12035185343735</v>
      </c>
      <c r="L10" s="6">
        <v>1.6588</v>
      </c>
      <c r="M10" s="7">
        <v>60.397344025983024</v>
      </c>
      <c r="O10" s="6">
        <v>1.6665</v>
      </c>
      <c r="P10" s="7">
        <v>60.051299091989144</v>
      </c>
      <c r="R10" s="6">
        <v>1.6785</v>
      </c>
      <c r="S10" s="7">
        <v>59.89835897440611</v>
      </c>
      <c r="U10" s="6">
        <v>1.6672</v>
      </c>
      <c r="V10" s="7">
        <v>59.980067742726945</v>
      </c>
      <c r="X10" s="6">
        <v>1.6723</v>
      </c>
      <c r="Y10" s="7">
        <v>59.795341988633155</v>
      </c>
      <c r="AA10" s="6">
        <v>1.6736</v>
      </c>
      <c r="AB10" s="7">
        <v>59.74269937775172</v>
      </c>
      <c r="AD10" s="6">
        <v>1.6705</v>
      </c>
      <c r="AE10" s="7">
        <v>60.00616012801049</v>
      </c>
      <c r="AG10" s="6">
        <v>1.6657</v>
      </c>
      <c r="AH10" s="7">
        <v>59.91842227490931</v>
      </c>
      <c r="AJ10" s="6">
        <v>1.6551</v>
      </c>
      <c r="AK10" s="7">
        <v>60.01646324409327</v>
      </c>
      <c r="AM10" s="6">
        <v>1.649</v>
      </c>
      <c r="AN10" s="7">
        <v>60.21424121379488</v>
      </c>
      <c r="AP10" s="6">
        <v>1.6474</v>
      </c>
      <c r="AQ10" s="7">
        <v>60.115793693910916</v>
      </c>
      <c r="AS10" s="6">
        <v>1.652</v>
      </c>
      <c r="AT10" s="7">
        <v>59.812716149171855</v>
      </c>
      <c r="AV10" s="6">
        <v>1.6421</v>
      </c>
      <c r="AW10" s="7">
        <v>60.78500630635057</v>
      </c>
      <c r="AY10" s="6">
        <v>1.6489</v>
      </c>
      <c r="AZ10" s="7">
        <v>59.888289665518485</v>
      </c>
      <c r="BB10" s="6">
        <v>1.6448</v>
      </c>
      <c r="BC10" s="7">
        <v>59.95021479052332</v>
      </c>
      <c r="BE10" s="6">
        <v>1.6401</v>
      </c>
      <c r="BF10" s="13">
        <v>60.27131966378318</v>
      </c>
      <c r="BG10" s="21"/>
      <c r="BH10" s="79">
        <f>(C10+F10+I10+L10+O10+R10+U10+X10+AA10+AD10+AG10+AJ10+AM10+AP10+AS10+AV10+AY10+BB10+BE10)/19</f>
        <v>1.6594789473684213</v>
      </c>
      <c r="BI10" s="79">
        <f>(D10+G10+J10+M10+P10+S10+V10+Y10+AB10+AE10+AH10+AK10+AN10+AQ10+AT10+AW10+AZ10+BC10+BF10)/19</f>
        <v>60.07937690853917</v>
      </c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1:82" s="8" customFormat="1" ht="15.75">
      <c r="A11" s="32">
        <v>2</v>
      </c>
      <c r="B11" s="27" t="s">
        <v>1</v>
      </c>
      <c r="C11" s="6">
        <v>1.4995</v>
      </c>
      <c r="D11" s="7">
        <v>150.49477351789525</v>
      </c>
      <c r="E11" s="7"/>
      <c r="F11" s="6">
        <v>1.4962</v>
      </c>
      <c r="G11" s="7">
        <v>150.13974378094727</v>
      </c>
      <c r="I11" s="6">
        <v>1.495</v>
      </c>
      <c r="J11" s="7">
        <v>149.87477663983213</v>
      </c>
      <c r="L11" s="6">
        <v>1.495</v>
      </c>
      <c r="M11" s="7">
        <v>149.77973583409945</v>
      </c>
      <c r="O11" s="6">
        <v>1.4942</v>
      </c>
      <c r="P11" s="7">
        <v>149.53279706356642</v>
      </c>
      <c r="R11" s="6">
        <v>1.4865</v>
      </c>
      <c r="S11" s="7">
        <v>149.4518114680407</v>
      </c>
      <c r="U11" s="6">
        <v>1.502</v>
      </c>
      <c r="V11" s="7">
        <v>150.1981509488929</v>
      </c>
      <c r="X11" s="6">
        <v>1.497</v>
      </c>
      <c r="Y11" s="7">
        <v>149.69363836016407</v>
      </c>
      <c r="AA11" s="6">
        <v>1.5012</v>
      </c>
      <c r="AB11" s="7">
        <v>150.09805497592225</v>
      </c>
      <c r="AD11" s="6">
        <v>1.5032</v>
      </c>
      <c r="AE11" s="7">
        <v>150.6812046703426</v>
      </c>
      <c r="AG11" s="6">
        <v>1.5035</v>
      </c>
      <c r="AH11" s="7">
        <v>150.05849538091627</v>
      </c>
      <c r="AJ11" s="6">
        <v>1.5073</v>
      </c>
      <c r="AK11" s="7">
        <v>149.72500518564985</v>
      </c>
      <c r="AM11" s="6">
        <v>1.5112</v>
      </c>
      <c r="AN11" s="7">
        <v>150.05201042045098</v>
      </c>
      <c r="AP11" s="6">
        <v>1.5048</v>
      </c>
      <c r="AQ11" s="7">
        <v>149.02750463797372</v>
      </c>
      <c r="AS11" s="6">
        <v>1.5065</v>
      </c>
      <c r="AT11" s="7">
        <v>148.85817956365764</v>
      </c>
      <c r="AV11" s="6">
        <v>1.509</v>
      </c>
      <c r="AW11" s="7">
        <v>150.6209238131883</v>
      </c>
      <c r="AY11" s="6">
        <v>1.508</v>
      </c>
      <c r="AZ11" s="7">
        <v>148.91469965084593</v>
      </c>
      <c r="BB11" s="6">
        <v>1.509</v>
      </c>
      <c r="BC11" s="7">
        <v>148.7966249507662</v>
      </c>
      <c r="BE11" s="6">
        <v>1.5117</v>
      </c>
      <c r="BF11" s="13">
        <v>149.43304367000886</v>
      </c>
      <c r="BG11" s="21"/>
      <c r="BH11" s="79">
        <f aca="true" t="shared" si="0" ref="BH11:BH31">(C11+F11+I11+L11+O11+R11+U11+X11+AA11+AD11+AG11+AJ11+AM11+AP11+AS11+AV11+AY11+BB11+BE11)/19</f>
        <v>1.5021473684210527</v>
      </c>
      <c r="BI11" s="79">
        <f aca="true" t="shared" si="1" ref="BI11:BI31">(D11+G11+J11+M11+P11+S11+V11+Y11+AB11+AE11+AH11+AK11+AN11+AQ11+AT11+AW11+AZ11+BC11+BF11)/19</f>
        <v>149.75953550174532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s="8" customFormat="1" ht="15.75">
      <c r="A12" s="32">
        <v>3</v>
      </c>
      <c r="B12" s="27" t="s">
        <v>2</v>
      </c>
      <c r="C12" s="6">
        <v>1.414</v>
      </c>
      <c r="D12" s="7">
        <v>70.9782909804896</v>
      </c>
      <c r="E12" s="7"/>
      <c r="F12" s="6">
        <v>1.4205</v>
      </c>
      <c r="G12" s="7">
        <v>70.64229206113531</v>
      </c>
      <c r="I12" s="6">
        <v>1.4175</v>
      </c>
      <c r="J12" s="7">
        <v>70.7235885118919</v>
      </c>
      <c r="L12" s="6">
        <v>1.4155</v>
      </c>
      <c r="M12" s="7">
        <v>70.77860421780335</v>
      </c>
      <c r="O12" s="6">
        <v>1.4223</v>
      </c>
      <c r="P12" s="7">
        <v>70.36173095465087</v>
      </c>
      <c r="R12" s="6">
        <v>1.4325</v>
      </c>
      <c r="S12" s="7">
        <v>70.18456931137219</v>
      </c>
      <c r="U12" s="6">
        <v>1.4263</v>
      </c>
      <c r="V12" s="7">
        <v>70.11061413494663</v>
      </c>
      <c r="X12" s="6">
        <v>1.4277</v>
      </c>
      <c r="Y12" s="7">
        <v>70.0397495325287</v>
      </c>
      <c r="AA12" s="6">
        <v>1.4255</v>
      </c>
      <c r="AB12" s="7">
        <v>70.14056939923205</v>
      </c>
      <c r="AD12" s="6">
        <v>1.4243</v>
      </c>
      <c r="AE12" s="7">
        <v>70.3786354657316</v>
      </c>
      <c r="AG12" s="6">
        <v>1.4155</v>
      </c>
      <c r="AH12" s="7">
        <v>70.50944258800172</v>
      </c>
      <c r="AJ12" s="6">
        <v>1.4095</v>
      </c>
      <c r="AK12" s="7">
        <v>70.47410309705482</v>
      </c>
      <c r="AM12" s="6">
        <v>1.406</v>
      </c>
      <c r="AN12" s="7">
        <v>70.62111220593724</v>
      </c>
      <c r="AP12" s="6">
        <v>1.4073</v>
      </c>
      <c r="AQ12" s="7">
        <v>70.3721726222901</v>
      </c>
      <c r="AS12" s="6">
        <v>1.4101</v>
      </c>
      <c r="AT12" s="7">
        <v>70.07347498647749</v>
      </c>
      <c r="AV12" s="6">
        <v>1.4</v>
      </c>
      <c r="AW12" s="7">
        <v>71.29647061118447</v>
      </c>
      <c r="AY12" s="6">
        <v>1.4075</v>
      </c>
      <c r="AZ12" s="7">
        <v>70.15971639749445</v>
      </c>
      <c r="BB12" s="6">
        <v>1.4017</v>
      </c>
      <c r="BC12" s="7">
        <v>70.34751607865645</v>
      </c>
      <c r="BE12" s="6">
        <v>1.3975</v>
      </c>
      <c r="BF12" s="13">
        <v>70.73416198967499</v>
      </c>
      <c r="BG12" s="21"/>
      <c r="BH12" s="79">
        <f t="shared" si="0"/>
        <v>1.4148</v>
      </c>
      <c r="BI12" s="79">
        <f t="shared" si="1"/>
        <v>70.46983237613442</v>
      </c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</row>
    <row r="13" spans="1:82" s="8" customFormat="1" ht="15.75">
      <c r="A13" s="32">
        <v>4</v>
      </c>
      <c r="B13" s="27" t="s">
        <v>3</v>
      </c>
      <c r="C13" s="6">
        <v>102.1</v>
      </c>
      <c r="D13" s="7">
        <v>98.29902394359678</v>
      </c>
      <c r="E13" s="7"/>
      <c r="F13" s="6">
        <v>102.75</v>
      </c>
      <c r="G13" s="7">
        <v>97.66167968159876</v>
      </c>
      <c r="I13" s="6">
        <v>102.85</v>
      </c>
      <c r="J13" s="7">
        <v>97.47271435644801</v>
      </c>
      <c r="L13" s="6">
        <v>102.75</v>
      </c>
      <c r="M13" s="7">
        <v>97.5057073190274</v>
      </c>
      <c r="O13" s="6">
        <v>103.65</v>
      </c>
      <c r="P13" s="7">
        <v>96.55136511027487</v>
      </c>
      <c r="R13" s="6">
        <v>104.4</v>
      </c>
      <c r="S13" s="7">
        <v>96.302103006265</v>
      </c>
      <c r="U13" s="6">
        <v>104.47</v>
      </c>
      <c r="V13" s="7">
        <v>95.7200813062835</v>
      </c>
      <c r="X13" s="6">
        <v>104.93</v>
      </c>
      <c r="Y13" s="7">
        <v>95.29757972704775</v>
      </c>
      <c r="AA13" s="6">
        <v>104.41</v>
      </c>
      <c r="AB13" s="7">
        <v>95.76226575864887</v>
      </c>
      <c r="AD13" s="6">
        <v>104.9</v>
      </c>
      <c r="AE13" s="7">
        <v>95.55795089975359</v>
      </c>
      <c r="AG13" s="6">
        <v>103.8</v>
      </c>
      <c r="AH13" s="7">
        <v>96.15232753691372</v>
      </c>
      <c r="AJ13" s="6">
        <v>103.56</v>
      </c>
      <c r="AK13" s="7">
        <v>95.91854800627537</v>
      </c>
      <c r="AM13" s="6">
        <v>104.25</v>
      </c>
      <c r="AN13" s="7">
        <v>95.2453561261849</v>
      </c>
      <c r="AP13" s="6">
        <v>104.21</v>
      </c>
      <c r="AQ13" s="7">
        <v>95.033834115103</v>
      </c>
      <c r="AS13" s="6">
        <v>104.65</v>
      </c>
      <c r="AT13" s="7">
        <v>94.42007365354218</v>
      </c>
      <c r="AV13" s="6">
        <v>104.19</v>
      </c>
      <c r="AW13" s="7">
        <v>95.80099707808645</v>
      </c>
      <c r="AY13" s="6">
        <v>104.61</v>
      </c>
      <c r="AZ13" s="7">
        <v>94.398050692547</v>
      </c>
      <c r="BB13" s="6">
        <v>104.45</v>
      </c>
      <c r="BC13" s="7">
        <v>94.40508691953352</v>
      </c>
      <c r="BE13" s="6">
        <v>104.46</v>
      </c>
      <c r="BF13" s="13">
        <v>94.63047231530805</v>
      </c>
      <c r="BG13" s="21"/>
      <c r="BH13" s="79">
        <f t="shared" si="0"/>
        <v>103.96789473684211</v>
      </c>
      <c r="BI13" s="79">
        <f t="shared" si="1"/>
        <v>95.90185355539151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</row>
    <row r="14" spans="1:82" s="8" customFormat="1" ht="15.75">
      <c r="A14" s="32">
        <v>5</v>
      </c>
      <c r="B14" s="27" t="s">
        <v>4</v>
      </c>
      <c r="C14" s="6">
        <v>5.6915</v>
      </c>
      <c r="D14" s="7">
        <v>17.633893252466365</v>
      </c>
      <c r="E14" s="7"/>
      <c r="F14" s="6">
        <v>5.7245</v>
      </c>
      <c r="G14" s="7">
        <v>17.529456873585943</v>
      </c>
      <c r="I14" s="6">
        <v>5.7147</v>
      </c>
      <c r="J14" s="7">
        <v>17.542598336851764</v>
      </c>
      <c r="L14" s="6">
        <v>5.6852</v>
      </c>
      <c r="M14" s="7">
        <v>17.622443233360418</v>
      </c>
      <c r="O14" s="6">
        <v>5.7065</v>
      </c>
      <c r="P14" s="7">
        <v>17.5371050445632</v>
      </c>
      <c r="R14" s="6">
        <v>5.7535</v>
      </c>
      <c r="S14" s="7">
        <v>17.47447563023215</v>
      </c>
      <c r="U14" s="6">
        <v>5.7177</v>
      </c>
      <c r="V14" s="7">
        <v>17.489334687142446</v>
      </c>
      <c r="X14" s="6">
        <v>5.7345</v>
      </c>
      <c r="Y14" s="7">
        <v>17.437570914219414</v>
      </c>
      <c r="AA14" s="6">
        <v>5.7375</v>
      </c>
      <c r="AB14" s="7">
        <v>17.426646044201355</v>
      </c>
      <c r="AD14" s="6">
        <v>5.7282</v>
      </c>
      <c r="AE14" s="7">
        <v>17.499439700750937</v>
      </c>
      <c r="AG14" s="6">
        <v>5.703</v>
      </c>
      <c r="AH14" s="7">
        <v>17.500634049327797</v>
      </c>
      <c r="AJ14" s="6">
        <v>5.6642</v>
      </c>
      <c r="AK14" s="7">
        <v>17.53703052775304</v>
      </c>
      <c r="AM14" s="6">
        <v>5.6415</v>
      </c>
      <c r="AN14" s="7">
        <v>17.600511169289685</v>
      </c>
      <c r="AP14" s="6">
        <v>5.637</v>
      </c>
      <c r="AQ14" s="7">
        <v>17.568699402403556</v>
      </c>
      <c r="AS14" s="6">
        <v>5.648</v>
      </c>
      <c r="AT14" s="7">
        <v>17.49479587082718</v>
      </c>
      <c r="AV14" s="6">
        <v>5.6165</v>
      </c>
      <c r="AW14" s="7">
        <v>17.771754447726924</v>
      </c>
      <c r="AY14" s="6">
        <v>5.6317</v>
      </c>
      <c r="AZ14" s="7">
        <v>17.534634449539823</v>
      </c>
      <c r="BB14" s="6">
        <v>5.6205</v>
      </c>
      <c r="BC14" s="7">
        <v>17.544010904270575</v>
      </c>
      <c r="BE14" s="6">
        <v>5.6077</v>
      </c>
      <c r="BF14" s="13">
        <v>17.627724625170888</v>
      </c>
      <c r="BG14" s="21"/>
      <c r="BH14" s="79">
        <f t="shared" si="0"/>
        <v>5.682310526315788</v>
      </c>
      <c r="BI14" s="79">
        <f t="shared" si="1"/>
        <v>17.545934692825448</v>
      </c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</row>
    <row r="15" spans="1:82" s="8" customFormat="1" ht="15.75">
      <c r="A15" s="32">
        <v>6</v>
      </c>
      <c r="B15" s="27" t="s">
        <v>5</v>
      </c>
      <c r="C15" s="6">
        <v>1.8656</v>
      </c>
      <c r="D15" s="7">
        <v>53.79679644426046</v>
      </c>
      <c r="E15" s="7"/>
      <c r="F15" s="6">
        <v>1.8748</v>
      </c>
      <c r="G15" s="7">
        <v>53.52430972522014</v>
      </c>
      <c r="I15" s="6">
        <v>1.8717</v>
      </c>
      <c r="J15" s="7">
        <v>53.56130080440604</v>
      </c>
      <c r="L15" s="6">
        <v>1.8625</v>
      </c>
      <c r="M15" s="7">
        <v>53.79173920553055</v>
      </c>
      <c r="O15" s="6">
        <v>1.871</v>
      </c>
      <c r="P15" s="7">
        <v>53.48770172998392</v>
      </c>
      <c r="R15" s="6">
        <v>1.8839</v>
      </c>
      <c r="S15" s="7">
        <v>53.36769230773431</v>
      </c>
      <c r="U15" s="6">
        <v>1.8722</v>
      </c>
      <c r="V15" s="7">
        <v>53.41243934444737</v>
      </c>
      <c r="X15" s="6">
        <v>1.8779</v>
      </c>
      <c r="Y15" s="7">
        <v>53.2487088809794</v>
      </c>
      <c r="AA15" s="6">
        <v>1.8782</v>
      </c>
      <c r="AB15" s="7">
        <v>53.234683036207684</v>
      </c>
      <c r="AD15" s="6">
        <v>1.8762</v>
      </c>
      <c r="AE15" s="7">
        <v>53.42729479471353</v>
      </c>
      <c r="AG15" s="6">
        <v>1.8694</v>
      </c>
      <c r="AH15" s="7">
        <v>53.389384820432454</v>
      </c>
      <c r="AJ15" s="6">
        <v>1.8576</v>
      </c>
      <c r="AK15" s="7">
        <v>53.473970884635435</v>
      </c>
      <c r="AM15" s="6">
        <v>1.8508</v>
      </c>
      <c r="AN15" s="7">
        <v>53.648845775636346</v>
      </c>
      <c r="AP15" s="6">
        <v>1.8483</v>
      </c>
      <c r="AQ15" s="7">
        <v>53.581538998727936</v>
      </c>
      <c r="AS15" s="6">
        <v>1.8525</v>
      </c>
      <c r="AT15" s="7">
        <v>53.33905915165015</v>
      </c>
      <c r="AV15" s="6">
        <v>1.8421</v>
      </c>
      <c r="AW15" s="7">
        <v>54.18547248013586</v>
      </c>
      <c r="AY15" s="6">
        <v>1.8494</v>
      </c>
      <c r="AZ15" s="7">
        <v>53.395588206701326</v>
      </c>
      <c r="BB15" s="6">
        <v>1.8447</v>
      </c>
      <c r="BC15" s="7">
        <v>53.45373951724007</v>
      </c>
      <c r="BE15" s="6">
        <v>1.8395</v>
      </c>
      <c r="BF15" s="13">
        <v>53.73796758932905</v>
      </c>
      <c r="BG15" s="21"/>
      <c r="BH15" s="79">
        <f t="shared" si="0"/>
        <v>1.8625421052631579</v>
      </c>
      <c r="BI15" s="79">
        <f t="shared" si="1"/>
        <v>53.52938072094591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</row>
    <row r="16" spans="1:82" s="8" customFormat="1" ht="15.75">
      <c r="A16" s="32">
        <v>7</v>
      </c>
      <c r="B16" s="27" t="s">
        <v>6</v>
      </c>
      <c r="C16" s="6">
        <v>1602</v>
      </c>
      <c r="D16" s="7">
        <v>62.648753711867855</v>
      </c>
      <c r="E16" s="7"/>
      <c r="F16" s="6">
        <v>1616.25</v>
      </c>
      <c r="G16" s="7">
        <v>62.08654346347577</v>
      </c>
      <c r="I16" s="6">
        <v>1602</v>
      </c>
      <c r="J16" s="7">
        <v>62.578456127095365</v>
      </c>
      <c r="L16" s="6">
        <v>1589.25</v>
      </c>
      <c r="M16" s="7">
        <v>63.04049977681336</v>
      </c>
      <c r="O16" s="6">
        <v>1589</v>
      </c>
      <c r="P16" s="7">
        <v>62.98016987841404</v>
      </c>
      <c r="R16" s="6">
        <v>1605.75</v>
      </c>
      <c r="S16" s="7">
        <v>62.61210994148569</v>
      </c>
      <c r="U16" s="6">
        <v>1598</v>
      </c>
      <c r="V16" s="7">
        <v>62.57745240342576</v>
      </c>
      <c r="X16" s="6">
        <v>1600</v>
      </c>
      <c r="Y16" s="7">
        <v>62.49734400474451</v>
      </c>
      <c r="AA16" s="6">
        <v>1609.5</v>
      </c>
      <c r="AB16" s="7">
        <v>62.12201409046616</v>
      </c>
      <c r="AD16" s="6">
        <v>1602.5</v>
      </c>
      <c r="AE16" s="7">
        <v>62.55244336589175</v>
      </c>
      <c r="AG16" s="6">
        <v>1592.5</v>
      </c>
      <c r="AH16" s="7">
        <v>62.67260030349541</v>
      </c>
      <c r="AJ16" s="6">
        <v>1584</v>
      </c>
      <c r="AK16" s="7">
        <v>62.71038403743609</v>
      </c>
      <c r="AM16" s="6">
        <v>1581.7</v>
      </c>
      <c r="AN16" s="7">
        <v>62.77630635490153</v>
      </c>
      <c r="AP16" s="6">
        <v>1590.25</v>
      </c>
      <c r="AQ16" s="7">
        <v>62.27621979647782</v>
      </c>
      <c r="AS16" s="6">
        <v>1597.75</v>
      </c>
      <c r="AT16" s="7">
        <v>61.84359698227626</v>
      </c>
      <c r="AV16" s="6">
        <v>1593.25</v>
      </c>
      <c r="AW16" s="7">
        <v>62.648711034463055</v>
      </c>
      <c r="AY16" s="6">
        <v>1595</v>
      </c>
      <c r="AZ16" s="7">
        <v>61.91210083352566</v>
      </c>
      <c r="BB16" s="6">
        <v>1589.5</v>
      </c>
      <c r="BC16" s="7">
        <v>62.035931605821176</v>
      </c>
      <c r="BE16" s="6">
        <v>1588.5</v>
      </c>
      <c r="BF16" s="13">
        <v>62.22914156787585</v>
      </c>
      <c r="BG16" s="21"/>
      <c r="BH16" s="79">
        <f t="shared" si="0"/>
        <v>1596.1421052631579</v>
      </c>
      <c r="BI16" s="79">
        <f t="shared" si="1"/>
        <v>62.46319890947122</v>
      </c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</row>
    <row r="17" spans="1:82" s="8" customFormat="1" ht="15.75">
      <c r="A17" s="32">
        <v>8</v>
      </c>
      <c r="B17" s="27" t="s">
        <v>7</v>
      </c>
      <c r="C17" s="6">
        <v>1.1595</v>
      </c>
      <c r="D17" s="7">
        <v>116.37125034611506</v>
      </c>
      <c r="E17" s="7"/>
      <c r="F17" s="6">
        <v>1.1522</v>
      </c>
      <c r="G17" s="7">
        <v>115.62024648068937</v>
      </c>
      <c r="I17" s="6">
        <v>1.1555</v>
      </c>
      <c r="J17" s="7">
        <v>115.83966849988363</v>
      </c>
      <c r="L17" s="6">
        <v>1.1613</v>
      </c>
      <c r="M17" s="7">
        <v>116.34729580210013</v>
      </c>
      <c r="O17" s="6">
        <v>1.1575</v>
      </c>
      <c r="P17" s="7">
        <v>115.8373796018459</v>
      </c>
      <c r="R17" s="6">
        <v>1.1485</v>
      </c>
      <c r="S17" s="7">
        <v>115.46949577601396</v>
      </c>
      <c r="U17" s="6">
        <v>1.155</v>
      </c>
      <c r="V17" s="7">
        <v>115.49857812647889</v>
      </c>
      <c r="X17" s="6">
        <v>1.1522</v>
      </c>
      <c r="Y17" s="7">
        <v>115.21510361962659</v>
      </c>
      <c r="AA17" s="6">
        <v>1.1513</v>
      </c>
      <c r="AB17" s="7">
        <v>115.11316992657825</v>
      </c>
      <c r="AD17" s="6">
        <v>1.153</v>
      </c>
      <c r="AE17" s="7">
        <v>115.57705493939929</v>
      </c>
      <c r="AG17" s="6">
        <v>1.1579</v>
      </c>
      <c r="AH17" s="7">
        <v>115.56550169708208</v>
      </c>
      <c r="AJ17" s="6">
        <v>1.1635</v>
      </c>
      <c r="AK17" s="7">
        <v>115.57423441485012</v>
      </c>
      <c r="AM17" s="6">
        <v>1.1674</v>
      </c>
      <c r="AN17" s="7">
        <v>115.91497946323085</v>
      </c>
      <c r="AP17" s="6">
        <v>1.1684</v>
      </c>
      <c r="AQ17" s="7">
        <v>115.71221186802799</v>
      </c>
      <c r="AS17" s="6">
        <v>1.1661</v>
      </c>
      <c r="AT17" s="7">
        <v>115.22304891415943</v>
      </c>
      <c r="AV17" s="6">
        <v>1.1715</v>
      </c>
      <c r="AW17" s="7">
        <v>116.93334144940366</v>
      </c>
      <c r="AY17" s="6">
        <v>1.1675</v>
      </c>
      <c r="AZ17" s="7">
        <v>115.29039246841023</v>
      </c>
      <c r="BB17" s="6">
        <v>1.1702</v>
      </c>
      <c r="BC17" s="7">
        <v>115.3888737689772</v>
      </c>
      <c r="BE17" s="6">
        <v>1.1729</v>
      </c>
      <c r="BF17" s="13">
        <v>115.94232779027149</v>
      </c>
      <c r="BG17" s="21"/>
      <c r="BH17" s="79">
        <f t="shared" si="0"/>
        <v>1.1606000000000003</v>
      </c>
      <c r="BI17" s="79">
        <f t="shared" si="1"/>
        <v>115.70706078700756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</row>
    <row r="18" spans="1:82" s="8" customFormat="1" ht="15.75">
      <c r="A18" s="32">
        <v>9</v>
      </c>
      <c r="B18" s="27" t="s">
        <v>8</v>
      </c>
      <c r="C18" s="6">
        <v>171.1</v>
      </c>
      <c r="D18" s="7">
        <v>58.65768757826552</v>
      </c>
      <c r="E18" s="7"/>
      <c r="F18" s="6">
        <v>171.72</v>
      </c>
      <c r="G18" s="7">
        <v>58.43662699326969</v>
      </c>
      <c r="I18" s="6">
        <v>171</v>
      </c>
      <c r="J18" s="7">
        <v>58.626132582226184</v>
      </c>
      <c r="L18" s="6">
        <v>171.15</v>
      </c>
      <c r="M18" s="7">
        <v>58.53760693561241</v>
      </c>
      <c r="O18" s="6">
        <v>172</v>
      </c>
      <c r="P18" s="7">
        <v>58.18342438186042</v>
      </c>
      <c r="R18" s="6">
        <v>173.3</v>
      </c>
      <c r="S18" s="7">
        <v>58.01465409032929</v>
      </c>
      <c r="U18" s="6">
        <v>172.16</v>
      </c>
      <c r="V18" s="7">
        <v>58.08478679174859</v>
      </c>
      <c r="X18" s="6">
        <v>172.13</v>
      </c>
      <c r="Y18" s="7">
        <v>58.09315657212062</v>
      </c>
      <c r="AA18" s="6">
        <v>172.3</v>
      </c>
      <c r="AB18" s="7">
        <v>58.02982105548769</v>
      </c>
      <c r="AD18" s="6">
        <v>172.33</v>
      </c>
      <c r="AE18" s="7">
        <v>58.16763795847591</v>
      </c>
      <c r="AG18" s="6">
        <v>171.73</v>
      </c>
      <c r="AH18" s="7">
        <v>58.118043430569166</v>
      </c>
      <c r="AJ18" s="6">
        <v>170.7</v>
      </c>
      <c r="AK18" s="7">
        <v>58.19170961646092</v>
      </c>
      <c r="AM18" s="6">
        <v>170.72</v>
      </c>
      <c r="AN18" s="7">
        <v>58.16148299059732</v>
      </c>
      <c r="AP18" s="6">
        <v>170.25</v>
      </c>
      <c r="AQ18" s="7">
        <v>58.17019590681283</v>
      </c>
      <c r="AS18" s="6">
        <v>170.9</v>
      </c>
      <c r="AT18" s="7">
        <v>57.81779232207834</v>
      </c>
      <c r="AV18" s="6">
        <v>170.55</v>
      </c>
      <c r="AW18" s="7">
        <v>58.525393641546906</v>
      </c>
      <c r="AY18" s="6">
        <v>171.3</v>
      </c>
      <c r="AZ18" s="7">
        <v>57.647285948320736</v>
      </c>
      <c r="BB18" s="6">
        <v>171.05</v>
      </c>
      <c r="BC18" s="7">
        <v>57.64753773016823</v>
      </c>
      <c r="BE18" s="6">
        <v>170.5</v>
      </c>
      <c r="BF18" s="13">
        <v>57.97712104432304</v>
      </c>
      <c r="BG18" s="21"/>
      <c r="BH18" s="79">
        <f t="shared" si="0"/>
        <v>171.41526315789474</v>
      </c>
      <c r="BI18" s="79">
        <f t="shared" si="1"/>
        <v>58.16253145106704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</row>
    <row r="19" spans="1:82" s="8" customFormat="1" ht="15.75">
      <c r="A19" s="32">
        <v>10</v>
      </c>
      <c r="B19" s="27" t="s">
        <v>9</v>
      </c>
      <c r="C19" s="6">
        <v>34.2</v>
      </c>
      <c r="D19" s="7">
        <v>2.9345995159769678</v>
      </c>
      <c r="E19" s="7"/>
      <c r="F19" s="6">
        <v>34.36</v>
      </c>
      <c r="G19" s="7">
        <v>2.920470776275981</v>
      </c>
      <c r="I19" s="6">
        <v>34.32</v>
      </c>
      <c r="J19" s="7">
        <v>2.9210573052332975</v>
      </c>
      <c r="L19" s="6">
        <v>34.15</v>
      </c>
      <c r="M19" s="7">
        <v>2.933736874679375</v>
      </c>
      <c r="O19" s="6">
        <v>34.29</v>
      </c>
      <c r="P19" s="7">
        <v>2.9185036435345557</v>
      </c>
      <c r="R19" s="6">
        <v>34.538</v>
      </c>
      <c r="S19" s="7">
        <v>2.9109790821281103</v>
      </c>
      <c r="U19" s="6">
        <v>34.31</v>
      </c>
      <c r="V19" s="7">
        <v>2.9145662763239395</v>
      </c>
      <c r="X19" s="6">
        <v>34.41</v>
      </c>
      <c r="Y19" s="7">
        <v>2.9060084396277603</v>
      </c>
      <c r="AA19" s="6">
        <v>34.442</v>
      </c>
      <c r="AB19" s="7">
        <v>2.903007423454076</v>
      </c>
      <c r="AD19" s="6">
        <v>34.4</v>
      </c>
      <c r="AE19" s="7">
        <v>2.9139619329605098</v>
      </c>
      <c r="AG19" s="6">
        <v>34.279</v>
      </c>
      <c r="AH19" s="7">
        <v>2.911581900969002</v>
      </c>
      <c r="AJ19" s="6">
        <v>34.035</v>
      </c>
      <c r="AK19" s="7">
        <v>2.9185617251446683</v>
      </c>
      <c r="AM19" s="6">
        <v>33.95</v>
      </c>
      <c r="AN19" s="7">
        <v>2.924691716098608</v>
      </c>
      <c r="AP19" s="6">
        <v>33.907</v>
      </c>
      <c r="AQ19" s="7">
        <v>2.920776197580112</v>
      </c>
      <c r="AS19" s="6">
        <v>33.992</v>
      </c>
      <c r="AT19" s="7">
        <v>2.90687829720028</v>
      </c>
      <c r="AV19" s="6">
        <v>33.8</v>
      </c>
      <c r="AW19" s="7">
        <v>2.9531082501674044</v>
      </c>
      <c r="AY19" s="6">
        <v>33.94</v>
      </c>
      <c r="AZ19" s="7">
        <v>2.9095403897900245</v>
      </c>
      <c r="BB19" s="6">
        <v>33.868</v>
      </c>
      <c r="BC19" s="7">
        <v>2.9114832079677795</v>
      </c>
      <c r="BE19" s="6">
        <v>33.77</v>
      </c>
      <c r="BF19" s="13">
        <v>2.9271836357882965</v>
      </c>
      <c r="BG19" s="21"/>
      <c r="BH19" s="79">
        <f t="shared" si="0"/>
        <v>34.155842105263154</v>
      </c>
      <c r="BI19" s="79">
        <f t="shared" si="1"/>
        <v>2.9189840311000395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</row>
    <row r="20" spans="1:82" s="8" customFormat="1" ht="15.75">
      <c r="A20" s="32">
        <v>11</v>
      </c>
      <c r="B20" s="27" t="s">
        <v>10</v>
      </c>
      <c r="C20" s="6">
        <v>137</v>
      </c>
      <c r="D20" s="7">
        <v>73.25788572730825</v>
      </c>
      <c r="E20" s="7"/>
      <c r="F20" s="6">
        <v>138.09</v>
      </c>
      <c r="G20" s="7">
        <v>72.66809752541293</v>
      </c>
      <c r="I20" s="6">
        <v>137.05</v>
      </c>
      <c r="J20" s="7">
        <v>73.14898702342705</v>
      </c>
      <c r="L20" s="6">
        <v>136.39</v>
      </c>
      <c r="M20" s="7">
        <v>73.45634890409902</v>
      </c>
      <c r="O20" s="6">
        <v>136.58</v>
      </c>
      <c r="P20" s="7">
        <v>73.27243369219498</v>
      </c>
      <c r="R20" s="6">
        <v>138.42</v>
      </c>
      <c r="S20" s="7">
        <v>72.63357573944566</v>
      </c>
      <c r="U20" s="6">
        <v>137.71</v>
      </c>
      <c r="V20" s="7">
        <v>72.6154737787193</v>
      </c>
      <c r="X20" s="6">
        <v>137.78</v>
      </c>
      <c r="Y20" s="7">
        <v>72.5763901927647</v>
      </c>
      <c r="AA20" s="6">
        <v>138.45</v>
      </c>
      <c r="AB20" s="7">
        <v>72.2176826858832</v>
      </c>
      <c r="AD20" s="6">
        <v>138.4</v>
      </c>
      <c r="AE20" s="7">
        <v>72.42795555913405</v>
      </c>
      <c r="AG20" s="6">
        <v>137.56</v>
      </c>
      <c r="AH20" s="7">
        <v>72.55460597798519</v>
      </c>
      <c r="AJ20" s="6">
        <v>136.35</v>
      </c>
      <c r="AK20" s="7">
        <v>72.85166726461223</v>
      </c>
      <c r="AM20" s="6">
        <v>136.29</v>
      </c>
      <c r="AN20" s="7">
        <v>72.85441614318567</v>
      </c>
      <c r="AP20" s="6">
        <v>135.7</v>
      </c>
      <c r="AQ20" s="7">
        <v>72.98066214543026</v>
      </c>
      <c r="AS20" s="6">
        <v>135.92</v>
      </c>
      <c r="AT20" s="7">
        <v>72.69762145264266</v>
      </c>
      <c r="AV20" s="6">
        <v>135.47</v>
      </c>
      <c r="AW20" s="7">
        <v>73.68056311778125</v>
      </c>
      <c r="AY20" s="6">
        <v>135.87</v>
      </c>
      <c r="AZ20" s="7">
        <v>72.67962083570578</v>
      </c>
      <c r="BB20" s="6">
        <v>135.45</v>
      </c>
      <c r="BC20" s="7">
        <v>72.798902390146</v>
      </c>
      <c r="BE20" s="6">
        <v>135.23</v>
      </c>
      <c r="BF20" s="13">
        <v>73.09841853181305</v>
      </c>
      <c r="BG20" s="21"/>
      <c r="BH20" s="79">
        <f t="shared" si="0"/>
        <v>136.82684210526313</v>
      </c>
      <c r="BI20" s="79">
        <f t="shared" si="1"/>
        <v>72.86691098356269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</row>
    <row r="21" spans="1:82" s="8" customFormat="1" ht="15.75">
      <c r="A21" s="32">
        <v>12</v>
      </c>
      <c r="B21" s="27" t="s">
        <v>11</v>
      </c>
      <c r="C21" s="6">
        <v>11.6835</v>
      </c>
      <c r="D21" s="7">
        <v>8.59017447223968</v>
      </c>
      <c r="E21" s="7"/>
      <c r="F21" s="6">
        <v>11.75</v>
      </c>
      <c r="G21" s="7">
        <v>8.54020220194406</v>
      </c>
      <c r="I21" s="6">
        <v>11.74</v>
      </c>
      <c r="J21" s="7">
        <v>8.539240776457136</v>
      </c>
      <c r="L21" s="6">
        <v>11.667</v>
      </c>
      <c r="M21" s="7">
        <v>8.587221588266104</v>
      </c>
      <c r="O21" s="6">
        <v>11.7135</v>
      </c>
      <c r="P21" s="7">
        <v>8.543602675272114</v>
      </c>
      <c r="R21" s="6">
        <v>11.801</v>
      </c>
      <c r="S21" s="7">
        <v>8.519565760405106</v>
      </c>
      <c r="U21" s="6">
        <v>11.785</v>
      </c>
      <c r="V21" s="7">
        <v>8.485258289408092</v>
      </c>
      <c r="X21" s="6">
        <v>11.7625</v>
      </c>
      <c r="Y21" s="7">
        <v>8.50123276578884</v>
      </c>
      <c r="AA21" s="6">
        <v>11.77</v>
      </c>
      <c r="AB21" s="7">
        <v>8.494934722056524</v>
      </c>
      <c r="AD21" s="6">
        <v>11.7505</v>
      </c>
      <c r="AE21" s="7">
        <v>8.530725543069787</v>
      </c>
      <c r="AG21" s="6">
        <v>11.716</v>
      </c>
      <c r="AH21" s="7">
        <v>8.51878763940905</v>
      </c>
      <c r="AJ21" s="6">
        <v>11.6395</v>
      </c>
      <c r="AK21" s="7">
        <v>8.534150806761353</v>
      </c>
      <c r="AM21" s="6">
        <v>11.599</v>
      </c>
      <c r="AN21" s="7">
        <v>8.560503815979633</v>
      </c>
      <c r="AP21" s="6">
        <v>11.585</v>
      </c>
      <c r="AQ21" s="7">
        <v>8.548533321652899</v>
      </c>
      <c r="AS21" s="6">
        <v>11.617</v>
      </c>
      <c r="AT21" s="7">
        <v>8.505690546477739</v>
      </c>
      <c r="AV21" s="6">
        <v>11.5475</v>
      </c>
      <c r="AW21" s="7">
        <v>8.643867404690043</v>
      </c>
      <c r="AY21" s="6">
        <v>11.6025</v>
      </c>
      <c r="AZ21" s="7">
        <v>8.51107958021749</v>
      </c>
      <c r="BB21" s="6">
        <v>11.5695</v>
      </c>
      <c r="BC21" s="7">
        <v>8.522936452521956</v>
      </c>
      <c r="BE21" s="6">
        <v>11.5315</v>
      </c>
      <c r="BF21" s="13">
        <v>8.572257848551429</v>
      </c>
      <c r="BG21" s="21"/>
      <c r="BH21" s="79">
        <f t="shared" si="0"/>
        <v>11.675289473684211</v>
      </c>
      <c r="BI21" s="79">
        <f t="shared" si="1"/>
        <v>8.539471905851002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</row>
    <row r="22" spans="1:82" s="8" customFormat="1" ht="15.75">
      <c r="A22" s="32">
        <v>13</v>
      </c>
      <c r="B22" s="27" t="s">
        <v>12</v>
      </c>
      <c r="C22" s="6">
        <v>244.25</v>
      </c>
      <c r="D22" s="7">
        <v>41.090400592185176</v>
      </c>
      <c r="E22" s="7"/>
      <c r="F22" s="6">
        <v>245.3</v>
      </c>
      <c r="G22" s="7">
        <v>40.90802114669495</v>
      </c>
      <c r="I22" s="6">
        <v>244.9</v>
      </c>
      <c r="J22" s="7">
        <v>40.93535594757321</v>
      </c>
      <c r="L22" s="6">
        <v>244.3</v>
      </c>
      <c r="M22" s="7">
        <v>41.00987076148204</v>
      </c>
      <c r="O22" s="6">
        <v>245.3</v>
      </c>
      <c r="P22" s="7">
        <v>40.797183015409665</v>
      </c>
      <c r="R22" s="6">
        <v>247.5</v>
      </c>
      <c r="S22" s="7">
        <v>40.62197799536996</v>
      </c>
      <c r="U22" s="6">
        <v>246.5</v>
      </c>
      <c r="V22" s="7">
        <v>40.5674519029105</v>
      </c>
      <c r="X22" s="6">
        <v>247.6</v>
      </c>
      <c r="Y22" s="7">
        <v>40.38600581889791</v>
      </c>
      <c r="AA22" s="6">
        <v>247.6</v>
      </c>
      <c r="AB22" s="7">
        <v>40.3818181254464</v>
      </c>
      <c r="AD22" s="6">
        <v>247.95</v>
      </c>
      <c r="AE22" s="7">
        <v>40.42762270370701</v>
      </c>
      <c r="AG22" s="6">
        <v>246.8</v>
      </c>
      <c r="AH22" s="7">
        <v>40.44007940977165</v>
      </c>
      <c r="AJ22" s="6">
        <v>246</v>
      </c>
      <c r="AK22" s="7">
        <v>40.37936923386129</v>
      </c>
      <c r="AM22" s="6">
        <v>249.2</v>
      </c>
      <c r="AN22" s="7">
        <v>39.844816918759136</v>
      </c>
      <c r="AP22" s="6">
        <v>243.2</v>
      </c>
      <c r="AQ22" s="7">
        <v>40.72152900137699</v>
      </c>
      <c r="AS22" s="6">
        <v>242.9</v>
      </c>
      <c r="AT22" s="7">
        <v>40.679541819033304</v>
      </c>
      <c r="AV22" s="6">
        <v>246.5</v>
      </c>
      <c r="AW22" s="7">
        <v>40.49292448505406</v>
      </c>
      <c r="AY22" s="6">
        <v>247.2</v>
      </c>
      <c r="AZ22" s="7">
        <v>39.947330432634885</v>
      </c>
      <c r="BB22" s="6">
        <v>243.1</v>
      </c>
      <c r="BC22" s="7">
        <v>40.56195528072923</v>
      </c>
      <c r="BE22" s="6">
        <v>242</v>
      </c>
      <c r="BF22" s="13">
        <v>40.84751709940942</v>
      </c>
      <c r="BG22" s="21"/>
      <c r="BH22" s="79">
        <f t="shared" si="0"/>
        <v>245.68947368421055</v>
      </c>
      <c r="BI22" s="79">
        <f t="shared" si="1"/>
        <v>40.58109324685825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</row>
    <row r="23" spans="1:82" s="8" customFormat="1" ht="15.75">
      <c r="A23" s="32">
        <v>14</v>
      </c>
      <c r="B23" s="27" t="s">
        <v>13</v>
      </c>
      <c r="C23" s="6">
        <v>1.456</v>
      </c>
      <c r="D23" s="7">
        <v>146.1289698179763</v>
      </c>
      <c r="E23" s="7"/>
      <c r="F23" s="6">
        <v>1.4493</v>
      </c>
      <c r="G23" s="7">
        <v>145.43345185251096</v>
      </c>
      <c r="I23" s="6">
        <v>1.4546</v>
      </c>
      <c r="J23" s="7">
        <v>145.8246488965216</v>
      </c>
      <c r="L23" s="6">
        <v>1.4588</v>
      </c>
      <c r="M23" s="7">
        <v>146.1529622975146</v>
      </c>
      <c r="O23" s="6">
        <v>1.4535</v>
      </c>
      <c r="P23" s="7">
        <v>145.45972462313867</v>
      </c>
      <c r="R23" s="6">
        <v>1.4525</v>
      </c>
      <c r="S23" s="7">
        <v>146.0334720197303</v>
      </c>
      <c r="U23" s="6">
        <v>1.4606</v>
      </c>
      <c r="V23" s="7">
        <v>146.05820191474896</v>
      </c>
      <c r="X23" s="6">
        <v>1.459</v>
      </c>
      <c r="Y23" s="7">
        <v>145.89379984467558</v>
      </c>
      <c r="AA23" s="6">
        <v>1.4654</v>
      </c>
      <c r="AB23" s="7">
        <v>146.51857831182818</v>
      </c>
      <c r="AD23" s="6">
        <v>1.4673</v>
      </c>
      <c r="AE23" s="7">
        <v>147.08257824161367</v>
      </c>
      <c r="AG23" s="6">
        <v>1.474</v>
      </c>
      <c r="AH23" s="7">
        <v>147.11421495940843</v>
      </c>
      <c r="AJ23" s="6">
        <v>1.4805</v>
      </c>
      <c r="AK23" s="7">
        <v>147.06287413079983</v>
      </c>
      <c r="AM23" s="6">
        <v>1.485</v>
      </c>
      <c r="AN23" s="7">
        <v>147.45052638589843</v>
      </c>
      <c r="AP23" s="6">
        <v>1.4764</v>
      </c>
      <c r="AQ23" s="7">
        <v>146.21491749568344</v>
      </c>
      <c r="AS23" s="6">
        <v>1.4762</v>
      </c>
      <c r="AT23" s="7">
        <v>145.86421816918116</v>
      </c>
      <c r="AV23" s="6">
        <v>1.4818</v>
      </c>
      <c r="AW23" s="7">
        <v>147.9059542123144</v>
      </c>
      <c r="AY23" s="6">
        <v>1.4766</v>
      </c>
      <c r="AZ23" s="7">
        <v>145.81395590480045</v>
      </c>
      <c r="BB23" s="6">
        <v>1.4797</v>
      </c>
      <c r="BC23" s="7">
        <v>145.90746583144386</v>
      </c>
      <c r="BE23" s="6">
        <v>1.4841</v>
      </c>
      <c r="BF23" s="13">
        <v>146.70475630790511</v>
      </c>
      <c r="BG23" s="21"/>
      <c r="BH23" s="79">
        <f t="shared" si="0"/>
        <v>1.467963157894737</v>
      </c>
      <c r="BI23" s="79">
        <f t="shared" si="1"/>
        <v>146.34869848514177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</row>
    <row r="24" spans="1:82" s="8" customFormat="1" ht="15.75">
      <c r="A24" s="32">
        <v>15</v>
      </c>
      <c r="B24" s="27" t="s">
        <v>14</v>
      </c>
      <c r="C24" s="6">
        <v>1.3832</v>
      </c>
      <c r="D24" s="7">
        <v>72.55877924118877</v>
      </c>
      <c r="E24" s="7"/>
      <c r="F24" s="6">
        <v>1.3857</v>
      </c>
      <c r="G24" s="7">
        <v>72.41637863378995</v>
      </c>
      <c r="I24" s="6">
        <v>1.3844</v>
      </c>
      <c r="J24" s="7">
        <v>72.41453822277288</v>
      </c>
      <c r="L24" s="6">
        <v>1.3796</v>
      </c>
      <c r="M24" s="7">
        <v>72.62040756038029</v>
      </c>
      <c r="O24" s="6">
        <v>1.3782</v>
      </c>
      <c r="P24" s="7">
        <v>72.61318381715274</v>
      </c>
      <c r="R24" s="6">
        <v>1.3766</v>
      </c>
      <c r="S24" s="7">
        <v>73.03457470473678</v>
      </c>
      <c r="U24" s="6">
        <v>1.3815</v>
      </c>
      <c r="V24" s="7">
        <v>72.38419756834917</v>
      </c>
      <c r="X24" s="6">
        <v>1.377</v>
      </c>
      <c r="Y24" s="7">
        <v>72.61855512533857</v>
      </c>
      <c r="AA24" s="6">
        <v>1.3734</v>
      </c>
      <c r="AB24" s="7">
        <v>72.80135552541523</v>
      </c>
      <c r="AD24" s="6">
        <v>1.3793</v>
      </c>
      <c r="AE24" s="7">
        <v>72.67475566870263</v>
      </c>
      <c r="AG24" s="6">
        <v>1.3769</v>
      </c>
      <c r="AH24" s="7">
        <v>72.4861035538648</v>
      </c>
      <c r="AJ24" s="6">
        <v>1.3746</v>
      </c>
      <c r="AK24" s="7">
        <v>72.26338448661339</v>
      </c>
      <c r="AM24" s="6">
        <v>1.3732</v>
      </c>
      <c r="AN24" s="7">
        <v>72.30795496762872</v>
      </c>
      <c r="AP24" s="6">
        <v>1.3768</v>
      </c>
      <c r="AQ24" s="7">
        <v>71.9311145637339</v>
      </c>
      <c r="AS24" s="6">
        <v>1.381</v>
      </c>
      <c r="AT24" s="7">
        <v>71.55004133123236</v>
      </c>
      <c r="AV24" s="6">
        <v>1.384</v>
      </c>
      <c r="AW24" s="7">
        <v>72.12070726564905</v>
      </c>
      <c r="AY24" s="6">
        <v>1.386</v>
      </c>
      <c r="AZ24" s="7">
        <v>71.24805254651763</v>
      </c>
      <c r="BB24" s="6">
        <v>1.3853</v>
      </c>
      <c r="BC24" s="7">
        <v>71.18033154367484</v>
      </c>
      <c r="BE24" s="6">
        <v>1.3862</v>
      </c>
      <c r="BF24" s="13">
        <v>71.31077144753338</v>
      </c>
      <c r="BG24" s="21"/>
      <c r="BH24" s="79">
        <f t="shared" si="0"/>
        <v>1.3801526315789474</v>
      </c>
      <c r="BI24" s="79">
        <f t="shared" si="1"/>
        <v>72.2386940933829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</row>
    <row r="25" spans="1:82" s="8" customFormat="1" ht="15.75">
      <c r="A25" s="32">
        <v>16</v>
      </c>
      <c r="B25" s="27" t="s">
        <v>15</v>
      </c>
      <c r="C25" s="6">
        <v>0.7125</v>
      </c>
      <c r="D25" s="7">
        <v>71.50885370556877</v>
      </c>
      <c r="E25" s="7"/>
      <c r="F25" s="6">
        <v>0.7157</v>
      </c>
      <c r="G25" s="7">
        <v>71.81861691219353</v>
      </c>
      <c r="I25" s="6">
        <v>0.714</v>
      </c>
      <c r="J25" s="7">
        <v>71.57899031494324</v>
      </c>
      <c r="L25" s="6">
        <v>0.7185</v>
      </c>
      <c r="M25" s="7">
        <v>71.98444160321101</v>
      </c>
      <c r="O25" s="6">
        <v>0.7184</v>
      </c>
      <c r="P25" s="7">
        <v>71.89423197059706</v>
      </c>
      <c r="R25" s="6">
        <v>0.7215</v>
      </c>
      <c r="S25" s="7">
        <v>72.5391738810571</v>
      </c>
      <c r="U25" s="6">
        <v>0.7188</v>
      </c>
      <c r="V25" s="7">
        <v>71.87911511455674</v>
      </c>
      <c r="X25" s="6">
        <v>0.7226</v>
      </c>
      <c r="Y25" s="7">
        <v>72.25692924452541</v>
      </c>
      <c r="AA25" s="6">
        <v>0.7255</v>
      </c>
      <c r="AB25" s="7">
        <v>72.53939440782813</v>
      </c>
      <c r="AD25" s="6">
        <v>0.728</v>
      </c>
      <c r="AE25" s="7">
        <v>72.97493147951663</v>
      </c>
      <c r="AG25" s="6">
        <v>0.7303</v>
      </c>
      <c r="AH25" s="7">
        <v>72.88840650261598</v>
      </c>
      <c r="AJ25" s="6">
        <v>0.7286</v>
      </c>
      <c r="AK25" s="7">
        <v>72.37420472252668</v>
      </c>
      <c r="AM25" s="6">
        <v>0.7291</v>
      </c>
      <c r="AN25" s="7">
        <v>72.39473319054447</v>
      </c>
      <c r="AP25" s="6">
        <v>0.7348</v>
      </c>
      <c r="AQ25" s="7">
        <v>72.77074056883514</v>
      </c>
      <c r="AS25" s="6">
        <v>0.7344</v>
      </c>
      <c r="AT25" s="7">
        <v>72.56650983840039</v>
      </c>
      <c r="AV25" s="6">
        <v>0.7329</v>
      </c>
      <c r="AW25" s="7">
        <v>73.15445663531194</v>
      </c>
      <c r="AY25" s="6">
        <v>0.7336</v>
      </c>
      <c r="AZ25" s="7">
        <v>72.44285388850172</v>
      </c>
      <c r="BB25" s="6">
        <v>0.735</v>
      </c>
      <c r="BC25" s="7">
        <v>72.47549326627778</v>
      </c>
      <c r="BE25" s="6">
        <v>0.7363</v>
      </c>
      <c r="BF25" s="13">
        <v>72.78398495351426</v>
      </c>
      <c r="BG25" s="21"/>
      <c r="BH25" s="79">
        <f t="shared" si="0"/>
        <v>0.7258157894736843</v>
      </c>
      <c r="BI25" s="79">
        <f t="shared" si="1"/>
        <v>72.35926643160661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</row>
    <row r="26" spans="1:82" s="8" customFormat="1" ht="15.75">
      <c r="A26" s="32">
        <v>17</v>
      </c>
      <c r="B26" s="27" t="s">
        <v>16</v>
      </c>
      <c r="C26" s="6">
        <v>6.497</v>
      </c>
      <c r="D26" s="7">
        <v>15.447637901556458</v>
      </c>
      <c r="E26" s="7"/>
      <c r="F26" s="6">
        <v>6.54</v>
      </c>
      <c r="G26" s="7">
        <v>15.343635454563106</v>
      </c>
      <c r="I26" s="6">
        <v>6.5225</v>
      </c>
      <c r="J26" s="7">
        <v>15.369978798866505</v>
      </c>
      <c r="L26" s="6">
        <v>6.49</v>
      </c>
      <c r="M26" s="7">
        <v>15.43715165952244</v>
      </c>
      <c r="O26" s="6">
        <v>6.51</v>
      </c>
      <c r="P26" s="7">
        <v>15.372579099354825</v>
      </c>
      <c r="R26" s="6">
        <v>6.5678</v>
      </c>
      <c r="S26" s="7">
        <v>15.307925871454772</v>
      </c>
      <c r="U26" s="6">
        <v>6.5261</v>
      </c>
      <c r="V26" s="7">
        <v>15.322898659333196</v>
      </c>
      <c r="X26" s="6">
        <v>6.54</v>
      </c>
      <c r="Y26" s="7">
        <v>15.289870092903856</v>
      </c>
      <c r="AA26" s="6">
        <v>6.545</v>
      </c>
      <c r="AB26" s="7">
        <v>15.276605298488201</v>
      </c>
      <c r="AD26" s="6">
        <v>6.544</v>
      </c>
      <c r="AE26" s="7">
        <v>15.31789280162615</v>
      </c>
      <c r="AG26" s="6">
        <v>6.52</v>
      </c>
      <c r="AH26" s="7">
        <v>15.307686500508655</v>
      </c>
      <c r="AJ26" s="6">
        <v>6.48</v>
      </c>
      <c r="AK26" s="7">
        <v>15.329204986928822</v>
      </c>
      <c r="AM26" s="6">
        <v>6.448</v>
      </c>
      <c r="AN26" s="7">
        <v>15.399082469222666</v>
      </c>
      <c r="AP26" s="6">
        <v>6.4494</v>
      </c>
      <c r="AQ26" s="7">
        <v>15.355654561873793</v>
      </c>
      <c r="AS26" s="6">
        <v>6.4694</v>
      </c>
      <c r="AT26" s="7">
        <v>15.273534961268727</v>
      </c>
      <c r="AV26" s="6">
        <v>6.4328</v>
      </c>
      <c r="AW26" s="7">
        <v>15.516580471281287</v>
      </c>
      <c r="AY26" s="6">
        <v>6.454</v>
      </c>
      <c r="AZ26" s="7">
        <v>15.300557922137191</v>
      </c>
      <c r="BB26" s="6">
        <v>6.441</v>
      </c>
      <c r="BC26" s="7">
        <v>15.309131080182077</v>
      </c>
      <c r="BE26" s="6">
        <v>6.433</v>
      </c>
      <c r="BF26" s="13">
        <v>15.36623525269249</v>
      </c>
      <c r="BG26" s="21"/>
      <c r="BH26" s="79">
        <f t="shared" si="0"/>
        <v>6.495263157894737</v>
      </c>
      <c r="BI26" s="79">
        <f t="shared" si="1"/>
        <v>15.349675991777115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</row>
    <row r="27" spans="1:82" s="8" customFormat="1" ht="15.75">
      <c r="A27" s="32">
        <v>18</v>
      </c>
      <c r="B27" s="27" t="s">
        <v>17</v>
      </c>
      <c r="C27" s="6">
        <v>5.3857</v>
      </c>
      <c r="D27" s="7">
        <v>18.63514556072791</v>
      </c>
      <c r="E27" s="7"/>
      <c r="F27" s="6">
        <v>5.416</v>
      </c>
      <c r="G27" s="7">
        <v>18.527949754956186</v>
      </c>
      <c r="I27" s="6">
        <v>5.4034</v>
      </c>
      <c r="J27" s="7">
        <v>18.55326030195928</v>
      </c>
      <c r="L27" s="6">
        <v>5.3841</v>
      </c>
      <c r="M27" s="7">
        <v>18.607959412028126</v>
      </c>
      <c r="O27" s="6">
        <v>5.407</v>
      </c>
      <c r="P27" s="7">
        <v>18.508505629147386</v>
      </c>
      <c r="R27" s="6">
        <v>5.447</v>
      </c>
      <c r="S27" s="7">
        <v>18.457755744178566</v>
      </c>
      <c r="U27" s="6">
        <v>5.4144</v>
      </c>
      <c r="V27" s="7">
        <v>18.46903977184441</v>
      </c>
      <c r="X27" s="6">
        <v>5.432</v>
      </c>
      <c r="Y27" s="7">
        <v>18.40864330036657</v>
      </c>
      <c r="AA27" s="6">
        <v>5.4466</v>
      </c>
      <c r="AB27" s="7">
        <v>18.357393911542115</v>
      </c>
      <c r="AD27" s="6">
        <v>5.4448</v>
      </c>
      <c r="AE27" s="7">
        <v>18.41027962346487</v>
      </c>
      <c r="AG27" s="6">
        <v>5.4285</v>
      </c>
      <c r="AH27" s="7">
        <v>18.38557907033553</v>
      </c>
      <c r="AJ27" s="6">
        <v>5.4087</v>
      </c>
      <c r="AK27" s="7">
        <v>18.365457192171647</v>
      </c>
      <c r="AM27" s="6">
        <v>5.383</v>
      </c>
      <c r="AN27" s="7">
        <v>18.445714984497076</v>
      </c>
      <c r="AP27" s="6">
        <v>5.3936</v>
      </c>
      <c r="AQ27" s="7">
        <v>18.36153191399971</v>
      </c>
      <c r="AS27" s="6">
        <v>5.4334</v>
      </c>
      <c r="AT27" s="7">
        <v>18.185778164396492</v>
      </c>
      <c r="AV27" s="6">
        <v>5.394</v>
      </c>
      <c r="AW27" s="7">
        <v>18.504831081879544</v>
      </c>
      <c r="AY27" s="6">
        <v>5.4069</v>
      </c>
      <c r="AZ27" s="7">
        <v>18.263663250563802</v>
      </c>
      <c r="BB27" s="6">
        <v>5.4088</v>
      </c>
      <c r="BC27" s="7">
        <v>18.23068208982635</v>
      </c>
      <c r="BE27" s="6">
        <v>5.4245</v>
      </c>
      <c r="BF27" s="13">
        <v>18.2230604443858</v>
      </c>
      <c r="BG27" s="21"/>
      <c r="BH27" s="79">
        <f t="shared" si="0"/>
        <v>5.413810526315791</v>
      </c>
      <c r="BI27" s="79">
        <f t="shared" si="1"/>
        <v>18.415906905382705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</row>
    <row r="28" spans="1:82" s="8" customFormat="1" ht="15.75">
      <c r="A28" s="32">
        <v>19</v>
      </c>
      <c r="B28" s="27" t="s">
        <v>18</v>
      </c>
      <c r="C28" s="6">
        <v>7.2075</v>
      </c>
      <c r="D28" s="7">
        <v>13.92484265645679</v>
      </c>
      <c r="E28" s="7"/>
      <c r="F28" s="6">
        <v>7.251</v>
      </c>
      <c r="G28" s="7">
        <v>13.839108519217033</v>
      </c>
      <c r="I28" s="6">
        <v>7.2308</v>
      </c>
      <c r="J28" s="7">
        <v>13.86439767599806</v>
      </c>
      <c r="L28" s="6">
        <v>7.1955</v>
      </c>
      <c r="M28" s="7">
        <v>13.923579218998073</v>
      </c>
      <c r="O28" s="6">
        <v>7.229</v>
      </c>
      <c r="P28" s="7">
        <v>13.843614599086997</v>
      </c>
      <c r="R28" s="6">
        <v>7.2761</v>
      </c>
      <c r="S28" s="7">
        <v>13.817758900859069</v>
      </c>
      <c r="U28" s="6">
        <v>7.2353</v>
      </c>
      <c r="V28" s="7">
        <v>13.820956828420988</v>
      </c>
      <c r="X28" s="6">
        <v>7.245</v>
      </c>
      <c r="Y28" s="7">
        <v>13.802035943076772</v>
      </c>
      <c r="AA28" s="6">
        <v>7.2525</v>
      </c>
      <c r="AB28" s="7">
        <v>13.786333220076562</v>
      </c>
      <c r="AD28" s="6">
        <v>7.2435</v>
      </c>
      <c r="AE28" s="7">
        <v>13.83865403380155</v>
      </c>
      <c r="AG28" s="6">
        <v>7.2125</v>
      </c>
      <c r="AH28" s="7">
        <v>13.837936358172122</v>
      </c>
      <c r="AJ28" s="6">
        <v>7.1665</v>
      </c>
      <c r="AK28" s="7">
        <v>13.860775596916037</v>
      </c>
      <c r="AM28" s="6">
        <v>7.137</v>
      </c>
      <c r="AN28" s="7">
        <v>13.912467950335962</v>
      </c>
      <c r="AP28" s="6">
        <v>7.139</v>
      </c>
      <c r="AQ28" s="7">
        <v>13.872357267313186</v>
      </c>
      <c r="AS28" s="6">
        <v>7.1515</v>
      </c>
      <c r="AT28" s="7">
        <v>13.81676670326951</v>
      </c>
      <c r="AV28" s="6">
        <v>7.1127</v>
      </c>
      <c r="AW28" s="7">
        <v>14.033357073355866</v>
      </c>
      <c r="AY28" s="6">
        <v>7.1389</v>
      </c>
      <c r="AZ28" s="7">
        <v>13.832635396135741</v>
      </c>
      <c r="BB28" s="6">
        <v>7.125</v>
      </c>
      <c r="BC28" s="7">
        <v>13.839454496484597</v>
      </c>
      <c r="BE28" s="6">
        <v>7.1115</v>
      </c>
      <c r="BF28" s="13">
        <v>13.900160497865539</v>
      </c>
      <c r="BG28" s="21"/>
      <c r="BH28" s="79">
        <f t="shared" si="0"/>
        <v>7.192673684210527</v>
      </c>
      <c r="BI28" s="79">
        <f t="shared" si="1"/>
        <v>13.861431207149499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</row>
    <row r="29" spans="1:82" s="8" customFormat="1" ht="15.75">
      <c r="A29" s="32">
        <v>20</v>
      </c>
      <c r="B29" s="27" t="s">
        <v>19</v>
      </c>
      <c r="C29" s="6">
        <v>7.6748</v>
      </c>
      <c r="D29" s="7">
        <v>13.076992683380974</v>
      </c>
      <c r="E29" s="7"/>
      <c r="F29" s="6">
        <v>7.7431</v>
      </c>
      <c r="G29" s="7">
        <v>12.959586712407527</v>
      </c>
      <c r="I29" s="6">
        <v>7.7073</v>
      </c>
      <c r="J29" s="7">
        <v>13.007238165843651</v>
      </c>
      <c r="L29" s="6">
        <v>7.6639</v>
      </c>
      <c r="M29" s="7">
        <v>13.072601974229915</v>
      </c>
      <c r="O29" s="6">
        <v>7.7009</v>
      </c>
      <c r="P29" s="7">
        <v>12.995297943980562</v>
      </c>
      <c r="R29" s="6">
        <v>7.7824</v>
      </c>
      <c r="S29" s="7">
        <v>12.9188162441587</v>
      </c>
      <c r="U29" s="6">
        <v>7.7323</v>
      </c>
      <c r="V29" s="7">
        <v>12.932603357432376</v>
      </c>
      <c r="X29" s="6">
        <v>7.7672</v>
      </c>
      <c r="Y29" s="7">
        <v>12.874105264135238</v>
      </c>
      <c r="AA29" s="6">
        <v>7.78</v>
      </c>
      <c r="AB29" s="7">
        <v>12.851591475399136</v>
      </c>
      <c r="AD29" s="6">
        <v>7.775</v>
      </c>
      <c r="AE29" s="7">
        <v>12.892641864159682</v>
      </c>
      <c r="AG29" s="6">
        <v>7.7175</v>
      </c>
      <c r="AH29" s="7">
        <v>12.932441332467306</v>
      </c>
      <c r="AJ29" s="6">
        <v>7.6788</v>
      </c>
      <c r="AK29" s="7">
        <v>12.936037963653016</v>
      </c>
      <c r="AM29" s="6">
        <v>7.67</v>
      </c>
      <c r="AN29" s="7">
        <v>12.945669330058378</v>
      </c>
      <c r="AP29" s="6">
        <v>7.7146</v>
      </c>
      <c r="AQ29" s="7">
        <v>12.837316067112857</v>
      </c>
      <c r="AS29" s="6">
        <v>7.782</v>
      </c>
      <c r="AT29" s="7">
        <v>12.697328074843472</v>
      </c>
      <c r="AV29" s="6">
        <v>7.7308</v>
      </c>
      <c r="AW29" s="7">
        <v>12.911349259540831</v>
      </c>
      <c r="AY29" s="6">
        <v>7.7271</v>
      </c>
      <c r="AZ29" s="7">
        <v>12.779671652945273</v>
      </c>
      <c r="BB29" s="6">
        <v>7.7344</v>
      </c>
      <c r="BC29" s="7">
        <v>12.749032024132804</v>
      </c>
      <c r="BE29" s="6">
        <v>7.7763</v>
      </c>
      <c r="BF29" s="13">
        <v>12.71182842490269</v>
      </c>
      <c r="BG29" s="21"/>
      <c r="BH29" s="79">
        <f t="shared" si="0"/>
        <v>7.72938947368421</v>
      </c>
      <c r="BI29" s="79">
        <f t="shared" si="1"/>
        <v>12.899060516567596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</row>
    <row r="30" spans="1:82" s="8" customFormat="1" ht="15.75">
      <c r="A30" s="32">
        <v>21</v>
      </c>
      <c r="B30" s="27" t="s">
        <v>48</v>
      </c>
      <c r="C30" s="6">
        <v>374.4</v>
      </c>
      <c r="D30" s="7">
        <v>37576.02081033676</v>
      </c>
      <c r="E30" s="7"/>
      <c r="F30" s="6">
        <v>374.5</v>
      </c>
      <c r="G30" s="7">
        <v>37580.0922643796</v>
      </c>
      <c r="I30" s="6">
        <v>373</v>
      </c>
      <c r="J30" s="7">
        <v>37393.506144921324</v>
      </c>
      <c r="L30" s="6">
        <v>381.7</v>
      </c>
      <c r="M30" s="7">
        <v>38241.42151697375</v>
      </c>
      <c r="O30" s="6">
        <v>381.4</v>
      </c>
      <c r="P30" s="7">
        <v>38168.79186189549</v>
      </c>
      <c r="R30" s="6">
        <v>380.3</v>
      </c>
      <c r="S30" s="7">
        <v>38235.13212330701</v>
      </c>
      <c r="U30" s="6">
        <v>380.7</v>
      </c>
      <c r="V30" s="7">
        <v>38069.53133571473</v>
      </c>
      <c r="X30" s="6">
        <v>381</v>
      </c>
      <c r="Y30" s="7">
        <v>38098.38090529225</v>
      </c>
      <c r="AA30" s="6">
        <v>379.8</v>
      </c>
      <c r="AB30" s="7">
        <v>37974.447961534286</v>
      </c>
      <c r="AD30" s="6">
        <v>382.75</v>
      </c>
      <c r="AE30" s="7">
        <v>38366.97118651785</v>
      </c>
      <c r="AG30" s="6">
        <v>379.3</v>
      </c>
      <c r="AH30" s="7">
        <v>37856.45979247192</v>
      </c>
      <c r="AJ30" s="6">
        <v>383.4</v>
      </c>
      <c r="AK30" s="7">
        <v>38084.36740408555</v>
      </c>
      <c r="AM30" s="6">
        <v>382.1</v>
      </c>
      <c r="AN30" s="7">
        <v>37939.9637252874</v>
      </c>
      <c r="AP30" s="6">
        <v>388.1</v>
      </c>
      <c r="AQ30" s="7">
        <v>38435.38978601649</v>
      </c>
      <c r="AS30" s="6">
        <v>386.8</v>
      </c>
      <c r="AT30" s="7">
        <v>38219.94281793746</v>
      </c>
      <c r="AV30" s="6">
        <v>385</v>
      </c>
      <c r="AW30" s="7">
        <v>38428.797659428434</v>
      </c>
      <c r="AY30" s="6">
        <v>384.5</v>
      </c>
      <c r="AZ30" s="7">
        <v>37969.298418932536</v>
      </c>
      <c r="BB30" s="6">
        <v>385.1</v>
      </c>
      <c r="BC30" s="7">
        <v>37973.21422699806</v>
      </c>
      <c r="BE30" s="6">
        <v>386.1</v>
      </c>
      <c r="BF30" s="13">
        <v>38166.367772038386</v>
      </c>
      <c r="BG30" s="21"/>
      <c r="BH30" s="79">
        <f t="shared" si="0"/>
        <v>381.57631578947377</v>
      </c>
      <c r="BI30" s="79">
        <f t="shared" si="1"/>
        <v>38040.952511266805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</row>
    <row r="31" spans="1:82" s="17" customFormat="1" ht="16.5" thickBot="1">
      <c r="A31" s="33">
        <v>22</v>
      </c>
      <c r="B31" s="38" t="s">
        <v>20</v>
      </c>
      <c r="C31" s="66">
        <v>1</v>
      </c>
      <c r="D31" s="26">
        <v>100.3633034464123</v>
      </c>
      <c r="E31" s="26"/>
      <c r="F31" s="66">
        <v>1</v>
      </c>
      <c r="G31" s="26">
        <v>100.34737587284272</v>
      </c>
      <c r="I31" s="66">
        <v>1</v>
      </c>
      <c r="J31" s="26">
        <v>100.25068671560678</v>
      </c>
      <c r="L31" s="66">
        <v>1</v>
      </c>
      <c r="M31" s="26">
        <v>100.18711427030064</v>
      </c>
      <c r="O31" s="66">
        <v>1</v>
      </c>
      <c r="P31" s="26">
        <v>100.07548993679991</v>
      </c>
      <c r="R31" s="66">
        <v>1</v>
      </c>
      <c r="S31" s="26">
        <v>100.53939553854066</v>
      </c>
      <c r="U31" s="66">
        <v>1</v>
      </c>
      <c r="V31" s="26">
        <v>99.99876894067437</v>
      </c>
      <c r="X31" s="66">
        <v>1</v>
      </c>
      <c r="Y31" s="26">
        <v>99.99575040759122</v>
      </c>
      <c r="AA31" s="66">
        <v>1</v>
      </c>
      <c r="AB31" s="26">
        <v>99.98538167860528</v>
      </c>
      <c r="AD31" s="66">
        <v>1</v>
      </c>
      <c r="AE31" s="26">
        <v>100.24029049384153</v>
      </c>
      <c r="AG31" s="66">
        <v>1</v>
      </c>
      <c r="AH31" s="26">
        <v>99.80611598331643</v>
      </c>
      <c r="AJ31" s="66">
        <v>1</v>
      </c>
      <c r="AK31" s="26">
        <v>99.33324831529877</v>
      </c>
      <c r="AM31" s="66">
        <v>1</v>
      </c>
      <c r="AN31" s="26">
        <v>99.29328376154776</v>
      </c>
      <c r="AP31" s="66">
        <v>1</v>
      </c>
      <c r="AQ31" s="26">
        <v>99.03475853134884</v>
      </c>
      <c r="AS31" s="66">
        <v>1</v>
      </c>
      <c r="AT31" s="26">
        <v>98.8106070784319</v>
      </c>
      <c r="AV31" s="66">
        <v>1</v>
      </c>
      <c r="AW31" s="26">
        <v>99.81505885565826</v>
      </c>
      <c r="AY31" s="66">
        <v>1</v>
      </c>
      <c r="AZ31" s="26">
        <v>98.74980082947343</v>
      </c>
      <c r="BB31" s="66">
        <v>1</v>
      </c>
      <c r="BC31" s="26">
        <v>98.60611328745276</v>
      </c>
      <c r="BE31" s="66">
        <v>1</v>
      </c>
      <c r="BF31" s="26">
        <v>98.85099138057079</v>
      </c>
      <c r="BH31" s="80">
        <f t="shared" si="0"/>
        <v>1</v>
      </c>
      <c r="BI31" s="80">
        <f t="shared" si="1"/>
        <v>99.69913343812182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</row>
    <row r="32" spans="1:82" s="8" customFormat="1" ht="15.75">
      <c r="A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</row>
    <row r="33" s="8" customFormat="1" ht="15.75">
      <c r="A33" s="21"/>
    </row>
    <row r="34" s="8" customFormat="1" ht="15.75">
      <c r="A34" s="21"/>
    </row>
    <row r="35" s="8" customFormat="1" ht="15.75">
      <c r="A35" s="21"/>
    </row>
  </sheetData>
  <sheetProtection/>
  <mergeCells count="19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AY3:AZ3"/>
    <mergeCell ref="BB3:BC3"/>
    <mergeCell ref="BE3:BF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N34"/>
  <sheetViews>
    <sheetView zoomScale="75" zoomScaleNormal="75" zoomScalePageLayoutView="0" workbookViewId="0" topLeftCell="BH1">
      <selection activeCell="BS40" sqref="BS40"/>
    </sheetView>
  </sheetViews>
  <sheetFormatPr defaultColWidth="9.140625" defaultRowHeight="12.75"/>
  <cols>
    <col min="1" max="1" width="9.140625" style="3" customWidth="1"/>
    <col min="2" max="2" width="23.421875" style="0" customWidth="1"/>
    <col min="3" max="3" width="14.140625" style="0" customWidth="1"/>
    <col min="4" max="4" width="13.00390625" style="0" customWidth="1"/>
    <col min="5" max="5" width="8.140625" style="0" customWidth="1"/>
    <col min="6" max="6" width="13.57421875" style="0" customWidth="1"/>
    <col min="7" max="7" width="13.421875" style="0" customWidth="1"/>
    <col min="8" max="8" width="6.8515625" style="0" customWidth="1"/>
    <col min="9" max="9" width="14.00390625" style="0" customWidth="1"/>
    <col min="10" max="10" width="12.57421875" style="0" customWidth="1"/>
    <col min="11" max="11" width="7.57421875" style="0" customWidth="1"/>
    <col min="12" max="12" width="13.140625" style="0" customWidth="1"/>
    <col min="13" max="13" width="12.00390625" style="0" customWidth="1"/>
    <col min="14" max="14" width="8.140625" style="0" customWidth="1"/>
    <col min="15" max="15" width="12.8515625" style="0" customWidth="1"/>
    <col min="16" max="16" width="11.421875" style="0" customWidth="1"/>
    <col min="17" max="17" width="7.8515625" style="0" customWidth="1"/>
    <col min="18" max="18" width="12.8515625" style="0" customWidth="1"/>
    <col min="19" max="19" width="12.421875" style="0" customWidth="1"/>
    <col min="20" max="20" width="7.57421875" style="0" customWidth="1"/>
    <col min="21" max="21" width="14.00390625" style="0" customWidth="1"/>
    <col min="22" max="22" width="12.421875" style="0" customWidth="1"/>
    <col min="23" max="23" width="7.421875" style="0" customWidth="1"/>
    <col min="24" max="24" width="14.00390625" style="0" customWidth="1"/>
    <col min="25" max="25" width="12.28125" style="0" customWidth="1"/>
    <col min="26" max="26" width="7.57421875" style="0" customWidth="1"/>
    <col min="27" max="27" width="12.7109375" style="0" customWidth="1"/>
    <col min="28" max="28" width="10.8515625" style="0" customWidth="1"/>
    <col min="29" max="29" width="8.00390625" style="0" customWidth="1"/>
    <col min="30" max="30" width="13.7109375" style="0" customWidth="1"/>
    <col min="31" max="31" width="12.28125" style="0" customWidth="1"/>
    <col min="32" max="32" width="7.57421875" style="0" customWidth="1"/>
    <col min="33" max="33" width="13.00390625" style="0" customWidth="1"/>
    <col min="34" max="34" width="11.57421875" style="0" customWidth="1"/>
    <col min="35" max="35" width="8.00390625" style="0" customWidth="1"/>
    <col min="36" max="36" width="14.28125" style="0" customWidth="1"/>
    <col min="37" max="37" width="11.8515625" style="0" customWidth="1"/>
    <col min="38" max="38" width="7.57421875" style="0" customWidth="1"/>
    <col min="39" max="39" width="13.57421875" style="0" customWidth="1"/>
    <col min="40" max="40" width="11.8515625" style="0" customWidth="1"/>
    <col min="41" max="41" width="8.00390625" style="0" customWidth="1"/>
    <col min="42" max="42" width="14.8515625" style="0" customWidth="1"/>
    <col min="43" max="43" width="12.7109375" style="0" customWidth="1"/>
    <col min="44" max="44" width="7.00390625" style="0" customWidth="1"/>
    <col min="45" max="45" width="13.8515625" style="0" customWidth="1"/>
    <col min="46" max="46" width="12.140625" style="0" customWidth="1"/>
    <col min="47" max="47" width="6.7109375" style="0" customWidth="1"/>
    <col min="48" max="48" width="13.57421875" style="0" customWidth="1"/>
    <col min="49" max="49" width="11.28125" style="0" customWidth="1"/>
    <col min="50" max="50" width="7.00390625" style="0" customWidth="1"/>
    <col min="51" max="51" width="14.7109375" style="0" customWidth="1"/>
    <col min="52" max="52" width="12.140625" style="0" customWidth="1"/>
    <col min="53" max="53" width="7.00390625" style="0" customWidth="1"/>
    <col min="54" max="54" width="13.140625" style="0" customWidth="1"/>
    <col min="55" max="55" width="12.7109375" style="0" customWidth="1"/>
    <col min="56" max="56" width="7.00390625" style="0" customWidth="1"/>
    <col min="57" max="57" width="15.421875" style="0" customWidth="1"/>
    <col min="58" max="58" width="13.00390625" style="0" customWidth="1"/>
    <col min="59" max="59" width="7.8515625" style="0" customWidth="1"/>
    <col min="60" max="60" width="14.57421875" style="0" customWidth="1"/>
    <col min="61" max="61" width="12.57421875" style="0" customWidth="1"/>
    <col min="62" max="62" width="7.00390625" style="0" customWidth="1"/>
    <col min="63" max="63" width="14.00390625" style="0" customWidth="1"/>
    <col min="64" max="64" width="11.8515625" style="0" customWidth="1"/>
    <col min="65" max="65" width="7.28125" style="0" customWidth="1"/>
    <col min="66" max="66" width="14.00390625" style="0" customWidth="1"/>
    <col min="67" max="67" width="12.8515625" style="0" customWidth="1"/>
    <col min="68" max="68" width="8.00390625" style="0" customWidth="1"/>
    <col min="69" max="69" width="14.421875" style="0" customWidth="1"/>
    <col min="70" max="70" width="15.8515625" style="0" customWidth="1"/>
  </cols>
  <sheetData>
    <row r="1" spans="1:2" s="8" customFormat="1" ht="15.75">
      <c r="A1" s="28"/>
      <c r="B1" s="4" t="s">
        <v>127</v>
      </c>
    </row>
    <row r="2" spans="1:92" s="8" customFormat="1" ht="15.75">
      <c r="A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</row>
    <row r="3" spans="3:92" s="36" customFormat="1" ht="16.5" thickBot="1">
      <c r="C3" s="81" t="s">
        <v>128</v>
      </c>
      <c r="D3" s="82"/>
      <c r="F3" s="81" t="s">
        <v>129</v>
      </c>
      <c r="G3" s="82"/>
      <c r="I3" s="81" t="s">
        <v>130</v>
      </c>
      <c r="J3" s="82"/>
      <c r="L3" s="81" t="s">
        <v>131</v>
      </c>
      <c r="M3" s="82"/>
      <c r="O3" s="81" t="s">
        <v>132</v>
      </c>
      <c r="P3" s="82"/>
      <c r="R3" s="81" t="s">
        <v>133</v>
      </c>
      <c r="S3" s="82"/>
      <c r="U3" s="81" t="s">
        <v>134</v>
      </c>
      <c r="V3" s="82"/>
      <c r="X3" s="81" t="s">
        <v>135</v>
      </c>
      <c r="Y3" s="82"/>
      <c r="AA3" s="81" t="s">
        <v>136</v>
      </c>
      <c r="AB3" s="82"/>
      <c r="AD3" s="81" t="s">
        <v>137</v>
      </c>
      <c r="AE3" s="82"/>
      <c r="AG3" s="81" t="s">
        <v>138</v>
      </c>
      <c r="AH3" s="82"/>
      <c r="AJ3" s="81" t="s">
        <v>139</v>
      </c>
      <c r="AK3" s="82"/>
      <c r="AM3" s="81" t="s">
        <v>140</v>
      </c>
      <c r="AN3" s="82"/>
      <c r="AP3" s="81" t="s">
        <v>141</v>
      </c>
      <c r="AQ3" s="82"/>
      <c r="AS3" s="81" t="s">
        <v>142</v>
      </c>
      <c r="AT3" s="82"/>
      <c r="AV3" s="81" t="s">
        <v>143</v>
      </c>
      <c r="AW3" s="82"/>
      <c r="AY3" s="81" t="s">
        <v>144</v>
      </c>
      <c r="AZ3" s="82"/>
      <c r="BB3" s="81" t="s">
        <v>145</v>
      </c>
      <c r="BC3" s="82"/>
      <c r="BE3" s="81" t="s">
        <v>146</v>
      </c>
      <c r="BF3" s="82"/>
      <c r="BH3" s="81" t="s">
        <v>147</v>
      </c>
      <c r="BI3" s="82"/>
      <c r="BK3" s="81" t="s">
        <v>148</v>
      </c>
      <c r="BL3" s="82"/>
      <c r="BN3" s="81" t="s">
        <v>149</v>
      </c>
      <c r="BO3" s="82"/>
      <c r="BQ3" s="69" t="s">
        <v>316</v>
      </c>
      <c r="BR3" s="70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</row>
    <row r="4" spans="1:92" s="8" customFormat="1" ht="16.5" thickTop="1">
      <c r="A4" s="21"/>
      <c r="B4" s="41"/>
      <c r="C4" s="1"/>
      <c r="D4" s="2"/>
      <c r="F4" s="1"/>
      <c r="G4" s="2"/>
      <c r="I4" s="1"/>
      <c r="J4" s="2"/>
      <c r="L4" s="1"/>
      <c r="M4" s="2"/>
      <c r="O4" s="1"/>
      <c r="P4" s="2"/>
      <c r="R4" s="1"/>
      <c r="S4" s="2"/>
      <c r="U4" s="1"/>
      <c r="V4" s="2"/>
      <c r="X4" s="1"/>
      <c r="Y4" s="2"/>
      <c r="AA4" s="1"/>
      <c r="AB4" s="2"/>
      <c r="AD4" s="1"/>
      <c r="AE4" s="2"/>
      <c r="AG4" s="1"/>
      <c r="AH4" s="2"/>
      <c r="AJ4" s="1"/>
      <c r="AK4" s="2"/>
      <c r="AM4" s="1"/>
      <c r="AN4" s="2"/>
      <c r="AP4" s="1"/>
      <c r="AQ4" s="2"/>
      <c r="AS4" s="1"/>
      <c r="AT4" s="2"/>
      <c r="AV4" s="1"/>
      <c r="AW4" s="2"/>
      <c r="AY4" s="1"/>
      <c r="AZ4" s="2"/>
      <c r="BB4" s="1"/>
      <c r="BC4" s="2"/>
      <c r="BE4" s="1"/>
      <c r="BF4" s="2"/>
      <c r="BH4" s="1"/>
      <c r="BI4" s="2"/>
      <c r="BK4" s="1"/>
      <c r="BL4" s="2"/>
      <c r="BN4" s="1"/>
      <c r="BO4" s="76"/>
      <c r="BP4" s="21"/>
      <c r="BQ4" s="71"/>
      <c r="BR4" s="7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</row>
    <row r="5" spans="2:70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48" t="s">
        <v>286</v>
      </c>
      <c r="BO5" s="48" t="s">
        <v>287</v>
      </c>
      <c r="BQ5" s="57" t="s">
        <v>286</v>
      </c>
      <c r="BR5" s="57" t="s">
        <v>287</v>
      </c>
    </row>
    <row r="6" spans="2:70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48" t="s">
        <v>289</v>
      </c>
      <c r="BO6" s="48" t="s">
        <v>290</v>
      </c>
      <c r="BQ6" s="57" t="s">
        <v>289</v>
      </c>
      <c r="BR6" s="57" t="s">
        <v>290</v>
      </c>
    </row>
    <row r="7" spans="2:70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N7" s="48" t="s">
        <v>21</v>
      </c>
      <c r="BO7" s="48" t="s">
        <v>291</v>
      </c>
      <c r="BQ7" s="57" t="s">
        <v>21</v>
      </c>
      <c r="BR7" s="57" t="s">
        <v>291</v>
      </c>
    </row>
    <row r="8" spans="2:70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L8" s="48" t="s">
        <v>292</v>
      </c>
      <c r="BO8" s="48" t="s">
        <v>292</v>
      </c>
      <c r="BQ8" s="57"/>
      <c r="BR8" s="57" t="s">
        <v>292</v>
      </c>
    </row>
    <row r="9" spans="2:92" s="17" customFormat="1" ht="16.5" thickBot="1">
      <c r="B9" s="16"/>
      <c r="BQ9" s="58"/>
      <c r="BR9" s="58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</row>
    <row r="10" spans="1:92" s="8" customFormat="1" ht="15.75">
      <c r="A10" s="32">
        <v>1</v>
      </c>
      <c r="B10" s="27" t="s">
        <v>0</v>
      </c>
      <c r="C10" s="6">
        <v>1.6412</v>
      </c>
      <c r="D10" s="7">
        <v>60.43055971894918</v>
      </c>
      <c r="E10" s="6"/>
      <c r="F10" s="6">
        <v>1.6448</v>
      </c>
      <c r="G10" s="7">
        <v>60.06508737850251</v>
      </c>
      <c r="I10" s="6">
        <v>1.66</v>
      </c>
      <c r="J10" s="7">
        <v>59.57795465027726</v>
      </c>
      <c r="L10" s="6">
        <v>1.67</v>
      </c>
      <c r="M10" s="7">
        <v>59.112960732150505</v>
      </c>
      <c r="O10" s="6">
        <v>1.67</v>
      </c>
      <c r="P10" s="7">
        <v>59.00285858951461</v>
      </c>
      <c r="R10" s="6">
        <v>1.6688</v>
      </c>
      <c r="S10" s="7">
        <v>59.08703939583339</v>
      </c>
      <c r="U10" s="6">
        <v>1.6692</v>
      </c>
      <c r="V10" s="7">
        <v>59.04969878747247</v>
      </c>
      <c r="X10" s="6">
        <v>1.6667</v>
      </c>
      <c r="Y10" s="7">
        <v>59.24921365704426</v>
      </c>
      <c r="AA10" s="6">
        <v>1.6534</v>
      </c>
      <c r="AB10" s="7">
        <v>59.79193018200211</v>
      </c>
      <c r="AD10" s="6">
        <v>1.643</v>
      </c>
      <c r="AE10" s="7">
        <v>59.90655885347064</v>
      </c>
      <c r="AG10" s="6">
        <v>1.6352</v>
      </c>
      <c r="AH10" s="7">
        <v>60.6094633750907</v>
      </c>
      <c r="AJ10" s="6">
        <v>1.6313</v>
      </c>
      <c r="AK10" s="7">
        <v>60.77925992296567</v>
      </c>
      <c r="AM10" s="6">
        <v>1.6358</v>
      </c>
      <c r="AN10" s="7">
        <v>59.99900976698017</v>
      </c>
      <c r="AP10" s="6">
        <v>1.6015</v>
      </c>
      <c r="AQ10" s="7">
        <v>60.27225298482315</v>
      </c>
      <c r="AS10" s="6">
        <v>1.6028</v>
      </c>
      <c r="AT10" s="7">
        <v>59.08830181804126</v>
      </c>
      <c r="AV10" s="6">
        <v>1.6011</v>
      </c>
      <c r="AW10" s="7">
        <v>58.52885805744479</v>
      </c>
      <c r="AY10" s="6">
        <v>1.6011</v>
      </c>
      <c r="AZ10" s="7">
        <v>58.72038516263372</v>
      </c>
      <c r="BB10" s="6">
        <v>1.594</v>
      </c>
      <c r="BC10" s="7">
        <v>59.09088214678737</v>
      </c>
      <c r="BE10" s="6">
        <v>1.5818</v>
      </c>
      <c r="BF10" s="7">
        <v>59.58433546043459</v>
      </c>
      <c r="BH10" s="6">
        <v>1.5892</v>
      </c>
      <c r="BI10" s="7">
        <v>58.558769694256206</v>
      </c>
      <c r="BK10" s="6">
        <v>1.5836</v>
      </c>
      <c r="BL10" s="7">
        <v>59.14226916796171</v>
      </c>
      <c r="BN10" s="6">
        <v>1.5936</v>
      </c>
      <c r="BO10" s="13">
        <v>58.519084610700794</v>
      </c>
      <c r="BP10" s="21"/>
      <c r="BQ10" s="79">
        <f>(C10+F10+I10+L10+O10+R10+U10+X10+AA10+AD10+AG10+AJ10+AM10+AP10+AS10+AV10+AY10+BB10+BE10+BH10+BK10+BN10)/22</f>
        <v>1.6290045454545454</v>
      </c>
      <c r="BR10" s="79">
        <f>(D10+G10+J10+M10+P10+S10+V10+Y10+AB10+AE10+AH10+AK10+AN10+AQ10+AT10+AW10+AZ10+BC10+BF10+BI10+BL10+BO10)/22</f>
        <v>59.462124277878964</v>
      </c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</row>
    <row r="11" spans="1:92" s="8" customFormat="1" ht="15.75">
      <c r="A11" s="32">
        <v>2</v>
      </c>
      <c r="B11" s="27" t="s">
        <v>1</v>
      </c>
      <c r="C11" s="6">
        <v>1.5157</v>
      </c>
      <c r="D11" s="7">
        <v>150.3250564794977</v>
      </c>
      <c r="E11" s="6"/>
      <c r="F11" s="6">
        <v>1.5163</v>
      </c>
      <c r="G11" s="7">
        <v>149.80294298848003</v>
      </c>
      <c r="I11" s="6">
        <v>1.5068</v>
      </c>
      <c r="J11" s="7">
        <v>149.0216230312827</v>
      </c>
      <c r="L11" s="6">
        <v>1.507</v>
      </c>
      <c r="M11" s="7">
        <v>148.76899714499584</v>
      </c>
      <c r="O11" s="6">
        <v>1.507</v>
      </c>
      <c r="P11" s="7">
        <v>148.49190418364552</v>
      </c>
      <c r="R11" s="6">
        <v>1.5078</v>
      </c>
      <c r="S11" s="7">
        <v>148.67579173613154</v>
      </c>
      <c r="U11" s="6">
        <v>1.5077</v>
      </c>
      <c r="V11" s="7">
        <v>148.60759215463716</v>
      </c>
      <c r="X11" s="6">
        <v>1.5071</v>
      </c>
      <c r="Y11" s="7">
        <v>148.8271263205491</v>
      </c>
      <c r="AA11" s="6">
        <v>1.5146</v>
      </c>
      <c r="AB11" s="7">
        <v>149.7333217138821</v>
      </c>
      <c r="AD11" s="6">
        <v>1.5188</v>
      </c>
      <c r="AE11" s="7">
        <v>149.49013204686793</v>
      </c>
      <c r="AG11" s="6">
        <v>1.5209</v>
      </c>
      <c r="AH11" s="7">
        <v>150.73426139170127</v>
      </c>
      <c r="AJ11" s="6">
        <v>1.5206</v>
      </c>
      <c r="AK11" s="7">
        <v>150.7662837267749</v>
      </c>
      <c r="AM11" s="6">
        <v>1.5187</v>
      </c>
      <c r="AN11" s="7">
        <v>149.05490757454587</v>
      </c>
      <c r="AP11" s="6">
        <v>1.5365</v>
      </c>
      <c r="AQ11" s="7">
        <v>148.312219212956</v>
      </c>
      <c r="AS11" s="6">
        <v>1.5365</v>
      </c>
      <c r="AT11" s="7">
        <v>145.5168908815542</v>
      </c>
      <c r="AV11" s="6">
        <v>1.534</v>
      </c>
      <c r="AW11" s="7">
        <v>143.75199081127863</v>
      </c>
      <c r="AY11" s="6">
        <v>1.5375</v>
      </c>
      <c r="AZ11" s="7">
        <v>144.55145835148525</v>
      </c>
      <c r="BB11" s="6">
        <v>1.545</v>
      </c>
      <c r="BC11" s="7">
        <v>145.52488818935765</v>
      </c>
      <c r="BE11" s="6">
        <v>1.551</v>
      </c>
      <c r="BF11" s="7">
        <v>146.18252834037023</v>
      </c>
      <c r="BH11" s="6">
        <v>1.5451</v>
      </c>
      <c r="BI11" s="7">
        <v>143.7894732127628</v>
      </c>
      <c r="BK11" s="6">
        <v>1.5495</v>
      </c>
      <c r="BL11" s="7">
        <v>145.12260220556826</v>
      </c>
      <c r="BN11" s="6">
        <v>1.5412</v>
      </c>
      <c r="BO11" s="13">
        <v>143.72616759872642</v>
      </c>
      <c r="BP11" s="21"/>
      <c r="BQ11" s="79">
        <f aca="true" t="shared" si="0" ref="BQ11:BQ31">(C11+F11+I11+L11+O11+R11+U11+X11+AA11+AD11+AG11+AJ11+AM11+AP11+AS11+AV11+AY11+BB11+BE11+BH11+BK11+BN11)/22</f>
        <v>1.5247863636363634</v>
      </c>
      <c r="BR11" s="79">
        <f aca="true" t="shared" si="1" ref="BR11:BR31">(D11+G11+J11+M11+P11+S11+V11+Y11+AB11+AE11+AH11+AK11+AN11+AQ11+AT11+AW11+AZ11+BC11+BF11+BI11+BL11+BO11)/22</f>
        <v>147.67173451350232</v>
      </c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</row>
    <row r="12" spans="1:92" s="8" customFormat="1" ht="15.75">
      <c r="A12" s="32">
        <v>3</v>
      </c>
      <c r="B12" s="27" t="s">
        <v>2</v>
      </c>
      <c r="C12" s="6">
        <v>1.398</v>
      </c>
      <c r="D12" s="7">
        <v>70.94322933529284</v>
      </c>
      <c r="E12" s="6"/>
      <c r="F12" s="6">
        <v>1.4</v>
      </c>
      <c r="G12" s="7">
        <v>70.5678969429721</v>
      </c>
      <c r="I12" s="6">
        <v>1.41</v>
      </c>
      <c r="J12" s="7">
        <v>70.14142178685124</v>
      </c>
      <c r="L12" s="6">
        <v>1.4175</v>
      </c>
      <c r="M12" s="7">
        <v>69.64278266151065</v>
      </c>
      <c r="O12" s="6">
        <v>1.4175</v>
      </c>
      <c r="P12" s="7">
        <v>69.51306796789375</v>
      </c>
      <c r="R12" s="6">
        <v>1.412</v>
      </c>
      <c r="S12" s="7">
        <v>69.83318083836174</v>
      </c>
      <c r="U12" s="6">
        <v>1.412</v>
      </c>
      <c r="V12" s="7">
        <v>69.80577706519055</v>
      </c>
      <c r="X12" s="6">
        <v>1.4088</v>
      </c>
      <c r="Y12" s="7">
        <v>70.09558801973003</v>
      </c>
      <c r="AA12" s="6">
        <v>1.3998</v>
      </c>
      <c r="AB12" s="7">
        <v>70.62435873905008</v>
      </c>
      <c r="AD12" s="6">
        <v>1.3852</v>
      </c>
      <c r="AE12" s="7">
        <v>71.05578703165772</v>
      </c>
      <c r="AG12" s="6">
        <v>1.374</v>
      </c>
      <c r="AH12" s="7">
        <v>72.13143705309191</v>
      </c>
      <c r="AJ12" s="6">
        <v>1.37</v>
      </c>
      <c r="AK12" s="7">
        <v>72.37168373163057</v>
      </c>
      <c r="AM12" s="6">
        <v>1.377</v>
      </c>
      <c r="AN12" s="7">
        <v>71.27551211098486</v>
      </c>
      <c r="AP12" s="6">
        <v>1.3517</v>
      </c>
      <c r="AQ12" s="7">
        <v>71.41082574180237</v>
      </c>
      <c r="AS12" s="6">
        <v>1.35</v>
      </c>
      <c r="AT12" s="7">
        <v>70.1531334473752</v>
      </c>
      <c r="AV12" s="6">
        <v>1.347</v>
      </c>
      <c r="AW12" s="7">
        <v>69.56982526783582</v>
      </c>
      <c r="AY12" s="6">
        <v>1.3463</v>
      </c>
      <c r="AZ12" s="7">
        <v>69.83377306981568</v>
      </c>
      <c r="BB12" s="6">
        <v>1.3365</v>
      </c>
      <c r="BC12" s="7">
        <v>70.47576965355711</v>
      </c>
      <c r="BE12" s="6">
        <v>1.326</v>
      </c>
      <c r="BF12" s="7">
        <v>71.07880982753802</v>
      </c>
      <c r="BH12" s="6">
        <v>1.3356</v>
      </c>
      <c r="BI12" s="7">
        <v>69.67774543135069</v>
      </c>
      <c r="BK12" s="6">
        <v>1.33</v>
      </c>
      <c r="BL12" s="7">
        <v>70.4193213942738</v>
      </c>
      <c r="BN12" s="6">
        <v>1.3402</v>
      </c>
      <c r="BO12" s="13">
        <v>69.58365410805311</v>
      </c>
      <c r="BP12" s="21"/>
      <c r="BQ12" s="79">
        <f t="shared" si="0"/>
        <v>1.374777272727273</v>
      </c>
      <c r="BR12" s="79">
        <f t="shared" si="1"/>
        <v>70.46384460117362</v>
      </c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s="8" customFormat="1" ht="15.75">
      <c r="A13" s="32">
        <v>4</v>
      </c>
      <c r="B13" s="27" t="s">
        <v>3</v>
      </c>
      <c r="C13" s="6">
        <v>104.57</v>
      </c>
      <c r="D13" s="7">
        <v>94.84425228147595</v>
      </c>
      <c r="E13" s="6"/>
      <c r="F13" s="6">
        <v>104.65</v>
      </c>
      <c r="G13" s="7">
        <v>94.4052133016349</v>
      </c>
      <c r="I13" s="6">
        <v>105.14</v>
      </c>
      <c r="J13" s="7">
        <v>94.06448993671319</v>
      </c>
      <c r="L13" s="6">
        <v>105.3</v>
      </c>
      <c r="M13" s="7">
        <v>93.74989973664894</v>
      </c>
      <c r="O13" s="6">
        <v>105.3</v>
      </c>
      <c r="P13" s="7">
        <v>93.5752838029339</v>
      </c>
      <c r="R13" s="6">
        <v>104.18</v>
      </c>
      <c r="S13" s="7">
        <v>94.6481583257504</v>
      </c>
      <c r="U13" s="6">
        <v>104.05</v>
      </c>
      <c r="V13" s="7">
        <v>94.72922365790394</v>
      </c>
      <c r="X13" s="6">
        <v>103.98</v>
      </c>
      <c r="Y13" s="7">
        <v>94.97082554548535</v>
      </c>
      <c r="AA13" s="6">
        <v>103.42</v>
      </c>
      <c r="AB13" s="7">
        <v>95.59077292875874</v>
      </c>
      <c r="AD13" s="6">
        <v>102.74</v>
      </c>
      <c r="AE13" s="7">
        <v>95.80151469364637</v>
      </c>
      <c r="AG13" s="6">
        <v>102.68</v>
      </c>
      <c r="AH13" s="7">
        <v>96.52181000287135</v>
      </c>
      <c r="AJ13" s="6">
        <v>103.27</v>
      </c>
      <c r="AK13" s="7">
        <v>96.00968985410468</v>
      </c>
      <c r="AM13" s="6">
        <v>103.38</v>
      </c>
      <c r="AN13" s="7">
        <v>94.93749291625669</v>
      </c>
      <c r="AP13" s="6">
        <v>102</v>
      </c>
      <c r="AQ13" s="7">
        <v>94.63334623058262</v>
      </c>
      <c r="AS13" s="6">
        <v>101.9</v>
      </c>
      <c r="AT13" s="7">
        <v>92.94085392929983</v>
      </c>
      <c r="AV13" s="6">
        <v>100.9</v>
      </c>
      <c r="AW13" s="7">
        <v>92.87468249333483</v>
      </c>
      <c r="AY13" s="6">
        <v>100.83</v>
      </c>
      <c r="AZ13" s="7">
        <v>93.24328938202207</v>
      </c>
      <c r="BB13" s="6">
        <v>100.65</v>
      </c>
      <c r="BC13" s="7">
        <v>93.58257937603483</v>
      </c>
      <c r="BE13" s="6">
        <v>100.14</v>
      </c>
      <c r="BF13" s="7">
        <v>94.11873560147338</v>
      </c>
      <c r="BH13" s="6">
        <v>100.6</v>
      </c>
      <c r="BI13" s="7">
        <v>92.50655745339162</v>
      </c>
      <c r="BK13" s="6">
        <v>99.22</v>
      </c>
      <c r="BL13" s="7">
        <v>94.39397042368893</v>
      </c>
      <c r="BN13" s="6">
        <v>98.8</v>
      </c>
      <c r="BO13" s="13">
        <v>94.38867736398055</v>
      </c>
      <c r="BP13" s="21"/>
      <c r="BQ13" s="79">
        <f t="shared" si="0"/>
        <v>102.62272727272729</v>
      </c>
      <c r="BR13" s="79">
        <f t="shared" si="1"/>
        <v>94.3877872380906</v>
      </c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s="8" customFormat="1" ht="15.75">
      <c r="A14" s="32">
        <v>5</v>
      </c>
      <c r="B14" s="27" t="s">
        <v>4</v>
      </c>
      <c r="C14" s="6">
        <v>5.6135</v>
      </c>
      <c r="D14" s="7">
        <v>17.66787825968458</v>
      </c>
      <c r="E14" s="6"/>
      <c r="F14" s="6">
        <v>5.6322</v>
      </c>
      <c r="G14" s="7">
        <v>17.541112836930672</v>
      </c>
      <c r="I14" s="6">
        <v>5.6705</v>
      </c>
      <c r="J14" s="7">
        <v>17.441037777878538</v>
      </c>
      <c r="L14" s="6">
        <v>5.699</v>
      </c>
      <c r="M14" s="7">
        <v>17.322099389838804</v>
      </c>
      <c r="O14" s="6">
        <v>5.6957</v>
      </c>
      <c r="P14" s="7">
        <v>17.299853195303367</v>
      </c>
      <c r="R14" s="6">
        <v>5.688</v>
      </c>
      <c r="S14" s="7">
        <v>17.33552238814465</v>
      </c>
      <c r="U14" s="6">
        <v>5.6805</v>
      </c>
      <c r="V14" s="7">
        <v>17.351598840955734</v>
      </c>
      <c r="X14" s="6">
        <v>5.6735</v>
      </c>
      <c r="Y14" s="7">
        <v>17.405598731329103</v>
      </c>
      <c r="AA14" s="6">
        <v>5.6372</v>
      </c>
      <c r="AB14" s="7">
        <v>17.537071128028504</v>
      </c>
      <c r="AD14" s="6">
        <v>5.611</v>
      </c>
      <c r="AE14" s="7">
        <v>17.5416995537787</v>
      </c>
      <c r="AG14" s="6">
        <v>5.5795</v>
      </c>
      <c r="AH14" s="7">
        <v>17.76298853140036</v>
      </c>
      <c r="AJ14" s="6">
        <v>5.5675</v>
      </c>
      <c r="AK14" s="7">
        <v>17.808568785331637</v>
      </c>
      <c r="AM14" s="6">
        <v>5.5797</v>
      </c>
      <c r="AN14" s="7">
        <v>17.589902714630924</v>
      </c>
      <c r="AP14" s="6">
        <v>5.4715</v>
      </c>
      <c r="AQ14" s="7">
        <v>17.641599772492786</v>
      </c>
      <c r="AS14" s="6">
        <v>5.474</v>
      </c>
      <c r="AT14" s="7">
        <v>17.301192940072436</v>
      </c>
      <c r="AV14" s="6">
        <v>5.4727</v>
      </c>
      <c r="AW14" s="7">
        <v>17.12327637834613</v>
      </c>
      <c r="AY14" s="6">
        <v>5.476</v>
      </c>
      <c r="AZ14" s="7">
        <v>17.16895702773792</v>
      </c>
      <c r="BB14" s="6">
        <v>5.4577</v>
      </c>
      <c r="BC14" s="7">
        <v>17.25834438352769</v>
      </c>
      <c r="BE14" s="6">
        <v>5.4214</v>
      </c>
      <c r="BF14" s="7">
        <v>17.384900916980012</v>
      </c>
      <c r="BH14" s="6">
        <v>5.445</v>
      </c>
      <c r="BI14" s="7">
        <v>17.091202350433786</v>
      </c>
      <c r="BK14" s="6">
        <v>5.423</v>
      </c>
      <c r="BL14" s="7">
        <v>17.270458686038015</v>
      </c>
      <c r="BN14" s="6">
        <v>5.467</v>
      </c>
      <c r="BO14" s="13">
        <v>17.057986690252935</v>
      </c>
      <c r="BP14" s="21"/>
      <c r="BQ14" s="79">
        <f t="shared" si="0"/>
        <v>5.565277272727274</v>
      </c>
      <c r="BR14" s="79">
        <f t="shared" si="1"/>
        <v>17.404675058141695</v>
      </c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</row>
    <row r="15" spans="1:92" s="8" customFormat="1" ht="15.75">
      <c r="A15" s="32">
        <v>6</v>
      </c>
      <c r="B15" s="27" t="s">
        <v>5</v>
      </c>
      <c r="C15" s="6">
        <v>1.8405</v>
      </c>
      <c r="D15" s="7">
        <v>53.886788704558214</v>
      </c>
      <c r="E15" s="6"/>
      <c r="F15" s="6">
        <v>1.8478</v>
      </c>
      <c r="G15" s="7">
        <v>53.46631438476076</v>
      </c>
      <c r="I15" s="6">
        <v>1.8622</v>
      </c>
      <c r="J15" s="7">
        <v>53.108905981881776</v>
      </c>
      <c r="L15" s="6">
        <v>1.8716</v>
      </c>
      <c r="M15" s="7">
        <v>52.745589026870775</v>
      </c>
      <c r="O15" s="6">
        <v>1.873</v>
      </c>
      <c r="P15" s="7">
        <v>52.60799457794415</v>
      </c>
      <c r="R15" s="6">
        <v>1.8701</v>
      </c>
      <c r="S15" s="7">
        <v>52.72683350824382</v>
      </c>
      <c r="U15" s="6">
        <v>1.8702</v>
      </c>
      <c r="V15" s="7">
        <v>52.70332435891832</v>
      </c>
      <c r="X15" s="6">
        <v>1.8685</v>
      </c>
      <c r="Y15" s="7">
        <v>52.85023516306966</v>
      </c>
      <c r="AA15" s="6">
        <v>1.854</v>
      </c>
      <c r="AB15" s="7">
        <v>53.322533636959164</v>
      </c>
      <c r="AD15" s="6">
        <v>1.8406</v>
      </c>
      <c r="AE15" s="7">
        <v>53.47521253735318</v>
      </c>
      <c r="AG15" s="6">
        <v>1.8309</v>
      </c>
      <c r="AH15" s="7">
        <v>54.131080075890715</v>
      </c>
      <c r="AJ15" s="6">
        <v>1.8273</v>
      </c>
      <c r="AK15" s="7">
        <v>54.2599500423214</v>
      </c>
      <c r="AM15" s="6">
        <v>1.8333</v>
      </c>
      <c r="AN15" s="7">
        <v>53.535362557588044</v>
      </c>
      <c r="AP15" s="6">
        <v>1.7936</v>
      </c>
      <c r="AQ15" s="7">
        <v>53.81691188402891</v>
      </c>
      <c r="AS15" s="6">
        <v>1.796</v>
      </c>
      <c r="AT15" s="7">
        <v>52.732032379708535</v>
      </c>
      <c r="AV15" s="6">
        <v>1.7937</v>
      </c>
      <c r="AW15" s="7">
        <v>52.24427420180345</v>
      </c>
      <c r="AY15" s="6">
        <v>1.7937</v>
      </c>
      <c r="AZ15" s="7">
        <v>52.41523592791037</v>
      </c>
      <c r="BB15" s="6">
        <v>1.7857</v>
      </c>
      <c r="BC15" s="7">
        <v>52.747307017964424</v>
      </c>
      <c r="BE15" s="6">
        <v>1.7736</v>
      </c>
      <c r="BF15" s="7">
        <v>53.14078813222566</v>
      </c>
      <c r="BH15" s="6">
        <v>1.7819</v>
      </c>
      <c r="BI15" s="7">
        <v>52.22604904770861</v>
      </c>
      <c r="BK15" s="6">
        <v>1.775</v>
      </c>
      <c r="BL15" s="7">
        <v>52.76489997430093</v>
      </c>
      <c r="BN15" s="6">
        <v>1.7878</v>
      </c>
      <c r="BO15" s="13">
        <v>52.162441680060844</v>
      </c>
      <c r="BP15" s="21"/>
      <c r="BQ15" s="79">
        <f t="shared" si="0"/>
        <v>1.8259545454545454</v>
      </c>
      <c r="BR15" s="79">
        <f t="shared" si="1"/>
        <v>53.048639309185084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</row>
    <row r="16" spans="1:92" s="8" customFormat="1" ht="15.75">
      <c r="A16" s="32">
        <v>7</v>
      </c>
      <c r="B16" s="27" t="s">
        <v>6</v>
      </c>
      <c r="C16" s="6">
        <v>1589</v>
      </c>
      <c r="D16" s="7">
        <v>62.41575494697256</v>
      </c>
      <c r="E16" s="6"/>
      <c r="F16" s="6">
        <v>1595.75</v>
      </c>
      <c r="G16" s="7">
        <v>61.91136188009459</v>
      </c>
      <c r="I16" s="6">
        <v>1616</v>
      </c>
      <c r="J16" s="7">
        <v>61.20012668283431</v>
      </c>
      <c r="L16" s="6">
        <v>1618.8</v>
      </c>
      <c r="M16" s="7">
        <v>60.98260713039989</v>
      </c>
      <c r="O16" s="6">
        <v>1617.5</v>
      </c>
      <c r="P16" s="7">
        <v>60.917943644197464</v>
      </c>
      <c r="R16" s="6">
        <v>1616.6</v>
      </c>
      <c r="S16" s="7">
        <v>60.99495938622218</v>
      </c>
      <c r="U16" s="6">
        <v>1617.8</v>
      </c>
      <c r="V16" s="7">
        <v>60.92579874894861</v>
      </c>
      <c r="X16" s="6">
        <v>1612.05</v>
      </c>
      <c r="Y16" s="7">
        <v>61.2578173147208</v>
      </c>
      <c r="AA16" s="6">
        <v>1598.7</v>
      </c>
      <c r="AB16" s="7">
        <v>61.83772900664433</v>
      </c>
      <c r="AD16" s="6">
        <v>1595</v>
      </c>
      <c r="AE16" s="7">
        <v>61.70938946473496</v>
      </c>
      <c r="AG16" s="6">
        <v>1592.75</v>
      </c>
      <c r="AH16" s="7">
        <v>62.224827820403895</v>
      </c>
      <c r="AJ16" s="6">
        <v>1595.25</v>
      </c>
      <c r="AK16" s="7">
        <v>62.152770231834445</v>
      </c>
      <c r="AM16" s="6">
        <v>1606</v>
      </c>
      <c r="AN16" s="7">
        <v>61.11231642392662</v>
      </c>
      <c r="AP16" s="6">
        <v>1581</v>
      </c>
      <c r="AQ16" s="7">
        <v>61.053771761666205</v>
      </c>
      <c r="AS16" s="6">
        <v>1581.5</v>
      </c>
      <c r="AT16" s="7">
        <v>59.884116442590276</v>
      </c>
      <c r="AV16" s="6">
        <v>1574</v>
      </c>
      <c r="AW16" s="7">
        <v>59.53656584229661</v>
      </c>
      <c r="AY16" s="6">
        <v>1573.5</v>
      </c>
      <c r="AZ16" s="7">
        <v>59.75037094622996</v>
      </c>
      <c r="BB16" s="6">
        <v>1570.4</v>
      </c>
      <c r="BC16" s="7">
        <v>59.978901007373324</v>
      </c>
      <c r="BE16" s="6">
        <v>1561.6</v>
      </c>
      <c r="BF16" s="7">
        <v>60.35508570140589</v>
      </c>
      <c r="BH16" s="6">
        <v>1567.75</v>
      </c>
      <c r="BI16" s="7">
        <v>59.35997244338189</v>
      </c>
      <c r="BK16" s="6">
        <v>1565</v>
      </c>
      <c r="BL16" s="7">
        <v>59.84517409225824</v>
      </c>
      <c r="BN16" s="6">
        <v>1586</v>
      </c>
      <c r="BO16" s="13">
        <v>58.79950393166001</v>
      </c>
      <c r="BP16" s="21"/>
      <c r="BQ16" s="79">
        <f t="shared" si="0"/>
        <v>1592.3613636363634</v>
      </c>
      <c r="BR16" s="79">
        <f t="shared" si="1"/>
        <v>60.82758476594531</v>
      </c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</row>
    <row r="17" spans="1:92" s="8" customFormat="1" ht="15.75">
      <c r="A17" s="32">
        <v>8</v>
      </c>
      <c r="B17" s="27" t="s">
        <v>7</v>
      </c>
      <c r="C17" s="6">
        <v>1.1719</v>
      </c>
      <c r="D17" s="7">
        <v>116.22744190032549</v>
      </c>
      <c r="E17" s="6"/>
      <c r="F17" s="6">
        <v>1.1684</v>
      </c>
      <c r="G17" s="7">
        <v>115.43214310343605</v>
      </c>
      <c r="I17" s="6">
        <v>1.1595</v>
      </c>
      <c r="J17" s="7">
        <v>114.67385977221416</v>
      </c>
      <c r="L17" s="6">
        <v>1.1542</v>
      </c>
      <c r="M17" s="7">
        <v>113.94105939267034</v>
      </c>
      <c r="O17" s="6">
        <v>1.1553</v>
      </c>
      <c r="P17" s="7">
        <v>113.8372242225386</v>
      </c>
      <c r="R17" s="6">
        <v>1.1565</v>
      </c>
      <c r="S17" s="7">
        <v>114.03604797906628</v>
      </c>
      <c r="U17" s="6">
        <v>1.1565</v>
      </c>
      <c r="V17" s="7">
        <v>113.99129822036073</v>
      </c>
      <c r="X17" s="6">
        <v>1.1574</v>
      </c>
      <c r="Y17" s="7">
        <v>114.29401897910127</v>
      </c>
      <c r="AA17" s="6">
        <v>1.1662</v>
      </c>
      <c r="AB17" s="7">
        <v>115.29050560063997</v>
      </c>
      <c r="AD17" s="6">
        <v>1.1718</v>
      </c>
      <c r="AE17" s="7">
        <v>115.3361448067684</v>
      </c>
      <c r="AG17" s="6">
        <v>1.1774</v>
      </c>
      <c r="AH17" s="7">
        <v>116.69045917719053</v>
      </c>
      <c r="AJ17" s="6">
        <v>1.179</v>
      </c>
      <c r="AK17" s="7">
        <v>116.89691471384167</v>
      </c>
      <c r="AM17" s="6">
        <v>1.1747</v>
      </c>
      <c r="AN17" s="7">
        <v>115.29255279371769</v>
      </c>
      <c r="AP17" s="6">
        <v>1.1973</v>
      </c>
      <c r="AQ17" s="7">
        <v>115.57059555071409</v>
      </c>
      <c r="AS17" s="6">
        <v>1.1974</v>
      </c>
      <c r="AT17" s="7">
        <v>113.40183868634755</v>
      </c>
      <c r="AV17" s="6">
        <v>1.1982</v>
      </c>
      <c r="AW17" s="7">
        <v>112.28398656458542</v>
      </c>
      <c r="AY17" s="6">
        <v>1.1988</v>
      </c>
      <c r="AZ17" s="7">
        <v>112.70782977025075</v>
      </c>
      <c r="BB17" s="6">
        <v>1.2028</v>
      </c>
      <c r="BC17" s="7">
        <v>113.29277379557243</v>
      </c>
      <c r="BE17" s="6">
        <v>1.2108</v>
      </c>
      <c r="BF17" s="7">
        <v>114.11850761735674</v>
      </c>
      <c r="BH17" s="6">
        <v>1.2052</v>
      </c>
      <c r="BI17" s="7">
        <v>112.15783646108454</v>
      </c>
      <c r="BK17" s="6">
        <v>1.21</v>
      </c>
      <c r="BL17" s="7">
        <v>113.32581391980482</v>
      </c>
      <c r="BN17" s="6">
        <v>1.1993</v>
      </c>
      <c r="BO17" s="13">
        <v>111.84193667347041</v>
      </c>
      <c r="BP17" s="21"/>
      <c r="BQ17" s="79">
        <f t="shared" si="0"/>
        <v>1.1803909090909093</v>
      </c>
      <c r="BR17" s="79">
        <f t="shared" si="1"/>
        <v>114.30185407732084</v>
      </c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</row>
    <row r="18" spans="1:92" s="8" customFormat="1" ht="15.75">
      <c r="A18" s="32">
        <v>9</v>
      </c>
      <c r="B18" s="27" t="s">
        <v>8</v>
      </c>
      <c r="C18" s="6">
        <v>170.4</v>
      </c>
      <c r="D18" s="7">
        <v>58.20342406733532</v>
      </c>
      <c r="E18" s="6"/>
      <c r="F18" s="6">
        <v>171.3</v>
      </c>
      <c r="G18" s="7">
        <v>57.67370444843019</v>
      </c>
      <c r="I18" s="6">
        <v>172.3</v>
      </c>
      <c r="J18" s="7">
        <v>57.3995384326525</v>
      </c>
      <c r="L18" s="6">
        <v>173.6</v>
      </c>
      <c r="M18" s="7">
        <v>56.86557858449962</v>
      </c>
      <c r="O18" s="6">
        <v>173.05</v>
      </c>
      <c r="P18" s="7">
        <v>56.94006000837295</v>
      </c>
      <c r="R18" s="6">
        <v>173.4</v>
      </c>
      <c r="S18" s="7">
        <v>56.865312193637116</v>
      </c>
      <c r="U18" s="6">
        <v>173.5</v>
      </c>
      <c r="V18" s="7">
        <v>56.810234706656516</v>
      </c>
      <c r="X18" s="6">
        <v>173.8</v>
      </c>
      <c r="Y18" s="7">
        <v>56.81856409792616</v>
      </c>
      <c r="AA18" s="6">
        <v>172.5</v>
      </c>
      <c r="AB18" s="7">
        <v>57.310131804592636</v>
      </c>
      <c r="AD18" s="6">
        <v>170.75</v>
      </c>
      <c r="AE18" s="7">
        <v>57.64361709883003</v>
      </c>
      <c r="AG18" s="6">
        <v>169.7</v>
      </c>
      <c r="AH18" s="7">
        <v>58.402236011165776</v>
      </c>
      <c r="AJ18" s="6">
        <v>169.4</v>
      </c>
      <c r="AK18" s="7">
        <v>58.52963796477797</v>
      </c>
      <c r="AM18" s="6">
        <v>169.9</v>
      </c>
      <c r="AN18" s="7">
        <v>57.76714548371169</v>
      </c>
      <c r="AP18" s="6">
        <v>166.6</v>
      </c>
      <c r="AQ18" s="7">
        <v>57.93878340647915</v>
      </c>
      <c r="AS18" s="6">
        <v>166.05</v>
      </c>
      <c r="AT18" s="7">
        <v>57.03506784339447</v>
      </c>
      <c r="AV18" s="6">
        <v>165.85</v>
      </c>
      <c r="AW18" s="7">
        <v>56.50319845388897</v>
      </c>
      <c r="AY18" s="6">
        <v>165.47</v>
      </c>
      <c r="AZ18" s="7">
        <v>56.81828046406772</v>
      </c>
      <c r="BB18" s="6">
        <v>164.7</v>
      </c>
      <c r="BC18" s="7">
        <v>57.18935406313241</v>
      </c>
      <c r="BE18" s="6">
        <v>163.1</v>
      </c>
      <c r="BF18" s="7">
        <v>57.78694165010143</v>
      </c>
      <c r="BH18" s="6">
        <v>163.35</v>
      </c>
      <c r="BI18" s="7">
        <v>56.97067450144595</v>
      </c>
      <c r="BK18" s="6">
        <v>162.5</v>
      </c>
      <c r="BL18" s="7">
        <v>57.63550612577486</v>
      </c>
      <c r="BN18" s="6">
        <v>163.9</v>
      </c>
      <c r="BO18" s="13">
        <v>56.898116678226216</v>
      </c>
      <c r="BP18" s="21"/>
      <c r="BQ18" s="79">
        <f t="shared" si="0"/>
        <v>168.86909090909091</v>
      </c>
      <c r="BR18" s="79">
        <f t="shared" si="1"/>
        <v>57.36386854950453</v>
      </c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</row>
    <row r="19" spans="1:92" s="8" customFormat="1" ht="15.75">
      <c r="A19" s="32">
        <v>10</v>
      </c>
      <c r="B19" s="27" t="s">
        <v>9</v>
      </c>
      <c r="C19" s="6">
        <v>33.793</v>
      </c>
      <c r="D19" s="7">
        <v>2.9348869473186574</v>
      </c>
      <c r="E19" s="6"/>
      <c r="F19" s="6">
        <v>33.923</v>
      </c>
      <c r="G19" s="7">
        <v>2.912332509511568</v>
      </c>
      <c r="I19" s="6">
        <v>34.187</v>
      </c>
      <c r="J19" s="7">
        <v>2.8928950981209307</v>
      </c>
      <c r="L19" s="6">
        <v>34.356</v>
      </c>
      <c r="M19" s="7">
        <v>2.8734033188581716</v>
      </c>
      <c r="O19" s="6">
        <v>34.39</v>
      </c>
      <c r="P19" s="7">
        <v>2.865215872186374</v>
      </c>
      <c r="R19" s="6">
        <v>34.345</v>
      </c>
      <c r="S19" s="7">
        <v>2.8709987288911565</v>
      </c>
      <c r="U19" s="6">
        <v>34.345</v>
      </c>
      <c r="V19" s="7">
        <v>2.8698720982981234</v>
      </c>
      <c r="X19" s="6">
        <v>34.31</v>
      </c>
      <c r="Y19" s="7">
        <v>2.878188994526251</v>
      </c>
      <c r="AA19" s="6">
        <v>34.037</v>
      </c>
      <c r="AB19" s="7">
        <v>2.9044856292541144</v>
      </c>
      <c r="AD19" s="6">
        <v>33.81</v>
      </c>
      <c r="AE19" s="7">
        <v>2.911164631654903</v>
      </c>
      <c r="AG19" s="6">
        <v>33.655</v>
      </c>
      <c r="AH19" s="7">
        <v>2.9448401280923577</v>
      </c>
      <c r="AJ19" s="6">
        <v>33.553</v>
      </c>
      <c r="AK19" s="7">
        <v>2.955002733357193</v>
      </c>
      <c r="AM19" s="6">
        <v>33.65</v>
      </c>
      <c r="AN19" s="7">
        <v>2.9166829175877016</v>
      </c>
      <c r="AP19" s="6">
        <v>32.963</v>
      </c>
      <c r="AQ19" s="7">
        <v>2.92831396278234</v>
      </c>
      <c r="AS19" s="6">
        <v>32.972</v>
      </c>
      <c r="AT19" s="7">
        <v>2.8723380490706214</v>
      </c>
      <c r="AV19" s="6">
        <v>32.939</v>
      </c>
      <c r="AW19" s="7">
        <v>2.8449726657085783</v>
      </c>
      <c r="AY19" s="6">
        <v>32.97</v>
      </c>
      <c r="AZ19" s="7">
        <v>2.8515986861963256</v>
      </c>
      <c r="BB19" s="6">
        <v>32.81</v>
      </c>
      <c r="BC19" s="7">
        <v>2.8707975050892736</v>
      </c>
      <c r="BE19" s="6">
        <v>32.587</v>
      </c>
      <c r="BF19" s="7">
        <v>2.8922730484952717</v>
      </c>
      <c r="BH19" s="6">
        <v>32.732</v>
      </c>
      <c r="BI19" s="7">
        <v>2.843138115547842</v>
      </c>
      <c r="BK19" s="6">
        <v>32.615</v>
      </c>
      <c r="BL19" s="7">
        <v>2.8716142098538753</v>
      </c>
      <c r="BN19" s="6">
        <v>32.84</v>
      </c>
      <c r="BO19" s="13">
        <v>2.8397080766020943</v>
      </c>
      <c r="BP19" s="21"/>
      <c r="BQ19" s="79">
        <f t="shared" si="0"/>
        <v>33.535545454545456</v>
      </c>
      <c r="BR19" s="79">
        <f t="shared" si="1"/>
        <v>2.8883965421365327</v>
      </c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</row>
    <row r="20" spans="1:92" s="8" customFormat="1" ht="15.75">
      <c r="A20" s="32">
        <v>11</v>
      </c>
      <c r="B20" s="27" t="s">
        <v>10</v>
      </c>
      <c r="C20" s="6">
        <v>135.36</v>
      </c>
      <c r="D20" s="7">
        <v>73.27026788618454</v>
      </c>
      <c r="E20" s="6"/>
      <c r="F20" s="6">
        <v>135.85</v>
      </c>
      <c r="G20" s="7">
        <v>72.72363321322115</v>
      </c>
      <c r="I20" s="6">
        <v>136.97</v>
      </c>
      <c r="J20" s="7">
        <v>72.2051578589912</v>
      </c>
      <c r="L20" s="6">
        <v>137.38</v>
      </c>
      <c r="M20" s="7">
        <v>71.85809027710827</v>
      </c>
      <c r="O20" s="6">
        <v>136.82</v>
      </c>
      <c r="P20" s="7">
        <v>72.01781453332072</v>
      </c>
      <c r="R20" s="6">
        <v>136.55</v>
      </c>
      <c r="S20" s="7">
        <v>72.21124228763586</v>
      </c>
      <c r="U20" s="6">
        <v>136.51</v>
      </c>
      <c r="V20" s="7">
        <v>72.20405627137137</v>
      </c>
      <c r="X20" s="6">
        <v>136.45</v>
      </c>
      <c r="Y20" s="7">
        <v>72.37131872641676</v>
      </c>
      <c r="AA20" s="6">
        <v>135.72</v>
      </c>
      <c r="AB20" s="7">
        <v>72.84112685154899</v>
      </c>
      <c r="AD20" s="6">
        <v>135.2</v>
      </c>
      <c r="AE20" s="7">
        <v>72.80064807415108</v>
      </c>
      <c r="AG20" s="6">
        <v>134.7</v>
      </c>
      <c r="AH20" s="7">
        <v>73.57727877575971</v>
      </c>
      <c r="AJ20" s="6">
        <v>134.65</v>
      </c>
      <c r="AK20" s="7">
        <v>73.63476176185213</v>
      </c>
      <c r="AM20" s="6">
        <v>135.46</v>
      </c>
      <c r="AN20" s="7">
        <v>72.45414157450624</v>
      </c>
      <c r="AP20" s="6">
        <v>133.41</v>
      </c>
      <c r="AQ20" s="7">
        <v>72.35290694490239</v>
      </c>
      <c r="AS20" s="6">
        <v>133.4</v>
      </c>
      <c r="AT20" s="7">
        <v>70.99455034029725</v>
      </c>
      <c r="AV20" s="6">
        <v>133.15</v>
      </c>
      <c r="AW20" s="7">
        <v>70.37968804789699</v>
      </c>
      <c r="AY20" s="6">
        <v>132.85</v>
      </c>
      <c r="AZ20" s="7">
        <v>70.76944575377708</v>
      </c>
      <c r="BB20" s="6">
        <v>131.9</v>
      </c>
      <c r="BC20" s="7">
        <v>71.41081587716381</v>
      </c>
      <c r="BE20" s="6">
        <v>130.48</v>
      </c>
      <c r="BF20" s="7">
        <v>72.23367706262678</v>
      </c>
      <c r="BH20" s="6">
        <v>130.8</v>
      </c>
      <c r="BI20" s="7">
        <v>71.14800978448926</v>
      </c>
      <c r="BK20" s="6">
        <v>130</v>
      </c>
      <c r="BL20" s="7">
        <v>72.04438265721858</v>
      </c>
      <c r="BN20" s="6">
        <v>131.65</v>
      </c>
      <c r="BO20" s="13">
        <v>70.83631844710428</v>
      </c>
      <c r="BP20" s="21"/>
      <c r="BQ20" s="79">
        <f t="shared" si="0"/>
        <v>134.33000000000004</v>
      </c>
      <c r="BR20" s="79">
        <f t="shared" si="1"/>
        <v>72.10633331852476</v>
      </c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s="8" customFormat="1" ht="15.75">
      <c r="A21" s="32">
        <v>12</v>
      </c>
      <c r="B21" s="27" t="s">
        <v>11</v>
      </c>
      <c r="C21" s="6">
        <v>11.541</v>
      </c>
      <c r="D21" s="7">
        <v>8.59359107622731</v>
      </c>
      <c r="E21" s="6"/>
      <c r="F21" s="6">
        <v>11.555</v>
      </c>
      <c r="G21" s="7">
        <v>8.549983186513279</v>
      </c>
      <c r="I21" s="6">
        <v>11.69</v>
      </c>
      <c r="J21" s="7">
        <v>8.46017149011636</v>
      </c>
      <c r="L21" s="6">
        <v>11.7485</v>
      </c>
      <c r="M21" s="7">
        <v>8.402659439306408</v>
      </c>
      <c r="O21" s="6">
        <v>11.7575</v>
      </c>
      <c r="P21" s="7">
        <v>8.380588887475177</v>
      </c>
      <c r="R21" s="6">
        <v>11.737</v>
      </c>
      <c r="S21" s="7">
        <v>8.401163103328514</v>
      </c>
      <c r="U21" s="6">
        <v>11.741</v>
      </c>
      <c r="V21" s="7">
        <v>8.395005299041738</v>
      </c>
      <c r="X21" s="6">
        <v>11.725</v>
      </c>
      <c r="Y21" s="7">
        <v>8.422231505517754</v>
      </c>
      <c r="AA21" s="6">
        <v>11.633</v>
      </c>
      <c r="AB21" s="7">
        <v>8.498235825919565</v>
      </c>
      <c r="AD21" s="6">
        <v>11.555</v>
      </c>
      <c r="AE21" s="7">
        <v>8.518085348009716</v>
      </c>
      <c r="AG21" s="6">
        <v>11.507</v>
      </c>
      <c r="AH21" s="7">
        <v>8.612896020765474</v>
      </c>
      <c r="AJ21" s="6">
        <v>11.4785</v>
      </c>
      <c r="AK21" s="7">
        <v>8.637819115070252</v>
      </c>
      <c r="AM21" s="6">
        <v>11.508</v>
      </c>
      <c r="AN21" s="7">
        <v>8.528534947586563</v>
      </c>
      <c r="AP21" s="6">
        <v>11.255</v>
      </c>
      <c r="AQ21" s="7">
        <v>8.576278378959952</v>
      </c>
      <c r="AS21" s="6">
        <v>11.2665</v>
      </c>
      <c r="AT21" s="7">
        <v>8.406047144539698</v>
      </c>
      <c r="AV21" s="6">
        <v>11.262</v>
      </c>
      <c r="AW21" s="7">
        <v>8.320951397245148</v>
      </c>
      <c r="AY21" s="6">
        <v>11.262</v>
      </c>
      <c r="AZ21" s="7">
        <v>8.348180490489508</v>
      </c>
      <c r="BB21" s="6">
        <v>11.209</v>
      </c>
      <c r="BC21" s="7">
        <v>8.40314623445259</v>
      </c>
      <c r="BE21" s="6">
        <v>11.1245</v>
      </c>
      <c r="BF21" s="7">
        <v>8.472335999938464</v>
      </c>
      <c r="BH21" s="6">
        <v>11.1755</v>
      </c>
      <c r="BI21" s="7">
        <v>8.327287083183032</v>
      </c>
      <c r="BK21" s="6">
        <v>11.1375</v>
      </c>
      <c r="BL21" s="7">
        <v>8.409220871325177</v>
      </c>
      <c r="BN21" s="6">
        <v>11.208</v>
      </c>
      <c r="BO21" s="13">
        <v>8.320486548502211</v>
      </c>
      <c r="BP21" s="21"/>
      <c r="BQ21" s="79">
        <f t="shared" si="0"/>
        <v>11.458022727272727</v>
      </c>
      <c r="BR21" s="79">
        <f t="shared" si="1"/>
        <v>8.45385906334154</v>
      </c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s="8" customFormat="1" ht="15.75">
      <c r="A22" s="32">
        <v>13</v>
      </c>
      <c r="B22" s="27" t="s">
        <v>12</v>
      </c>
      <c r="C22" s="6">
        <v>243.6</v>
      </c>
      <c r="D22" s="7">
        <v>40.71372520966314</v>
      </c>
      <c r="E22" s="6"/>
      <c r="F22" s="6">
        <v>245.9</v>
      </c>
      <c r="G22" s="7">
        <v>40.17692383902437</v>
      </c>
      <c r="I22" s="6">
        <v>248.3</v>
      </c>
      <c r="J22" s="7">
        <v>39.83061003602909</v>
      </c>
      <c r="L22" s="6">
        <v>248.85</v>
      </c>
      <c r="M22" s="7">
        <v>39.66993949073391</v>
      </c>
      <c r="O22" s="6">
        <v>248.7</v>
      </c>
      <c r="P22" s="7">
        <v>39.619933190385765</v>
      </c>
      <c r="R22" s="6">
        <v>249</v>
      </c>
      <c r="S22" s="7">
        <v>39.60018126255693</v>
      </c>
      <c r="U22" s="6">
        <v>249.7</v>
      </c>
      <c r="V22" s="7">
        <v>39.473671291969985</v>
      </c>
      <c r="X22" s="6">
        <v>250.3</v>
      </c>
      <c r="Y22" s="7">
        <v>39.45292225417326</v>
      </c>
      <c r="AA22" s="6">
        <v>248.9</v>
      </c>
      <c r="AB22" s="7">
        <v>39.71875346039465</v>
      </c>
      <c r="AD22" s="6">
        <v>247.8</v>
      </c>
      <c r="AE22" s="7">
        <v>39.72012760139316</v>
      </c>
      <c r="AG22" s="6">
        <v>247</v>
      </c>
      <c r="AH22" s="7">
        <v>40.12493704896693</v>
      </c>
      <c r="AJ22" s="6">
        <v>246.6</v>
      </c>
      <c r="AK22" s="7">
        <v>40.206490962016986</v>
      </c>
      <c r="AM22" s="6">
        <v>247</v>
      </c>
      <c r="AN22" s="7">
        <v>39.735376589808155</v>
      </c>
      <c r="AP22" s="6">
        <v>241.6</v>
      </c>
      <c r="AQ22" s="7">
        <v>39.952820014567166</v>
      </c>
      <c r="AS22" s="6">
        <v>242.1</v>
      </c>
      <c r="AT22" s="7">
        <v>39.11884764723524</v>
      </c>
      <c r="AV22" s="6">
        <v>241.75</v>
      </c>
      <c r="AW22" s="7">
        <v>38.76341453392962</v>
      </c>
      <c r="AY22" s="6">
        <v>241.8</v>
      </c>
      <c r="AZ22" s="7">
        <v>38.88222029937669</v>
      </c>
      <c r="BB22" s="6">
        <v>240.8</v>
      </c>
      <c r="BC22" s="7">
        <v>39.11580819849629</v>
      </c>
      <c r="BE22" s="6">
        <v>238.9</v>
      </c>
      <c r="BF22" s="7">
        <v>39.45186347062178</v>
      </c>
      <c r="BH22" s="6">
        <v>239.8</v>
      </c>
      <c r="BI22" s="7">
        <v>38.80800533699414</v>
      </c>
      <c r="BK22" s="6">
        <v>238.4</v>
      </c>
      <c r="BL22" s="7">
        <v>39.2859469187853</v>
      </c>
      <c r="BN22" s="6">
        <v>240.3</v>
      </c>
      <c r="BO22" s="13">
        <v>38.80816197903154</v>
      </c>
      <c r="BP22" s="21"/>
      <c r="BQ22" s="79">
        <f t="shared" si="0"/>
        <v>244.8681818181818</v>
      </c>
      <c r="BR22" s="79">
        <f t="shared" si="1"/>
        <v>39.5559400289161</v>
      </c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s="8" customFormat="1" ht="15.75">
      <c r="A23" s="32">
        <v>14</v>
      </c>
      <c r="B23" s="27" t="s">
        <v>13</v>
      </c>
      <c r="C23" s="6">
        <v>1.4796</v>
      </c>
      <c r="D23" s="7">
        <v>146.74470777005</v>
      </c>
      <c r="E23" s="6"/>
      <c r="F23" s="6">
        <v>1.4793</v>
      </c>
      <c r="G23" s="7">
        <v>146.14752592683408</v>
      </c>
      <c r="I23" s="6">
        <v>1.4678</v>
      </c>
      <c r="J23" s="7">
        <v>145.16454624722377</v>
      </c>
      <c r="L23" s="6">
        <v>1.4717</v>
      </c>
      <c r="M23" s="7">
        <v>145.28422899687484</v>
      </c>
      <c r="O23" s="6">
        <v>1.4716</v>
      </c>
      <c r="P23" s="7">
        <v>145.0037731895506</v>
      </c>
      <c r="R23" s="6">
        <v>1.4702</v>
      </c>
      <c r="S23" s="7">
        <v>144.9682643656059</v>
      </c>
      <c r="U23" s="6">
        <v>1.4704</v>
      </c>
      <c r="V23" s="7">
        <v>144.9310894104785</v>
      </c>
      <c r="X23" s="6">
        <v>1.4714</v>
      </c>
      <c r="Y23" s="7">
        <v>145.3017276013907</v>
      </c>
      <c r="AA23" s="6">
        <v>1.4753</v>
      </c>
      <c r="AB23" s="7">
        <v>145.84812460351927</v>
      </c>
      <c r="AD23" s="6">
        <v>1.4817</v>
      </c>
      <c r="AE23" s="7">
        <v>145.838509779987</v>
      </c>
      <c r="AG23" s="6">
        <v>1.4881</v>
      </c>
      <c r="AH23" s="7">
        <v>147.48349949174218</v>
      </c>
      <c r="AJ23" s="6">
        <v>1.4896</v>
      </c>
      <c r="AK23" s="7">
        <v>147.69265831869257</v>
      </c>
      <c r="AM23" s="6">
        <v>1.4863</v>
      </c>
      <c r="AN23" s="7">
        <v>145.87496485681672</v>
      </c>
      <c r="AP23" s="6">
        <v>1.5094</v>
      </c>
      <c r="AQ23" s="7">
        <v>145.69636425645024</v>
      </c>
      <c r="AS23" s="6">
        <v>1.5085</v>
      </c>
      <c r="AT23" s="7">
        <v>142.86510243724342</v>
      </c>
      <c r="AV23" s="6">
        <v>1.5074</v>
      </c>
      <c r="AW23" s="7">
        <v>141.25929005796704</v>
      </c>
      <c r="AY23" s="6">
        <v>1.5126</v>
      </c>
      <c r="AZ23" s="7">
        <v>142.2104298552563</v>
      </c>
      <c r="BB23" s="6">
        <v>1.5175</v>
      </c>
      <c r="BC23" s="7">
        <v>142.93463937045325</v>
      </c>
      <c r="BE23" s="6">
        <v>1.5277</v>
      </c>
      <c r="BF23" s="7">
        <v>143.9864916477006</v>
      </c>
      <c r="BH23" s="6">
        <v>1.5227</v>
      </c>
      <c r="BI23" s="7">
        <v>141.7048934444851</v>
      </c>
      <c r="BK23" s="6">
        <v>1.5278</v>
      </c>
      <c r="BL23" s="7">
        <v>143.0902301708081</v>
      </c>
      <c r="BN23" s="6">
        <v>1.5179</v>
      </c>
      <c r="BO23" s="13">
        <v>141.55330249033665</v>
      </c>
      <c r="BP23" s="21"/>
      <c r="BQ23" s="79">
        <f t="shared" si="0"/>
        <v>1.4933863636363638</v>
      </c>
      <c r="BR23" s="79">
        <f t="shared" si="1"/>
        <v>144.61747110406665</v>
      </c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s="8" customFormat="1" ht="15.75">
      <c r="A24" s="32">
        <v>15</v>
      </c>
      <c r="B24" s="27" t="s">
        <v>14</v>
      </c>
      <c r="C24" s="6">
        <v>1.3848</v>
      </c>
      <c r="D24" s="7">
        <v>71.6194646235842</v>
      </c>
      <c r="E24" s="6"/>
      <c r="F24" s="6">
        <v>1.3848</v>
      </c>
      <c r="G24" s="7">
        <v>71.34247235713528</v>
      </c>
      <c r="I24" s="6">
        <v>1.3841</v>
      </c>
      <c r="J24" s="7">
        <v>71.45394459898868</v>
      </c>
      <c r="L24" s="6">
        <v>1.3762</v>
      </c>
      <c r="M24" s="7">
        <v>71.73277461320399</v>
      </c>
      <c r="O24" s="6">
        <v>1.3703</v>
      </c>
      <c r="P24" s="7">
        <v>71.90744643106575</v>
      </c>
      <c r="R24" s="6">
        <v>1.3721</v>
      </c>
      <c r="S24" s="7">
        <v>71.8638957392076</v>
      </c>
      <c r="U24" s="6">
        <v>1.374</v>
      </c>
      <c r="V24" s="7">
        <v>71.73635896364559</v>
      </c>
      <c r="X24" s="6">
        <v>1.3724</v>
      </c>
      <c r="Y24" s="7">
        <v>71.95472486315627</v>
      </c>
      <c r="AA24" s="6">
        <v>1.3805</v>
      </c>
      <c r="AB24" s="7">
        <v>71.61171848092886</v>
      </c>
      <c r="AD24" s="6">
        <v>1.3863</v>
      </c>
      <c r="AE24" s="7">
        <v>70.99940575362639</v>
      </c>
      <c r="AG24" s="6">
        <v>1.3847</v>
      </c>
      <c r="AH24" s="7">
        <v>71.57405539896607</v>
      </c>
      <c r="AJ24" s="6">
        <v>1.3935</v>
      </c>
      <c r="AK24" s="7">
        <v>71.15120682621736</v>
      </c>
      <c r="AM24" s="6">
        <v>1.3862</v>
      </c>
      <c r="AN24" s="7">
        <v>70.8024673040154</v>
      </c>
      <c r="AP24" s="6">
        <v>1.3935</v>
      </c>
      <c r="AQ24" s="7">
        <v>69.26875719784303</v>
      </c>
      <c r="AS24" s="6">
        <v>1.3885</v>
      </c>
      <c r="AT24" s="7">
        <v>68.20794393515054</v>
      </c>
      <c r="AV24" s="6">
        <v>1.3858</v>
      </c>
      <c r="AW24" s="7">
        <v>67.62199064495228</v>
      </c>
      <c r="AY24" s="6">
        <v>1.3855</v>
      </c>
      <c r="AZ24" s="7">
        <v>67.8579636837913</v>
      </c>
      <c r="BB24" s="6">
        <v>1.389</v>
      </c>
      <c r="BC24" s="7">
        <v>67.81199866233194</v>
      </c>
      <c r="BE24" s="6">
        <v>1.3891</v>
      </c>
      <c r="BF24" s="7">
        <v>67.8500481112342</v>
      </c>
      <c r="BH24" s="6">
        <v>1.385</v>
      </c>
      <c r="BI24" s="7">
        <v>67.19248866289672</v>
      </c>
      <c r="BK24" s="6">
        <v>1.3815</v>
      </c>
      <c r="BL24" s="7">
        <v>67.79420735025997</v>
      </c>
      <c r="BN24" s="6">
        <v>1.3793</v>
      </c>
      <c r="BO24" s="13">
        <v>67.61111667919437</v>
      </c>
      <c r="BP24" s="21"/>
      <c r="BQ24" s="79">
        <f t="shared" si="0"/>
        <v>1.3830500000000001</v>
      </c>
      <c r="BR24" s="79">
        <f t="shared" si="1"/>
        <v>70.04392958551799</v>
      </c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</row>
    <row r="25" spans="1:92" s="8" customFormat="1" ht="15.75">
      <c r="A25" s="32">
        <v>16</v>
      </c>
      <c r="B25" s="27" t="s">
        <v>15</v>
      </c>
      <c r="C25" s="6">
        <v>0.7408</v>
      </c>
      <c r="D25" s="7">
        <v>73.47153251963574</v>
      </c>
      <c r="E25" s="6"/>
      <c r="F25" s="6">
        <v>0.7377</v>
      </c>
      <c r="G25" s="7">
        <v>72.88111260476272</v>
      </c>
      <c r="I25" s="6">
        <v>0.7375</v>
      </c>
      <c r="J25" s="7">
        <v>72.93831098060194</v>
      </c>
      <c r="L25" s="6">
        <v>0.7346</v>
      </c>
      <c r="M25" s="7">
        <v>72.51871619290907</v>
      </c>
      <c r="O25" s="6">
        <v>0.7334</v>
      </c>
      <c r="P25" s="7">
        <v>72.26540313754853</v>
      </c>
      <c r="R25" s="6">
        <v>0.7353</v>
      </c>
      <c r="S25" s="7">
        <v>72.5038530730717</v>
      </c>
      <c r="U25" s="6">
        <v>0.7336</v>
      </c>
      <c r="V25" s="7">
        <v>72.30783949369359</v>
      </c>
      <c r="X25" s="6">
        <v>0.7344</v>
      </c>
      <c r="Y25" s="7">
        <v>72.52248793697251</v>
      </c>
      <c r="AA25" s="6">
        <v>0.7362</v>
      </c>
      <c r="AB25" s="7">
        <v>72.78071533458339</v>
      </c>
      <c r="AD25" s="6">
        <v>0.729</v>
      </c>
      <c r="AE25" s="7">
        <v>71.7529011470679</v>
      </c>
      <c r="AG25" s="6">
        <v>0.728</v>
      </c>
      <c r="AH25" s="7">
        <v>72.15105680397036</v>
      </c>
      <c r="AJ25" s="6">
        <v>0.7288</v>
      </c>
      <c r="AK25" s="7">
        <v>72.25994185194894</v>
      </c>
      <c r="AM25" s="6">
        <v>0.734</v>
      </c>
      <c r="AN25" s="7">
        <v>72.03944304979039</v>
      </c>
      <c r="AP25" s="6">
        <v>0.7381</v>
      </c>
      <c r="AQ25" s="7">
        <v>71.24585030984889</v>
      </c>
      <c r="AS25" s="6">
        <v>0.7405</v>
      </c>
      <c r="AT25" s="7">
        <v>70.1303336790048</v>
      </c>
      <c r="AV25" s="6">
        <v>0.7436</v>
      </c>
      <c r="AW25" s="7">
        <v>69.68316842716219</v>
      </c>
      <c r="AY25" s="6">
        <v>0.7358</v>
      </c>
      <c r="AZ25" s="7">
        <v>69.17786214960836</v>
      </c>
      <c r="BB25" s="6">
        <v>0.7284</v>
      </c>
      <c r="BC25" s="7">
        <v>68.60862689781756</v>
      </c>
      <c r="BE25" s="6">
        <v>0.723</v>
      </c>
      <c r="BF25" s="7">
        <v>68.14311282404105</v>
      </c>
      <c r="BH25" s="6">
        <v>0.7236</v>
      </c>
      <c r="BI25" s="7">
        <v>67.33937144311382</v>
      </c>
      <c r="BK25" s="6">
        <v>0.7239</v>
      </c>
      <c r="BL25" s="7">
        <v>67.79880718722869</v>
      </c>
      <c r="BN25" s="6">
        <v>0.7317</v>
      </c>
      <c r="BO25" s="13">
        <v>68.23542488449787</v>
      </c>
      <c r="BP25" s="21"/>
      <c r="BQ25" s="79">
        <f t="shared" si="0"/>
        <v>0.7332681818181819</v>
      </c>
      <c r="BR25" s="79">
        <f t="shared" si="1"/>
        <v>71.0343578149491</v>
      </c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</row>
    <row r="26" spans="1:92" s="8" customFormat="1" ht="15.75">
      <c r="A26" s="32">
        <v>17</v>
      </c>
      <c r="B26" s="27" t="s">
        <v>16</v>
      </c>
      <c r="C26" s="6">
        <v>6.4496</v>
      </c>
      <c r="D26" s="7">
        <v>15.377486140340391</v>
      </c>
      <c r="E26" s="6"/>
      <c r="F26" s="6">
        <v>6.4728</v>
      </c>
      <c r="G26" s="7">
        <v>15.263109584748628</v>
      </c>
      <c r="I26" s="6">
        <v>6.5205</v>
      </c>
      <c r="J26" s="7">
        <v>15.167457207186603</v>
      </c>
      <c r="L26" s="6">
        <v>6.5364</v>
      </c>
      <c r="M26" s="7">
        <v>15.10290747547447</v>
      </c>
      <c r="O26" s="6">
        <v>6.5378</v>
      </c>
      <c r="P26" s="7">
        <v>15.071549121185933</v>
      </c>
      <c r="R26" s="6">
        <v>6.5297</v>
      </c>
      <c r="S26" s="7">
        <v>15.100916021221</v>
      </c>
      <c r="U26" s="6">
        <v>6.513</v>
      </c>
      <c r="V26" s="7">
        <v>15.133695258106718</v>
      </c>
      <c r="X26" s="6">
        <v>6.5091</v>
      </c>
      <c r="Y26" s="7">
        <v>15.171170269652588</v>
      </c>
      <c r="AA26" s="6">
        <v>6.47</v>
      </c>
      <c r="AB26" s="7">
        <v>15.279749206015811</v>
      </c>
      <c r="AD26" s="6">
        <v>6.4308</v>
      </c>
      <c r="AE26" s="7">
        <v>15.305479286597667</v>
      </c>
      <c r="AG26" s="6">
        <v>6.3975</v>
      </c>
      <c r="AH26" s="7">
        <v>15.491769364743776</v>
      </c>
      <c r="AJ26" s="6">
        <v>6.39</v>
      </c>
      <c r="AK26" s="7">
        <v>15.516307779707965</v>
      </c>
      <c r="AM26" s="6">
        <v>6.4062</v>
      </c>
      <c r="AN26" s="7">
        <v>15.320530139056876</v>
      </c>
      <c r="AP26" s="6">
        <v>6.2877</v>
      </c>
      <c r="AQ26" s="7">
        <v>15.351561485947844</v>
      </c>
      <c r="AS26" s="6">
        <v>6.2903</v>
      </c>
      <c r="AT26" s="7">
        <v>15.055995763947113</v>
      </c>
      <c r="AV26" s="6">
        <v>6.282</v>
      </c>
      <c r="AW26" s="7">
        <v>14.917312103752762</v>
      </c>
      <c r="AY26" s="6">
        <v>6.284</v>
      </c>
      <c r="AZ26" s="7">
        <v>14.961363571593388</v>
      </c>
      <c r="BB26" s="6">
        <v>6.257</v>
      </c>
      <c r="BC26" s="7">
        <v>15.053678462838274</v>
      </c>
      <c r="BE26" s="6">
        <v>6.2117</v>
      </c>
      <c r="BF26" s="7">
        <v>15.173060809652016</v>
      </c>
      <c r="BH26" s="6">
        <v>6.2377</v>
      </c>
      <c r="BI26" s="7">
        <v>14.919216505781291</v>
      </c>
      <c r="BK26" s="6">
        <v>6.212</v>
      </c>
      <c r="BL26" s="7">
        <v>15.076899139469438</v>
      </c>
      <c r="BN26" s="6">
        <v>6.2594</v>
      </c>
      <c r="BO26" s="13">
        <v>14.898554691442115</v>
      </c>
      <c r="BP26" s="21"/>
      <c r="BQ26" s="79">
        <f t="shared" si="0"/>
        <v>6.385690909090909</v>
      </c>
      <c r="BR26" s="79">
        <f t="shared" si="1"/>
        <v>15.168625881293762</v>
      </c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</row>
    <row r="27" spans="1:92" s="8" customFormat="1" ht="15.75">
      <c r="A27" s="32">
        <v>18</v>
      </c>
      <c r="B27" s="27" t="s">
        <v>17</v>
      </c>
      <c r="C27" s="6">
        <v>5.4458</v>
      </c>
      <c r="D27" s="7">
        <v>18.211949504340847</v>
      </c>
      <c r="E27" s="6"/>
      <c r="F27" s="6">
        <v>5.4472</v>
      </c>
      <c r="G27" s="7">
        <v>18.136851174945097</v>
      </c>
      <c r="I27" s="6">
        <v>5.4947</v>
      </c>
      <c r="J27" s="7">
        <v>17.999054492412736</v>
      </c>
      <c r="L27" s="6">
        <v>5.515</v>
      </c>
      <c r="M27" s="7">
        <v>17.900026187251378</v>
      </c>
      <c r="O27" s="6">
        <v>5.522</v>
      </c>
      <c r="P27" s="7">
        <v>17.84403727716215</v>
      </c>
      <c r="R27" s="6">
        <v>5.5247</v>
      </c>
      <c r="S27" s="7">
        <v>17.847928637530863</v>
      </c>
      <c r="U27" s="6">
        <v>5.534</v>
      </c>
      <c r="V27" s="7">
        <v>17.810942756785156</v>
      </c>
      <c r="X27" s="6">
        <v>5.5211</v>
      </c>
      <c r="Y27" s="7">
        <v>17.886048867471278</v>
      </c>
      <c r="AA27" s="6">
        <v>5.5015</v>
      </c>
      <c r="AB27" s="7">
        <v>17.969640527660147</v>
      </c>
      <c r="AD27" s="6">
        <v>5.4998</v>
      </c>
      <c r="AE27" s="7">
        <v>17.896373721999396</v>
      </c>
      <c r="AG27" s="6">
        <v>5.465</v>
      </c>
      <c r="AH27" s="7">
        <v>18.135149956257695</v>
      </c>
      <c r="AJ27" s="6">
        <v>5.474</v>
      </c>
      <c r="AK27" s="7">
        <v>18.11275241365252</v>
      </c>
      <c r="AM27" s="6">
        <v>5.4596</v>
      </c>
      <c r="AN27" s="7">
        <v>17.976844489857527</v>
      </c>
      <c r="AP27" s="6">
        <v>5.3393</v>
      </c>
      <c r="AQ27" s="7">
        <v>18.078402254077176</v>
      </c>
      <c r="AS27" s="6">
        <v>5.3289</v>
      </c>
      <c r="AT27" s="7">
        <v>17.772285115869416</v>
      </c>
      <c r="AV27" s="6">
        <v>5.3228</v>
      </c>
      <c r="AW27" s="7">
        <v>17.605499856424224</v>
      </c>
      <c r="AY27" s="6">
        <v>5.316</v>
      </c>
      <c r="AZ27" s="7">
        <v>17.685705170032517</v>
      </c>
      <c r="BB27" s="6">
        <v>5.2916</v>
      </c>
      <c r="BC27" s="7">
        <v>17.80007297263192</v>
      </c>
      <c r="BE27" s="6">
        <v>5.2494</v>
      </c>
      <c r="BF27" s="7">
        <v>17.954528485410798</v>
      </c>
      <c r="BH27" s="6">
        <v>5.264</v>
      </c>
      <c r="BI27" s="7">
        <v>17.678874771677805</v>
      </c>
      <c r="BK27" s="6">
        <v>5.261</v>
      </c>
      <c r="BL27" s="7">
        <v>17.802261443524834</v>
      </c>
      <c r="BN27" s="6">
        <v>5.3088</v>
      </c>
      <c r="BO27" s="13">
        <v>17.566307496159734</v>
      </c>
      <c r="BP27" s="21"/>
      <c r="BQ27" s="79">
        <f t="shared" si="0"/>
        <v>5.413009090909091</v>
      </c>
      <c r="BR27" s="79">
        <f t="shared" si="1"/>
        <v>17.89416079877887</v>
      </c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</row>
    <row r="28" spans="1:92" s="8" customFormat="1" ht="15.75">
      <c r="A28" s="32">
        <v>19</v>
      </c>
      <c r="B28" s="27" t="s">
        <v>18</v>
      </c>
      <c r="C28" s="6">
        <v>7.1177</v>
      </c>
      <c r="D28" s="7">
        <v>13.934084691787993</v>
      </c>
      <c r="E28" s="6"/>
      <c r="F28" s="6">
        <v>7.149</v>
      </c>
      <c r="G28" s="7">
        <v>13.819423096959145</v>
      </c>
      <c r="I28" s="6">
        <v>7.2014</v>
      </c>
      <c r="J28" s="7">
        <v>13.733358058080409</v>
      </c>
      <c r="L28" s="6">
        <v>7.2365</v>
      </c>
      <c r="M28" s="7">
        <v>13.641766658286649</v>
      </c>
      <c r="O28" s="6">
        <v>7.2407</v>
      </c>
      <c r="P28" s="7">
        <v>13.608459657835484</v>
      </c>
      <c r="R28" s="6">
        <v>7.2307</v>
      </c>
      <c r="S28" s="7">
        <v>13.636916390358717</v>
      </c>
      <c r="U28" s="6">
        <v>7.2269</v>
      </c>
      <c r="V28" s="7">
        <v>13.63873268151615</v>
      </c>
      <c r="X28" s="6">
        <v>7.2229</v>
      </c>
      <c r="Y28" s="7">
        <v>13.671885863322995</v>
      </c>
      <c r="AA28" s="6">
        <v>7.171</v>
      </c>
      <c r="AB28" s="7">
        <v>13.786079676882204</v>
      </c>
      <c r="AD28" s="6">
        <v>7.1285</v>
      </c>
      <c r="AE28" s="7">
        <v>13.807459661394722</v>
      </c>
      <c r="AG28" s="6">
        <v>7.098</v>
      </c>
      <c r="AH28" s="7">
        <v>13.962890181874938</v>
      </c>
      <c r="AJ28" s="6">
        <v>7.087</v>
      </c>
      <c r="AK28" s="7">
        <v>13.990293031230971</v>
      </c>
      <c r="AM28" s="6">
        <v>7.1065</v>
      </c>
      <c r="AN28" s="7">
        <v>13.810790146601866</v>
      </c>
      <c r="AP28" s="6">
        <v>6.9653</v>
      </c>
      <c r="AQ28" s="7">
        <v>13.858127166840518</v>
      </c>
      <c r="AS28" s="6">
        <v>9.6953</v>
      </c>
      <c r="AT28" s="7">
        <v>9.768313528612476</v>
      </c>
      <c r="AV28" s="6">
        <v>6.9604</v>
      </c>
      <c r="AW28" s="7">
        <v>13.463386390979664</v>
      </c>
      <c r="AY28" s="6">
        <v>6.962</v>
      </c>
      <c r="AZ28" s="7">
        <v>13.504339081283087</v>
      </c>
      <c r="BB28" s="6">
        <v>6.936</v>
      </c>
      <c r="BC28" s="7">
        <v>13.579998002015436</v>
      </c>
      <c r="BE28" s="6">
        <v>6.8875</v>
      </c>
      <c r="BF28" s="7">
        <v>13.684283387486813</v>
      </c>
      <c r="BH28" s="6">
        <v>6.9197</v>
      </c>
      <c r="BI28" s="7">
        <v>13.448790669842907</v>
      </c>
      <c r="BK28" s="6">
        <v>6.9</v>
      </c>
      <c r="BL28" s="7">
        <v>13.573579341215094</v>
      </c>
      <c r="BN28" s="6">
        <v>6.9512</v>
      </c>
      <c r="BO28" s="13">
        <v>13.415815001095176</v>
      </c>
      <c r="BP28" s="21"/>
      <c r="BQ28" s="79">
        <f t="shared" si="0"/>
        <v>7.199736363636364</v>
      </c>
      <c r="BR28" s="79">
        <f t="shared" si="1"/>
        <v>13.51539874388652</v>
      </c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s="8" customFormat="1" ht="15.75">
      <c r="A29" s="32">
        <v>20</v>
      </c>
      <c r="B29" s="27" t="s">
        <v>19</v>
      </c>
      <c r="C29" s="6">
        <v>7.8365</v>
      </c>
      <c r="D29" s="7">
        <v>12.655986041056517</v>
      </c>
      <c r="E29" s="6"/>
      <c r="F29" s="6">
        <v>7.8547</v>
      </c>
      <c r="G29" s="7">
        <v>12.577826743244291</v>
      </c>
      <c r="I29" s="6">
        <v>7.8815</v>
      </c>
      <c r="J29" s="7">
        <v>12.54829724284213</v>
      </c>
      <c r="L29" s="6">
        <v>7.893</v>
      </c>
      <c r="M29" s="7">
        <v>12.507113191776428</v>
      </c>
      <c r="O29" s="6">
        <v>7.927</v>
      </c>
      <c r="P29" s="7">
        <v>12.430272971425431</v>
      </c>
      <c r="R29" s="6">
        <v>7.941</v>
      </c>
      <c r="S29" s="7">
        <v>12.417132772165568</v>
      </c>
      <c r="U29" s="6">
        <v>7.9226</v>
      </c>
      <c r="V29" s="7">
        <v>12.441087170379554</v>
      </c>
      <c r="X29" s="6">
        <v>7.9262</v>
      </c>
      <c r="Y29" s="7">
        <v>12.458765158864988</v>
      </c>
      <c r="AA29" s="6">
        <v>7.8821</v>
      </c>
      <c r="AB29" s="7">
        <v>12.542339904710964</v>
      </c>
      <c r="AD29" s="6">
        <v>7.9065</v>
      </c>
      <c r="AE29" s="7">
        <v>12.448804932176344</v>
      </c>
      <c r="AG29" s="6">
        <v>7.8558</v>
      </c>
      <c r="AH29" s="7">
        <v>12.615977304787329</v>
      </c>
      <c r="AJ29" s="6">
        <v>7.8608</v>
      </c>
      <c r="AK29" s="7">
        <v>12.613119111583286</v>
      </c>
      <c r="AM29" s="6">
        <v>7.8702</v>
      </c>
      <c r="AN29" s="7">
        <v>12.470633551475968</v>
      </c>
      <c r="AP29" s="6">
        <v>7.7174</v>
      </c>
      <c r="AQ29" s="7">
        <v>12.50758197776379</v>
      </c>
      <c r="AS29" s="6">
        <v>7.7114</v>
      </c>
      <c r="AT29" s="7">
        <v>12.281392503819868</v>
      </c>
      <c r="AV29" s="6">
        <v>7.7025</v>
      </c>
      <c r="AW29" s="7">
        <v>12.166251818990569</v>
      </c>
      <c r="AY29" s="6">
        <v>7.6906</v>
      </c>
      <c r="AZ29" s="7">
        <v>12.224951068043175</v>
      </c>
      <c r="BB29" s="6">
        <v>7.6515</v>
      </c>
      <c r="BC29" s="7">
        <v>12.31011777324434</v>
      </c>
      <c r="BE29" s="6">
        <v>7.6197</v>
      </c>
      <c r="BF29" s="7">
        <v>12.369319242400021</v>
      </c>
      <c r="BH29" s="6">
        <v>7.6222</v>
      </c>
      <c r="BI29" s="7">
        <v>12.20928298891553</v>
      </c>
      <c r="BK29" s="6">
        <v>7.6267</v>
      </c>
      <c r="BL29" s="7">
        <v>12.280238826017039</v>
      </c>
      <c r="BN29" s="6">
        <v>7.6942</v>
      </c>
      <c r="BO29" s="13">
        <v>12.120300126798469</v>
      </c>
      <c r="BP29" s="21"/>
      <c r="BQ29" s="79">
        <f t="shared" si="0"/>
        <v>7.799731818181817</v>
      </c>
      <c r="BR29" s="79">
        <f t="shared" si="1"/>
        <v>12.418036019203704</v>
      </c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s="8" customFormat="1" ht="15.75">
      <c r="A30" s="32">
        <v>21</v>
      </c>
      <c r="B30" s="27" t="s">
        <v>48</v>
      </c>
      <c r="C30" s="6">
        <v>387.4</v>
      </c>
      <c r="D30" s="7">
        <v>38421.80304820044</v>
      </c>
      <c r="E30" s="6"/>
      <c r="F30" s="6">
        <v>383.2</v>
      </c>
      <c r="G30" s="7">
        <v>37858.26535196567</v>
      </c>
      <c r="I30" s="6">
        <v>383.4</v>
      </c>
      <c r="J30" s="7">
        <v>37918.031769441055</v>
      </c>
      <c r="L30" s="6">
        <v>380.3</v>
      </c>
      <c r="M30" s="7">
        <v>37542.70047394952</v>
      </c>
      <c r="O30" s="6">
        <v>381</v>
      </c>
      <c r="P30" s="7">
        <v>37541.74883475046</v>
      </c>
      <c r="R30" s="6">
        <v>381.7</v>
      </c>
      <c r="S30" s="7">
        <v>37637.319077915774</v>
      </c>
      <c r="U30" s="6">
        <v>381.5</v>
      </c>
      <c r="V30" s="7">
        <v>37602.836377922715</v>
      </c>
      <c r="X30" s="6">
        <v>382.4</v>
      </c>
      <c r="Y30" s="7">
        <v>37762.25406739962</v>
      </c>
      <c r="AA30" s="6">
        <v>381.7</v>
      </c>
      <c r="AB30" s="7">
        <v>37734.85335942744</v>
      </c>
      <c r="AD30" s="6">
        <v>384.2</v>
      </c>
      <c r="AE30" s="7">
        <v>37815.45215460012</v>
      </c>
      <c r="AG30" s="6">
        <v>384.1</v>
      </c>
      <c r="AH30" s="7">
        <v>38067.61115165525</v>
      </c>
      <c r="AJ30" s="6">
        <v>386.8</v>
      </c>
      <c r="AK30" s="7">
        <v>38350.91315633075</v>
      </c>
      <c r="AM30" s="6">
        <v>386.6</v>
      </c>
      <c r="AN30" s="7">
        <v>37943.390576360995</v>
      </c>
      <c r="AP30" s="6">
        <v>389.7</v>
      </c>
      <c r="AQ30" s="7">
        <v>37616.1873265792</v>
      </c>
      <c r="AS30" s="6">
        <v>389.4</v>
      </c>
      <c r="AT30" s="7">
        <v>36878.80072195067</v>
      </c>
      <c r="AV30" s="6">
        <v>393</v>
      </c>
      <c r="AW30" s="7">
        <v>36828.24797185952</v>
      </c>
      <c r="AY30" s="6">
        <v>389.7</v>
      </c>
      <c r="AZ30" s="7">
        <v>36638.50622411304</v>
      </c>
      <c r="BB30" s="6">
        <v>390.2</v>
      </c>
      <c r="BC30" s="7">
        <v>36753.27596860023</v>
      </c>
      <c r="BE30" s="6">
        <v>389.7</v>
      </c>
      <c r="BF30" s="7">
        <v>36729.420563663625</v>
      </c>
      <c r="BH30" s="6">
        <v>385.7</v>
      </c>
      <c r="BI30" s="7">
        <v>35893.857885031786</v>
      </c>
      <c r="BK30" s="6">
        <v>384.6</v>
      </c>
      <c r="BL30" s="7">
        <v>36020.750440956144</v>
      </c>
      <c r="BN30" s="6">
        <v>386.9</v>
      </c>
      <c r="BO30" s="13">
        <v>36080.75152085858</v>
      </c>
      <c r="BP30" s="21"/>
      <c r="BQ30" s="79">
        <f t="shared" si="0"/>
        <v>385.59999999999997</v>
      </c>
      <c r="BR30" s="79">
        <f t="shared" si="1"/>
        <v>37347.135364706024</v>
      </c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s="17" customFormat="1" ht="16.5" thickBot="1">
      <c r="A31" s="33">
        <v>22</v>
      </c>
      <c r="B31" s="38" t="s">
        <v>20</v>
      </c>
      <c r="C31" s="66">
        <v>1</v>
      </c>
      <c r="D31" s="26">
        <v>99.1786346107394</v>
      </c>
      <c r="E31" s="25"/>
      <c r="F31" s="66">
        <v>1</v>
      </c>
      <c r="G31" s="26">
        <v>98.79505572016093</v>
      </c>
      <c r="I31" s="66">
        <v>1</v>
      </c>
      <c r="J31" s="26">
        <v>98.89940471946025</v>
      </c>
      <c r="L31" s="66">
        <v>1</v>
      </c>
      <c r="M31" s="26">
        <v>98.71864442269134</v>
      </c>
      <c r="O31" s="66">
        <v>1</v>
      </c>
      <c r="P31" s="26">
        <v>98.5347738444894</v>
      </c>
      <c r="R31" s="66">
        <v>1</v>
      </c>
      <c r="S31" s="26">
        <v>98.60445134376677</v>
      </c>
      <c r="U31" s="66">
        <v>1</v>
      </c>
      <c r="V31" s="26">
        <v>98.56575721604905</v>
      </c>
      <c r="X31" s="66">
        <v>1</v>
      </c>
      <c r="Y31" s="26">
        <v>98.75066440219567</v>
      </c>
      <c r="AA31" s="66">
        <v>1</v>
      </c>
      <c r="AB31" s="26">
        <v>98.8599773629223</v>
      </c>
      <c r="AD31" s="66">
        <v>1</v>
      </c>
      <c r="AE31" s="26">
        <v>98.42647619625227</v>
      </c>
      <c r="AG31" s="66">
        <v>1</v>
      </c>
      <c r="AH31" s="26">
        <v>99.10859451094831</v>
      </c>
      <c r="AJ31" s="66">
        <v>1</v>
      </c>
      <c r="AK31" s="26">
        <v>99.14920671233389</v>
      </c>
      <c r="AM31" s="66">
        <v>1</v>
      </c>
      <c r="AN31" s="26">
        <v>98.14638017682616</v>
      </c>
      <c r="AP31" s="66">
        <v>1</v>
      </c>
      <c r="AQ31" s="26">
        <v>96.52601315519426</v>
      </c>
      <c r="AS31" s="66">
        <v>1</v>
      </c>
      <c r="AT31" s="26">
        <v>94.70673015395653</v>
      </c>
      <c r="AV31" s="66">
        <v>1</v>
      </c>
      <c r="AW31" s="26">
        <v>93.71055463577486</v>
      </c>
      <c r="AY31" s="66">
        <v>1</v>
      </c>
      <c r="AZ31" s="26">
        <v>94.01720868389285</v>
      </c>
      <c r="BB31" s="66">
        <v>1</v>
      </c>
      <c r="BC31" s="26">
        <v>94.19086614197907</v>
      </c>
      <c r="BE31" s="66">
        <v>1</v>
      </c>
      <c r="BF31" s="26">
        <v>94.25050183131543</v>
      </c>
      <c r="BH31" s="66">
        <v>1</v>
      </c>
      <c r="BI31" s="26">
        <v>93.06159679811196</v>
      </c>
      <c r="BK31" s="66">
        <v>1</v>
      </c>
      <c r="BL31" s="26">
        <v>93.65769745438415</v>
      </c>
      <c r="BN31" s="66">
        <v>1</v>
      </c>
      <c r="BO31" s="26">
        <v>93.25601323561278</v>
      </c>
      <c r="BQ31" s="80">
        <f t="shared" si="0"/>
        <v>1</v>
      </c>
      <c r="BR31" s="80">
        <f t="shared" si="1"/>
        <v>96.86887287859354</v>
      </c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s="8" customFormat="1" ht="15.75">
      <c r="A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</row>
    <row r="33" s="8" customFormat="1" ht="15.75">
      <c r="A33" s="21"/>
    </row>
    <row r="34" s="8" customFormat="1" ht="15.75">
      <c r="A34" s="21"/>
    </row>
  </sheetData>
  <sheetProtection/>
  <mergeCells count="22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AY3:AZ3"/>
    <mergeCell ref="BB3:BC3"/>
    <mergeCell ref="BE3:BF3"/>
    <mergeCell ref="BH3:B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59"/>
  <sheetViews>
    <sheetView zoomScale="75" zoomScaleNormal="75" zoomScalePageLayoutView="0" workbookViewId="0" topLeftCell="BD1">
      <selection activeCell="BP38" sqref="BP38"/>
    </sheetView>
  </sheetViews>
  <sheetFormatPr defaultColWidth="9.140625" defaultRowHeight="12.75"/>
  <cols>
    <col min="1" max="1" width="9.421875" style="3" bestFit="1" customWidth="1"/>
    <col min="2" max="2" width="27.28125" style="0" customWidth="1"/>
    <col min="3" max="3" width="16.8515625" style="0" customWidth="1"/>
    <col min="4" max="4" width="20.7109375" style="0" customWidth="1"/>
    <col min="5" max="5" width="7.7109375" style="0" customWidth="1"/>
    <col min="6" max="6" width="18.421875" style="0" customWidth="1"/>
    <col min="7" max="7" width="16.8515625" style="0" customWidth="1"/>
    <col min="9" max="9" width="13.7109375" style="0" customWidth="1"/>
    <col min="10" max="10" width="16.7109375" style="0" customWidth="1"/>
    <col min="11" max="11" width="7.28125" style="0" customWidth="1"/>
    <col min="12" max="12" width="14.00390625" style="0" customWidth="1"/>
    <col min="13" max="13" width="12.140625" style="0" customWidth="1"/>
    <col min="14" max="14" width="7.00390625" style="0" customWidth="1"/>
    <col min="15" max="15" width="16.140625" style="0" customWidth="1"/>
    <col min="16" max="16" width="16.421875" style="0" customWidth="1"/>
    <col min="17" max="17" width="7.28125" style="0" customWidth="1"/>
    <col min="18" max="18" width="15.140625" style="0" customWidth="1"/>
    <col min="19" max="19" width="14.421875" style="0" customWidth="1"/>
    <col min="20" max="20" width="7.28125" style="0" customWidth="1"/>
    <col min="21" max="21" width="15.140625" style="0" customWidth="1"/>
    <col min="22" max="22" width="14.140625" style="0" customWidth="1"/>
    <col min="23" max="23" width="7.7109375" style="0" customWidth="1"/>
    <col min="24" max="24" width="15.57421875" style="0" customWidth="1"/>
    <col min="25" max="25" width="17.421875" style="0" customWidth="1"/>
    <col min="26" max="26" width="7.00390625" style="0" customWidth="1"/>
    <col min="27" max="27" width="14.28125" style="0" customWidth="1"/>
    <col min="28" max="28" width="12.8515625" style="0" customWidth="1"/>
    <col min="29" max="29" width="6.7109375" style="0" customWidth="1"/>
    <col min="30" max="30" width="16.421875" style="0" customWidth="1"/>
    <col min="31" max="31" width="14.7109375" style="0" customWidth="1"/>
    <col min="32" max="32" width="6.8515625" style="0" customWidth="1"/>
    <col min="33" max="33" width="16.28125" style="0" customWidth="1"/>
    <col min="34" max="34" width="13.8515625" style="0" customWidth="1"/>
    <col min="35" max="35" width="7.140625" style="0" customWidth="1"/>
    <col min="36" max="36" width="15.00390625" style="0" customWidth="1"/>
    <col min="37" max="37" width="14.421875" style="0" customWidth="1"/>
    <col min="38" max="38" width="6.8515625" style="0" customWidth="1"/>
    <col min="39" max="39" width="16.421875" style="0" customWidth="1"/>
    <col min="40" max="40" width="14.57421875" style="0" customWidth="1"/>
    <col min="41" max="41" width="5.8515625" style="0" customWidth="1"/>
    <col min="42" max="42" width="16.7109375" style="0" customWidth="1"/>
    <col min="43" max="43" width="14.57421875" style="0" customWidth="1"/>
    <col min="44" max="44" width="5.7109375" style="0" customWidth="1"/>
    <col min="45" max="45" width="15.7109375" style="0" customWidth="1"/>
    <col min="46" max="46" width="15.00390625" style="0" customWidth="1"/>
    <col min="47" max="47" width="6.28125" style="0" customWidth="1"/>
    <col min="48" max="48" width="14.00390625" style="0" customWidth="1"/>
    <col min="49" max="49" width="14.140625" style="0" customWidth="1"/>
    <col min="50" max="50" width="7.421875" style="0" customWidth="1"/>
    <col min="51" max="51" width="15.00390625" style="0" customWidth="1"/>
    <col min="52" max="52" width="13.00390625" style="0" customWidth="1"/>
    <col min="53" max="53" width="6.140625" style="0" customWidth="1"/>
    <col min="54" max="54" width="13.421875" style="0" customWidth="1"/>
    <col min="55" max="55" width="13.28125" style="0" customWidth="1"/>
    <col min="56" max="56" width="6.28125" style="0" customWidth="1"/>
    <col min="57" max="57" width="16.00390625" style="0" customWidth="1"/>
    <col min="58" max="58" width="13.57421875" style="0" customWidth="1"/>
    <col min="59" max="59" width="7.00390625" style="0" customWidth="1"/>
    <col min="60" max="60" width="13.421875" style="0" customWidth="1"/>
    <col min="61" max="61" width="12.421875" style="0" customWidth="1"/>
    <col min="62" max="62" width="6.8515625" style="0" customWidth="1"/>
    <col min="63" max="63" width="16.57421875" style="0" customWidth="1"/>
    <col min="64" max="64" width="13.8515625" style="0" customWidth="1"/>
    <col min="65" max="65" width="8.7109375" style="0" customWidth="1"/>
    <col min="66" max="66" width="13.7109375" style="0" customWidth="1"/>
    <col min="67" max="67" width="14.8515625" style="0" customWidth="1"/>
  </cols>
  <sheetData>
    <row r="1" spans="1:2" s="8" customFormat="1" ht="15.75">
      <c r="A1" s="21"/>
      <c r="B1" s="4" t="s">
        <v>150</v>
      </c>
    </row>
    <row r="2" spans="1:5" s="8" customFormat="1" ht="15.75">
      <c r="A2" s="21"/>
      <c r="B2" s="4"/>
      <c r="C2" s="56"/>
      <c r="D2" s="56"/>
      <c r="E2" s="14"/>
    </row>
    <row r="3" spans="2:90" s="36" customFormat="1" ht="16.5" thickBot="1">
      <c r="B3" s="39"/>
      <c r="C3" s="81" t="s">
        <v>151</v>
      </c>
      <c r="D3" s="82"/>
      <c r="E3" s="62"/>
      <c r="F3" s="81" t="s">
        <v>152</v>
      </c>
      <c r="G3" s="82"/>
      <c r="I3" s="81" t="s">
        <v>175</v>
      </c>
      <c r="J3" s="82"/>
      <c r="L3" s="81" t="s">
        <v>176</v>
      </c>
      <c r="M3" s="82"/>
      <c r="O3" s="81" t="s">
        <v>177</v>
      </c>
      <c r="P3" s="82"/>
      <c r="R3" s="81" t="s">
        <v>178</v>
      </c>
      <c r="S3" s="82"/>
      <c r="U3" s="81" t="s">
        <v>179</v>
      </c>
      <c r="V3" s="82"/>
      <c r="X3" s="81" t="s">
        <v>180</v>
      </c>
      <c r="Y3" s="82"/>
      <c r="AA3" s="81" t="s">
        <v>181</v>
      </c>
      <c r="AB3" s="82"/>
      <c r="AD3" s="81" t="s">
        <v>182</v>
      </c>
      <c r="AE3" s="82"/>
      <c r="AG3" s="81" t="s">
        <v>183</v>
      </c>
      <c r="AH3" s="82"/>
      <c r="AJ3" s="81" t="s">
        <v>184</v>
      </c>
      <c r="AK3" s="82"/>
      <c r="AM3" s="81" t="s">
        <v>185</v>
      </c>
      <c r="AN3" s="82"/>
      <c r="AP3" s="81" t="s">
        <v>186</v>
      </c>
      <c r="AQ3" s="82"/>
      <c r="AS3" s="81" t="s">
        <v>187</v>
      </c>
      <c r="AT3" s="82"/>
      <c r="AV3" s="81" t="s">
        <v>188</v>
      </c>
      <c r="AW3" s="82"/>
      <c r="AY3" s="81" t="s">
        <v>189</v>
      </c>
      <c r="AZ3" s="82"/>
      <c r="BB3" s="81" t="s">
        <v>190</v>
      </c>
      <c r="BC3" s="82"/>
      <c r="BE3" s="81" t="s">
        <v>191</v>
      </c>
      <c r="BF3" s="82"/>
      <c r="BH3" s="81" t="s">
        <v>192</v>
      </c>
      <c r="BI3" s="82"/>
      <c r="BK3" s="81" t="s">
        <v>193</v>
      </c>
      <c r="BL3" s="82"/>
      <c r="BN3" s="69" t="s">
        <v>316</v>
      </c>
      <c r="BO3" s="70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</row>
    <row r="4" spans="1:90" s="8" customFormat="1" ht="16.5" thickTop="1">
      <c r="A4" s="21"/>
      <c r="B4" s="22"/>
      <c r="C4" s="2"/>
      <c r="D4" s="2"/>
      <c r="E4" s="2"/>
      <c r="F4" s="1"/>
      <c r="G4" s="2"/>
      <c r="I4" s="1"/>
      <c r="J4" s="2"/>
      <c r="L4" s="1"/>
      <c r="M4" s="2"/>
      <c r="O4" s="1"/>
      <c r="P4" s="2"/>
      <c r="R4" s="1"/>
      <c r="S4" s="2"/>
      <c r="U4" s="1"/>
      <c r="V4" s="2"/>
      <c r="X4" s="1"/>
      <c r="Y4" s="2"/>
      <c r="AA4" s="1"/>
      <c r="AB4" s="2"/>
      <c r="AD4" s="1"/>
      <c r="AE4" s="2"/>
      <c r="AG4" s="1"/>
      <c r="AH4" s="2"/>
      <c r="AJ4" s="1"/>
      <c r="AK4" s="2"/>
      <c r="AM4" s="1"/>
      <c r="AN4" s="2"/>
      <c r="AP4" s="1"/>
      <c r="AQ4" s="2"/>
      <c r="AS4" s="1"/>
      <c r="AT4" s="2"/>
      <c r="AV4" s="1"/>
      <c r="AW4" s="2"/>
      <c r="AY4" s="1"/>
      <c r="AZ4" s="2"/>
      <c r="BB4" s="1"/>
      <c r="BC4" s="2"/>
      <c r="BE4" s="1"/>
      <c r="BF4" s="2"/>
      <c r="BH4" s="1"/>
      <c r="BI4" s="2"/>
      <c r="BK4" s="1"/>
      <c r="BL4" s="2"/>
      <c r="BM4" s="21"/>
      <c r="BN4" s="71"/>
      <c r="BO4" s="7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</row>
    <row r="5" spans="2:67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57" t="s">
        <v>286</v>
      </c>
      <c r="BO5" s="57" t="s">
        <v>286</v>
      </c>
    </row>
    <row r="6" spans="2:67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57" t="s">
        <v>289</v>
      </c>
      <c r="BO6" s="57" t="s">
        <v>289</v>
      </c>
    </row>
    <row r="7" spans="2:67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N7" s="57" t="s">
        <v>21</v>
      </c>
      <c r="BO7" s="57" t="s">
        <v>290</v>
      </c>
    </row>
    <row r="8" spans="2:67" s="48" customFormat="1" ht="15.75">
      <c r="B8" s="49"/>
      <c r="C8" s="50"/>
      <c r="D8" s="48" t="s">
        <v>292</v>
      </c>
      <c r="E8" s="54"/>
      <c r="F8" s="55"/>
      <c r="G8" s="54" t="s">
        <v>292</v>
      </c>
      <c r="H8" s="54"/>
      <c r="I8" s="55"/>
      <c r="J8" s="54" t="s">
        <v>292</v>
      </c>
      <c r="K8" s="54"/>
      <c r="L8" s="55"/>
      <c r="M8" s="54" t="s">
        <v>292</v>
      </c>
      <c r="N8" s="54"/>
      <c r="O8" s="55"/>
      <c r="P8" s="54" t="s">
        <v>292</v>
      </c>
      <c r="Q8" s="54"/>
      <c r="R8" s="55"/>
      <c r="S8" s="54" t="s">
        <v>292</v>
      </c>
      <c r="T8" s="54"/>
      <c r="U8" s="55"/>
      <c r="V8" s="54" t="s">
        <v>292</v>
      </c>
      <c r="W8" s="54"/>
      <c r="X8" s="55" t="s">
        <v>293</v>
      </c>
      <c r="Y8" s="54" t="s">
        <v>292</v>
      </c>
      <c r="Z8" s="54"/>
      <c r="AA8" s="55" t="s">
        <v>293</v>
      </c>
      <c r="AB8" s="54" t="s">
        <v>292</v>
      </c>
      <c r="AC8" s="54"/>
      <c r="AD8" s="55"/>
      <c r="AE8" s="54" t="s">
        <v>292</v>
      </c>
      <c r="AF8" s="54"/>
      <c r="AG8" s="55"/>
      <c r="AH8" s="54" t="s">
        <v>292</v>
      </c>
      <c r="AI8" s="54"/>
      <c r="AJ8" s="55"/>
      <c r="AK8" s="54" t="s">
        <v>292</v>
      </c>
      <c r="AL8" s="54"/>
      <c r="AM8" s="55"/>
      <c r="AN8" s="54" t="s">
        <v>292</v>
      </c>
      <c r="AO8" s="54"/>
      <c r="AP8" s="55"/>
      <c r="AQ8" s="54" t="s">
        <v>292</v>
      </c>
      <c r="AR8" s="54"/>
      <c r="AS8" s="55"/>
      <c r="AT8" s="54" t="s">
        <v>292</v>
      </c>
      <c r="AU8" s="54"/>
      <c r="AV8" s="55"/>
      <c r="AW8" s="54" t="s">
        <v>292</v>
      </c>
      <c r="AX8" s="54"/>
      <c r="AY8" s="55"/>
      <c r="AZ8" s="54" t="s">
        <v>292</v>
      </c>
      <c r="BA8" s="54"/>
      <c r="BB8" s="55"/>
      <c r="BC8" s="54" t="s">
        <v>292</v>
      </c>
      <c r="BD8" s="54"/>
      <c r="BE8" s="55"/>
      <c r="BF8" s="54" t="s">
        <v>292</v>
      </c>
      <c r="BG8" s="54"/>
      <c r="BH8" s="55"/>
      <c r="BI8" s="54" t="s">
        <v>292</v>
      </c>
      <c r="BJ8" s="54"/>
      <c r="BK8" s="54"/>
      <c r="BL8" s="54" t="s">
        <v>292</v>
      </c>
      <c r="BM8" s="54"/>
      <c r="BN8" s="57"/>
      <c r="BO8" s="57" t="s">
        <v>292</v>
      </c>
    </row>
    <row r="9" spans="2:90" s="17" customFormat="1" ht="16.5" thickBot="1">
      <c r="B9" s="1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58"/>
      <c r="BO9" s="58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</row>
    <row r="10" spans="1:90" s="8" customFormat="1" ht="15.75">
      <c r="A10" s="32">
        <v>1</v>
      </c>
      <c r="B10" s="27" t="s">
        <v>0</v>
      </c>
      <c r="C10" s="6">
        <v>1.6005</v>
      </c>
      <c r="D10" s="6">
        <v>58.4038367627968</v>
      </c>
      <c r="E10" s="60"/>
      <c r="F10" s="61">
        <v>1.5968</v>
      </c>
      <c r="G10" s="60">
        <v>58.78783799243545</v>
      </c>
      <c r="H10" s="14"/>
      <c r="I10" s="9">
        <v>1.5865</v>
      </c>
      <c r="J10" s="10">
        <v>58.930833472122586</v>
      </c>
      <c r="K10" s="10"/>
      <c r="L10" s="9">
        <v>1.5752</v>
      </c>
      <c r="M10" s="10">
        <v>59.11118598129477</v>
      </c>
      <c r="N10" s="14"/>
      <c r="O10" s="9">
        <v>1.578</v>
      </c>
      <c r="P10" s="10">
        <v>58.30538146484971</v>
      </c>
      <c r="Q10" s="14"/>
      <c r="R10" s="9">
        <v>1.5715</v>
      </c>
      <c r="S10" s="10">
        <v>59.03535697878421</v>
      </c>
      <c r="T10" s="14"/>
      <c r="U10" s="9">
        <v>1.5448</v>
      </c>
      <c r="V10" s="10">
        <v>59.55043636534177</v>
      </c>
      <c r="W10" s="14"/>
      <c r="X10" s="9">
        <v>1.5245</v>
      </c>
      <c r="Y10" s="10">
        <v>59.83149951846615</v>
      </c>
      <c r="Z10" s="14"/>
      <c r="AA10" s="9">
        <v>1.533</v>
      </c>
      <c r="AB10" s="10">
        <v>58.877570364907996</v>
      </c>
      <c r="AC10" s="14"/>
      <c r="AD10" s="9">
        <v>1.542</v>
      </c>
      <c r="AE10" s="10">
        <v>58.821304501110255</v>
      </c>
      <c r="AF10" s="14"/>
      <c r="AG10" s="9">
        <v>1.551</v>
      </c>
      <c r="AH10" s="10">
        <v>58.555458879517346</v>
      </c>
      <c r="AI10" s="14"/>
      <c r="AJ10" s="9">
        <v>1.5413</v>
      </c>
      <c r="AK10" s="10">
        <v>58.84743705071089</v>
      </c>
      <c r="AL10" s="14"/>
      <c r="AM10" s="9">
        <v>1.5514</v>
      </c>
      <c r="AN10" s="10">
        <v>58.35744375412781</v>
      </c>
      <c r="AO10" s="14"/>
      <c r="AP10" s="9">
        <v>1.5741</v>
      </c>
      <c r="AQ10" s="10">
        <v>57.612630573294304</v>
      </c>
      <c r="AR10" s="14"/>
      <c r="AS10" s="9">
        <v>1.5572</v>
      </c>
      <c r="AT10" s="10">
        <v>58.59726864821698</v>
      </c>
      <c r="AU10" s="14"/>
      <c r="AV10" s="9">
        <v>1.596</v>
      </c>
      <c r="AW10" s="10">
        <v>56.9227400099648</v>
      </c>
      <c r="AX10" s="14"/>
      <c r="AY10" s="9">
        <v>1.5834</v>
      </c>
      <c r="AZ10" s="10">
        <v>57.14735559478956</v>
      </c>
      <c r="BA10" s="14"/>
      <c r="BB10" s="9">
        <v>1.5833</v>
      </c>
      <c r="BC10" s="10">
        <v>57.06818926985348</v>
      </c>
      <c r="BD10" s="14"/>
      <c r="BE10" s="9">
        <v>1.5785</v>
      </c>
      <c r="BF10" s="10">
        <v>57.168195855896016</v>
      </c>
      <c r="BG10" s="14"/>
      <c r="BH10" s="9">
        <v>1.5712</v>
      </c>
      <c r="BI10" s="10">
        <v>57.48775535304867</v>
      </c>
      <c r="BJ10" s="14"/>
      <c r="BK10" s="9">
        <v>1.5875</v>
      </c>
      <c r="BL10" s="10">
        <v>56.96268910644303</v>
      </c>
      <c r="BM10" s="14"/>
      <c r="BN10" s="79">
        <f>(C10+F10+I10+L10+O10+R10+U10+X10+AA10+AD10+AG10+AJ10+AM10+AP10+AS10+AV10+BB10+BE10+BH10+BK10)/20</f>
        <v>1.567215</v>
      </c>
      <c r="BO10" s="73">
        <f>(D10+G10+J10+M10+P10+S10+V10+Y10+AB10+AE10+AH10+AK10+AN10+AQ10+AT10+AW10+BC10+BF10+BI10+BL10)/20</f>
        <v>58.36175259515916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</row>
    <row r="11" spans="1:90" s="8" customFormat="1" ht="15.75">
      <c r="A11" s="32">
        <v>2</v>
      </c>
      <c r="B11" s="27" t="s">
        <v>3</v>
      </c>
      <c r="C11" s="6">
        <v>99.3</v>
      </c>
      <c r="D11" s="6">
        <v>94.13428070378276</v>
      </c>
      <c r="E11" s="60"/>
      <c r="F11" s="61">
        <v>98.99</v>
      </c>
      <c r="G11" s="60">
        <v>94.83020477454383</v>
      </c>
      <c r="H11" s="14"/>
      <c r="I11" s="9">
        <v>98.83</v>
      </c>
      <c r="J11" s="10">
        <v>94.60059425632144</v>
      </c>
      <c r="K11" s="10"/>
      <c r="L11" s="9">
        <v>98.08</v>
      </c>
      <c r="M11" s="10">
        <v>94.93468613145954</v>
      </c>
      <c r="N11" s="14"/>
      <c r="O11" s="9">
        <v>99.02</v>
      </c>
      <c r="P11" s="10">
        <v>92.91647339076232</v>
      </c>
      <c r="Q11" s="14"/>
      <c r="R11" s="9">
        <v>98.55</v>
      </c>
      <c r="S11" s="10">
        <v>94.13908015439814</v>
      </c>
      <c r="T11" s="14"/>
      <c r="U11" s="9">
        <v>97.64</v>
      </c>
      <c r="V11" s="10">
        <v>94.21703615032769</v>
      </c>
      <c r="W11" s="14"/>
      <c r="X11" s="9">
        <v>97.14</v>
      </c>
      <c r="Y11" s="10">
        <v>93.89862159347503</v>
      </c>
      <c r="Z11" s="14"/>
      <c r="AA11" s="9">
        <v>97.64</v>
      </c>
      <c r="AB11" s="10">
        <v>92.44092110754194</v>
      </c>
      <c r="AC11" s="14"/>
      <c r="AD11" s="9">
        <v>98.08</v>
      </c>
      <c r="AE11" s="10">
        <v>92.47802971116641</v>
      </c>
      <c r="AF11" s="14"/>
      <c r="AG11" s="9">
        <v>97.89</v>
      </c>
      <c r="AH11" s="10">
        <v>92.77711382381388</v>
      </c>
      <c r="AI11" s="14"/>
      <c r="AJ11" s="9">
        <v>98.17</v>
      </c>
      <c r="AK11" s="10">
        <v>92.39233444663408</v>
      </c>
      <c r="AL11" s="14"/>
      <c r="AM11" s="9">
        <v>98.25</v>
      </c>
      <c r="AN11" s="10">
        <v>92.14833408667062</v>
      </c>
      <c r="AO11" s="14"/>
      <c r="AP11" s="9">
        <v>99.3</v>
      </c>
      <c r="AQ11" s="10">
        <v>91.32733311724327</v>
      </c>
      <c r="AR11" s="14"/>
      <c r="AS11" s="9">
        <v>98.2</v>
      </c>
      <c r="AT11" s="10">
        <v>92.92023089511555</v>
      </c>
      <c r="AU11" s="14"/>
      <c r="AV11" s="9">
        <v>99.02</v>
      </c>
      <c r="AW11" s="10">
        <v>91.74782170864859</v>
      </c>
      <c r="AX11" s="14"/>
      <c r="AY11" s="9">
        <v>98.58</v>
      </c>
      <c r="AZ11" s="10">
        <v>91.79054863947026</v>
      </c>
      <c r="BA11" s="14"/>
      <c r="BB11" s="9">
        <v>98.6</v>
      </c>
      <c r="BC11" s="10">
        <v>91.63901021395438</v>
      </c>
      <c r="BD11" s="14"/>
      <c r="BE11" s="9">
        <v>98.14</v>
      </c>
      <c r="BF11" s="10">
        <v>91.95027222185843</v>
      </c>
      <c r="BG11" s="14"/>
      <c r="BH11" s="9">
        <v>98.44</v>
      </c>
      <c r="BI11" s="10">
        <v>91.75615726402891</v>
      </c>
      <c r="BJ11" s="14"/>
      <c r="BK11" s="9">
        <v>99.95</v>
      </c>
      <c r="BL11" s="10">
        <v>90.47350570933297</v>
      </c>
      <c r="BM11" s="14"/>
      <c r="BN11" s="79">
        <f aca="true" t="shared" si="0" ref="BN11:BN32">(C11+F11+I11+L11+O11+R11+U11+X11+AA11+AD11+AG11+AJ11+AM11+AP11+AS11+AV11+BB11+BE11+BH11+BK11)/20</f>
        <v>98.46150000000002</v>
      </c>
      <c r="BO11" s="73">
        <f aca="true" t="shared" si="1" ref="BO11:BO32">(D11+G11+J11+M11+P11+S11+V11+Y11+AB11+AE11+AH11+AK11+AN11+AQ11+AT11+AW11+BC11+BF11+BI11+BL11)/20</f>
        <v>92.886102073054</v>
      </c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</row>
    <row r="12" spans="1:90" s="8" customFormat="1" ht="15.75">
      <c r="A12" s="32">
        <v>3</v>
      </c>
      <c r="B12" s="27" t="s">
        <v>1</v>
      </c>
      <c r="C12" s="6">
        <v>1.5352</v>
      </c>
      <c r="D12" s="6">
        <v>143.50334310229215</v>
      </c>
      <c r="E12" s="60"/>
      <c r="F12" s="61">
        <v>1.5385</v>
      </c>
      <c r="G12" s="60">
        <v>144.42271771817474</v>
      </c>
      <c r="H12" s="14"/>
      <c r="I12" s="9">
        <v>1.5409</v>
      </c>
      <c r="J12" s="10">
        <v>144.0645460379978</v>
      </c>
      <c r="K12" s="10"/>
      <c r="L12" s="9">
        <v>1.5441</v>
      </c>
      <c r="M12" s="10">
        <v>143.7741467975594</v>
      </c>
      <c r="N12" s="14"/>
      <c r="O12" s="9">
        <v>1.5414</v>
      </c>
      <c r="P12" s="10">
        <v>141.81788185409275</v>
      </c>
      <c r="Q12" s="14"/>
      <c r="R12" s="9">
        <v>1.5405</v>
      </c>
      <c r="S12" s="10">
        <v>142.9184448096715</v>
      </c>
      <c r="T12" s="14"/>
      <c r="U12" s="9">
        <v>1.5635</v>
      </c>
      <c r="V12" s="10">
        <v>143.83185929094086</v>
      </c>
      <c r="W12" s="14"/>
      <c r="X12" s="9">
        <v>1.571</v>
      </c>
      <c r="Y12" s="10">
        <v>143.29581311598147</v>
      </c>
      <c r="Z12" s="14"/>
      <c r="AA12" s="9">
        <v>1.5683</v>
      </c>
      <c r="AB12" s="10">
        <v>141.55368429383623</v>
      </c>
      <c r="AC12" s="14"/>
      <c r="AD12" s="9">
        <v>1.5647</v>
      </c>
      <c r="AE12" s="10">
        <v>141.92212592575208</v>
      </c>
      <c r="AF12" s="14"/>
      <c r="AG12" s="9">
        <v>1.5602</v>
      </c>
      <c r="AH12" s="10">
        <v>141.69660998986942</v>
      </c>
      <c r="AI12" s="14"/>
      <c r="AJ12" s="9">
        <v>1.5648</v>
      </c>
      <c r="AK12" s="10">
        <v>141.9297928356527</v>
      </c>
      <c r="AL12" s="14"/>
      <c r="AM12" s="9">
        <v>1.5615</v>
      </c>
      <c r="AN12" s="10">
        <v>141.3715552620003</v>
      </c>
      <c r="AO12" s="14"/>
      <c r="AP12" s="9">
        <v>1.5425</v>
      </c>
      <c r="AQ12" s="10">
        <v>139.88630445401432</v>
      </c>
      <c r="AR12" s="14"/>
      <c r="AS12" s="9">
        <v>1.5495</v>
      </c>
      <c r="AT12" s="10">
        <v>141.3882596120859</v>
      </c>
      <c r="AU12" s="14"/>
      <c r="AV12" s="9">
        <v>1.5265</v>
      </c>
      <c r="AW12" s="10">
        <v>138.6805299498372</v>
      </c>
      <c r="AX12" s="14"/>
      <c r="AY12" s="9">
        <v>1.536</v>
      </c>
      <c r="AZ12" s="10">
        <v>138.98822069574112</v>
      </c>
      <c r="BA12" s="14"/>
      <c r="BB12" s="9">
        <v>1.5363</v>
      </c>
      <c r="BC12" s="10">
        <v>138.81402123221432</v>
      </c>
      <c r="BD12" s="14"/>
      <c r="BE12" s="9">
        <v>1.5297</v>
      </c>
      <c r="BF12" s="10">
        <v>138.0401236534062</v>
      </c>
      <c r="BG12" s="14"/>
      <c r="BH12" s="9">
        <v>1.5352</v>
      </c>
      <c r="BI12" s="10">
        <v>138.66657341068208</v>
      </c>
      <c r="BJ12" s="14"/>
      <c r="BK12" s="9">
        <v>1.533</v>
      </c>
      <c r="BL12" s="10">
        <v>138.62653631028124</v>
      </c>
      <c r="BM12" s="14"/>
      <c r="BN12" s="79">
        <f t="shared" si="0"/>
        <v>1.547365</v>
      </c>
      <c r="BO12" s="73">
        <f t="shared" si="1"/>
        <v>141.51024348281712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1:90" s="8" customFormat="1" ht="15.75">
      <c r="A13" s="32">
        <v>4</v>
      </c>
      <c r="B13" s="27" t="s">
        <v>2</v>
      </c>
      <c r="C13" s="6">
        <v>1.342</v>
      </c>
      <c r="D13" s="6">
        <v>69.65375613923716</v>
      </c>
      <c r="E13" s="60"/>
      <c r="F13" s="61">
        <v>1.3395</v>
      </c>
      <c r="G13" s="60">
        <v>70.08019388303168</v>
      </c>
      <c r="H13" s="14"/>
      <c r="I13" s="9">
        <v>1.333</v>
      </c>
      <c r="J13" s="10">
        <v>70.13785994262753</v>
      </c>
      <c r="K13" s="10"/>
      <c r="L13" s="9">
        <v>1.3234</v>
      </c>
      <c r="M13" s="10">
        <v>70.35812313566232</v>
      </c>
      <c r="N13" s="14"/>
      <c r="O13" s="9">
        <v>1.3293</v>
      </c>
      <c r="P13" s="10">
        <v>69.21379068045802</v>
      </c>
      <c r="Q13" s="14"/>
      <c r="R13" s="9">
        <v>1.3235</v>
      </c>
      <c r="S13" s="10">
        <v>70.09751680556055</v>
      </c>
      <c r="T13" s="14"/>
      <c r="U13" s="9">
        <v>1.301</v>
      </c>
      <c r="V13" s="10">
        <v>70.70984942135277</v>
      </c>
      <c r="W13" s="14"/>
      <c r="X13" s="9">
        <v>1.2872</v>
      </c>
      <c r="Y13" s="10">
        <v>70.86165398997953</v>
      </c>
      <c r="Z13" s="14"/>
      <c r="AA13" s="9">
        <v>1.292</v>
      </c>
      <c r="AB13" s="10">
        <v>69.86015121470894</v>
      </c>
      <c r="AC13" s="14"/>
      <c r="AD13" s="9">
        <v>1.301</v>
      </c>
      <c r="AE13" s="10">
        <v>69.71748773306074</v>
      </c>
      <c r="AF13" s="14"/>
      <c r="AG13" s="9">
        <v>1.3085</v>
      </c>
      <c r="AH13" s="10">
        <v>69.40734942463233</v>
      </c>
      <c r="AI13" s="14"/>
      <c r="AJ13" s="9">
        <v>1.2997</v>
      </c>
      <c r="AK13" s="10">
        <v>69.78653129665359</v>
      </c>
      <c r="AL13" s="14"/>
      <c r="AM13" s="9">
        <v>1.3088</v>
      </c>
      <c r="AN13" s="10">
        <v>69.17461662603445</v>
      </c>
      <c r="AO13" s="14"/>
      <c r="AP13" s="9">
        <v>1.3318</v>
      </c>
      <c r="AQ13" s="10">
        <v>68.09433982987127</v>
      </c>
      <c r="AR13" s="14"/>
      <c r="AS13" s="9">
        <v>1.3145</v>
      </c>
      <c r="AT13" s="10">
        <v>69.41625465120082</v>
      </c>
      <c r="AU13" s="14"/>
      <c r="AV13" s="9">
        <v>1.3495</v>
      </c>
      <c r="AW13" s="10">
        <v>67.32026161978794</v>
      </c>
      <c r="AX13" s="14"/>
      <c r="AY13" s="9">
        <v>1.3422</v>
      </c>
      <c r="AZ13" s="10">
        <v>67.41701896050498</v>
      </c>
      <c r="BA13" s="14"/>
      <c r="BB13" s="9">
        <v>1.342</v>
      </c>
      <c r="BC13" s="10">
        <v>67.3294069083152</v>
      </c>
      <c r="BD13" s="14"/>
      <c r="BE13" s="9">
        <v>1.3375</v>
      </c>
      <c r="BF13" s="10">
        <v>67.46915675404252</v>
      </c>
      <c r="BG13" s="14"/>
      <c r="BH13" s="9">
        <v>1.3295</v>
      </c>
      <c r="BI13" s="10">
        <v>67.93889523182405</v>
      </c>
      <c r="BJ13" s="14"/>
      <c r="BK13" s="9">
        <v>1.3431</v>
      </c>
      <c r="BL13" s="10">
        <v>67.3280239419837</v>
      </c>
      <c r="BM13" s="14"/>
      <c r="BN13" s="79">
        <f t="shared" si="0"/>
        <v>1.3218399999999997</v>
      </c>
      <c r="BO13" s="73">
        <f t="shared" si="1"/>
        <v>69.19776096150126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</row>
    <row r="14" spans="1:90" s="8" customFormat="1" ht="15.75">
      <c r="A14" s="32">
        <v>5</v>
      </c>
      <c r="B14" s="27" t="s">
        <v>4</v>
      </c>
      <c r="C14" s="6">
        <v>5.4855</v>
      </c>
      <c r="D14" s="6">
        <v>17.04044129775887</v>
      </c>
      <c r="E14" s="60"/>
      <c r="F14" s="61">
        <v>5.4675</v>
      </c>
      <c r="G14" s="60">
        <v>17.169166841576757</v>
      </c>
      <c r="H14" s="14"/>
      <c r="I14" s="9">
        <v>5.4365</v>
      </c>
      <c r="J14" s="10">
        <v>17.197418799507496</v>
      </c>
      <c r="K14" s="10"/>
      <c r="L14" s="9">
        <v>5.4087</v>
      </c>
      <c r="M14" s="10">
        <v>17.215216254873727</v>
      </c>
      <c r="N14" s="14"/>
      <c r="O14" s="9">
        <v>5.4195</v>
      </c>
      <c r="P14" s="10">
        <v>16.976822945203956</v>
      </c>
      <c r="Q14" s="14"/>
      <c r="R14" s="9">
        <v>5.403</v>
      </c>
      <c r="S14" s="10">
        <v>17.170842771082615</v>
      </c>
      <c r="T14" s="14"/>
      <c r="U14" s="9">
        <v>5.31</v>
      </c>
      <c r="V14" s="10">
        <v>17.324578926022593</v>
      </c>
      <c r="W14" s="14"/>
      <c r="X14" s="9">
        <v>5.2392</v>
      </c>
      <c r="Y14" s="10">
        <v>17.40974213923913</v>
      </c>
      <c r="Z14" s="14"/>
      <c r="AA14" s="9">
        <v>5.2545</v>
      </c>
      <c r="AB14" s="10">
        <v>17.177526952022827</v>
      </c>
      <c r="AC14" s="14"/>
      <c r="AD14" s="9">
        <v>5.2855</v>
      </c>
      <c r="AE14" s="10">
        <v>17.16061896522789</v>
      </c>
      <c r="AF14" s="14"/>
      <c r="AG14" s="9">
        <v>5.323</v>
      </c>
      <c r="AH14" s="10">
        <v>17.061716461042906</v>
      </c>
      <c r="AI14" s="14"/>
      <c r="AJ14" s="9">
        <v>5.293</v>
      </c>
      <c r="AK14" s="10">
        <v>17.136133520925878</v>
      </c>
      <c r="AL14" s="14"/>
      <c r="AM14" s="9">
        <v>5.3202</v>
      </c>
      <c r="AN14" s="10">
        <v>17.017356159571797</v>
      </c>
      <c r="AO14" s="14"/>
      <c r="AP14" s="9">
        <v>5.394</v>
      </c>
      <c r="AQ14" s="10">
        <v>16.81276265951475</v>
      </c>
      <c r="AR14" s="14"/>
      <c r="AS14" s="9">
        <v>5.34</v>
      </c>
      <c r="AT14" s="10">
        <v>17.087578041011888</v>
      </c>
      <c r="AU14" s="14"/>
      <c r="AV14" s="9">
        <v>5.453</v>
      </c>
      <c r="AW14" s="10">
        <v>16.66031414925799</v>
      </c>
      <c r="AX14" s="14"/>
      <c r="AY14" s="9">
        <v>5.416</v>
      </c>
      <c r="AZ14" s="10">
        <v>16.707371279318643</v>
      </c>
      <c r="BA14" s="14"/>
      <c r="BB14" s="9">
        <v>5.417</v>
      </c>
      <c r="BC14" s="10">
        <v>16.6800930535276</v>
      </c>
      <c r="BD14" s="14"/>
      <c r="BE14" s="9">
        <v>5.39</v>
      </c>
      <c r="BF14" s="10">
        <v>16.742114500655262</v>
      </c>
      <c r="BG14" s="14"/>
      <c r="BH14" s="9">
        <v>5.369</v>
      </c>
      <c r="BI14" s="10">
        <v>16.82338633092011</v>
      </c>
      <c r="BJ14" s="14"/>
      <c r="BK14" s="9">
        <v>5.4175</v>
      </c>
      <c r="BL14" s="10">
        <v>16.69188167170804</v>
      </c>
      <c r="BM14" s="14"/>
      <c r="BN14" s="79">
        <f t="shared" si="0"/>
        <v>5.371330000000001</v>
      </c>
      <c r="BO14" s="73">
        <f t="shared" si="1"/>
        <v>17.027785622032606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90" s="8" customFormat="1" ht="15.75">
      <c r="A15" s="32">
        <v>6</v>
      </c>
      <c r="B15" s="27" t="s">
        <v>5</v>
      </c>
      <c r="C15" s="6">
        <v>1.7959</v>
      </c>
      <c r="D15" s="6">
        <v>52.04930159744767</v>
      </c>
      <c r="E15" s="60"/>
      <c r="F15" s="61">
        <v>1.7908</v>
      </c>
      <c r="G15" s="60">
        <v>52.41926496890827</v>
      </c>
      <c r="H15" s="14"/>
      <c r="I15" s="9">
        <v>1.7796</v>
      </c>
      <c r="J15" s="10">
        <v>52.536394304069724</v>
      </c>
      <c r="K15" s="10"/>
      <c r="L15" s="9">
        <v>1.7676</v>
      </c>
      <c r="M15" s="10">
        <v>52.67704240650346</v>
      </c>
      <c r="N15" s="14"/>
      <c r="O15" s="9">
        <v>1.7706</v>
      </c>
      <c r="P15" s="10">
        <v>51.96311530076406</v>
      </c>
      <c r="Q15" s="14"/>
      <c r="R15" s="9">
        <v>1.7646</v>
      </c>
      <c r="S15" s="10">
        <v>52.57512381965282</v>
      </c>
      <c r="T15" s="14"/>
      <c r="U15" s="9">
        <v>1.7331</v>
      </c>
      <c r="V15" s="10">
        <v>53.08032663849746</v>
      </c>
      <c r="W15" s="14"/>
      <c r="X15" s="9">
        <v>1.7114</v>
      </c>
      <c r="Y15" s="10">
        <v>53.29737116740776</v>
      </c>
      <c r="Z15" s="14"/>
      <c r="AA15" s="9">
        <v>1.7175</v>
      </c>
      <c r="AB15" s="10">
        <v>52.55273092832835</v>
      </c>
      <c r="AC15" s="14"/>
      <c r="AD15" s="9">
        <v>1.7295</v>
      </c>
      <c r="AE15" s="10">
        <v>52.44432005823187</v>
      </c>
      <c r="AF15" s="14"/>
      <c r="AG15" s="9">
        <v>1.7399</v>
      </c>
      <c r="AH15" s="10">
        <v>52.19812444515857</v>
      </c>
      <c r="AI15" s="14"/>
      <c r="AJ15" s="9">
        <v>1.7286</v>
      </c>
      <c r="AK15" s="10">
        <v>52.47110651756374</v>
      </c>
      <c r="AL15" s="14"/>
      <c r="AM15" s="9">
        <v>1.7399</v>
      </c>
      <c r="AN15" s="10">
        <v>52.03502398997291</v>
      </c>
      <c r="AO15" s="14"/>
      <c r="AP15" s="9">
        <v>1.7657</v>
      </c>
      <c r="AQ15" s="10">
        <v>51.36095700595943</v>
      </c>
      <c r="AR15" s="14"/>
      <c r="AS15" s="9">
        <v>1.749</v>
      </c>
      <c r="AT15" s="10">
        <v>52.17133604288363</v>
      </c>
      <c r="AU15" s="14"/>
      <c r="AV15" s="9">
        <v>1.7907</v>
      </c>
      <c r="AW15" s="10">
        <v>50.73361984469974</v>
      </c>
      <c r="AX15" s="14"/>
      <c r="AY15" s="9">
        <v>1.7755</v>
      </c>
      <c r="AZ15" s="10">
        <v>50.96430461773572</v>
      </c>
      <c r="BA15" s="14"/>
      <c r="BB15" s="9">
        <v>1.776</v>
      </c>
      <c r="BC15" s="10">
        <v>50.87616220211656</v>
      </c>
      <c r="BD15" s="14"/>
      <c r="BE15" s="9">
        <v>1.7715</v>
      </c>
      <c r="BF15" s="10">
        <v>50.93987985240297</v>
      </c>
      <c r="BG15" s="14"/>
      <c r="BH15" s="9">
        <v>1.7636</v>
      </c>
      <c r="BI15" s="10">
        <v>51.21612679219214</v>
      </c>
      <c r="BJ15" s="14"/>
      <c r="BK15" s="9">
        <v>1.7797</v>
      </c>
      <c r="BL15" s="10">
        <v>50.81096193542636</v>
      </c>
      <c r="BM15" s="14"/>
      <c r="BN15" s="79">
        <f t="shared" si="0"/>
        <v>1.7582599999999995</v>
      </c>
      <c r="BO15" s="73">
        <f t="shared" si="1"/>
        <v>52.020414490909374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0" s="8" customFormat="1" ht="15.75">
      <c r="A16" s="32">
        <v>7</v>
      </c>
      <c r="B16" s="27" t="s">
        <v>6</v>
      </c>
      <c r="C16" s="6">
        <v>1589.75</v>
      </c>
      <c r="D16" s="6">
        <v>58.79876756650812</v>
      </c>
      <c r="E16" s="60"/>
      <c r="F16" s="61">
        <v>1582</v>
      </c>
      <c r="G16" s="60">
        <v>59.33781270943168</v>
      </c>
      <c r="H16" s="14"/>
      <c r="I16" s="9">
        <v>1573.9</v>
      </c>
      <c r="J16" s="10">
        <v>59.402609634362086</v>
      </c>
      <c r="K16" s="10"/>
      <c r="L16" s="9">
        <v>1569</v>
      </c>
      <c r="M16" s="10">
        <v>59.344767468282676</v>
      </c>
      <c r="N16" s="14"/>
      <c r="O16" s="9">
        <v>1566.5</v>
      </c>
      <c r="P16" s="10">
        <v>58.73341331090511</v>
      </c>
      <c r="Q16" s="14"/>
      <c r="R16" s="9">
        <v>1564.75</v>
      </c>
      <c r="S16" s="10">
        <v>59.290023001859325</v>
      </c>
      <c r="T16" s="14"/>
      <c r="U16" s="9">
        <v>1536.25</v>
      </c>
      <c r="V16" s="10">
        <v>59.88186434316027</v>
      </c>
      <c r="W16" s="14"/>
      <c r="X16" s="9">
        <v>1512.5</v>
      </c>
      <c r="Y16" s="10">
        <v>60.306195712992825</v>
      </c>
      <c r="Z16" s="14"/>
      <c r="AA16" s="9">
        <v>1518</v>
      </c>
      <c r="AB16" s="10">
        <v>59.459364538474276</v>
      </c>
      <c r="AC16" s="14"/>
      <c r="AD16" s="9">
        <v>1529.5</v>
      </c>
      <c r="AE16" s="10">
        <v>59.302027813476315</v>
      </c>
      <c r="AF16" s="14"/>
      <c r="AG16" s="9">
        <v>1543.25</v>
      </c>
      <c r="AH16" s="10">
        <v>58.849516748505685</v>
      </c>
      <c r="AI16" s="14"/>
      <c r="AJ16" s="9">
        <v>1545.85</v>
      </c>
      <c r="AK16" s="10">
        <v>58.67422759404903</v>
      </c>
      <c r="AL16" s="14"/>
      <c r="AM16" s="9">
        <v>1557.5</v>
      </c>
      <c r="AN16" s="10">
        <v>58.12888490539575</v>
      </c>
      <c r="AO16" s="14"/>
      <c r="AP16" s="9">
        <v>1573.5</v>
      </c>
      <c r="AQ16" s="10">
        <v>57.634599164552</v>
      </c>
      <c r="AR16" s="14"/>
      <c r="AS16" s="9">
        <v>1553.3</v>
      </c>
      <c r="AT16" s="10">
        <v>58.744393703086</v>
      </c>
      <c r="AU16" s="14"/>
      <c r="AV16" s="9">
        <v>1579.95</v>
      </c>
      <c r="AW16" s="10">
        <v>57.5009924718528</v>
      </c>
      <c r="AX16" s="14"/>
      <c r="AY16" s="9">
        <v>1577</v>
      </c>
      <c r="AZ16" s="10">
        <v>57.37927891489524</v>
      </c>
      <c r="BA16" s="14"/>
      <c r="BB16" s="9">
        <v>1577</v>
      </c>
      <c r="BC16" s="10">
        <v>57.29617252438745</v>
      </c>
      <c r="BD16" s="14"/>
      <c r="BE16" s="9">
        <v>1583.8</v>
      </c>
      <c r="BF16" s="10">
        <v>56.976889227510966</v>
      </c>
      <c r="BG16" s="14"/>
      <c r="BH16" s="9">
        <v>1577.25</v>
      </c>
      <c r="BI16" s="10">
        <v>57.267244387833294</v>
      </c>
      <c r="BJ16" s="14"/>
      <c r="BK16" s="9">
        <v>1587.65</v>
      </c>
      <c r="BL16" s="10">
        <v>56.95730731362598</v>
      </c>
      <c r="BM16" s="14"/>
      <c r="BN16" s="79">
        <f t="shared" si="0"/>
        <v>1561.06</v>
      </c>
      <c r="BO16" s="73">
        <f t="shared" si="1"/>
        <v>58.59435370701258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</row>
    <row r="17" spans="1:90" s="8" customFormat="1" ht="15.75">
      <c r="A17" s="32">
        <v>8</v>
      </c>
      <c r="B17" s="27" t="s">
        <v>9</v>
      </c>
      <c r="C17" s="6">
        <v>32.972</v>
      </c>
      <c r="D17" s="6">
        <v>2.834991530354734</v>
      </c>
      <c r="E17" s="60"/>
      <c r="F17" s="61">
        <v>32.9</v>
      </c>
      <c r="G17" s="60">
        <v>2.8532650366662895</v>
      </c>
      <c r="H17" s="14"/>
      <c r="I17" s="9">
        <v>32.684</v>
      </c>
      <c r="J17" s="10">
        <v>2.8605362655587596</v>
      </c>
      <c r="K17" s="10"/>
      <c r="L17" s="9">
        <v>32.57</v>
      </c>
      <c r="M17" s="10">
        <v>2.8588253041982044</v>
      </c>
      <c r="N17" s="14"/>
      <c r="O17" s="9">
        <v>32.665</v>
      </c>
      <c r="P17" s="10">
        <v>2.8166506031389207</v>
      </c>
      <c r="Q17" s="14"/>
      <c r="R17" s="9">
        <v>32.5</v>
      </c>
      <c r="S17" s="10">
        <v>2.854586568989519</v>
      </c>
      <c r="T17" s="14"/>
      <c r="U17" s="9">
        <v>31.88</v>
      </c>
      <c r="V17" s="10">
        <v>2.8856183844786685</v>
      </c>
      <c r="W17" s="14"/>
      <c r="X17" s="9">
        <v>31.42</v>
      </c>
      <c r="Y17" s="10">
        <v>2.9030274034341708</v>
      </c>
      <c r="Z17" s="14"/>
      <c r="AA17" s="9">
        <v>31.55</v>
      </c>
      <c r="AB17" s="10">
        <v>2.860834084608683</v>
      </c>
      <c r="AC17" s="14"/>
      <c r="AD17" s="9">
        <v>31.77</v>
      </c>
      <c r="AE17" s="10">
        <v>2.8549717198839164</v>
      </c>
      <c r="AF17" s="14"/>
      <c r="AG17" s="9">
        <v>31.958</v>
      </c>
      <c r="AH17" s="10">
        <v>2.8418398123202766</v>
      </c>
      <c r="AI17" s="14"/>
      <c r="AJ17" s="9">
        <v>31.77</v>
      </c>
      <c r="AK17" s="10">
        <v>2.854943491541098</v>
      </c>
      <c r="AL17" s="14"/>
      <c r="AM17" s="9">
        <v>31.96</v>
      </c>
      <c r="AN17" s="10">
        <v>2.832782798502937</v>
      </c>
      <c r="AO17" s="14"/>
      <c r="AP17" s="9">
        <v>32.44</v>
      </c>
      <c r="AQ17" s="10">
        <v>2.795562323841633</v>
      </c>
      <c r="AR17" s="14"/>
      <c r="AS17" s="9">
        <v>32.05</v>
      </c>
      <c r="AT17" s="10">
        <v>2.847041083900265</v>
      </c>
      <c r="AU17" s="14"/>
      <c r="AV17" s="9">
        <v>32.853</v>
      </c>
      <c r="AW17" s="10">
        <v>2.7653088928226897</v>
      </c>
      <c r="AX17" s="14"/>
      <c r="AY17" s="9">
        <v>32.6</v>
      </c>
      <c r="AZ17" s="10">
        <v>2.7756786149935513</v>
      </c>
      <c r="BA17" s="14"/>
      <c r="BB17" s="9">
        <v>32.61</v>
      </c>
      <c r="BC17" s="10">
        <v>2.770808465837443</v>
      </c>
      <c r="BD17" s="14"/>
      <c r="BE17" s="9">
        <v>32.47</v>
      </c>
      <c r="BF17" s="10">
        <v>2.7791806947499804</v>
      </c>
      <c r="BG17" s="14"/>
      <c r="BH17" s="9">
        <v>32.31</v>
      </c>
      <c r="BI17" s="10">
        <v>2.7955667350885194</v>
      </c>
      <c r="BJ17" s="14"/>
      <c r="BK17" s="9">
        <v>32.65</v>
      </c>
      <c r="BL17" s="10">
        <v>2.769625389172383</v>
      </c>
      <c r="BM17" s="14"/>
      <c r="BN17" s="79">
        <f t="shared" si="0"/>
        <v>32.2991</v>
      </c>
      <c r="BO17" s="73">
        <f t="shared" si="1"/>
        <v>2.8317983294544544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</row>
    <row r="18" spans="1:90" s="8" customFormat="1" ht="15.75">
      <c r="A18" s="32">
        <v>9</v>
      </c>
      <c r="B18" s="27" t="s">
        <v>7</v>
      </c>
      <c r="C18" s="6">
        <v>1.1943</v>
      </c>
      <c r="D18" s="6">
        <v>111.63759944441605</v>
      </c>
      <c r="E18" s="60"/>
      <c r="F18" s="61">
        <v>1.1987</v>
      </c>
      <c r="G18" s="60">
        <v>112.5248695019669</v>
      </c>
      <c r="H18" s="14"/>
      <c r="I18" s="9">
        <v>1.2056</v>
      </c>
      <c r="J18" s="10">
        <v>112.71608586112671</v>
      </c>
      <c r="K18" s="10"/>
      <c r="L18" s="9">
        <v>1.2125</v>
      </c>
      <c r="M18" s="10">
        <v>112.8982274412543</v>
      </c>
      <c r="N18" s="14"/>
      <c r="O18" s="9">
        <v>1.2101</v>
      </c>
      <c r="P18" s="10">
        <v>111.33632985054989</v>
      </c>
      <c r="Q18" s="14"/>
      <c r="R18" s="9">
        <v>1.2134</v>
      </c>
      <c r="S18" s="10">
        <v>112.57204864138619</v>
      </c>
      <c r="T18" s="14"/>
      <c r="U18" s="9">
        <v>1.234</v>
      </c>
      <c r="V18" s="10">
        <v>113.51999639592006</v>
      </c>
      <c r="W18" s="14"/>
      <c r="X18" s="9">
        <v>1.2501</v>
      </c>
      <c r="Y18" s="10">
        <v>114.02552258197865</v>
      </c>
      <c r="Z18" s="14"/>
      <c r="AA18" s="9">
        <v>1.2466</v>
      </c>
      <c r="AB18" s="10">
        <v>112.51726253949896</v>
      </c>
      <c r="AC18" s="14"/>
      <c r="AD18" s="9">
        <v>1.239</v>
      </c>
      <c r="AE18" s="10">
        <v>112.38033745894221</v>
      </c>
      <c r="AF18" s="14"/>
      <c r="AG18" s="9">
        <v>1.231</v>
      </c>
      <c r="AH18" s="10">
        <v>111.79882508494376</v>
      </c>
      <c r="AI18" s="14"/>
      <c r="AJ18" s="9">
        <v>1.2374</v>
      </c>
      <c r="AK18" s="10">
        <v>112.23410381827497</v>
      </c>
      <c r="AL18" s="14"/>
      <c r="AM18" s="9">
        <v>1.2293</v>
      </c>
      <c r="AN18" s="10">
        <v>111.29558301862116</v>
      </c>
      <c r="AO18" s="14"/>
      <c r="AP18" s="9">
        <v>1.2132</v>
      </c>
      <c r="AQ18" s="10">
        <v>110.02273229407467</v>
      </c>
      <c r="AR18" s="14"/>
      <c r="AS18" s="9">
        <v>1.2249</v>
      </c>
      <c r="AT18" s="10">
        <v>111.76926698860537</v>
      </c>
      <c r="AU18" s="14"/>
      <c r="AV18" s="9">
        <v>1.1995</v>
      </c>
      <c r="AW18" s="10">
        <v>108.97300732055663</v>
      </c>
      <c r="AX18" s="14"/>
      <c r="AY18" s="9">
        <v>1.2079</v>
      </c>
      <c r="AZ18" s="10">
        <v>109.29939568905317</v>
      </c>
      <c r="BA18" s="14"/>
      <c r="BB18" s="9">
        <v>1.208</v>
      </c>
      <c r="BC18" s="10">
        <v>109.15012539771848</v>
      </c>
      <c r="BD18" s="14"/>
      <c r="BE18" s="9">
        <v>1.2108</v>
      </c>
      <c r="BF18" s="10">
        <v>109.2625885595504</v>
      </c>
      <c r="BG18" s="14"/>
      <c r="BH18" s="9">
        <v>1.2161</v>
      </c>
      <c r="BI18" s="10">
        <v>109.8439421083445</v>
      </c>
      <c r="BJ18" s="14"/>
      <c r="BK18" s="9">
        <v>1.2055</v>
      </c>
      <c r="BL18" s="10">
        <v>109.0112782270346</v>
      </c>
      <c r="BM18" s="14"/>
      <c r="BN18" s="79">
        <f t="shared" si="0"/>
        <v>1.2189999999999999</v>
      </c>
      <c r="BO18" s="73">
        <f t="shared" si="1"/>
        <v>111.47448662673818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</row>
    <row r="19" spans="1:90" s="8" customFormat="1" ht="15.75">
      <c r="A19" s="32">
        <v>10</v>
      </c>
      <c r="B19" s="27" t="s">
        <v>48</v>
      </c>
      <c r="C19" s="6">
        <v>385.6</v>
      </c>
      <c r="D19" s="6">
        <v>36044.09138890299</v>
      </c>
      <c r="E19" s="60"/>
      <c r="F19" s="61">
        <v>386.8</v>
      </c>
      <c r="G19" s="60">
        <v>36309.85194240494</v>
      </c>
      <c r="H19" s="14"/>
      <c r="I19" s="9">
        <v>387.3</v>
      </c>
      <c r="J19" s="10">
        <v>36210.136076654264</v>
      </c>
      <c r="K19" s="10"/>
      <c r="L19" s="9">
        <v>385.6</v>
      </c>
      <c r="M19" s="10">
        <v>35903.964124822814</v>
      </c>
      <c r="N19" s="14"/>
      <c r="O19" s="9">
        <v>383.5</v>
      </c>
      <c r="P19" s="10">
        <v>35284.259563412845</v>
      </c>
      <c r="Q19" s="14"/>
      <c r="R19" s="9">
        <v>383.4</v>
      </c>
      <c r="S19" s="10">
        <v>35569.5759428939</v>
      </c>
      <c r="T19" s="14"/>
      <c r="U19" s="9">
        <v>385</v>
      </c>
      <c r="V19" s="10">
        <v>35417.50292741428</v>
      </c>
      <c r="W19" s="14"/>
      <c r="X19" s="9">
        <v>386.2</v>
      </c>
      <c r="Y19" s="10">
        <v>35226.507336341216</v>
      </c>
      <c r="Z19" s="14"/>
      <c r="AA19" s="9">
        <v>383.5</v>
      </c>
      <c r="AB19" s="10">
        <v>34614.44744416641</v>
      </c>
      <c r="AC19" s="14"/>
      <c r="AD19" s="9">
        <v>384.5</v>
      </c>
      <c r="AE19" s="10">
        <v>34875.092617403774</v>
      </c>
      <c r="AF19" s="14"/>
      <c r="AG19" s="9">
        <v>384.6</v>
      </c>
      <c r="AH19" s="10">
        <v>34929.186131331735</v>
      </c>
      <c r="AI19" s="14"/>
      <c r="AJ19" s="9">
        <v>386</v>
      </c>
      <c r="AK19" s="10">
        <v>35010.80012433662</v>
      </c>
      <c r="AL19" s="14"/>
      <c r="AM19" s="9">
        <v>383.7</v>
      </c>
      <c r="AN19" s="10">
        <v>34738.56276274704</v>
      </c>
      <c r="AO19" s="14"/>
      <c r="AP19" s="9">
        <v>386.7</v>
      </c>
      <c r="AQ19" s="10">
        <v>35069.065758422905</v>
      </c>
      <c r="AR19" s="14"/>
      <c r="AS19" s="9">
        <v>385.3</v>
      </c>
      <c r="AT19" s="10">
        <v>35157.72599453804</v>
      </c>
      <c r="AU19" s="14"/>
      <c r="AV19" s="9">
        <v>384.5</v>
      </c>
      <c r="AW19" s="10">
        <v>34931.32247999502</v>
      </c>
      <c r="AX19" s="14"/>
      <c r="AY19" s="9">
        <v>384.7</v>
      </c>
      <c r="AZ19" s="10">
        <v>34810.39615992943</v>
      </c>
      <c r="BA19" s="14"/>
      <c r="BB19" s="9">
        <v>385</v>
      </c>
      <c r="BC19" s="10">
        <v>34787.08466731922</v>
      </c>
      <c r="BD19" s="14"/>
      <c r="BE19" s="9">
        <v>386.85</v>
      </c>
      <c r="BF19" s="10">
        <v>34909.34290077805</v>
      </c>
      <c r="BG19" s="14"/>
      <c r="BH19" s="9">
        <v>386.8</v>
      </c>
      <c r="BI19" s="10">
        <v>34937.61763630265</v>
      </c>
      <c r="BJ19" s="14"/>
      <c r="BK19" s="9">
        <v>384.2</v>
      </c>
      <c r="BL19" s="10">
        <v>34742.54093307896</v>
      </c>
      <c r="BM19" s="14"/>
      <c r="BN19" s="79">
        <f t="shared" si="0"/>
        <v>385.2525</v>
      </c>
      <c r="BO19" s="73">
        <f t="shared" si="1"/>
        <v>35233.43393766337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</row>
    <row r="20" spans="1:90" s="8" customFormat="1" ht="15.75">
      <c r="A20" s="32">
        <v>11</v>
      </c>
      <c r="B20" s="43" t="s">
        <v>162</v>
      </c>
      <c r="C20" s="9">
        <v>5.36</v>
      </c>
      <c r="D20" s="10">
        <v>503.00094059305314</v>
      </c>
      <c r="E20" s="60"/>
      <c r="F20" s="61">
        <v>5.395</v>
      </c>
      <c r="G20" s="61">
        <v>505.3360485255901</v>
      </c>
      <c r="H20" s="14"/>
      <c r="I20" s="9">
        <v>5.43</v>
      </c>
      <c r="J20" s="10">
        <v>507.6711564581271</v>
      </c>
      <c r="K20" s="10"/>
      <c r="L20" s="9">
        <v>5.32</v>
      </c>
      <c r="M20" s="10">
        <v>495.355521639153</v>
      </c>
      <c r="N20" s="14"/>
      <c r="O20" s="9">
        <v>5.24</v>
      </c>
      <c r="P20" s="10">
        <v>482.1108738260321</v>
      </c>
      <c r="Q20" s="14"/>
      <c r="R20" s="9">
        <v>5.24</v>
      </c>
      <c r="S20" s="10">
        <v>486.13609269891515</v>
      </c>
      <c r="T20" s="14"/>
      <c r="U20" s="9">
        <v>5.27</v>
      </c>
      <c r="V20" s="10">
        <v>484.8058192921383</v>
      </c>
      <c r="W20" s="14"/>
      <c r="X20" s="9">
        <v>5.29</v>
      </c>
      <c r="Y20" s="10">
        <v>482.51741017411973</v>
      </c>
      <c r="Z20" s="14"/>
      <c r="AA20" s="9">
        <v>5.17</v>
      </c>
      <c r="AB20" s="10">
        <v>466.64066045981843</v>
      </c>
      <c r="AC20" s="14"/>
      <c r="AD20" s="9">
        <v>5.19</v>
      </c>
      <c r="AE20" s="10">
        <v>470.7457234962954</v>
      </c>
      <c r="AF20" s="14"/>
      <c r="AG20" s="9">
        <v>5.2</v>
      </c>
      <c r="AH20" s="10">
        <v>472.2614869550833</v>
      </c>
      <c r="AI20" s="14"/>
      <c r="AJ20" s="9">
        <v>5.23</v>
      </c>
      <c r="AK20" s="10">
        <v>474.3691312183434</v>
      </c>
      <c r="AL20" s="14"/>
      <c r="AM20" s="9">
        <v>5.21</v>
      </c>
      <c r="AN20" s="10">
        <v>471.6911962312017</v>
      </c>
      <c r="AO20" s="14"/>
      <c r="AP20" s="9">
        <v>5.33</v>
      </c>
      <c r="AQ20" s="10">
        <v>483.3672627163023</v>
      </c>
      <c r="AR20" s="14"/>
      <c r="AS20" s="9">
        <v>5.27</v>
      </c>
      <c r="AT20" s="10">
        <v>480.87520371454826</v>
      </c>
      <c r="AU20" s="14"/>
      <c r="AV20" s="9">
        <v>5.23</v>
      </c>
      <c r="AW20" s="10">
        <v>475.13866468237705</v>
      </c>
      <c r="AX20" s="14"/>
      <c r="AY20" s="9">
        <v>5.28</v>
      </c>
      <c r="AZ20" s="10">
        <v>477.77200864161006</v>
      </c>
      <c r="BA20" s="14"/>
      <c r="BB20" s="9">
        <v>5.3</v>
      </c>
      <c r="BC20" s="10">
        <v>478.88713957608275</v>
      </c>
      <c r="BD20" s="14"/>
      <c r="BE20" s="9">
        <v>5.32</v>
      </c>
      <c r="BF20" s="10">
        <v>480.07678488338956</v>
      </c>
      <c r="BG20" s="14"/>
      <c r="BH20" s="9">
        <v>5.33</v>
      </c>
      <c r="BI20" s="10">
        <v>481.4309772530847</v>
      </c>
      <c r="BJ20" s="14"/>
      <c r="BK20" s="9">
        <v>5.29</v>
      </c>
      <c r="BL20" s="10">
        <v>478.36554277977024</v>
      </c>
      <c r="BM20" s="14"/>
      <c r="BN20" s="79">
        <f t="shared" si="0"/>
        <v>5.280749999999999</v>
      </c>
      <c r="BO20" s="73">
        <f t="shared" si="1"/>
        <v>483.0391818586713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</row>
    <row r="21" spans="1:90" s="8" customFormat="1" ht="15.75">
      <c r="A21" s="32">
        <v>12</v>
      </c>
      <c r="B21" s="27" t="s">
        <v>13</v>
      </c>
      <c r="C21" s="6">
        <v>1.514</v>
      </c>
      <c r="D21" s="6">
        <v>141.52166587862843</v>
      </c>
      <c r="E21" s="60"/>
      <c r="F21" s="61">
        <v>1.5206</v>
      </c>
      <c r="G21" s="60">
        <v>142.7424014054316</v>
      </c>
      <c r="H21" s="14"/>
      <c r="I21" s="9">
        <v>1.5213</v>
      </c>
      <c r="J21" s="10">
        <v>142.23206819884876</v>
      </c>
      <c r="K21" s="10"/>
      <c r="L21" s="9">
        <v>1.5275</v>
      </c>
      <c r="M21" s="10">
        <v>142.228488590941</v>
      </c>
      <c r="N21" s="14"/>
      <c r="O21" s="9">
        <v>1.5219</v>
      </c>
      <c r="P21" s="10">
        <v>140.02376696103784</v>
      </c>
      <c r="Q21" s="14"/>
      <c r="R21" s="9">
        <v>1.5211</v>
      </c>
      <c r="S21" s="10">
        <v>141.1186279779236</v>
      </c>
      <c r="T21" s="14"/>
      <c r="U21" s="9">
        <v>1.5431</v>
      </c>
      <c r="V21" s="10">
        <v>141.95519160335837</v>
      </c>
      <c r="W21" s="14"/>
      <c r="X21" s="9">
        <v>1.5564</v>
      </c>
      <c r="Y21" s="10">
        <v>141.96410154914932</v>
      </c>
      <c r="Z21" s="14"/>
      <c r="AA21" s="9">
        <v>1.5512</v>
      </c>
      <c r="AB21" s="10">
        <v>140.0102500010194</v>
      </c>
      <c r="AC21" s="14"/>
      <c r="AD21" s="9">
        <v>1.545</v>
      </c>
      <c r="AE21" s="10">
        <v>140.13528763040006</v>
      </c>
      <c r="AF21" s="14"/>
      <c r="AG21" s="9">
        <v>1.5407</v>
      </c>
      <c r="AH21" s="10">
        <v>139.92562941378785</v>
      </c>
      <c r="AI21" s="14"/>
      <c r="AJ21" s="9">
        <v>1.5431</v>
      </c>
      <c r="AK21" s="10">
        <v>139.96156909809284</v>
      </c>
      <c r="AL21" s="14"/>
      <c r="AM21" s="9">
        <v>1.5359</v>
      </c>
      <c r="AN21" s="10">
        <v>139.05384036305233</v>
      </c>
      <c r="AO21" s="14"/>
      <c r="AP21" s="9">
        <v>1.5209</v>
      </c>
      <c r="AQ21" s="10">
        <v>137.92744275144918</v>
      </c>
      <c r="AR21" s="14"/>
      <c r="AS21" s="9">
        <v>1.5309</v>
      </c>
      <c r="AT21" s="10">
        <v>139.6910530107404</v>
      </c>
      <c r="AU21" s="14"/>
      <c r="AV21" s="9">
        <v>1.5062</v>
      </c>
      <c r="AW21" s="10">
        <v>136.83630148080235</v>
      </c>
      <c r="AX21" s="14"/>
      <c r="AY21" s="9">
        <v>1.517</v>
      </c>
      <c r="AZ21" s="10">
        <v>137.26896536161408</v>
      </c>
      <c r="BA21" s="14"/>
      <c r="BB21" s="9">
        <v>1.5161</v>
      </c>
      <c r="BC21" s="10">
        <v>136.98882873798095</v>
      </c>
      <c r="BD21" s="14"/>
      <c r="BE21" s="9">
        <v>1.5121</v>
      </c>
      <c r="BF21" s="10">
        <v>136.45189970341602</v>
      </c>
      <c r="BG21" s="14"/>
      <c r="BH21" s="9">
        <v>1.5184</v>
      </c>
      <c r="BI21" s="10">
        <v>137.14911742234216</v>
      </c>
      <c r="BJ21" s="14"/>
      <c r="BK21" s="9">
        <v>1.5105</v>
      </c>
      <c r="BL21" s="10">
        <v>136.5919002587605</v>
      </c>
      <c r="BM21" s="14"/>
      <c r="BN21" s="79">
        <f t="shared" si="0"/>
        <v>1.5278450000000001</v>
      </c>
      <c r="BO21" s="73">
        <f t="shared" si="1"/>
        <v>139.72547160185815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</row>
    <row r="22" spans="1:90" s="8" customFormat="1" ht="15.75">
      <c r="A22" s="32">
        <v>13</v>
      </c>
      <c r="B22" s="27" t="s">
        <v>15</v>
      </c>
      <c r="C22" s="6">
        <v>0.7302</v>
      </c>
      <c r="D22" s="6">
        <v>68.25569380751286</v>
      </c>
      <c r="E22" s="60"/>
      <c r="F22" s="61">
        <v>0.7306</v>
      </c>
      <c r="G22" s="60">
        <v>68.58318983743807</v>
      </c>
      <c r="H22" s="14"/>
      <c r="I22" s="9">
        <v>0.7253</v>
      </c>
      <c r="J22" s="10">
        <v>67.81102942524485</v>
      </c>
      <c r="K22" s="10"/>
      <c r="L22" s="9">
        <v>0.7255</v>
      </c>
      <c r="M22" s="10">
        <v>67.55271258443712</v>
      </c>
      <c r="N22" s="14"/>
      <c r="O22" s="9">
        <v>0.7316</v>
      </c>
      <c r="P22" s="10">
        <v>67.31151055174143</v>
      </c>
      <c r="Q22" s="14"/>
      <c r="R22" s="9">
        <v>0.7294</v>
      </c>
      <c r="S22" s="10">
        <v>67.66940191118105</v>
      </c>
      <c r="T22" s="14"/>
      <c r="U22" s="9">
        <v>0.7292</v>
      </c>
      <c r="V22" s="10">
        <v>67.08167047966361</v>
      </c>
      <c r="W22" s="14"/>
      <c r="X22" s="9">
        <v>0.7326</v>
      </c>
      <c r="Y22" s="10">
        <v>66.82273245624955</v>
      </c>
      <c r="Z22" s="14"/>
      <c r="AA22" s="9">
        <v>0.7359</v>
      </c>
      <c r="AB22" s="10">
        <v>66.42183018034437</v>
      </c>
      <c r="AC22" s="14"/>
      <c r="AD22" s="9">
        <v>0.7345</v>
      </c>
      <c r="AE22" s="10">
        <v>66.62095065665298</v>
      </c>
      <c r="AF22" s="14"/>
      <c r="AG22" s="9">
        <v>0.736</v>
      </c>
      <c r="AH22" s="10">
        <v>66.8431643074887</v>
      </c>
      <c r="AI22" s="14"/>
      <c r="AJ22" s="9">
        <v>0.7315</v>
      </c>
      <c r="AK22" s="10">
        <v>66.34818728225969</v>
      </c>
      <c r="AL22" s="14"/>
      <c r="AM22" s="9">
        <v>0.7305</v>
      </c>
      <c r="AN22" s="10">
        <v>66.13635678443241</v>
      </c>
      <c r="AO22" s="14"/>
      <c r="AP22" s="9">
        <v>0.7367</v>
      </c>
      <c r="AQ22" s="10">
        <v>66.8098803833208</v>
      </c>
      <c r="AR22" s="14"/>
      <c r="AS22" s="9">
        <v>0.7363</v>
      </c>
      <c r="AT22" s="10">
        <v>67.18565701992826</v>
      </c>
      <c r="AU22" s="14"/>
      <c r="AV22" s="9">
        <v>0.7385</v>
      </c>
      <c r="AW22" s="10">
        <v>67.09175982178498</v>
      </c>
      <c r="AX22" s="14"/>
      <c r="AY22" s="9">
        <v>0.7435</v>
      </c>
      <c r="AZ22" s="10">
        <v>67.27717583807521</v>
      </c>
      <c r="BA22" s="14"/>
      <c r="BB22" s="9">
        <v>0.7436</v>
      </c>
      <c r="BC22" s="10">
        <v>67.18876924316513</v>
      </c>
      <c r="BD22" s="14"/>
      <c r="BE22" s="9">
        <v>0.74</v>
      </c>
      <c r="BF22" s="10">
        <v>66.77759789731358</v>
      </c>
      <c r="BG22" s="14"/>
      <c r="BH22" s="9">
        <v>0.7354</v>
      </c>
      <c r="BI22" s="10">
        <v>66.42482939435618</v>
      </c>
      <c r="BJ22" s="14"/>
      <c r="BK22" s="9">
        <v>0.7375</v>
      </c>
      <c r="BL22" s="10">
        <v>66.69084835540275</v>
      </c>
      <c r="BM22" s="14"/>
      <c r="BN22" s="79">
        <f t="shared" si="0"/>
        <v>0.7335400000000001</v>
      </c>
      <c r="BO22" s="73">
        <f t="shared" si="1"/>
        <v>67.08138861899593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</row>
    <row r="23" spans="1:90" s="8" customFormat="1" ht="15.75">
      <c r="A23" s="32">
        <v>14</v>
      </c>
      <c r="B23" s="27" t="s">
        <v>14</v>
      </c>
      <c r="C23" s="6">
        <v>1.3791</v>
      </c>
      <c r="D23" s="6">
        <v>67.7799584793389</v>
      </c>
      <c r="E23" s="60"/>
      <c r="F23" s="61">
        <v>1.3867</v>
      </c>
      <c r="G23" s="60">
        <v>67.69482923943241</v>
      </c>
      <c r="H23" s="14"/>
      <c r="I23" s="9">
        <v>1.3885</v>
      </c>
      <c r="J23" s="10">
        <v>67.33436608103888</v>
      </c>
      <c r="K23" s="10"/>
      <c r="L23" s="9">
        <v>1.386</v>
      </c>
      <c r="M23" s="10">
        <v>67.18033200413818</v>
      </c>
      <c r="N23" s="14"/>
      <c r="O23" s="9">
        <v>1.3852</v>
      </c>
      <c r="P23" s="10">
        <v>66.4206554660214</v>
      </c>
      <c r="Q23" s="14"/>
      <c r="R23" s="9">
        <v>1.3876</v>
      </c>
      <c r="S23" s="10">
        <v>66.8593712108384</v>
      </c>
      <c r="T23" s="14"/>
      <c r="U23" s="9">
        <v>1.3898</v>
      </c>
      <c r="V23" s="10">
        <v>66.19190825815222</v>
      </c>
      <c r="W23" s="14"/>
      <c r="X23" s="9">
        <v>1.3827</v>
      </c>
      <c r="Y23" s="10">
        <v>65.96739785629684</v>
      </c>
      <c r="Z23" s="14"/>
      <c r="AA23" s="9">
        <v>1.379</v>
      </c>
      <c r="AB23" s="10">
        <v>65.45273050718198</v>
      </c>
      <c r="AC23" s="14"/>
      <c r="AD23" s="9">
        <v>1.3819</v>
      </c>
      <c r="AE23" s="10">
        <v>65.63604569123093</v>
      </c>
      <c r="AF23" s="14"/>
      <c r="AG23" s="9">
        <v>1.3797</v>
      </c>
      <c r="AH23" s="10">
        <v>65.82555390456723</v>
      </c>
      <c r="AI23" s="14"/>
      <c r="AJ23" s="9">
        <v>1.377</v>
      </c>
      <c r="AK23" s="10">
        <v>65.86895768065409</v>
      </c>
      <c r="AL23" s="14"/>
      <c r="AM23" s="9">
        <v>1.3835</v>
      </c>
      <c r="AN23" s="10">
        <v>65.43963732573464</v>
      </c>
      <c r="AO23" s="14"/>
      <c r="AP23" s="9">
        <v>1.3811</v>
      </c>
      <c r="AQ23" s="10">
        <v>65.66363173225876</v>
      </c>
      <c r="AR23" s="14"/>
      <c r="AS23" s="9">
        <v>1.3828</v>
      </c>
      <c r="AT23" s="10">
        <v>65.98760973315264</v>
      </c>
      <c r="AU23" s="14"/>
      <c r="AV23" s="9">
        <v>1.3764</v>
      </c>
      <c r="AW23" s="10">
        <v>66.00457211268804</v>
      </c>
      <c r="AX23" s="14"/>
      <c r="AY23" s="9">
        <v>1.3805</v>
      </c>
      <c r="AZ23" s="10">
        <v>65.546630096914</v>
      </c>
      <c r="BA23" s="14"/>
      <c r="BB23" s="9">
        <v>1.3805</v>
      </c>
      <c r="BC23" s="10">
        <v>65.45169436505542</v>
      </c>
      <c r="BD23" s="14"/>
      <c r="BE23" s="9">
        <v>1.3833</v>
      </c>
      <c r="BF23" s="10">
        <v>65.2353048207416</v>
      </c>
      <c r="BG23" s="14"/>
      <c r="BH23" s="9">
        <v>1.3809</v>
      </c>
      <c r="BI23" s="10">
        <v>65.41006677580567</v>
      </c>
      <c r="BJ23" s="14"/>
      <c r="BK23" s="9">
        <v>1.3824</v>
      </c>
      <c r="BL23" s="10">
        <v>65.41396770578581</v>
      </c>
      <c r="BM23" s="14"/>
      <c r="BN23" s="79">
        <f t="shared" si="0"/>
        <v>1.382705</v>
      </c>
      <c r="BO23" s="73">
        <f t="shared" si="1"/>
        <v>66.1409295475057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</row>
    <row r="24" spans="1:90" s="8" customFormat="1" ht="15.75">
      <c r="A24" s="32">
        <v>15</v>
      </c>
      <c r="B24" s="27" t="s">
        <v>11</v>
      </c>
      <c r="C24" s="6">
        <v>11.258</v>
      </c>
      <c r="D24" s="6">
        <v>8.303014810699617</v>
      </c>
      <c r="E24" s="60"/>
      <c r="F24" s="61">
        <v>11.229</v>
      </c>
      <c r="G24" s="60">
        <v>8.359820082493627</v>
      </c>
      <c r="H24" s="14"/>
      <c r="I24" s="9">
        <v>11.161</v>
      </c>
      <c r="J24" s="10">
        <v>8.376827103621762</v>
      </c>
      <c r="K24" s="10"/>
      <c r="L24" s="9">
        <v>11.08</v>
      </c>
      <c r="M24" s="10">
        <v>8.403604707376852</v>
      </c>
      <c r="N24" s="14"/>
      <c r="O24" s="9">
        <v>11.0965</v>
      </c>
      <c r="P24" s="10">
        <v>8.291433510704532</v>
      </c>
      <c r="Q24" s="14"/>
      <c r="R24" s="9">
        <v>11.0575</v>
      </c>
      <c r="S24" s="10">
        <v>8.39014817925927</v>
      </c>
      <c r="T24" s="14"/>
      <c r="U24" s="9">
        <v>10.8685</v>
      </c>
      <c r="V24" s="10">
        <v>8.464232791754148</v>
      </c>
      <c r="W24" s="14"/>
      <c r="X24" s="9">
        <v>10.745</v>
      </c>
      <c r="Y24" s="10">
        <v>8.4888898106935</v>
      </c>
      <c r="Z24" s="14"/>
      <c r="AA24" s="9">
        <v>10.78</v>
      </c>
      <c r="AB24" s="10">
        <v>8.3728492921525</v>
      </c>
      <c r="AC24" s="14"/>
      <c r="AD24" s="9">
        <v>10.8475</v>
      </c>
      <c r="AE24" s="10">
        <v>8.361599588910995</v>
      </c>
      <c r="AF24" s="14"/>
      <c r="AG24" s="9">
        <v>10.917</v>
      </c>
      <c r="AH24" s="10">
        <v>8.319091025202107</v>
      </c>
      <c r="AI24" s="14"/>
      <c r="AJ24" s="9">
        <v>10.844</v>
      </c>
      <c r="AK24" s="10">
        <v>8.364215670071992</v>
      </c>
      <c r="AL24" s="14"/>
      <c r="AM24" s="9">
        <v>10.9145</v>
      </c>
      <c r="AN24" s="10">
        <v>8.294996402964301</v>
      </c>
      <c r="AO24" s="14"/>
      <c r="AP24" s="9">
        <v>11.077</v>
      </c>
      <c r="AQ24" s="10">
        <v>8.18705802883656</v>
      </c>
      <c r="AR24" s="14"/>
      <c r="AS24" s="9">
        <v>10.9655</v>
      </c>
      <c r="AT24" s="10">
        <v>8.321341182709723</v>
      </c>
      <c r="AU24" s="14"/>
      <c r="AV24" s="9">
        <v>11.23</v>
      </c>
      <c r="AW24" s="10">
        <v>8.089821287257687</v>
      </c>
      <c r="AX24" s="14"/>
      <c r="AY24" s="9">
        <v>11.14</v>
      </c>
      <c r="AZ24" s="10">
        <v>8.122721979245043</v>
      </c>
      <c r="BA24" s="14"/>
      <c r="BB24" s="9">
        <v>11.142</v>
      </c>
      <c r="BC24" s="10">
        <v>8.10950135262601</v>
      </c>
      <c r="BD24" s="14"/>
      <c r="BE24" s="9">
        <v>11.1015</v>
      </c>
      <c r="BF24" s="10">
        <v>8.128631010091597</v>
      </c>
      <c r="BG24" s="14"/>
      <c r="BH24" s="9">
        <v>11.056</v>
      </c>
      <c r="BI24" s="10">
        <v>8.169750471301562</v>
      </c>
      <c r="BJ24" s="14"/>
      <c r="BK24" s="9">
        <v>11.1925</v>
      </c>
      <c r="BL24" s="10">
        <v>8.079362873038043</v>
      </c>
      <c r="BM24" s="14"/>
      <c r="BN24" s="79">
        <f t="shared" si="0"/>
        <v>11.028149999999998</v>
      </c>
      <c r="BO24" s="73">
        <f t="shared" si="1"/>
        <v>8.293809459088319</v>
      </c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</row>
    <row r="25" spans="1:90" s="8" customFormat="1" ht="15.75">
      <c r="A25" s="32">
        <v>16</v>
      </c>
      <c r="B25" s="27" t="s">
        <v>10</v>
      </c>
      <c r="C25" s="6">
        <v>132.05</v>
      </c>
      <c r="D25" s="6">
        <v>70.78783849970183</v>
      </c>
      <c r="E25" s="60"/>
      <c r="F25" s="61">
        <v>131.5</v>
      </c>
      <c r="G25" s="60">
        <v>71.38587049910336</v>
      </c>
      <c r="H25" s="14"/>
      <c r="I25" s="9">
        <v>130.75</v>
      </c>
      <c r="J25" s="10">
        <v>71.50574937171892</v>
      </c>
      <c r="K25" s="10"/>
      <c r="L25" s="9">
        <v>130.56</v>
      </c>
      <c r="M25" s="10">
        <v>71.31735612571653</v>
      </c>
      <c r="N25" s="14"/>
      <c r="O25" s="9">
        <v>130.88</v>
      </c>
      <c r="P25" s="10">
        <v>70.29790032971643</v>
      </c>
      <c r="Q25" s="14"/>
      <c r="R25" s="9">
        <v>130.43</v>
      </c>
      <c r="S25" s="10">
        <v>71.12939008829208</v>
      </c>
      <c r="T25" s="14"/>
      <c r="U25" s="9">
        <v>127.58</v>
      </c>
      <c r="V25" s="10">
        <v>72.10653244801689</v>
      </c>
      <c r="W25" s="14"/>
      <c r="X25" s="9">
        <v>125.67</v>
      </c>
      <c r="Y25" s="10">
        <v>72.58146018612369</v>
      </c>
      <c r="Z25" s="14"/>
      <c r="AA25" s="9">
        <v>126.15</v>
      </c>
      <c r="AB25" s="10">
        <v>71.54919965866345</v>
      </c>
      <c r="AC25" s="14"/>
      <c r="AD25" s="9">
        <v>127.25</v>
      </c>
      <c r="AE25" s="10">
        <v>71.27894030704284</v>
      </c>
      <c r="AF25" s="14"/>
      <c r="AG25" s="9">
        <v>128.1</v>
      </c>
      <c r="AH25" s="10">
        <v>70.89735887754208</v>
      </c>
      <c r="AI25" s="14"/>
      <c r="AJ25" s="9">
        <v>127.5</v>
      </c>
      <c r="AK25" s="10">
        <v>71.13847429510642</v>
      </c>
      <c r="AL25" s="14"/>
      <c r="AM25" s="9">
        <v>128.16</v>
      </c>
      <c r="AN25" s="10">
        <v>70.64274207252956</v>
      </c>
      <c r="AO25" s="14"/>
      <c r="AP25" s="9">
        <v>129.84</v>
      </c>
      <c r="AQ25" s="10">
        <v>69.84599644595085</v>
      </c>
      <c r="AR25" s="14"/>
      <c r="AS25" s="9">
        <v>128.5</v>
      </c>
      <c r="AT25" s="10">
        <v>71.0098573844385</v>
      </c>
      <c r="AU25" s="14"/>
      <c r="AV25" s="9">
        <v>131.25</v>
      </c>
      <c r="AW25" s="10">
        <v>69.2180518521172</v>
      </c>
      <c r="AX25" s="14"/>
      <c r="AY25" s="9">
        <v>130.45</v>
      </c>
      <c r="AZ25" s="10">
        <v>69.36536822444599</v>
      </c>
      <c r="BA25" s="14"/>
      <c r="BB25" s="9">
        <v>130.5</v>
      </c>
      <c r="BC25" s="10">
        <v>69.23836327276553</v>
      </c>
      <c r="BD25" s="14"/>
      <c r="BE25" s="9">
        <v>129.9</v>
      </c>
      <c r="BF25" s="10">
        <v>69.46881998347332</v>
      </c>
      <c r="BG25" s="14"/>
      <c r="BH25" s="9">
        <v>129.35</v>
      </c>
      <c r="BI25" s="10">
        <v>69.829734217789</v>
      </c>
      <c r="BJ25" s="14"/>
      <c r="BK25" s="9">
        <v>130.52</v>
      </c>
      <c r="BL25" s="10">
        <v>69.28307459123376</v>
      </c>
      <c r="BM25" s="14"/>
      <c r="BN25" s="79">
        <f t="shared" si="0"/>
        <v>129.322</v>
      </c>
      <c r="BO25" s="73">
        <f t="shared" si="1"/>
        <v>70.72563552535212</v>
      </c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</row>
    <row r="26" spans="1:90" s="8" customFormat="1" ht="15.75">
      <c r="A26" s="32">
        <v>17</v>
      </c>
      <c r="B26" s="27" t="s">
        <v>19</v>
      </c>
      <c r="C26" s="6">
        <v>7.8045</v>
      </c>
      <c r="D26" s="6">
        <v>11.977108173343108</v>
      </c>
      <c r="E26" s="60"/>
      <c r="F26" s="61">
        <v>7.8086</v>
      </c>
      <c r="G26" s="60">
        <v>12.021670940542597</v>
      </c>
      <c r="H26" s="14"/>
      <c r="I26" s="9">
        <v>7.8426</v>
      </c>
      <c r="J26" s="10">
        <v>11.921271938326893</v>
      </c>
      <c r="K26" s="10"/>
      <c r="L26" s="9">
        <v>7.8745</v>
      </c>
      <c r="M26" s="10">
        <v>11.824489193946983</v>
      </c>
      <c r="N26" s="14"/>
      <c r="O26" s="9">
        <v>7.8675</v>
      </c>
      <c r="P26" s="10">
        <v>11.69442541487548</v>
      </c>
      <c r="Q26" s="14"/>
      <c r="R26" s="9">
        <v>7.8088</v>
      </c>
      <c r="S26" s="10">
        <v>11.88070682975097</v>
      </c>
      <c r="T26" s="14"/>
      <c r="U26" s="9">
        <v>7.6794</v>
      </c>
      <c r="V26" s="10">
        <v>11.979258027603713</v>
      </c>
      <c r="W26" s="14"/>
      <c r="X26" s="9">
        <v>7.5303</v>
      </c>
      <c r="Y26" s="10">
        <v>12.112813701433096</v>
      </c>
      <c r="Z26" s="14"/>
      <c r="AA26" s="9">
        <v>7.54</v>
      </c>
      <c r="AB26" s="10">
        <v>11.970731481353308</v>
      </c>
      <c r="AC26" s="14"/>
      <c r="AD26" s="9">
        <v>7.6335</v>
      </c>
      <c r="AE26" s="10">
        <v>11.882157796647936</v>
      </c>
      <c r="AF26" s="14"/>
      <c r="AG26" s="9">
        <v>7.7388</v>
      </c>
      <c r="AH26" s="10">
        <v>11.735607164176797</v>
      </c>
      <c r="AI26" s="14"/>
      <c r="AJ26" s="9">
        <v>7.6611</v>
      </c>
      <c r="AK26" s="10">
        <v>11.83923388629057</v>
      </c>
      <c r="AL26" s="14"/>
      <c r="AM26" s="9">
        <v>7.7048</v>
      </c>
      <c r="AN26" s="10">
        <v>11.750563056815736</v>
      </c>
      <c r="AO26" s="14"/>
      <c r="AP26" s="9">
        <v>7.7889</v>
      </c>
      <c r="AQ26" s="10">
        <v>11.643241251707247</v>
      </c>
      <c r="AR26" s="14"/>
      <c r="AS26" s="9">
        <v>7.7158</v>
      </c>
      <c r="AT26" s="10">
        <v>11.826079828274901</v>
      </c>
      <c r="AU26" s="14"/>
      <c r="AV26" s="9">
        <v>7.8489</v>
      </c>
      <c r="AW26" s="10">
        <v>11.574703850973235</v>
      </c>
      <c r="AX26" s="14"/>
      <c r="AY26" s="9">
        <v>7.8027</v>
      </c>
      <c r="AZ26" s="10">
        <v>11.596898874593382</v>
      </c>
      <c r="BA26" s="14"/>
      <c r="BB26" s="9">
        <v>7.8052</v>
      </c>
      <c r="BC26" s="10">
        <v>11.57639318287283</v>
      </c>
      <c r="BD26" s="14"/>
      <c r="BE26" s="9">
        <v>7.7325</v>
      </c>
      <c r="BF26" s="10">
        <v>11.67022271691327</v>
      </c>
      <c r="BG26" s="14"/>
      <c r="BH26" s="9">
        <v>7.7047</v>
      </c>
      <c r="BI26" s="10">
        <v>11.723332668463414</v>
      </c>
      <c r="BJ26" s="14"/>
      <c r="BK26" s="9">
        <v>7.7555</v>
      </c>
      <c r="BL26" s="10">
        <v>11.659888976401046</v>
      </c>
      <c r="BM26" s="14"/>
      <c r="BN26" s="79">
        <f t="shared" si="0"/>
        <v>7.742295000000001</v>
      </c>
      <c r="BO26" s="73">
        <f t="shared" si="1"/>
        <v>11.813195004035656</v>
      </c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</row>
    <row r="27" spans="1:90" s="8" customFormat="1" ht="15.75">
      <c r="A27" s="32">
        <v>18</v>
      </c>
      <c r="B27" s="27" t="s">
        <v>18</v>
      </c>
      <c r="C27" s="6">
        <v>6.99</v>
      </c>
      <c r="D27" s="6">
        <v>13.372723996975147</v>
      </c>
      <c r="E27" s="60"/>
      <c r="F27" s="61">
        <v>6.9745</v>
      </c>
      <c r="G27" s="60">
        <v>13.459376257268755</v>
      </c>
      <c r="H27" s="14"/>
      <c r="I27" s="9">
        <v>6.9455</v>
      </c>
      <c r="J27" s="10">
        <v>13.461056411132747</v>
      </c>
      <c r="K27" s="10"/>
      <c r="L27" s="9">
        <v>6.9057</v>
      </c>
      <c r="M27" s="10">
        <v>13.48334566484723</v>
      </c>
      <c r="N27" s="14"/>
      <c r="O27" s="9">
        <v>6.9225</v>
      </c>
      <c r="P27" s="10">
        <v>13.290847519181343</v>
      </c>
      <c r="Q27" s="14"/>
      <c r="R27" s="9">
        <v>6.8968</v>
      </c>
      <c r="S27" s="10">
        <v>13.451754943185154</v>
      </c>
      <c r="T27" s="14"/>
      <c r="U27" s="9">
        <v>6.7825</v>
      </c>
      <c r="V27" s="10">
        <v>13.563363670796898</v>
      </c>
      <c r="W27" s="14"/>
      <c r="X27" s="9">
        <v>6.6908</v>
      </c>
      <c r="Y27" s="10">
        <v>13.632618074953914</v>
      </c>
      <c r="Z27" s="14"/>
      <c r="AA27" s="9">
        <v>6.7181</v>
      </c>
      <c r="AB27" s="10">
        <v>13.43524439490391</v>
      </c>
      <c r="AC27" s="14"/>
      <c r="AD27" s="9">
        <v>6.7488</v>
      </c>
      <c r="AE27" s="10">
        <v>13.43978952416904</v>
      </c>
      <c r="AF27" s="14"/>
      <c r="AG27" s="9">
        <v>6.793</v>
      </c>
      <c r="AH27" s="10">
        <v>13.369574079512939</v>
      </c>
      <c r="AI27" s="14"/>
      <c r="AJ27" s="9">
        <v>6.7518</v>
      </c>
      <c r="AK27" s="10">
        <v>13.433685050839877</v>
      </c>
      <c r="AL27" s="14"/>
      <c r="AM27" s="9">
        <v>6.7883</v>
      </c>
      <c r="AN27" s="10">
        <v>13.337026684170393</v>
      </c>
      <c r="AO27" s="14"/>
      <c r="AP27" s="9">
        <v>6.8764</v>
      </c>
      <c r="AQ27" s="10">
        <v>13.188302278143006</v>
      </c>
      <c r="AR27" s="14"/>
      <c r="AS27" s="9">
        <v>6.8052</v>
      </c>
      <c r="AT27" s="10">
        <v>13.408520945600934</v>
      </c>
      <c r="AU27" s="14"/>
      <c r="AV27" s="9">
        <v>6.956</v>
      </c>
      <c r="AW27" s="10">
        <v>13.060479162723379</v>
      </c>
      <c r="AX27" s="14"/>
      <c r="AY27" s="9">
        <v>6.909</v>
      </c>
      <c r="AZ27" s="10">
        <v>13.096992741176695</v>
      </c>
      <c r="BA27" s="14"/>
      <c r="BB27" s="9">
        <v>6.906</v>
      </c>
      <c r="BC27" s="10">
        <v>13.083704614966553</v>
      </c>
      <c r="BD27" s="14"/>
      <c r="BE27" s="9">
        <v>6.8755</v>
      </c>
      <c r="BF27" s="10">
        <v>13.124863233005872</v>
      </c>
      <c r="BG27" s="14"/>
      <c r="BH27" s="9">
        <v>6.8523</v>
      </c>
      <c r="BI27" s="10">
        <v>13.18167056473156</v>
      </c>
      <c r="BJ27" s="14"/>
      <c r="BK27" s="9">
        <v>6.9162</v>
      </c>
      <c r="BL27" s="10">
        <v>13.074848754587535</v>
      </c>
      <c r="BM27" s="14"/>
      <c r="BN27" s="79">
        <f t="shared" si="0"/>
        <v>6.854795000000001</v>
      </c>
      <c r="BO27" s="73">
        <f t="shared" si="1"/>
        <v>13.342639791284807</v>
      </c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</row>
    <row r="28" spans="1:90" s="8" customFormat="1" ht="15.75">
      <c r="A28" s="32">
        <v>19</v>
      </c>
      <c r="B28" s="27" t="s">
        <v>16</v>
      </c>
      <c r="C28" s="6">
        <v>6.2825</v>
      </c>
      <c r="D28" s="6">
        <v>14.878685354374259</v>
      </c>
      <c r="E28" s="60"/>
      <c r="F28" s="61">
        <v>6.266</v>
      </c>
      <c r="G28" s="60">
        <v>14.981235190922586</v>
      </c>
      <c r="H28" s="14"/>
      <c r="I28" s="9">
        <v>6.228</v>
      </c>
      <c r="J28" s="10">
        <v>15.011844461066554</v>
      </c>
      <c r="K28" s="10"/>
      <c r="L28" s="9">
        <v>6.1954</v>
      </c>
      <c r="M28" s="10">
        <v>15.029205565053994</v>
      </c>
      <c r="N28" s="14"/>
      <c r="O28" s="9">
        <v>6.2015</v>
      </c>
      <c r="P28" s="10">
        <v>14.836070620258461</v>
      </c>
      <c r="Q28" s="14"/>
      <c r="R28" s="9">
        <v>6.1781</v>
      </c>
      <c r="S28" s="10">
        <v>15.01660113823981</v>
      </c>
      <c r="T28" s="14"/>
      <c r="U28" s="9">
        <v>6.0831</v>
      </c>
      <c r="V28" s="10">
        <v>15.12280154808896</v>
      </c>
      <c r="W28" s="14"/>
      <c r="X28" s="9">
        <v>5.9968</v>
      </c>
      <c r="Y28" s="10">
        <v>15.210298995447847</v>
      </c>
      <c r="Z28" s="14"/>
      <c r="AA28" s="9">
        <v>6.0213</v>
      </c>
      <c r="AB28" s="10">
        <v>14.990004711508137</v>
      </c>
      <c r="AC28" s="14"/>
      <c r="AD28" s="9">
        <v>6.0583</v>
      </c>
      <c r="AE28" s="10">
        <v>14.971601198473502</v>
      </c>
      <c r="AF28" s="14"/>
      <c r="AG28" s="9">
        <v>6.0975</v>
      </c>
      <c r="AH28" s="10">
        <v>14.894549687926428</v>
      </c>
      <c r="AI28" s="14"/>
      <c r="AJ28" s="9">
        <v>6.0613</v>
      </c>
      <c r="AK28" s="10">
        <v>14.964043146892694</v>
      </c>
      <c r="AL28" s="14"/>
      <c r="AM28" s="9">
        <v>6.0953</v>
      </c>
      <c r="AN28" s="10">
        <v>14.85336870049938</v>
      </c>
      <c r="AO28" s="14"/>
      <c r="AP28" s="9">
        <v>6.1826</v>
      </c>
      <c r="AQ28" s="10">
        <v>14.668269301818421</v>
      </c>
      <c r="AR28" s="14"/>
      <c r="AS28" s="9">
        <v>6.1175</v>
      </c>
      <c r="AT28" s="10">
        <v>14.915842540090475</v>
      </c>
      <c r="AU28" s="14"/>
      <c r="AV28" s="9">
        <v>6.2564</v>
      </c>
      <c r="AW28" s="10">
        <v>14.52092146536408</v>
      </c>
      <c r="AX28" s="14"/>
      <c r="AY28" s="9">
        <v>6.2164</v>
      </c>
      <c r="AZ28" s="10">
        <v>14.556193753424775</v>
      </c>
      <c r="BA28" s="14"/>
      <c r="BB28" s="9">
        <v>6.2196</v>
      </c>
      <c r="BC28" s="10">
        <v>14.52763265659512</v>
      </c>
      <c r="BD28" s="14"/>
      <c r="BE28" s="9">
        <v>6.2004</v>
      </c>
      <c r="BF28" s="10">
        <v>14.553899290131582</v>
      </c>
      <c r="BG28" s="14"/>
      <c r="BH28" s="9">
        <v>6.174</v>
      </c>
      <c r="BI28" s="10">
        <v>14.6298609022854</v>
      </c>
      <c r="BJ28" s="14"/>
      <c r="BK28" s="9">
        <v>6.236</v>
      </c>
      <c r="BL28" s="10">
        <v>14.50100528487465</v>
      </c>
      <c r="BM28" s="14"/>
      <c r="BN28" s="79">
        <f t="shared" si="0"/>
        <v>6.157579999999999</v>
      </c>
      <c r="BO28" s="73">
        <f t="shared" si="1"/>
        <v>14.853887087995613</v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</row>
    <row r="29" spans="1:90" s="8" customFormat="1" ht="15.75">
      <c r="A29" s="32">
        <v>20</v>
      </c>
      <c r="B29" s="27" t="s">
        <v>17</v>
      </c>
      <c r="C29" s="6">
        <v>5.3397</v>
      </c>
      <c r="D29" s="6">
        <v>17.505728924631775</v>
      </c>
      <c r="E29" s="60"/>
      <c r="F29" s="61">
        <v>5.27</v>
      </c>
      <c r="G29" s="60">
        <v>17.812603359833194</v>
      </c>
      <c r="H29" s="14"/>
      <c r="I29" s="9">
        <v>5.252</v>
      </c>
      <c r="J29" s="10">
        <v>17.801555084448303</v>
      </c>
      <c r="K29" s="10"/>
      <c r="L29" s="9">
        <v>5.21</v>
      </c>
      <c r="M29" s="10">
        <v>17.87177354275154</v>
      </c>
      <c r="N29" s="14"/>
      <c r="O29" s="9">
        <v>5.236</v>
      </c>
      <c r="P29" s="10">
        <v>17.571789906709864</v>
      </c>
      <c r="Q29" s="14"/>
      <c r="R29" s="9">
        <v>5.219</v>
      </c>
      <c r="S29" s="10">
        <v>17.77621450319206</v>
      </c>
      <c r="T29" s="14"/>
      <c r="U29" s="9">
        <v>5.1214</v>
      </c>
      <c r="V29" s="10">
        <v>17.96257158143866</v>
      </c>
      <c r="W29" s="14"/>
      <c r="X29" s="9">
        <v>5.0395</v>
      </c>
      <c r="Y29" s="10">
        <v>18.099637070324764</v>
      </c>
      <c r="Z29" s="14"/>
      <c r="AA29" s="9">
        <v>5.0655</v>
      </c>
      <c r="AB29" s="10">
        <v>17.818441490357113</v>
      </c>
      <c r="AC29" s="14"/>
      <c r="AD29" s="9">
        <v>5.1095</v>
      </c>
      <c r="AE29" s="10">
        <v>17.751727476409048</v>
      </c>
      <c r="AF29" s="14"/>
      <c r="AG29" s="9">
        <v>5.1415</v>
      </c>
      <c r="AH29" s="10">
        <v>17.664011810197685</v>
      </c>
      <c r="AI29" s="14"/>
      <c r="AJ29" s="9">
        <v>5.1046</v>
      </c>
      <c r="AK29" s="10">
        <v>17.768592000599593</v>
      </c>
      <c r="AL29" s="14"/>
      <c r="AM29" s="9">
        <v>5.1386</v>
      </c>
      <c r="AN29" s="10">
        <v>17.618755738947158</v>
      </c>
      <c r="AO29" s="14"/>
      <c r="AP29" s="9">
        <v>5.2128</v>
      </c>
      <c r="AQ29" s="10">
        <v>17.397184197633244</v>
      </c>
      <c r="AR29" s="14"/>
      <c r="AS29" s="9">
        <v>5.1575</v>
      </c>
      <c r="AT29" s="10">
        <v>17.692228160737468</v>
      </c>
      <c r="AU29" s="14"/>
      <c r="AV29" s="9">
        <v>5.2738</v>
      </c>
      <c r="AW29" s="10">
        <v>17.226419859665484</v>
      </c>
      <c r="AX29" s="14"/>
      <c r="AY29" s="9">
        <v>5.233</v>
      </c>
      <c r="AZ29" s="10">
        <v>17.29163440641884</v>
      </c>
      <c r="BA29" s="14"/>
      <c r="BB29" s="9">
        <v>5.2335</v>
      </c>
      <c r="BC29" s="10">
        <v>17.26494011100774</v>
      </c>
      <c r="BD29" s="14"/>
      <c r="BE29" s="9">
        <v>5.1854</v>
      </c>
      <c r="BF29" s="10">
        <v>17.402707054138904</v>
      </c>
      <c r="BG29" s="14"/>
      <c r="BH29" s="9">
        <v>5.1699</v>
      </c>
      <c r="BI29" s="10">
        <v>17.47127820861333</v>
      </c>
      <c r="BJ29" s="14"/>
      <c r="BK29" s="9">
        <v>5.2203</v>
      </c>
      <c r="BL29" s="10">
        <v>17.32242762992133</v>
      </c>
      <c r="BM29" s="14"/>
      <c r="BN29" s="79">
        <f t="shared" si="0"/>
        <v>5.1850249999999996</v>
      </c>
      <c r="BO29" s="73">
        <f t="shared" si="1"/>
        <v>17.64002938557791</v>
      </c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</row>
    <row r="30" spans="1:90" s="8" customFormat="1" ht="15.75">
      <c r="A30" s="32">
        <v>21</v>
      </c>
      <c r="B30" s="27" t="s">
        <v>8</v>
      </c>
      <c r="C30" s="6">
        <v>164.6</v>
      </c>
      <c r="D30" s="6">
        <v>56.78939291546555</v>
      </c>
      <c r="E30" s="60"/>
      <c r="F30" s="61">
        <v>164.37</v>
      </c>
      <c r="G30" s="60">
        <v>57.11043359878379</v>
      </c>
      <c r="H30" s="14"/>
      <c r="I30" s="9">
        <v>163.2</v>
      </c>
      <c r="J30" s="10">
        <v>57.287847612452516</v>
      </c>
      <c r="K30" s="10"/>
      <c r="L30" s="9">
        <v>162.36</v>
      </c>
      <c r="M30" s="10">
        <v>57.34906390597161</v>
      </c>
      <c r="N30" s="14"/>
      <c r="O30" s="9">
        <v>162.63</v>
      </c>
      <c r="P30" s="10">
        <v>56.573751430568066</v>
      </c>
      <c r="Q30" s="14"/>
      <c r="R30" s="9">
        <v>162.1</v>
      </c>
      <c r="S30" s="10">
        <v>57.23261165463256</v>
      </c>
      <c r="T30" s="14"/>
      <c r="U30" s="9">
        <v>159.22</v>
      </c>
      <c r="V30" s="10">
        <v>57.77761217006655</v>
      </c>
      <c r="W30" s="14"/>
      <c r="X30" s="9">
        <v>156.9</v>
      </c>
      <c r="Y30" s="10">
        <v>58.134557690185886</v>
      </c>
      <c r="Z30" s="14"/>
      <c r="AA30" s="9">
        <v>157.5</v>
      </c>
      <c r="AB30" s="10">
        <v>57.30750182184378</v>
      </c>
      <c r="AC30" s="14"/>
      <c r="AD30" s="9">
        <v>158.5</v>
      </c>
      <c r="AE30" s="10">
        <v>57.22552147678992</v>
      </c>
      <c r="AF30" s="14"/>
      <c r="AG30" s="9">
        <v>159.6</v>
      </c>
      <c r="AH30" s="10">
        <v>56.90445909907983</v>
      </c>
      <c r="AI30" s="14"/>
      <c r="AJ30" s="9">
        <v>158.75</v>
      </c>
      <c r="AK30" s="10">
        <v>57.134837622841374</v>
      </c>
      <c r="AL30" s="14"/>
      <c r="AM30" s="9">
        <v>159.7</v>
      </c>
      <c r="AN30" s="10">
        <v>56.69113227310826</v>
      </c>
      <c r="AO30" s="14"/>
      <c r="AP30" s="9">
        <v>161.89</v>
      </c>
      <c r="AQ30" s="10">
        <v>56.018309831010306</v>
      </c>
      <c r="AR30" s="14"/>
      <c r="AS30" s="9">
        <v>160.03</v>
      </c>
      <c r="AT30" s="10">
        <v>57.01910063050896</v>
      </c>
      <c r="AU30" s="14"/>
      <c r="AV30" s="9">
        <v>163.5</v>
      </c>
      <c r="AW30" s="10">
        <v>55.56494988128674</v>
      </c>
      <c r="AX30" s="14"/>
      <c r="AY30" s="9">
        <v>162.3</v>
      </c>
      <c r="AZ30" s="10">
        <v>55.75300237140467</v>
      </c>
      <c r="BA30" s="14"/>
      <c r="BB30" s="9">
        <v>162.28</v>
      </c>
      <c r="BC30" s="10">
        <v>55.679112688537714</v>
      </c>
      <c r="BD30" s="14"/>
      <c r="BE30" s="9">
        <v>161.3</v>
      </c>
      <c r="BF30" s="10">
        <v>55.94544151179905</v>
      </c>
      <c r="BG30" s="14"/>
      <c r="BH30" s="9">
        <v>160.61</v>
      </c>
      <c r="BI30" s="10">
        <v>56.23856622296872</v>
      </c>
      <c r="BJ30" s="14"/>
      <c r="BK30" s="9">
        <v>160.9</v>
      </c>
      <c r="BL30" s="10">
        <v>56.201534466425294</v>
      </c>
      <c r="BM30" s="14"/>
      <c r="BN30" s="79">
        <f t="shared" si="0"/>
        <v>160.997</v>
      </c>
      <c r="BO30" s="73">
        <f t="shared" si="1"/>
        <v>56.80928692521633</v>
      </c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</row>
    <row r="31" spans="1:67" s="21" customFormat="1" ht="15.75">
      <c r="A31" s="32">
        <v>22</v>
      </c>
      <c r="B31" s="27" t="s">
        <v>12</v>
      </c>
      <c r="C31" s="6">
        <v>241.3</v>
      </c>
      <c r="D31" s="6">
        <v>38.738226580545486</v>
      </c>
      <c r="E31" s="60"/>
      <c r="F31" s="61">
        <v>240.7</v>
      </c>
      <c r="G31" s="60">
        <v>38.99975891413416</v>
      </c>
      <c r="H31" s="14"/>
      <c r="I31" s="9">
        <v>239</v>
      </c>
      <c r="J31" s="10">
        <v>39.11873108933995</v>
      </c>
      <c r="K31" s="10"/>
      <c r="L31" s="9">
        <v>237.2</v>
      </c>
      <c r="M31" s="10">
        <v>39.25461220815157</v>
      </c>
      <c r="N31" s="14"/>
      <c r="O31" s="9">
        <v>238</v>
      </c>
      <c r="P31" s="10">
        <v>38.6579377947617</v>
      </c>
      <c r="Q31" s="14"/>
      <c r="R31" s="9">
        <v>237.7</v>
      </c>
      <c r="S31" s="10">
        <v>39.0298962945559</v>
      </c>
      <c r="T31" s="14"/>
      <c r="U31" s="9">
        <v>233.4</v>
      </c>
      <c r="V31" s="10">
        <v>39.41453046151669</v>
      </c>
      <c r="W31" s="14"/>
      <c r="X31" s="9">
        <v>230.5</v>
      </c>
      <c r="Y31" s="10">
        <v>39.57185293531525</v>
      </c>
      <c r="Z31" s="14"/>
      <c r="AA31" s="9">
        <v>231.5</v>
      </c>
      <c r="AB31" s="10">
        <v>38.98890512717234</v>
      </c>
      <c r="AC31" s="14"/>
      <c r="AD31" s="9">
        <v>233.2</v>
      </c>
      <c r="AE31" s="10">
        <v>38.89470477732077</v>
      </c>
      <c r="AF31" s="14"/>
      <c r="AG31" s="9">
        <v>234.6</v>
      </c>
      <c r="AH31" s="10">
        <v>38.71249647149676</v>
      </c>
      <c r="AI31" s="14"/>
      <c r="AJ31" s="9">
        <v>233.25</v>
      </c>
      <c r="AK31" s="10">
        <v>38.88598273365946</v>
      </c>
      <c r="AL31" s="14"/>
      <c r="AM31" s="9">
        <v>234.5</v>
      </c>
      <c r="AN31" s="10">
        <v>38.60799072074792</v>
      </c>
      <c r="AO31" s="14"/>
      <c r="AP31" s="9">
        <v>237.9</v>
      </c>
      <c r="AQ31" s="10">
        <v>38.120236143515164</v>
      </c>
      <c r="AR31" s="14"/>
      <c r="AS31" s="9">
        <v>235.9</v>
      </c>
      <c r="AT31" s="10">
        <v>38.68065567571152</v>
      </c>
      <c r="AU31" s="14"/>
      <c r="AV31" s="9">
        <v>241</v>
      </c>
      <c r="AW31" s="10">
        <v>37.696553135229806</v>
      </c>
      <c r="AX31" s="14"/>
      <c r="AY31" s="9">
        <v>239.25</v>
      </c>
      <c r="AZ31" s="10">
        <v>37.82115897546072</v>
      </c>
      <c r="BA31" s="14"/>
      <c r="BB31" s="9">
        <v>239.4</v>
      </c>
      <c r="BC31" s="10">
        <v>37.742716821620306</v>
      </c>
      <c r="BD31" s="14"/>
      <c r="BE31" s="9">
        <v>238.6</v>
      </c>
      <c r="BF31" s="10">
        <v>37.82061909410388</v>
      </c>
      <c r="BG31" s="14"/>
      <c r="BH31" s="9">
        <v>237.8</v>
      </c>
      <c r="BI31" s="10">
        <v>37.983499247565206</v>
      </c>
      <c r="BJ31" s="14"/>
      <c r="BK31" s="9">
        <v>239</v>
      </c>
      <c r="BL31" s="10">
        <v>37.836095797689666</v>
      </c>
      <c r="BM31" s="14"/>
      <c r="BN31" s="79">
        <f t="shared" si="0"/>
        <v>236.72250000000003</v>
      </c>
      <c r="BO31" s="73">
        <f t="shared" si="1"/>
        <v>38.637800101207674</v>
      </c>
    </row>
    <row r="32" spans="1:90" s="17" customFormat="1" ht="16.5" thickBot="1">
      <c r="A32" s="17">
        <v>23</v>
      </c>
      <c r="B32" s="38" t="s">
        <v>20</v>
      </c>
      <c r="C32" s="65">
        <v>1</v>
      </c>
      <c r="D32" s="25">
        <v>93.47534073885629</v>
      </c>
      <c r="E32" s="59"/>
      <c r="F32" s="64">
        <v>1</v>
      </c>
      <c r="G32" s="59">
        <v>93.87241970632093</v>
      </c>
      <c r="H32" s="29"/>
      <c r="I32" s="63">
        <v>1</v>
      </c>
      <c r="J32" s="20">
        <v>93.49376730352249</v>
      </c>
      <c r="K32" s="20"/>
      <c r="L32" s="19">
        <v>1</v>
      </c>
      <c r="M32" s="20">
        <v>93.11194015773552</v>
      </c>
      <c r="N32" s="29"/>
      <c r="O32" s="19">
        <v>1</v>
      </c>
      <c r="P32" s="20">
        <v>92.00589195153285</v>
      </c>
      <c r="Q32" s="29"/>
      <c r="R32" s="19">
        <v>1</v>
      </c>
      <c r="S32" s="20">
        <v>92.77406349215937</v>
      </c>
      <c r="T32" s="29"/>
      <c r="U32" s="19">
        <v>1</v>
      </c>
      <c r="V32" s="20">
        <v>91.99351409717995</v>
      </c>
      <c r="W32" s="29"/>
      <c r="X32" s="19">
        <v>1</v>
      </c>
      <c r="Y32" s="20">
        <v>91.21312101590165</v>
      </c>
      <c r="Z32" s="29"/>
      <c r="AA32" s="19">
        <v>1</v>
      </c>
      <c r="AB32" s="20">
        <v>90.25931536940395</v>
      </c>
      <c r="AC32" s="29"/>
      <c r="AD32" s="19">
        <v>1</v>
      </c>
      <c r="AE32" s="20">
        <v>90.70245154071202</v>
      </c>
      <c r="AF32" s="29"/>
      <c r="AG32" s="19">
        <v>1</v>
      </c>
      <c r="AH32" s="20">
        <v>90.8195167221314</v>
      </c>
      <c r="AI32" s="29"/>
      <c r="AJ32" s="19">
        <v>1</v>
      </c>
      <c r="AK32" s="20">
        <v>90.70155472626068</v>
      </c>
      <c r="AL32" s="29"/>
      <c r="AM32" s="19">
        <v>1</v>
      </c>
      <c r="AN32" s="20">
        <v>90.53573824015388</v>
      </c>
      <c r="AO32" s="29"/>
      <c r="AP32" s="19">
        <v>1</v>
      </c>
      <c r="AQ32" s="20">
        <v>90.68804178542257</v>
      </c>
      <c r="AR32" s="29"/>
      <c r="AS32" s="19">
        <v>1</v>
      </c>
      <c r="AT32" s="20">
        <v>91.24766673900348</v>
      </c>
      <c r="AU32" s="29"/>
      <c r="AV32" s="19">
        <v>1</v>
      </c>
      <c r="AW32" s="20">
        <v>90.84869305590382</v>
      </c>
      <c r="AX32" s="29"/>
      <c r="AY32" s="19">
        <v>1</v>
      </c>
      <c r="AZ32" s="20">
        <v>90.48712284878978</v>
      </c>
      <c r="BA32" s="29"/>
      <c r="BB32" s="19">
        <v>1</v>
      </c>
      <c r="BC32" s="20">
        <v>90.35606407095901</v>
      </c>
      <c r="BD32" s="29"/>
      <c r="BE32" s="19">
        <v>1</v>
      </c>
      <c r="BF32" s="20">
        <v>90.23999715853186</v>
      </c>
      <c r="BG32" s="29"/>
      <c r="BH32" s="19">
        <v>1</v>
      </c>
      <c r="BI32" s="20">
        <v>90.32476121071007</v>
      </c>
      <c r="BJ32" s="29"/>
      <c r="BK32" s="19">
        <v>1</v>
      </c>
      <c r="BL32" s="20">
        <v>90.4282689564783</v>
      </c>
      <c r="BM32" s="29"/>
      <c r="BN32" s="80">
        <f t="shared" si="0"/>
        <v>1</v>
      </c>
      <c r="BO32" s="75">
        <f t="shared" si="1"/>
        <v>91.454606401944</v>
      </c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</row>
    <row r="33" spans="1:90" s="8" customFormat="1" ht="15.75">
      <c r="A33" s="2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</row>
    <row r="34" spans="1:90" s="8" customFormat="1" ht="15.75">
      <c r="A34" s="2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</row>
    <row r="35" spans="1:62" s="8" customFormat="1" ht="15.75">
      <c r="A35" s="21"/>
      <c r="I35" s="21"/>
      <c r="J35" s="21"/>
      <c r="K35" s="21"/>
      <c r="AF35" s="21"/>
      <c r="AG35" s="21"/>
      <c r="AH35" s="21"/>
      <c r="AI35" s="21"/>
      <c r="AX35" s="21"/>
      <c r="AY35" s="21"/>
      <c r="AZ35" s="21"/>
      <c r="BA35" s="21"/>
      <c r="BG35" s="21"/>
      <c r="BH35" s="21"/>
      <c r="BI35" s="21"/>
      <c r="BJ35" s="21"/>
    </row>
    <row r="36" spans="59:62" ht="12.75">
      <c r="BG36" s="3"/>
      <c r="BH36" s="3"/>
      <c r="BI36" s="3"/>
      <c r="BJ36" s="3"/>
    </row>
    <row r="37" spans="1:62" ht="15.75">
      <c r="A37" s="32"/>
      <c r="B37" s="5"/>
      <c r="C37" s="7"/>
      <c r="D37" s="7"/>
      <c r="E37" s="7"/>
      <c r="F37" s="6"/>
      <c r="G37" s="7"/>
      <c r="H37" s="8"/>
      <c r="BG37" s="3"/>
      <c r="BH37" s="3"/>
      <c r="BI37" s="3"/>
      <c r="BJ37" s="3"/>
    </row>
    <row r="38" spans="1:8" ht="15.75">
      <c r="A38" s="32"/>
      <c r="H38" s="8"/>
    </row>
    <row r="39" spans="1:8" ht="15.75">
      <c r="A39" s="32"/>
      <c r="H39" s="8"/>
    </row>
    <row r="40" spans="1:8" ht="15.75">
      <c r="A40" s="32"/>
      <c r="H40" s="8"/>
    </row>
    <row r="41" spans="1:8" ht="15.75">
      <c r="A41" s="32"/>
      <c r="H41" s="8"/>
    </row>
    <row r="42" spans="1:8" ht="15.75">
      <c r="A42" s="32"/>
      <c r="B42" s="5"/>
      <c r="C42" s="7"/>
      <c r="D42" s="7"/>
      <c r="E42" s="7"/>
      <c r="F42" s="6"/>
      <c r="G42" s="7"/>
      <c r="H42" s="8"/>
    </row>
    <row r="43" spans="1:8" ht="15.75">
      <c r="A43" s="32"/>
      <c r="B43" s="5"/>
      <c r="C43" s="7"/>
      <c r="D43" s="7"/>
      <c r="E43" s="7"/>
      <c r="F43" s="6"/>
      <c r="G43" s="7"/>
      <c r="H43" s="8"/>
    </row>
    <row r="44" spans="1:8" ht="15.75">
      <c r="A44" s="32"/>
      <c r="H44" s="8"/>
    </row>
    <row r="45" spans="1:8" ht="15.75">
      <c r="A45" s="32"/>
      <c r="H45" s="8"/>
    </row>
    <row r="46" spans="1:8" ht="15.75">
      <c r="A46" s="32"/>
      <c r="H46" s="8"/>
    </row>
    <row r="47" spans="1:8" ht="15.75">
      <c r="A47" s="32"/>
      <c r="H47" s="8"/>
    </row>
    <row r="48" spans="1:8" ht="15.75">
      <c r="A48" s="32"/>
      <c r="H48" s="8"/>
    </row>
    <row r="49" spans="1:8" ht="15.75">
      <c r="A49" s="32"/>
      <c r="H49" s="8"/>
    </row>
    <row r="50" spans="1:8" ht="15.75">
      <c r="A50" s="32"/>
      <c r="H50" s="8"/>
    </row>
    <row r="51" spans="1:8" ht="15.75">
      <c r="A51" s="32"/>
      <c r="H51" s="8"/>
    </row>
    <row r="52" spans="1:8" ht="15.75">
      <c r="A52" s="32"/>
      <c r="H52" s="8"/>
    </row>
    <row r="53" spans="1:8" ht="15.75">
      <c r="A53" s="32"/>
      <c r="H53" s="8"/>
    </row>
    <row r="54" spans="1:8" ht="15.75">
      <c r="A54" s="32"/>
      <c r="H54" s="8"/>
    </row>
    <row r="55" spans="1:8" ht="15.75">
      <c r="A55" s="32"/>
      <c r="H55" s="8"/>
    </row>
    <row r="56" spans="1:8" ht="15.75">
      <c r="A56" s="32"/>
      <c r="H56" s="8"/>
    </row>
    <row r="57" spans="1:8" ht="15.75">
      <c r="A57" s="32"/>
      <c r="H57" s="8"/>
    </row>
    <row r="58" spans="1:8" ht="15.75">
      <c r="A58" s="32"/>
      <c r="H58" s="14"/>
    </row>
    <row r="59" spans="1:8" ht="16.5" thickBot="1">
      <c r="A59" s="21"/>
      <c r="B59" s="17"/>
      <c r="C59" s="17"/>
      <c r="D59" s="17"/>
      <c r="E59" s="17"/>
      <c r="F59" s="17"/>
      <c r="G59" s="17"/>
      <c r="H59" s="17"/>
    </row>
  </sheetData>
  <sheetProtection/>
  <mergeCells count="21">
    <mergeCell ref="F3:G3"/>
    <mergeCell ref="I3:J3"/>
    <mergeCell ref="L3:M3"/>
    <mergeCell ref="C3:D3"/>
    <mergeCell ref="AA3:AB3"/>
    <mergeCell ref="AD3:AE3"/>
    <mergeCell ref="AG3:AH3"/>
    <mergeCell ref="AJ3:AK3"/>
    <mergeCell ref="O3:P3"/>
    <mergeCell ref="R3:S3"/>
    <mergeCell ref="U3:V3"/>
    <mergeCell ref="X3:Y3"/>
    <mergeCell ref="BK3:BL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35"/>
  <sheetViews>
    <sheetView zoomScale="75" zoomScaleNormal="75" zoomScalePageLayoutView="0" workbookViewId="0" topLeftCell="BN1">
      <selection activeCell="BT10" sqref="BT10:BU32"/>
    </sheetView>
  </sheetViews>
  <sheetFormatPr defaultColWidth="9.140625" defaultRowHeight="12.75"/>
  <cols>
    <col min="2" max="2" width="29.00390625" style="0" customWidth="1"/>
    <col min="3" max="4" width="18.421875" style="0" bestFit="1" customWidth="1"/>
    <col min="5" max="5" width="9.00390625" style="0" customWidth="1"/>
    <col min="6" max="6" width="18.421875" style="0" bestFit="1" customWidth="1"/>
    <col min="7" max="7" width="16.8515625" style="0" bestFit="1" customWidth="1"/>
    <col min="9" max="9" width="18.421875" style="0" bestFit="1" customWidth="1"/>
    <col min="10" max="10" width="16.8515625" style="0" bestFit="1" customWidth="1"/>
    <col min="12" max="12" width="18.421875" style="0" bestFit="1" customWidth="1"/>
    <col min="13" max="13" width="16.8515625" style="0" bestFit="1" customWidth="1"/>
    <col min="15" max="15" width="18.421875" style="0" bestFit="1" customWidth="1"/>
    <col min="16" max="16" width="16.8515625" style="0" bestFit="1" customWidth="1"/>
    <col min="18" max="18" width="18.421875" style="0" bestFit="1" customWidth="1"/>
    <col min="19" max="19" width="16.8515625" style="0" bestFit="1" customWidth="1"/>
    <col min="21" max="21" width="18.421875" style="0" bestFit="1" customWidth="1"/>
    <col min="22" max="22" width="16.8515625" style="0" bestFit="1" customWidth="1"/>
    <col min="24" max="24" width="18.421875" style="0" bestFit="1" customWidth="1"/>
    <col min="25" max="25" width="16.8515625" style="0" bestFit="1" customWidth="1"/>
    <col min="27" max="27" width="18.421875" style="0" bestFit="1" customWidth="1"/>
    <col min="28" max="28" width="16.8515625" style="0" bestFit="1" customWidth="1"/>
    <col min="30" max="30" width="18.421875" style="0" bestFit="1" customWidth="1"/>
    <col min="31" max="31" width="16.8515625" style="0" bestFit="1" customWidth="1"/>
    <col min="33" max="33" width="18.421875" style="0" bestFit="1" customWidth="1"/>
    <col min="34" max="34" width="16.8515625" style="0" bestFit="1" customWidth="1"/>
    <col min="36" max="36" width="18.421875" style="0" bestFit="1" customWidth="1"/>
    <col min="37" max="37" width="16.8515625" style="0" bestFit="1" customWidth="1"/>
    <col min="39" max="39" width="18.421875" style="0" bestFit="1" customWidth="1"/>
    <col min="40" max="40" width="16.8515625" style="0" bestFit="1" customWidth="1"/>
    <col min="42" max="42" width="18.421875" style="0" bestFit="1" customWidth="1"/>
    <col min="43" max="43" width="16.8515625" style="0" bestFit="1" customWidth="1"/>
    <col min="45" max="45" width="18.421875" style="0" bestFit="1" customWidth="1"/>
    <col min="46" max="46" width="16.8515625" style="0" bestFit="1" customWidth="1"/>
    <col min="48" max="48" width="18.421875" style="0" bestFit="1" customWidth="1"/>
    <col min="49" max="49" width="16.8515625" style="0" bestFit="1" customWidth="1"/>
    <col min="51" max="51" width="18.421875" style="0" bestFit="1" customWidth="1"/>
    <col min="52" max="52" width="16.8515625" style="0" bestFit="1" customWidth="1"/>
    <col min="54" max="54" width="18.421875" style="0" bestFit="1" customWidth="1"/>
    <col min="55" max="55" width="16.8515625" style="0" bestFit="1" customWidth="1"/>
    <col min="56" max="56" width="8.140625" style="0" customWidth="1"/>
    <col min="57" max="57" width="18.421875" style="0" bestFit="1" customWidth="1"/>
    <col min="58" max="58" width="16.8515625" style="0" bestFit="1" customWidth="1"/>
    <col min="60" max="60" width="18.421875" style="0" bestFit="1" customWidth="1"/>
    <col min="61" max="61" width="16.8515625" style="0" bestFit="1" customWidth="1"/>
    <col min="63" max="63" width="18.421875" style="0" bestFit="1" customWidth="1"/>
    <col min="64" max="64" width="16.8515625" style="0" bestFit="1" customWidth="1"/>
    <col min="66" max="66" width="18.421875" style="0" bestFit="1" customWidth="1"/>
    <col min="67" max="67" width="16.8515625" style="0" bestFit="1" customWidth="1"/>
    <col min="68" max="68" width="7.8515625" style="0" customWidth="1"/>
    <col min="69" max="69" width="18.421875" style="0" bestFit="1" customWidth="1"/>
    <col min="70" max="70" width="16.8515625" style="0" bestFit="1" customWidth="1"/>
    <col min="71" max="71" width="7.8515625" style="0" customWidth="1"/>
    <col min="72" max="72" width="14.140625" style="0" customWidth="1"/>
    <col min="73" max="73" width="14.57421875" style="0" customWidth="1"/>
  </cols>
  <sheetData>
    <row r="1" s="8" customFormat="1" ht="15.75">
      <c r="B1" s="4" t="s">
        <v>194</v>
      </c>
    </row>
    <row r="2" s="8" customFormat="1" ht="15.75">
      <c r="B2" s="4"/>
    </row>
    <row r="3" spans="3:89" s="36" customFormat="1" ht="16.5" thickBot="1">
      <c r="C3" s="81" t="s">
        <v>195</v>
      </c>
      <c r="D3" s="82"/>
      <c r="F3" s="81" t="s">
        <v>196</v>
      </c>
      <c r="G3" s="82"/>
      <c r="I3" s="81" t="s">
        <v>197</v>
      </c>
      <c r="J3" s="82"/>
      <c r="L3" s="81" t="s">
        <v>198</v>
      </c>
      <c r="M3" s="82"/>
      <c r="O3" s="81" t="s">
        <v>199</v>
      </c>
      <c r="P3" s="82"/>
      <c r="R3" s="81" t="s">
        <v>200</v>
      </c>
      <c r="S3" s="82"/>
      <c r="U3" s="81" t="s">
        <v>201</v>
      </c>
      <c r="V3" s="82"/>
      <c r="X3" s="81" t="s">
        <v>202</v>
      </c>
      <c r="Y3" s="82"/>
      <c r="AA3" s="81" t="s">
        <v>203</v>
      </c>
      <c r="AB3" s="82"/>
      <c r="AD3" s="81" t="s">
        <v>204</v>
      </c>
      <c r="AE3" s="82"/>
      <c r="AG3" s="81" t="s">
        <v>205</v>
      </c>
      <c r="AH3" s="82"/>
      <c r="AJ3" s="81" t="s">
        <v>206</v>
      </c>
      <c r="AK3" s="82"/>
      <c r="AM3" s="81" t="s">
        <v>207</v>
      </c>
      <c r="AN3" s="82"/>
      <c r="AP3" s="81" t="s">
        <v>208</v>
      </c>
      <c r="AQ3" s="82"/>
      <c r="AS3" s="81" t="s">
        <v>209</v>
      </c>
      <c r="AT3" s="82"/>
      <c r="AV3" s="81" t="s">
        <v>210</v>
      </c>
      <c r="AW3" s="82"/>
      <c r="AY3" s="81" t="s">
        <v>211</v>
      </c>
      <c r="AZ3" s="82"/>
      <c r="BB3" s="81" t="s">
        <v>212</v>
      </c>
      <c r="BC3" s="82"/>
      <c r="BE3" s="81" t="s">
        <v>213</v>
      </c>
      <c r="BF3" s="82"/>
      <c r="BH3" s="81" t="s">
        <v>214</v>
      </c>
      <c r="BI3" s="82"/>
      <c r="BK3" s="81" t="s">
        <v>215</v>
      </c>
      <c r="BL3" s="82"/>
      <c r="BN3" s="81" t="s">
        <v>216</v>
      </c>
      <c r="BO3" s="82"/>
      <c r="BQ3" s="81" t="s">
        <v>217</v>
      </c>
      <c r="BR3" s="82"/>
      <c r="BT3" s="69" t="s">
        <v>316</v>
      </c>
      <c r="BU3" s="70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</row>
    <row r="4" spans="2:89" s="8" customFormat="1" ht="16.5" thickTop="1">
      <c r="B4" s="41"/>
      <c r="C4" s="2"/>
      <c r="D4" s="2"/>
      <c r="E4" s="21"/>
      <c r="F4" s="21"/>
      <c r="G4" s="21"/>
      <c r="H4" s="21"/>
      <c r="BR4" s="68"/>
      <c r="BS4" s="21"/>
      <c r="BT4" s="71"/>
      <c r="BU4" s="7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</row>
    <row r="5" spans="2:73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48" t="s">
        <v>286</v>
      </c>
      <c r="BO5" s="48" t="s">
        <v>287</v>
      </c>
      <c r="BQ5" s="48" t="s">
        <v>286</v>
      </c>
      <c r="BR5" s="48" t="s">
        <v>287</v>
      </c>
      <c r="BT5" s="57" t="s">
        <v>286</v>
      </c>
      <c r="BU5" s="57" t="s">
        <v>287</v>
      </c>
    </row>
    <row r="6" spans="2:73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48" t="s">
        <v>289</v>
      </c>
      <c r="BO6" s="48" t="s">
        <v>290</v>
      </c>
      <c r="BQ6" s="48" t="s">
        <v>289</v>
      </c>
      <c r="BR6" s="48" t="s">
        <v>290</v>
      </c>
      <c r="BT6" s="57" t="s">
        <v>289</v>
      </c>
      <c r="BU6" s="57" t="s">
        <v>290</v>
      </c>
    </row>
    <row r="7" spans="2:73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N7" s="48" t="s">
        <v>21</v>
      </c>
      <c r="BO7" s="48" t="s">
        <v>291</v>
      </c>
      <c r="BQ7" s="48" t="s">
        <v>21</v>
      </c>
      <c r="BR7" s="48" t="s">
        <v>291</v>
      </c>
      <c r="BT7" s="57" t="s">
        <v>21</v>
      </c>
      <c r="BU7" s="57" t="s">
        <v>291</v>
      </c>
    </row>
    <row r="8" spans="2:73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L8" s="48" t="s">
        <v>292</v>
      </c>
      <c r="BO8" s="48" t="s">
        <v>292</v>
      </c>
      <c r="BR8" s="48" t="s">
        <v>292</v>
      </c>
      <c r="BT8" s="57"/>
      <c r="BU8" s="57" t="s">
        <v>292</v>
      </c>
    </row>
    <row r="9" spans="1:89" s="17" customFormat="1" ht="16.5" thickBot="1">
      <c r="A9" s="18"/>
      <c r="B9" s="42"/>
      <c r="C9" s="18"/>
      <c r="D9" s="1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BT9" s="58"/>
      <c r="BU9" s="58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</row>
    <row r="10" spans="1:73" s="21" customFormat="1" ht="15.75">
      <c r="A10" s="15">
        <v>1</v>
      </c>
      <c r="B10" s="43" t="s">
        <v>153</v>
      </c>
      <c r="C10" s="9">
        <v>1.574</v>
      </c>
      <c r="D10" s="10">
        <v>58.08084673370114</v>
      </c>
      <c r="F10" s="9">
        <v>1.5795</v>
      </c>
      <c r="G10" s="10">
        <v>57.416185053478365</v>
      </c>
      <c r="H10" s="14"/>
      <c r="I10" s="9">
        <v>1.5838</v>
      </c>
      <c r="J10" s="10">
        <v>57.08106287804166</v>
      </c>
      <c r="K10" s="14"/>
      <c r="L10" s="9">
        <v>1.5735</v>
      </c>
      <c r="M10" s="10">
        <v>57.465492722325024</v>
      </c>
      <c r="N10" s="14"/>
      <c r="O10" s="9">
        <v>1.5842</v>
      </c>
      <c r="P10" s="10">
        <v>56.26766791023453</v>
      </c>
      <c r="Q10" s="14"/>
      <c r="R10" s="9">
        <v>1.5835</v>
      </c>
      <c r="S10" s="10">
        <v>56.37322023387009</v>
      </c>
      <c r="T10" s="14"/>
      <c r="U10" s="9">
        <v>1.582</v>
      </c>
      <c r="V10" s="10">
        <v>55.965814866071085</v>
      </c>
      <c r="X10" s="9">
        <v>1.574</v>
      </c>
      <c r="Y10" s="10">
        <v>55.60724899902079</v>
      </c>
      <c r="AA10" s="9">
        <v>1.5831</v>
      </c>
      <c r="AB10" s="10">
        <v>55.02165512491181</v>
      </c>
      <c r="AD10" s="9">
        <v>1.556</v>
      </c>
      <c r="AE10" s="10">
        <v>55.809294132110026</v>
      </c>
      <c r="AG10" s="9">
        <v>1.55</v>
      </c>
      <c r="AH10" s="10">
        <v>54.94180873058829</v>
      </c>
      <c r="AJ10" s="9">
        <v>1.5575</v>
      </c>
      <c r="AK10" s="10">
        <v>54.221324422157814</v>
      </c>
      <c r="AM10" s="9">
        <v>1.5595</v>
      </c>
      <c r="AN10" s="10">
        <v>55.14459207282838</v>
      </c>
      <c r="AP10" s="9">
        <v>1.548</v>
      </c>
      <c r="AQ10" s="10">
        <v>55.68214779413258</v>
      </c>
      <c r="AS10" s="9">
        <v>1.5418</v>
      </c>
      <c r="AT10" s="10">
        <v>57.67517785174945</v>
      </c>
      <c r="AV10" s="9">
        <v>1.5335</v>
      </c>
      <c r="AW10" s="10">
        <v>55.79187683914317</v>
      </c>
      <c r="AY10" s="9">
        <v>1.534</v>
      </c>
      <c r="AZ10" s="10">
        <v>55.821117974017696</v>
      </c>
      <c r="BB10" s="9">
        <v>1.543</v>
      </c>
      <c r="BC10" s="10">
        <v>55.346397978308005</v>
      </c>
      <c r="BE10" s="9">
        <v>1.545</v>
      </c>
      <c r="BF10" s="10">
        <v>55.999646565542626</v>
      </c>
      <c r="BH10" s="9">
        <v>1.5485</v>
      </c>
      <c r="BI10" s="10">
        <v>55.48107551031449</v>
      </c>
      <c r="BK10" s="9">
        <v>1.5855</v>
      </c>
      <c r="BL10" s="10">
        <v>54.37116069111536</v>
      </c>
      <c r="BN10" s="9">
        <v>1.5803</v>
      </c>
      <c r="BO10" s="10">
        <v>54.790310245068994</v>
      </c>
      <c r="BQ10" s="9">
        <v>1.5795</v>
      </c>
      <c r="BR10" s="10">
        <v>54.48703942403792</v>
      </c>
      <c r="BT10" s="79">
        <f>(C10+F10+I10+L10+O10+R10+U10+X10+AA10+AD10+AG10+AJ10+AM10+AP10+AS10+AV10+AY10+BB10+BE10+BH10+BK10+BN10+BQ10)/23</f>
        <v>1.564334782608696</v>
      </c>
      <c r="BU10" s="79">
        <f>(D10+G10+J10+M10+P10+S10+V10+Y10+AB10+AE10+AH10+AK10+AN10+AQ10+AT10+AW10+AZ10+BC10+BF10+BI10+BL10+BO10+BR10)/23</f>
        <v>55.86270281533779</v>
      </c>
    </row>
    <row r="11" spans="1:73" s="21" customFormat="1" ht="15.75">
      <c r="A11" s="15">
        <v>2</v>
      </c>
      <c r="B11" s="43" t="s">
        <v>154</v>
      </c>
      <c r="C11" s="9">
        <v>98.74</v>
      </c>
      <c r="D11" s="10">
        <v>92.58583427065585</v>
      </c>
      <c r="F11" s="9">
        <v>99.88</v>
      </c>
      <c r="G11" s="10">
        <v>90.79782167798265</v>
      </c>
      <c r="H11" s="14"/>
      <c r="I11" s="9">
        <v>100.35</v>
      </c>
      <c r="J11" s="10">
        <v>90.08967352889127</v>
      </c>
      <c r="K11" s="14"/>
      <c r="L11" s="9">
        <v>99.87</v>
      </c>
      <c r="M11" s="10">
        <v>90.5396543492324</v>
      </c>
      <c r="N11" s="14"/>
      <c r="O11" s="9">
        <v>100.45</v>
      </c>
      <c r="P11" s="10">
        <v>88.73990990880391</v>
      </c>
      <c r="Q11" s="14"/>
      <c r="R11" s="9">
        <v>101.25</v>
      </c>
      <c r="S11" s="10">
        <v>88.16493258304521</v>
      </c>
      <c r="T11" s="14"/>
      <c r="U11" s="9">
        <v>101.2</v>
      </c>
      <c r="V11" s="10">
        <v>87.48806236968821</v>
      </c>
      <c r="X11" s="9">
        <v>101.07</v>
      </c>
      <c r="Y11" s="10">
        <v>86.59919850050335</v>
      </c>
      <c r="AA11" s="9">
        <v>100.94</v>
      </c>
      <c r="AB11" s="10">
        <v>86.29362217975816</v>
      </c>
      <c r="AD11" s="9">
        <v>99.94</v>
      </c>
      <c r="AE11" s="10">
        <v>86.89139650746768</v>
      </c>
      <c r="AG11" s="9">
        <v>100.2</v>
      </c>
      <c r="AH11" s="10">
        <v>84.98982388464256</v>
      </c>
      <c r="AJ11" s="9">
        <v>100.55</v>
      </c>
      <c r="AK11" s="10">
        <v>83.98777999752443</v>
      </c>
      <c r="AM11" s="9">
        <v>100.33</v>
      </c>
      <c r="AN11" s="10">
        <v>85.71513140394286</v>
      </c>
      <c r="AP11" s="9">
        <v>99.09</v>
      </c>
      <c r="AQ11" s="10">
        <v>86.98755150400368</v>
      </c>
      <c r="AS11" s="9">
        <v>98.78</v>
      </c>
      <c r="AT11" s="10">
        <v>90.0218558532368</v>
      </c>
      <c r="AV11" s="9">
        <v>97.9</v>
      </c>
      <c r="AW11" s="10">
        <v>87.39207674445971</v>
      </c>
      <c r="AY11" s="9">
        <v>98.31</v>
      </c>
      <c r="AZ11" s="10">
        <v>87.10161221863814</v>
      </c>
      <c r="BB11" s="9">
        <v>98.55</v>
      </c>
      <c r="BC11" s="10">
        <v>86.65600414056748</v>
      </c>
      <c r="BE11" s="9">
        <v>99.45</v>
      </c>
      <c r="BF11" s="10">
        <v>86.99794262821855</v>
      </c>
      <c r="BH11" s="9">
        <v>99.63</v>
      </c>
      <c r="BI11" s="10">
        <v>86.23150198506674</v>
      </c>
      <c r="BK11" s="9">
        <v>100.4</v>
      </c>
      <c r="BL11" s="10">
        <v>85.86202716709501</v>
      </c>
      <c r="BN11" s="9">
        <v>99.75</v>
      </c>
      <c r="BO11" s="10">
        <v>86.80213261181207</v>
      </c>
      <c r="BQ11" s="9">
        <v>100.05</v>
      </c>
      <c r="BR11" s="10">
        <v>86.01926913570004</v>
      </c>
      <c r="BT11" s="79">
        <f aca="true" t="shared" si="0" ref="BT11:BT32">(C11+F11+I11+L11+O11+R11+U11+X11+AA11+AD11+AG11+AJ11+AM11+AP11+AS11+AV11+AY11+BB11+BE11+BH11+BK11+BN11+BQ11)/23</f>
        <v>99.85565217391306</v>
      </c>
      <c r="BU11" s="79">
        <f aca="true" t="shared" si="1" ref="BU11:BU31">(D11+G11+J11+M11+P11+S11+V11+Y11+AB11+AE11+AH11+AK11+AN11+AQ11+AT11+AW11+AZ11+BC11+BF11+BI11+BL11+BO11+BR11)/23</f>
        <v>87.51977457177988</v>
      </c>
    </row>
    <row r="12" spans="1:73" s="21" customFormat="1" ht="15.75">
      <c r="A12" s="15">
        <v>3</v>
      </c>
      <c r="B12" s="43" t="s">
        <v>155</v>
      </c>
      <c r="C12" s="9">
        <v>1.541</v>
      </c>
      <c r="D12" s="10">
        <v>140.87706850138105</v>
      </c>
      <c r="F12" s="9">
        <v>1.5419</v>
      </c>
      <c r="G12" s="10">
        <v>139.83315985178712</v>
      </c>
      <c r="H12" s="14"/>
      <c r="I12" s="9">
        <v>1.5362</v>
      </c>
      <c r="J12" s="10">
        <v>138.88014162274555</v>
      </c>
      <c r="K12" s="14"/>
      <c r="L12" s="9">
        <v>1.5404</v>
      </c>
      <c r="M12" s="10">
        <v>139.2859760909302</v>
      </c>
      <c r="N12" s="14"/>
      <c r="O12" s="9">
        <v>1.5391</v>
      </c>
      <c r="P12" s="10">
        <v>137.19420351967298</v>
      </c>
      <c r="Q12" s="14"/>
      <c r="R12" s="9">
        <v>1.5392</v>
      </c>
      <c r="S12" s="10">
        <v>137.399757534721</v>
      </c>
      <c r="T12" s="14"/>
      <c r="U12" s="9">
        <v>1.537</v>
      </c>
      <c r="V12" s="10">
        <v>136.0827816845573</v>
      </c>
      <c r="X12" s="9">
        <v>1.5397</v>
      </c>
      <c r="Y12" s="10">
        <v>134.7634895406891</v>
      </c>
      <c r="AA12" s="9">
        <v>1.536</v>
      </c>
      <c r="AB12" s="10">
        <v>133.79294550258876</v>
      </c>
      <c r="AD12" s="9">
        <v>1.5452</v>
      </c>
      <c r="AE12" s="10">
        <v>134.18402713180905</v>
      </c>
      <c r="AG12" s="9">
        <v>1.5452</v>
      </c>
      <c r="AH12" s="10">
        <v>131.5889284182828</v>
      </c>
      <c r="AJ12" s="9">
        <v>1.537</v>
      </c>
      <c r="AK12" s="10">
        <v>129.7992085544041</v>
      </c>
      <c r="AM12" s="9">
        <v>1.5377</v>
      </c>
      <c r="AN12" s="10">
        <v>132.23911127979042</v>
      </c>
      <c r="AP12" s="9">
        <v>1.5425</v>
      </c>
      <c r="AQ12" s="10">
        <v>132.95727568135186</v>
      </c>
      <c r="AS12" s="9">
        <v>1.5472</v>
      </c>
      <c r="AT12" s="10">
        <v>137.5825772285392</v>
      </c>
      <c r="AV12" s="9">
        <v>1.549</v>
      </c>
      <c r="AW12" s="10">
        <v>132.52755001274755</v>
      </c>
      <c r="AY12" s="9">
        <v>1.5557</v>
      </c>
      <c r="AZ12" s="10">
        <v>133.21396089816312</v>
      </c>
      <c r="BB12" s="9">
        <v>1.5515</v>
      </c>
      <c r="BC12" s="10">
        <v>132.49731196294113</v>
      </c>
      <c r="BE12" s="9">
        <v>1.55</v>
      </c>
      <c r="BF12" s="10">
        <v>134.1051536128332</v>
      </c>
      <c r="BH12" s="9">
        <v>1.5499</v>
      </c>
      <c r="BI12" s="10">
        <v>133.1556991684263</v>
      </c>
      <c r="BK12" s="9">
        <v>1.528</v>
      </c>
      <c r="BL12" s="10">
        <v>131.72196622136647</v>
      </c>
      <c r="BN12" s="9">
        <v>1.5339</v>
      </c>
      <c r="BO12" s="10">
        <v>132.81292673522537</v>
      </c>
      <c r="BQ12" s="9">
        <v>1.536</v>
      </c>
      <c r="BR12" s="10">
        <v>132.19166019113146</v>
      </c>
      <c r="BT12" s="79">
        <f t="shared" si="0"/>
        <v>1.5417086956521742</v>
      </c>
      <c r="BU12" s="79">
        <f t="shared" si="1"/>
        <v>134.7255165628733</v>
      </c>
    </row>
    <row r="13" spans="1:73" s="21" customFormat="1" ht="15.75">
      <c r="A13" s="15">
        <v>4</v>
      </c>
      <c r="B13" s="43" t="s">
        <v>156</v>
      </c>
      <c r="C13" s="9">
        <v>1.329</v>
      </c>
      <c r="D13" s="10">
        <v>68.78800057098991</v>
      </c>
      <c r="F13" s="9">
        <v>1.3317</v>
      </c>
      <c r="G13" s="10">
        <v>68.1000708057138</v>
      </c>
      <c r="H13" s="14"/>
      <c r="I13" s="9">
        <v>1.3365</v>
      </c>
      <c r="J13" s="10">
        <v>67.64308820519445</v>
      </c>
      <c r="K13" s="14"/>
      <c r="L13" s="9">
        <v>1.3294</v>
      </c>
      <c r="M13" s="10">
        <v>68.01711508844473</v>
      </c>
      <c r="N13" s="14"/>
      <c r="O13" s="9">
        <v>1.337</v>
      </c>
      <c r="P13" s="10">
        <v>66.67108414614326</v>
      </c>
      <c r="Q13" s="14"/>
      <c r="R13" s="9">
        <v>1.3345</v>
      </c>
      <c r="S13" s="10">
        <v>66.89171542924937</v>
      </c>
      <c r="T13" s="14"/>
      <c r="U13" s="9">
        <v>1.3335</v>
      </c>
      <c r="V13" s="10">
        <v>66.39513994610009</v>
      </c>
      <c r="X13" s="9">
        <v>1.3245</v>
      </c>
      <c r="Y13" s="10">
        <v>66.08215169834558</v>
      </c>
      <c r="AA13" s="9">
        <v>1.3335</v>
      </c>
      <c r="AB13" s="10">
        <v>65.3204216184836</v>
      </c>
      <c r="AD13" s="9">
        <v>1.3055</v>
      </c>
      <c r="AE13" s="10">
        <v>66.51800970475924</v>
      </c>
      <c r="AG13" s="9">
        <v>1.301</v>
      </c>
      <c r="AH13" s="10">
        <v>65.45718949455177</v>
      </c>
      <c r="AJ13" s="9">
        <v>1.307</v>
      </c>
      <c r="AK13" s="10">
        <v>64.61339922533344</v>
      </c>
      <c r="AM13" s="9">
        <v>1.311</v>
      </c>
      <c r="AN13" s="10">
        <v>65.59724739708305</v>
      </c>
      <c r="AP13" s="9">
        <v>1.3012</v>
      </c>
      <c r="AQ13" s="10">
        <v>66.24344050516235</v>
      </c>
      <c r="AS13" s="9">
        <v>1.294</v>
      </c>
      <c r="AT13" s="10">
        <v>68.71992983912466</v>
      </c>
      <c r="AV13" s="9">
        <v>1.2921</v>
      </c>
      <c r="AW13" s="10">
        <v>66.21534179461811</v>
      </c>
      <c r="AY13" s="9">
        <v>1.2923</v>
      </c>
      <c r="AZ13" s="10">
        <v>66.2613905224353</v>
      </c>
      <c r="BB13" s="9">
        <v>1.3018</v>
      </c>
      <c r="BC13" s="10">
        <v>65.6010847138802</v>
      </c>
      <c r="BE13" s="9">
        <v>1.3025</v>
      </c>
      <c r="BF13" s="10">
        <v>66.42568440979912</v>
      </c>
      <c r="BH13" s="9">
        <v>1.3075</v>
      </c>
      <c r="BI13" s="10">
        <v>65.70741524108756</v>
      </c>
      <c r="BK13" s="9">
        <v>1.3405</v>
      </c>
      <c r="BL13" s="10">
        <v>64.3084485458884</v>
      </c>
      <c r="BN13" s="9">
        <v>1.3345</v>
      </c>
      <c r="BO13" s="10">
        <v>64.88207364577185</v>
      </c>
      <c r="BQ13" s="9">
        <v>1.3322</v>
      </c>
      <c r="BR13" s="10">
        <v>64.60162045508773</v>
      </c>
      <c r="BT13" s="79">
        <f t="shared" si="0"/>
        <v>1.3179434782608697</v>
      </c>
      <c r="BU13" s="79">
        <f t="shared" si="1"/>
        <v>66.30700273927162</v>
      </c>
    </row>
    <row r="14" spans="1:73" s="21" customFormat="1" ht="15.75">
      <c r="A14" s="15">
        <v>5</v>
      </c>
      <c r="B14" s="43" t="s">
        <v>157</v>
      </c>
      <c r="C14" s="9">
        <v>5.3825</v>
      </c>
      <c r="D14" s="10">
        <v>16.98453372203355</v>
      </c>
      <c r="F14" s="9">
        <v>5.396</v>
      </c>
      <c r="G14" s="10">
        <v>16.806683523344898</v>
      </c>
      <c r="H14" s="14"/>
      <c r="I14" s="9">
        <v>5.41</v>
      </c>
      <c r="J14" s="10">
        <v>16.71071855568251</v>
      </c>
      <c r="K14" s="14"/>
      <c r="L14" s="9">
        <v>5.3847</v>
      </c>
      <c r="M14" s="10">
        <v>16.792384496551048</v>
      </c>
      <c r="N14" s="14"/>
      <c r="O14" s="9">
        <v>5.422</v>
      </c>
      <c r="P14" s="10">
        <v>16.440287625118692</v>
      </c>
      <c r="Q14" s="14"/>
      <c r="R14" s="9">
        <v>5.4202</v>
      </c>
      <c r="S14" s="10">
        <v>16.469317412703088</v>
      </c>
      <c r="T14" s="14"/>
      <c r="U14" s="9">
        <v>5.4237</v>
      </c>
      <c r="V14" s="10">
        <v>16.324265560064987</v>
      </c>
      <c r="X14" s="9">
        <v>5.3935</v>
      </c>
      <c r="Y14" s="10">
        <v>16.228017043563312</v>
      </c>
      <c r="AA14" s="9">
        <v>5.4267</v>
      </c>
      <c r="AB14" s="10">
        <v>16.05115120206532</v>
      </c>
      <c r="AD14" s="9">
        <v>5.339</v>
      </c>
      <c r="AE14" s="10">
        <v>16.26507991563274</v>
      </c>
      <c r="AG14" s="9">
        <v>5.316</v>
      </c>
      <c r="AH14" s="10">
        <v>16.019526623854752</v>
      </c>
      <c r="AJ14" s="9">
        <v>5.3458</v>
      </c>
      <c r="AK14" s="10">
        <v>15.797394737459465</v>
      </c>
      <c r="AM14" s="9">
        <v>5.3505</v>
      </c>
      <c r="AN14" s="10">
        <v>16.072888765082865</v>
      </c>
      <c r="AP14" s="9">
        <v>5.314</v>
      </c>
      <c r="AQ14" s="10">
        <v>16.22054286513309</v>
      </c>
      <c r="AS14" s="9">
        <v>5.2895</v>
      </c>
      <c r="AT14" s="10">
        <v>16.811341187603233</v>
      </c>
      <c r="AV14" s="9">
        <v>5.2615</v>
      </c>
      <c r="AW14" s="10">
        <v>16.260922385788476</v>
      </c>
      <c r="AY14" s="9">
        <v>5.2565</v>
      </c>
      <c r="AZ14" s="10">
        <v>16.29023018589235</v>
      </c>
      <c r="BB14" s="9">
        <v>5.29</v>
      </c>
      <c r="BC14" s="10">
        <v>16.143571281763563</v>
      </c>
      <c r="BE14" s="9">
        <v>5.2945</v>
      </c>
      <c r="BF14" s="10">
        <v>16.3413833116939</v>
      </c>
      <c r="BH14" s="9">
        <v>5.3075</v>
      </c>
      <c r="BI14" s="10">
        <v>16.186989246862364</v>
      </c>
      <c r="BK14" s="9">
        <v>5.429</v>
      </c>
      <c r="BL14" s="10">
        <v>15.878702390083513</v>
      </c>
      <c r="BN14" s="9">
        <v>5.4075</v>
      </c>
      <c r="BO14" s="10">
        <v>16.01204387984883</v>
      </c>
      <c r="BQ14" s="9">
        <v>5.4065</v>
      </c>
      <c r="BR14" s="10">
        <v>15.918298117130838</v>
      </c>
      <c r="BT14" s="79">
        <f t="shared" si="0"/>
        <v>5.359439130434783</v>
      </c>
      <c r="BU14" s="79">
        <f t="shared" si="1"/>
        <v>16.305490175432933</v>
      </c>
    </row>
    <row r="15" spans="1:73" s="21" customFormat="1" ht="15.75">
      <c r="A15" s="15">
        <v>6</v>
      </c>
      <c r="B15" s="43" t="s">
        <v>158</v>
      </c>
      <c r="C15" s="9">
        <v>1.7667</v>
      </c>
      <c r="D15" s="10">
        <v>51.74577050933695</v>
      </c>
      <c r="F15" s="9">
        <v>1.7722</v>
      </c>
      <c r="G15" s="10">
        <v>51.173041582196745</v>
      </c>
      <c r="H15" s="14"/>
      <c r="I15" s="9">
        <v>1.7786</v>
      </c>
      <c r="J15" s="10">
        <v>50.82929685496592</v>
      </c>
      <c r="K15" s="14"/>
      <c r="L15" s="9">
        <v>1.7683</v>
      </c>
      <c r="M15" s="10">
        <v>51.13496171383726</v>
      </c>
      <c r="N15" s="14"/>
      <c r="O15" s="9">
        <v>1.78</v>
      </c>
      <c r="P15" s="10">
        <v>50.07822444010873</v>
      </c>
      <c r="Q15" s="14"/>
      <c r="R15" s="9">
        <v>1.7793</v>
      </c>
      <c r="S15" s="10">
        <v>50.16972643193013</v>
      </c>
      <c r="T15" s="14"/>
      <c r="U15" s="9">
        <v>1.7776</v>
      </c>
      <c r="V15" s="10">
        <v>49.807560259971005</v>
      </c>
      <c r="X15" s="9">
        <v>1.7684</v>
      </c>
      <c r="Y15" s="10">
        <v>49.494350782887764</v>
      </c>
      <c r="AA15" s="9">
        <v>1.7786</v>
      </c>
      <c r="AB15" s="10">
        <v>48.97378962568756</v>
      </c>
      <c r="AD15" s="9">
        <v>1.7481</v>
      </c>
      <c r="AE15" s="10">
        <v>49.67636958387003</v>
      </c>
      <c r="AG15" s="9">
        <v>1.7405</v>
      </c>
      <c r="AH15" s="10">
        <v>48.92835595082555</v>
      </c>
      <c r="AJ15" s="9">
        <v>1.7497</v>
      </c>
      <c r="AK15" s="10">
        <v>48.26525277905401</v>
      </c>
      <c r="AM15" s="9">
        <v>1.7519</v>
      </c>
      <c r="AN15" s="10">
        <v>49.08841334412687</v>
      </c>
      <c r="AP15" s="9">
        <v>1.7385</v>
      </c>
      <c r="AQ15" s="10">
        <v>49.580652738175004</v>
      </c>
      <c r="AS15" s="9">
        <v>1.7313</v>
      </c>
      <c r="AT15" s="10">
        <v>51.36232265455282</v>
      </c>
      <c r="AV15" s="9">
        <v>1.7219</v>
      </c>
      <c r="AW15" s="10">
        <v>49.68746334446023</v>
      </c>
      <c r="AY15" s="9">
        <v>1.7215</v>
      </c>
      <c r="AZ15" s="10">
        <v>49.74126922575844</v>
      </c>
      <c r="BB15" s="9">
        <v>1.7326</v>
      </c>
      <c r="BC15" s="10">
        <v>49.28979111192961</v>
      </c>
      <c r="BE15" s="9">
        <v>1.7338</v>
      </c>
      <c r="BF15" s="10">
        <v>49.901634527490685</v>
      </c>
      <c r="BH15" s="9">
        <v>1.7392</v>
      </c>
      <c r="BI15" s="10">
        <v>49.39768021373159</v>
      </c>
      <c r="BK15" s="9">
        <v>1.781</v>
      </c>
      <c r="BL15" s="10">
        <v>48.402849677576306</v>
      </c>
      <c r="BN15" s="9">
        <v>1.774</v>
      </c>
      <c r="BO15" s="10">
        <v>48.80785077806231</v>
      </c>
      <c r="BQ15" s="9">
        <v>1.773</v>
      </c>
      <c r="BR15" s="10">
        <v>48.540484359993165</v>
      </c>
      <c r="BT15" s="79">
        <f t="shared" si="0"/>
        <v>1.756813043478261</v>
      </c>
      <c r="BU15" s="79">
        <f t="shared" si="1"/>
        <v>49.742483151762116</v>
      </c>
    </row>
    <row r="16" spans="1:73" s="21" customFormat="1" ht="15.75">
      <c r="A16" s="15">
        <v>7</v>
      </c>
      <c r="B16" s="43" t="s">
        <v>159</v>
      </c>
      <c r="C16" s="9">
        <v>1579.5</v>
      </c>
      <c r="D16" s="10">
        <v>57.87860256970281</v>
      </c>
      <c r="F16" s="9">
        <v>1583</v>
      </c>
      <c r="G16" s="10">
        <v>57.28923833984148</v>
      </c>
      <c r="H16" s="14"/>
      <c r="I16" s="9">
        <v>1583.75</v>
      </c>
      <c r="J16" s="10">
        <v>57.082864963688955</v>
      </c>
      <c r="K16" s="14"/>
      <c r="L16" s="9">
        <v>1568.25</v>
      </c>
      <c r="M16" s="10">
        <v>57.65786883378187</v>
      </c>
      <c r="N16" s="14"/>
      <c r="O16" s="9">
        <v>1581</v>
      </c>
      <c r="P16" s="10">
        <v>56.381555663120515</v>
      </c>
      <c r="Q16" s="14"/>
      <c r="R16" s="9">
        <v>1579.8</v>
      </c>
      <c r="S16" s="10">
        <v>56.505250183778514</v>
      </c>
      <c r="T16" s="14"/>
      <c r="U16" s="9">
        <v>1585</v>
      </c>
      <c r="V16" s="10">
        <v>55.85988587894288</v>
      </c>
      <c r="X16" s="9">
        <v>1580.5</v>
      </c>
      <c r="Y16" s="10">
        <v>55.378557370742634</v>
      </c>
      <c r="AA16" s="9">
        <v>1597.25</v>
      </c>
      <c r="AB16" s="10">
        <v>54.53421958256246</v>
      </c>
      <c r="AD16" s="9">
        <v>1597</v>
      </c>
      <c r="AE16" s="10">
        <v>54.37649447060939</v>
      </c>
      <c r="AG16" s="9">
        <v>1586</v>
      </c>
      <c r="AH16" s="10">
        <v>53.69470588424455</v>
      </c>
      <c r="AJ16" s="9">
        <v>1595.75</v>
      </c>
      <c r="AK16" s="10">
        <v>52.92164360802808</v>
      </c>
      <c r="AM16" s="9">
        <v>1592.5</v>
      </c>
      <c r="AN16" s="10">
        <v>54.001878390942466</v>
      </c>
      <c r="AP16" s="9">
        <v>1585</v>
      </c>
      <c r="AQ16" s="10">
        <v>54.382312167392584</v>
      </c>
      <c r="AS16" s="9">
        <v>1569</v>
      </c>
      <c r="AT16" s="10">
        <v>56.67532773220351</v>
      </c>
      <c r="AV16" s="9">
        <v>1567.25</v>
      </c>
      <c r="AW16" s="10">
        <v>54.59042471387849</v>
      </c>
      <c r="AY16" s="9">
        <v>1563.5</v>
      </c>
      <c r="AZ16" s="10">
        <v>54.7678893329985</v>
      </c>
      <c r="BB16" s="9">
        <v>1566</v>
      </c>
      <c r="BC16" s="10">
        <v>54.53351984708125</v>
      </c>
      <c r="BE16" s="9">
        <v>1570.5</v>
      </c>
      <c r="BF16" s="10">
        <v>55.090387738785964</v>
      </c>
      <c r="BH16" s="9">
        <v>1574.25</v>
      </c>
      <c r="BI16" s="10">
        <v>54.57357181370303</v>
      </c>
      <c r="BK16" s="9">
        <v>1602</v>
      </c>
      <c r="BL16" s="10">
        <v>53.81115809972746</v>
      </c>
      <c r="BN16" s="9">
        <v>1595.9</v>
      </c>
      <c r="BO16" s="10">
        <v>54.25473230169968</v>
      </c>
      <c r="BQ16" s="9">
        <v>1581.85</v>
      </c>
      <c r="BR16" s="10">
        <v>54.40609335288927</v>
      </c>
      <c r="BT16" s="79">
        <f t="shared" si="0"/>
        <v>1581.9369565217391</v>
      </c>
      <c r="BU16" s="79">
        <f t="shared" si="1"/>
        <v>55.245573166971575</v>
      </c>
    </row>
    <row r="17" spans="1:73" s="21" customFormat="1" ht="15.75">
      <c r="A17" s="15">
        <v>8</v>
      </c>
      <c r="B17" s="43" t="s">
        <v>160</v>
      </c>
      <c r="C17" s="9">
        <v>32.405</v>
      </c>
      <c r="D17" s="10">
        <v>2.821146513156784</v>
      </c>
      <c r="F17" s="9">
        <v>32.51</v>
      </c>
      <c r="G17" s="10">
        <v>2.7895682649021554</v>
      </c>
      <c r="H17" s="14"/>
      <c r="I17" s="9">
        <v>32.6</v>
      </c>
      <c r="J17" s="10">
        <v>2.7731591222773737</v>
      </c>
      <c r="K17" s="14"/>
      <c r="L17" s="9">
        <v>32.393</v>
      </c>
      <c r="M17" s="10">
        <v>2.7914040934331004</v>
      </c>
      <c r="N17" s="14"/>
      <c r="O17" s="9">
        <v>32.61</v>
      </c>
      <c r="P17" s="10">
        <v>2.733494005010535</v>
      </c>
      <c r="Q17" s="14"/>
      <c r="R17" s="9">
        <v>32.6</v>
      </c>
      <c r="S17" s="10">
        <v>2.738251357065438</v>
      </c>
      <c r="T17" s="14"/>
      <c r="U17" s="9">
        <v>32.58</v>
      </c>
      <c r="V17" s="10">
        <v>2.7175543007404688</v>
      </c>
      <c r="X17" s="9">
        <v>32.433</v>
      </c>
      <c r="Y17" s="10">
        <v>2.6986652460290053</v>
      </c>
      <c r="AA17" s="9">
        <v>32.62</v>
      </c>
      <c r="AB17" s="10">
        <v>2.6702876219573235</v>
      </c>
      <c r="AD17" s="9">
        <v>32.08</v>
      </c>
      <c r="AE17" s="10">
        <v>2.706959528352968</v>
      </c>
      <c r="AG17" s="9">
        <v>31.94</v>
      </c>
      <c r="AH17" s="10">
        <v>2.666243066136877</v>
      </c>
      <c r="AJ17" s="9">
        <v>32.117</v>
      </c>
      <c r="AK17" s="10">
        <v>2.629439635940804</v>
      </c>
      <c r="AM17" s="9">
        <v>32.13</v>
      </c>
      <c r="AN17" s="10">
        <v>2.676563689311418</v>
      </c>
      <c r="AP17" s="9">
        <v>31.953</v>
      </c>
      <c r="AQ17" s="10">
        <v>2.6975859789477434</v>
      </c>
      <c r="AS17" s="9">
        <v>31.795</v>
      </c>
      <c r="AT17" s="10">
        <v>2.7967790285210663</v>
      </c>
      <c r="AV17" s="9">
        <v>31.63</v>
      </c>
      <c r="AW17" s="10">
        <v>2.704927067114324</v>
      </c>
      <c r="AY17" s="9">
        <v>31.617</v>
      </c>
      <c r="AZ17" s="10">
        <v>2.7083402907341982</v>
      </c>
      <c r="BB17" s="9">
        <v>31.828</v>
      </c>
      <c r="BC17" s="10">
        <v>2.6831560915083963</v>
      </c>
      <c r="BE17" s="9">
        <v>31.86</v>
      </c>
      <c r="BF17" s="10">
        <v>2.7156137458808334</v>
      </c>
      <c r="BH17" s="9">
        <v>31.923</v>
      </c>
      <c r="BI17" s="10">
        <v>2.6912397151809664</v>
      </c>
      <c r="BK17" s="9">
        <v>32.66</v>
      </c>
      <c r="BL17" s="10">
        <v>2.6394817904397856</v>
      </c>
      <c r="BN17" s="9">
        <v>32.54</v>
      </c>
      <c r="BO17" s="10">
        <v>2.660882829756685</v>
      </c>
      <c r="BQ17" s="9">
        <v>32.52</v>
      </c>
      <c r="BR17" s="10">
        <v>2.646441536601103</v>
      </c>
      <c r="BT17" s="79">
        <f t="shared" si="0"/>
        <v>32.23234782608695</v>
      </c>
      <c r="BU17" s="79">
        <f t="shared" si="1"/>
        <v>2.7111819356086673</v>
      </c>
    </row>
    <row r="18" spans="1:73" s="21" customFormat="1" ht="15.75">
      <c r="A18" s="15">
        <v>9</v>
      </c>
      <c r="B18" s="43" t="s">
        <v>161</v>
      </c>
      <c r="C18" s="9">
        <v>1.2144</v>
      </c>
      <c r="D18" s="10">
        <v>111.01954055034207</v>
      </c>
      <c r="F18" s="9">
        <v>1.211</v>
      </c>
      <c r="G18" s="10">
        <v>109.82421465757454</v>
      </c>
      <c r="H18" s="14"/>
      <c r="I18" s="9">
        <v>1.2076</v>
      </c>
      <c r="J18" s="10">
        <v>109.1730627676263</v>
      </c>
      <c r="K18" s="14"/>
      <c r="L18" s="9">
        <v>1.214</v>
      </c>
      <c r="M18" s="10">
        <v>109.77225069747419</v>
      </c>
      <c r="N18" s="14"/>
      <c r="O18" s="9">
        <v>1.206</v>
      </c>
      <c r="P18" s="10">
        <v>107.50192284109261</v>
      </c>
      <c r="Q18" s="14"/>
      <c r="R18" s="9">
        <v>1.2066</v>
      </c>
      <c r="S18" s="10">
        <v>107.70955525038613</v>
      </c>
      <c r="T18" s="14"/>
      <c r="U18" s="9">
        <v>1.2066</v>
      </c>
      <c r="V18" s="10">
        <v>106.82985320792896</v>
      </c>
      <c r="X18" s="9">
        <v>1.2125</v>
      </c>
      <c r="Y18" s="10">
        <v>106.1250445334062</v>
      </c>
      <c r="AA18" s="9">
        <v>1.2054</v>
      </c>
      <c r="AB18" s="10">
        <v>104.99610449793</v>
      </c>
      <c r="AD18" s="9">
        <v>1.222</v>
      </c>
      <c r="AE18" s="10">
        <v>106.11757776020623</v>
      </c>
      <c r="AG18" s="9">
        <v>1.2252</v>
      </c>
      <c r="AH18" s="10">
        <v>104.33779128791102</v>
      </c>
      <c r="AJ18" s="9">
        <v>1.219</v>
      </c>
      <c r="AK18" s="10">
        <v>102.94419988797569</v>
      </c>
      <c r="AM18" s="9">
        <v>1.218</v>
      </c>
      <c r="AN18" s="10">
        <v>104.7455534491674</v>
      </c>
      <c r="AP18" s="9">
        <v>1.2263</v>
      </c>
      <c r="AQ18" s="10">
        <v>105.70211161623453</v>
      </c>
      <c r="AS18" s="9">
        <v>1.231</v>
      </c>
      <c r="AT18" s="10">
        <v>109.46493831975943</v>
      </c>
      <c r="AV18" s="9">
        <v>1.2383</v>
      </c>
      <c r="AW18" s="10">
        <v>105.94503885137851</v>
      </c>
      <c r="AY18" s="9">
        <v>1.2392</v>
      </c>
      <c r="AZ18" s="10">
        <v>106.1121940894798</v>
      </c>
      <c r="BB18" s="9">
        <v>1.2322</v>
      </c>
      <c r="BC18" s="10">
        <v>105.22925414162813</v>
      </c>
      <c r="BE18" s="9">
        <v>1.232</v>
      </c>
      <c r="BF18" s="10">
        <v>106.59196725871645</v>
      </c>
      <c r="BH18" s="9">
        <v>1.228</v>
      </c>
      <c r="BI18" s="10">
        <v>105.5004829852426</v>
      </c>
      <c r="BK18" s="9">
        <v>1.2025</v>
      </c>
      <c r="BL18" s="10">
        <v>103.66208401910546</v>
      </c>
      <c r="BN18" s="9">
        <v>1.2078</v>
      </c>
      <c r="BO18" s="10">
        <v>104.57751672912525</v>
      </c>
      <c r="BQ18" s="9">
        <v>1.2081</v>
      </c>
      <c r="BR18" s="10">
        <v>103.97183898236062</v>
      </c>
      <c r="BT18" s="79">
        <f t="shared" si="0"/>
        <v>1.2179869565217392</v>
      </c>
      <c r="BU18" s="79">
        <f t="shared" si="1"/>
        <v>106.42843906008922</v>
      </c>
    </row>
    <row r="19" spans="1:73" s="21" customFormat="1" ht="15.75">
      <c r="A19" s="15">
        <v>10</v>
      </c>
      <c r="B19" s="43" t="s">
        <v>48</v>
      </c>
      <c r="C19" s="9">
        <v>383.6</v>
      </c>
      <c r="D19" s="10">
        <v>35068.42535829317</v>
      </c>
      <c r="F19" s="9">
        <v>383.1</v>
      </c>
      <c r="G19" s="10">
        <v>34742.90391025335</v>
      </c>
      <c r="H19" s="14"/>
      <c r="I19" s="9">
        <v>378.5</v>
      </c>
      <c r="J19" s="10">
        <v>34218.28772569274</v>
      </c>
      <c r="K19" s="14"/>
      <c r="L19" s="9">
        <v>376</v>
      </c>
      <c r="M19" s="10">
        <v>33998.654252265485</v>
      </c>
      <c r="N19" s="14"/>
      <c r="O19" s="9">
        <v>378.8</v>
      </c>
      <c r="P19" s="10">
        <v>33765.943923885476</v>
      </c>
      <c r="Q19" s="14"/>
      <c r="R19" s="9">
        <v>377.5</v>
      </c>
      <c r="S19" s="10">
        <v>33698.290325725815</v>
      </c>
      <c r="T19" s="14"/>
      <c r="U19" s="9">
        <v>378.55</v>
      </c>
      <c r="V19" s="10">
        <v>33516.02928216602</v>
      </c>
      <c r="X19" s="9">
        <v>378.5</v>
      </c>
      <c r="Y19" s="10">
        <v>33128.519056407626</v>
      </c>
      <c r="AA19" s="9">
        <v>378.2</v>
      </c>
      <c r="AB19" s="10">
        <v>32943.02863872335</v>
      </c>
      <c r="AD19" s="9">
        <v>378.35</v>
      </c>
      <c r="AE19" s="10">
        <v>32855.63465267924</v>
      </c>
      <c r="AG19" s="9">
        <v>376.9</v>
      </c>
      <c r="AH19" s="10">
        <v>32096.729951366025</v>
      </c>
      <c r="AJ19" s="9">
        <v>376.3</v>
      </c>
      <c r="AK19" s="10">
        <v>31778.426921940318</v>
      </c>
      <c r="AM19" s="9">
        <v>377.3</v>
      </c>
      <c r="AN19" s="10">
        <v>32447.042131667375</v>
      </c>
      <c r="AP19" s="9">
        <v>379.5</v>
      </c>
      <c r="AQ19" s="10">
        <v>32711.368636027895</v>
      </c>
      <c r="AS19" s="9">
        <v>380.5</v>
      </c>
      <c r="AT19" s="10">
        <v>33835.42569510029</v>
      </c>
      <c r="AV19" s="9">
        <v>382.1</v>
      </c>
      <c r="AW19" s="10">
        <v>32691.26976105284</v>
      </c>
      <c r="AY19" s="9">
        <v>381.3</v>
      </c>
      <c r="AZ19" s="10">
        <v>32650.564562878186</v>
      </c>
      <c r="BB19" s="9">
        <v>382.25</v>
      </c>
      <c r="BC19" s="10">
        <v>32643.9558477823</v>
      </c>
      <c r="BE19" s="9">
        <v>383.2</v>
      </c>
      <c r="BF19" s="10">
        <v>33154.25475125012</v>
      </c>
      <c r="BH19" s="9">
        <v>383.2</v>
      </c>
      <c r="BI19" s="10">
        <v>32921.64908790307</v>
      </c>
      <c r="BK19" s="9">
        <v>381.6</v>
      </c>
      <c r="BL19" s="10">
        <v>32896.009365231315</v>
      </c>
      <c r="BN19" s="9">
        <v>386.6</v>
      </c>
      <c r="BO19" s="10">
        <v>33473.81020655723</v>
      </c>
      <c r="BQ19" s="9">
        <v>385.8</v>
      </c>
      <c r="BR19" s="10">
        <v>33202.82714956935</v>
      </c>
      <c r="BT19" s="79">
        <f t="shared" si="0"/>
        <v>380.33260869565214</v>
      </c>
      <c r="BU19" s="79">
        <f t="shared" si="1"/>
        <v>33236.48048671386</v>
      </c>
    </row>
    <row r="20" spans="1:73" s="21" customFormat="1" ht="15.75">
      <c r="A20" s="15">
        <v>11</v>
      </c>
      <c r="B20" s="43" t="s">
        <v>162</v>
      </c>
      <c r="C20" s="9">
        <v>5.31</v>
      </c>
      <c r="D20" s="10">
        <v>485.43623214947</v>
      </c>
      <c r="F20" s="9">
        <v>5.28</v>
      </c>
      <c r="G20" s="10">
        <v>478.8372034615967</v>
      </c>
      <c r="H20" s="14"/>
      <c r="I20" s="9">
        <v>5.22</v>
      </c>
      <c r="J20" s="10">
        <v>471.9140341561852</v>
      </c>
      <c r="K20" s="14"/>
      <c r="L20" s="9">
        <v>5.09</v>
      </c>
      <c r="M20" s="10">
        <v>460.24773974476415</v>
      </c>
      <c r="N20" s="14"/>
      <c r="O20" s="9">
        <v>5.16</v>
      </c>
      <c r="P20" s="10">
        <v>459.95847583751066</v>
      </c>
      <c r="Q20" s="14"/>
      <c r="R20" s="9">
        <v>5.13</v>
      </c>
      <c r="S20" s="10">
        <v>457.9396804529098</v>
      </c>
      <c r="T20" s="14"/>
      <c r="U20" s="9">
        <v>5.16</v>
      </c>
      <c r="V20" s="10">
        <v>456.85566264952223</v>
      </c>
      <c r="X20" s="9">
        <v>5.15</v>
      </c>
      <c r="Y20" s="10">
        <v>450.75792111096246</v>
      </c>
      <c r="AA20" s="9">
        <v>5.17</v>
      </c>
      <c r="AB20" s="10">
        <v>450.33172412004154</v>
      </c>
      <c r="AD20" s="9">
        <v>5.18</v>
      </c>
      <c r="AE20" s="10">
        <v>449.82737544833736</v>
      </c>
      <c r="AG20" s="9">
        <v>5.08</v>
      </c>
      <c r="AH20" s="10">
        <v>432.61180194465226</v>
      </c>
      <c r="AJ20" s="9">
        <v>5.07</v>
      </c>
      <c r="AK20" s="10">
        <v>428.16004383267983</v>
      </c>
      <c r="AM20" s="9">
        <v>5.12</v>
      </c>
      <c r="AN20" s="10">
        <v>440.3097156483885</v>
      </c>
      <c r="AP20" s="9">
        <v>5.17</v>
      </c>
      <c r="AQ20" s="10">
        <v>445.63313794009014</v>
      </c>
      <c r="AS20" s="9">
        <v>5.16</v>
      </c>
      <c r="AT20" s="10">
        <v>458.8457203330289</v>
      </c>
      <c r="AV20" s="9">
        <v>5.24</v>
      </c>
      <c r="AW20" s="10">
        <v>448.3178580160086</v>
      </c>
      <c r="AY20" s="9">
        <v>5.19</v>
      </c>
      <c r="AZ20" s="10">
        <v>444.417597905423</v>
      </c>
      <c r="BB20" s="9">
        <v>5.21</v>
      </c>
      <c r="BC20" s="10">
        <v>444.9313537395573</v>
      </c>
      <c r="BE20" s="9">
        <v>5.24</v>
      </c>
      <c r="BF20" s="10">
        <v>453.36193866532</v>
      </c>
      <c r="BH20" s="9">
        <v>5.25</v>
      </c>
      <c r="BI20" s="10">
        <v>451.0403384955405</v>
      </c>
      <c r="BK20" s="9">
        <v>5.2</v>
      </c>
      <c r="BL20" s="10">
        <v>448.26847143396964</v>
      </c>
      <c r="BN20" s="9">
        <v>5.39</v>
      </c>
      <c r="BO20" s="10">
        <v>466.69383604072283</v>
      </c>
      <c r="BQ20" s="9">
        <v>5.39</v>
      </c>
      <c r="BR20" s="10">
        <v>463.8756825717438</v>
      </c>
      <c r="BT20" s="79">
        <f t="shared" si="0"/>
        <v>5.198260869565217</v>
      </c>
      <c r="BU20" s="79">
        <f t="shared" si="1"/>
        <v>454.28580633471415</v>
      </c>
    </row>
    <row r="21" spans="1:73" s="21" customFormat="1" ht="15.75">
      <c r="A21" s="15">
        <v>12</v>
      </c>
      <c r="B21" s="43" t="s">
        <v>163</v>
      </c>
      <c r="C21" s="9">
        <v>1.5287</v>
      </c>
      <c r="D21" s="10">
        <v>139.75261169244723</v>
      </c>
      <c r="F21" s="9">
        <v>1.5199</v>
      </c>
      <c r="G21" s="10">
        <v>137.8380048373638</v>
      </c>
      <c r="H21" s="14"/>
      <c r="I21" s="9">
        <v>1.516</v>
      </c>
      <c r="J21" s="10">
        <v>137.05396087754346</v>
      </c>
      <c r="K21" s="14"/>
      <c r="L21" s="9">
        <v>1.5205</v>
      </c>
      <c r="M21" s="10">
        <v>137.48657923023848</v>
      </c>
      <c r="N21" s="14"/>
      <c r="O21" s="9">
        <v>1.5228</v>
      </c>
      <c r="P21" s="10">
        <v>135.74123391576768</v>
      </c>
      <c r="Q21" s="14"/>
      <c r="R21" s="9">
        <v>1.5232</v>
      </c>
      <c r="S21" s="10">
        <v>135.97148562687568</v>
      </c>
      <c r="T21" s="14"/>
      <c r="U21" s="9">
        <v>1.5219</v>
      </c>
      <c r="V21" s="10">
        <v>134.74585910587362</v>
      </c>
      <c r="X21" s="9">
        <v>1.5229</v>
      </c>
      <c r="Y21" s="10">
        <v>133.2930559339582</v>
      </c>
      <c r="AA21" s="9">
        <v>1.5141</v>
      </c>
      <c r="AB21" s="10">
        <v>131.88535077179012</v>
      </c>
      <c r="AD21" s="9">
        <v>1.5212</v>
      </c>
      <c r="AE21" s="10">
        <v>132.09988485173955</v>
      </c>
      <c r="AG21" s="9">
        <v>1.5223</v>
      </c>
      <c r="AH21" s="10">
        <v>129.63876891739056</v>
      </c>
      <c r="AJ21" s="9">
        <v>1.5172</v>
      </c>
      <c r="AK21" s="10">
        <v>128.1271042412114</v>
      </c>
      <c r="AM21" s="9">
        <v>1.518</v>
      </c>
      <c r="AN21" s="10">
        <v>130.54495085044016</v>
      </c>
      <c r="AP21" s="9">
        <v>1.5161</v>
      </c>
      <c r="AQ21" s="10">
        <v>130.68170221101948</v>
      </c>
      <c r="AS21" s="9">
        <v>1.525</v>
      </c>
      <c r="AT21" s="10">
        <v>135.60847354803664</v>
      </c>
      <c r="AV21" s="9">
        <v>1.5288</v>
      </c>
      <c r="AW21" s="10">
        <v>130.79930178146446</v>
      </c>
      <c r="AY21" s="9">
        <v>1.5337</v>
      </c>
      <c r="AZ21" s="10">
        <v>131.33010980877597</v>
      </c>
      <c r="BB21" s="9">
        <v>1.5311</v>
      </c>
      <c r="BC21" s="10">
        <v>130.75516232449831</v>
      </c>
      <c r="BE21" s="9">
        <v>1.5291</v>
      </c>
      <c r="BF21" s="10">
        <v>132.29689702540853</v>
      </c>
      <c r="BH21" s="9">
        <v>1.5291</v>
      </c>
      <c r="BI21" s="10">
        <v>131.3687203035297</v>
      </c>
      <c r="BK21" s="9">
        <v>1.5006</v>
      </c>
      <c r="BL21" s="10">
        <v>129.35993619881054</v>
      </c>
      <c r="BN21" s="9">
        <v>1.5115</v>
      </c>
      <c r="BO21" s="10">
        <v>130.87341988414707</v>
      </c>
      <c r="BQ21" s="9">
        <v>1.5136</v>
      </c>
      <c r="BR21" s="10">
        <v>130.26386514667746</v>
      </c>
      <c r="BT21" s="79">
        <f t="shared" si="0"/>
        <v>1.521186956521739</v>
      </c>
      <c r="BU21" s="79">
        <f t="shared" si="1"/>
        <v>132.93549735152206</v>
      </c>
    </row>
    <row r="22" spans="1:73" s="21" customFormat="1" ht="15.75">
      <c r="A22" s="15">
        <v>13</v>
      </c>
      <c r="B22" s="43" t="s">
        <v>164</v>
      </c>
      <c r="C22" s="9">
        <v>0.7372</v>
      </c>
      <c r="D22" s="10">
        <v>67.39427313382096</v>
      </c>
      <c r="F22" s="9">
        <v>0.7389</v>
      </c>
      <c r="G22" s="10">
        <v>67.01000182533595</v>
      </c>
      <c r="H22" s="14"/>
      <c r="I22" s="9">
        <v>0.7315</v>
      </c>
      <c r="J22" s="10">
        <v>66.1312482730363</v>
      </c>
      <c r="K22" s="14"/>
      <c r="L22" s="9">
        <v>0.7315</v>
      </c>
      <c r="M22" s="10">
        <v>66.14365847216011</v>
      </c>
      <c r="N22" s="14"/>
      <c r="O22" s="9">
        <v>0.742</v>
      </c>
      <c r="P22" s="10">
        <v>66.141315711518</v>
      </c>
      <c r="Q22" s="14"/>
      <c r="R22" s="9">
        <v>0.7415</v>
      </c>
      <c r="S22" s="10">
        <v>66.19147622920714</v>
      </c>
      <c r="T22" s="14"/>
      <c r="U22" s="9">
        <v>0.7446</v>
      </c>
      <c r="V22" s="10">
        <v>65.92533457535548</v>
      </c>
      <c r="X22" s="9">
        <v>0.7405</v>
      </c>
      <c r="Y22" s="10">
        <v>64.8128622490617</v>
      </c>
      <c r="AA22" s="9">
        <v>0.7448</v>
      </c>
      <c r="AB22" s="10">
        <v>64.87564180359902</v>
      </c>
      <c r="AD22" s="9">
        <v>0.7428</v>
      </c>
      <c r="AE22" s="10">
        <v>64.50420356815155</v>
      </c>
      <c r="AG22" s="9">
        <v>0.7398</v>
      </c>
      <c r="AH22" s="10">
        <v>63.00122265327829</v>
      </c>
      <c r="AJ22" s="9">
        <v>0.7414</v>
      </c>
      <c r="AK22" s="10">
        <v>62.61101706066051</v>
      </c>
      <c r="AM22" s="9">
        <v>0.7423</v>
      </c>
      <c r="AN22" s="10">
        <v>63.836308969882566</v>
      </c>
      <c r="AP22" s="9">
        <v>0.739</v>
      </c>
      <c r="AQ22" s="10">
        <v>63.698817976349446</v>
      </c>
      <c r="AS22" s="9">
        <v>0.7383</v>
      </c>
      <c r="AT22" s="10">
        <v>65.6522859150921</v>
      </c>
      <c r="AV22" s="9">
        <v>0.7361</v>
      </c>
      <c r="AW22" s="10">
        <v>62.97839223007326</v>
      </c>
      <c r="AY22" s="9">
        <v>0.7355</v>
      </c>
      <c r="AZ22" s="10">
        <v>62.98056710201129</v>
      </c>
      <c r="BB22" s="9">
        <v>0.741</v>
      </c>
      <c r="BC22" s="10">
        <v>63.28102363167217</v>
      </c>
      <c r="BE22" s="9">
        <v>0.7415</v>
      </c>
      <c r="BF22" s="10">
        <v>64.15417509930053</v>
      </c>
      <c r="BH22" s="9">
        <v>0.743</v>
      </c>
      <c r="BI22" s="10">
        <v>63.832946952797435</v>
      </c>
      <c r="BK22" s="9">
        <v>0.743</v>
      </c>
      <c r="BL22" s="10">
        <v>64.0506681298922</v>
      </c>
      <c r="BN22" s="9">
        <v>0.7435</v>
      </c>
      <c r="BO22" s="10">
        <v>64.37604213289006</v>
      </c>
      <c r="BQ22" s="9">
        <v>0.7439</v>
      </c>
      <c r="BR22" s="10">
        <v>64.02172917720227</v>
      </c>
      <c r="BT22" s="79">
        <f t="shared" si="0"/>
        <v>0.7401565217391305</v>
      </c>
      <c r="BU22" s="79">
        <f t="shared" si="1"/>
        <v>64.67848751618907</v>
      </c>
    </row>
    <row r="23" spans="1:73" s="21" customFormat="1" ht="15.75">
      <c r="A23" s="15">
        <v>14</v>
      </c>
      <c r="B23" s="43" t="s">
        <v>165</v>
      </c>
      <c r="C23" s="9">
        <v>1.3877</v>
      </c>
      <c r="D23" s="10">
        <v>65.87825377159731</v>
      </c>
      <c r="F23" s="9">
        <v>1.388</v>
      </c>
      <c r="G23" s="10">
        <v>65.33779848124573</v>
      </c>
      <c r="H23" s="14"/>
      <c r="I23" s="9">
        <v>1.389</v>
      </c>
      <c r="J23" s="10">
        <v>65.08638400737392</v>
      </c>
      <c r="K23" s="14"/>
      <c r="L23" s="9">
        <v>1.3863</v>
      </c>
      <c r="M23" s="10">
        <v>65.2253861347316</v>
      </c>
      <c r="N23" s="14"/>
      <c r="O23" s="9">
        <v>1.386</v>
      </c>
      <c r="P23" s="10">
        <v>64.31402561572406</v>
      </c>
      <c r="Q23" s="14"/>
      <c r="R23" s="9">
        <v>1.3802</v>
      </c>
      <c r="S23" s="10">
        <v>64.67685425324828</v>
      </c>
      <c r="T23" s="14"/>
      <c r="U23" s="9">
        <v>1.3775</v>
      </c>
      <c r="V23" s="10">
        <v>64.27435144691431</v>
      </c>
      <c r="X23" s="9">
        <v>1.3739</v>
      </c>
      <c r="Y23" s="10">
        <v>63.70609937001145</v>
      </c>
      <c r="AA23" s="9">
        <v>1.3785</v>
      </c>
      <c r="AB23" s="10">
        <v>63.18809011842429</v>
      </c>
      <c r="AD23" s="9">
        <v>1.3815</v>
      </c>
      <c r="AE23" s="10">
        <v>62.85867656139211</v>
      </c>
      <c r="AG23" s="9">
        <v>1.3797</v>
      </c>
      <c r="AH23" s="10">
        <v>61.72342069465236</v>
      </c>
      <c r="AJ23" s="9">
        <v>1.3812</v>
      </c>
      <c r="AK23" s="10">
        <v>61.142276851658565</v>
      </c>
      <c r="AM23" s="9">
        <v>1.375</v>
      </c>
      <c r="AN23" s="10">
        <v>62.543993700055175</v>
      </c>
      <c r="AP23" s="9">
        <v>1.379</v>
      </c>
      <c r="AQ23" s="10">
        <v>62.50613835048386</v>
      </c>
      <c r="AS23" s="9">
        <v>1.3749</v>
      </c>
      <c r="AT23" s="10">
        <v>64.67640498350957</v>
      </c>
      <c r="AV23" s="9">
        <v>1.3739</v>
      </c>
      <c r="AW23" s="10">
        <v>62.27297702367426</v>
      </c>
      <c r="AY23" s="9">
        <v>1.3787</v>
      </c>
      <c r="AZ23" s="10">
        <v>62.10893956055933</v>
      </c>
      <c r="BB23" s="9">
        <v>1.375</v>
      </c>
      <c r="BC23" s="10">
        <v>62.10872151311218</v>
      </c>
      <c r="BE23" s="9">
        <v>1.3755</v>
      </c>
      <c r="BF23" s="10">
        <v>62.90036637132923</v>
      </c>
      <c r="BH23" s="9">
        <v>1.3687</v>
      </c>
      <c r="BI23" s="10">
        <v>62.769376362769044</v>
      </c>
      <c r="BK23" s="9">
        <v>1.3698</v>
      </c>
      <c r="BL23" s="10">
        <v>62.93289186433304</v>
      </c>
      <c r="BN23" s="9">
        <v>1.3674</v>
      </c>
      <c r="BO23" s="10">
        <v>63.3209940619296</v>
      </c>
      <c r="BQ23" s="9">
        <v>1.3686</v>
      </c>
      <c r="BR23" s="10">
        <v>62.88344203585261</v>
      </c>
      <c r="BT23" s="79">
        <f t="shared" si="0"/>
        <v>1.3780869565217393</v>
      </c>
      <c r="BU23" s="79">
        <f t="shared" si="1"/>
        <v>63.41025491889486</v>
      </c>
    </row>
    <row r="24" spans="1:73" s="21" customFormat="1" ht="15.75">
      <c r="A24" s="15">
        <v>15</v>
      </c>
      <c r="B24" s="43" t="s">
        <v>166</v>
      </c>
      <c r="C24" s="9">
        <v>11.078</v>
      </c>
      <c r="D24" s="10">
        <v>8.252324675830076</v>
      </c>
      <c r="F24" s="9">
        <v>11.111</v>
      </c>
      <c r="G24" s="10">
        <v>8.162079407071287</v>
      </c>
      <c r="H24" s="14"/>
      <c r="I24" s="9">
        <v>11.143</v>
      </c>
      <c r="J24" s="10">
        <v>8.11316408384119</v>
      </c>
      <c r="K24" s="14"/>
      <c r="L24" s="9">
        <v>11.072</v>
      </c>
      <c r="M24" s="10">
        <v>8.166722615478543</v>
      </c>
      <c r="N24" s="14"/>
      <c r="O24" s="9">
        <v>11.1525</v>
      </c>
      <c r="P24" s="10">
        <v>7.992758529781981</v>
      </c>
      <c r="Q24" s="14"/>
      <c r="R24" s="9">
        <v>11.145</v>
      </c>
      <c r="S24" s="10">
        <v>8.009600201016895</v>
      </c>
      <c r="T24" s="14"/>
      <c r="U24" s="9">
        <v>11.135</v>
      </c>
      <c r="V24" s="10">
        <v>7.951317388246472</v>
      </c>
      <c r="X24" s="9">
        <v>11.0695</v>
      </c>
      <c r="Y24" s="10">
        <v>7.90693436238843</v>
      </c>
      <c r="AA24" s="9">
        <v>11.138</v>
      </c>
      <c r="AB24" s="10">
        <v>7.820504778977185</v>
      </c>
      <c r="AD24" s="9">
        <v>10.948</v>
      </c>
      <c r="AE24" s="10">
        <v>7.931974942415345</v>
      </c>
      <c r="AG24" s="9">
        <v>10.915</v>
      </c>
      <c r="AH24" s="10">
        <v>7.802089192158668</v>
      </c>
      <c r="AJ24" s="9">
        <v>10.962</v>
      </c>
      <c r="AK24" s="10">
        <v>7.703859951424084</v>
      </c>
      <c r="AM24" s="9">
        <v>10.9735</v>
      </c>
      <c r="AN24" s="10">
        <v>7.83687896638045</v>
      </c>
      <c r="AP24" s="9">
        <v>10.885</v>
      </c>
      <c r="AQ24" s="10">
        <v>7.918784086845865</v>
      </c>
      <c r="AS24" s="9">
        <v>10.85</v>
      </c>
      <c r="AT24" s="10">
        <v>8.195722508002516</v>
      </c>
      <c r="AV24" s="9">
        <v>10.791</v>
      </c>
      <c r="AW24" s="10">
        <v>7.928537033901034</v>
      </c>
      <c r="AY24" s="9">
        <v>10.792</v>
      </c>
      <c r="AZ24" s="10">
        <v>7.934543640858335</v>
      </c>
      <c r="BB24" s="9">
        <v>10.86</v>
      </c>
      <c r="BC24" s="10">
        <v>7.863673303916137</v>
      </c>
      <c r="BE24" s="9">
        <v>10.872</v>
      </c>
      <c r="BF24" s="10">
        <v>7.958007169220323</v>
      </c>
      <c r="BH24" s="9">
        <v>10.899</v>
      </c>
      <c r="BI24" s="10">
        <v>7.8825989015250935</v>
      </c>
      <c r="BK24" s="9">
        <v>11.159</v>
      </c>
      <c r="BL24" s="10">
        <v>7.725197174994478</v>
      </c>
      <c r="BN24" s="9">
        <v>11.12</v>
      </c>
      <c r="BO24" s="10">
        <v>7.786432309377926</v>
      </c>
      <c r="BQ24" s="9">
        <v>11.105</v>
      </c>
      <c r="BR24" s="10">
        <v>7.749867516458161</v>
      </c>
      <c r="BT24" s="79">
        <f t="shared" si="0"/>
        <v>11.007630434782607</v>
      </c>
      <c r="BU24" s="79">
        <f t="shared" si="1"/>
        <v>7.9388509887004535</v>
      </c>
    </row>
    <row r="25" spans="1:73" s="21" customFormat="1" ht="15.75">
      <c r="A25" s="15">
        <v>16</v>
      </c>
      <c r="B25" s="43" t="s">
        <v>167</v>
      </c>
      <c r="C25" s="9">
        <v>129.54</v>
      </c>
      <c r="D25" s="10">
        <v>70.57221920553157</v>
      </c>
      <c r="F25" s="9">
        <v>129.89</v>
      </c>
      <c r="G25" s="10">
        <v>69.81974308412433</v>
      </c>
      <c r="H25" s="14"/>
      <c r="I25" s="9">
        <v>130.52</v>
      </c>
      <c r="J25" s="10">
        <v>69.2652370412522</v>
      </c>
      <c r="K25" s="14"/>
      <c r="L25" s="9">
        <v>129.46</v>
      </c>
      <c r="M25" s="10">
        <v>69.84547566706196</v>
      </c>
      <c r="N25" s="14"/>
      <c r="O25" s="9">
        <v>130.35</v>
      </c>
      <c r="P25" s="10">
        <v>68.38453356608633</v>
      </c>
      <c r="Q25" s="14"/>
      <c r="R25" s="9">
        <v>130.23</v>
      </c>
      <c r="S25" s="10">
        <v>68.54564558115128</v>
      </c>
      <c r="T25" s="14"/>
      <c r="U25" s="9">
        <v>130.05</v>
      </c>
      <c r="V25" s="10">
        <v>68.07990704969201</v>
      </c>
      <c r="X25" s="9">
        <v>129.63</v>
      </c>
      <c r="Y25" s="10">
        <v>67.51971759967502</v>
      </c>
      <c r="AA25" s="9">
        <v>130.72</v>
      </c>
      <c r="AB25" s="10">
        <v>66.63462532760701</v>
      </c>
      <c r="AD25" s="9">
        <v>129.9</v>
      </c>
      <c r="AE25" s="10">
        <v>66.85085578873226</v>
      </c>
      <c r="AG25" s="9">
        <v>129.6</v>
      </c>
      <c r="AH25" s="10">
        <v>65.70972494784866</v>
      </c>
      <c r="AJ25" s="9">
        <v>130.1</v>
      </c>
      <c r="AK25" s="10">
        <v>64.91138569370545</v>
      </c>
      <c r="AM25" s="9">
        <v>130.46</v>
      </c>
      <c r="AN25" s="10">
        <v>65.91904900933302</v>
      </c>
      <c r="AP25" s="9">
        <v>129.85</v>
      </c>
      <c r="AQ25" s="10">
        <v>66.38118196789931</v>
      </c>
      <c r="AS25" s="9">
        <v>129.01</v>
      </c>
      <c r="AT25" s="10">
        <v>68.92767166252796</v>
      </c>
      <c r="AV25" s="9">
        <v>128.57</v>
      </c>
      <c r="AW25" s="10">
        <v>66.54495071387265</v>
      </c>
      <c r="AY25" s="9">
        <v>128</v>
      </c>
      <c r="AZ25" s="10">
        <v>66.89812107198684</v>
      </c>
      <c r="BB25" s="9">
        <v>128.6</v>
      </c>
      <c r="BC25" s="10">
        <v>66.40707004706783</v>
      </c>
      <c r="BE25" s="9">
        <v>128.85</v>
      </c>
      <c r="BF25" s="10">
        <v>67.14742254075541</v>
      </c>
      <c r="BH25" s="9">
        <v>129.19</v>
      </c>
      <c r="BI25" s="10">
        <v>66.50084791990245</v>
      </c>
      <c r="BK25" s="9">
        <v>131.68</v>
      </c>
      <c r="BL25" s="10">
        <v>65.46588341112043</v>
      </c>
      <c r="BN25" s="9">
        <v>131</v>
      </c>
      <c r="BO25" s="10">
        <v>66.09551700784925</v>
      </c>
      <c r="BQ25" s="9">
        <v>130.95</v>
      </c>
      <c r="BR25" s="10">
        <v>65.72148054239625</v>
      </c>
      <c r="BT25" s="79">
        <f t="shared" si="0"/>
        <v>129.83260869565217</v>
      </c>
      <c r="BU25" s="79">
        <f t="shared" si="1"/>
        <v>67.31079419335565</v>
      </c>
    </row>
    <row r="26" spans="1:73" s="21" customFormat="1" ht="15.75">
      <c r="A26" s="15">
        <v>17</v>
      </c>
      <c r="B26" s="43" t="s">
        <v>168</v>
      </c>
      <c r="C26" s="9">
        <v>7.7384</v>
      </c>
      <c r="D26" s="10">
        <v>11.81371507790313</v>
      </c>
      <c r="F26" s="9">
        <v>7.7225</v>
      </c>
      <c r="G26" s="10">
        <v>11.743459280280875</v>
      </c>
      <c r="H26" s="14"/>
      <c r="I26" s="9">
        <v>7.7259</v>
      </c>
      <c r="J26" s="10">
        <v>11.701547701399498</v>
      </c>
      <c r="K26" s="14"/>
      <c r="L26" s="9">
        <v>7.7175</v>
      </c>
      <c r="M26" s="10">
        <v>11.71648238400757</v>
      </c>
      <c r="N26" s="14"/>
      <c r="O26" s="9">
        <v>7.7547</v>
      </c>
      <c r="P26" s="10">
        <v>11.494866275083954</v>
      </c>
      <c r="Q26" s="14"/>
      <c r="R26" s="9">
        <v>7.7417</v>
      </c>
      <c r="S26" s="10">
        <v>11.530670813946974</v>
      </c>
      <c r="T26" s="14"/>
      <c r="U26" s="9">
        <v>7.784</v>
      </c>
      <c r="V26" s="10">
        <v>11.374347265946103</v>
      </c>
      <c r="X26" s="9">
        <v>7.7614</v>
      </c>
      <c r="Y26" s="10">
        <v>11.27706469508835</v>
      </c>
      <c r="AA26" s="9">
        <v>7.8785</v>
      </c>
      <c r="AB26" s="10">
        <v>11.056010944754444</v>
      </c>
      <c r="AD26" s="9">
        <v>7.7932</v>
      </c>
      <c r="AE26" s="10">
        <v>11.142953044906227</v>
      </c>
      <c r="AG26" s="9">
        <v>7.7365</v>
      </c>
      <c r="AH26" s="10">
        <v>11.007536163951638</v>
      </c>
      <c r="AJ26" s="9">
        <v>7.8451</v>
      </c>
      <c r="AK26" s="10">
        <v>10.764644528114466</v>
      </c>
      <c r="AM26" s="9">
        <v>7.8945</v>
      </c>
      <c r="AN26" s="10">
        <v>10.893405704930759</v>
      </c>
      <c r="AP26" s="9">
        <v>7.7965</v>
      </c>
      <c r="AQ26" s="10">
        <v>11.055725618587475</v>
      </c>
      <c r="AS26" s="9">
        <v>7.7126</v>
      </c>
      <c r="AT26" s="10">
        <v>11.529651377204484</v>
      </c>
      <c r="AV26" s="9">
        <v>7.564</v>
      </c>
      <c r="AW26" s="10">
        <v>11.311058055635385</v>
      </c>
      <c r="AY26" s="9">
        <v>7.5798</v>
      </c>
      <c r="AZ26" s="10">
        <v>11.297078415280502</v>
      </c>
      <c r="BB26" s="9">
        <v>7.6251</v>
      </c>
      <c r="BC26" s="10">
        <v>11.199786505164424</v>
      </c>
      <c r="BE26" s="9">
        <v>7.6321</v>
      </c>
      <c r="BF26" s="10">
        <v>11.336257903298351</v>
      </c>
      <c r="BH26" s="9">
        <v>7.6184</v>
      </c>
      <c r="BI26" s="10">
        <v>11.2769670045839</v>
      </c>
      <c r="BK26" s="9">
        <v>7.7745</v>
      </c>
      <c r="BL26" s="10">
        <v>11.08823400550047</v>
      </c>
      <c r="BN26" s="9">
        <v>7.7465</v>
      </c>
      <c r="BO26" s="10">
        <v>11.177322310757443</v>
      </c>
      <c r="BQ26" s="9">
        <v>7.7244</v>
      </c>
      <c r="BR26" s="10">
        <v>11.141613428909414</v>
      </c>
      <c r="BT26" s="79">
        <f t="shared" si="0"/>
        <v>7.733382608695653</v>
      </c>
      <c r="BU26" s="79">
        <f t="shared" si="1"/>
        <v>11.30132167414069</v>
      </c>
    </row>
    <row r="27" spans="1:73" s="21" customFormat="1" ht="15.75">
      <c r="A27" s="15">
        <v>18</v>
      </c>
      <c r="B27" s="43" t="s">
        <v>169</v>
      </c>
      <c r="C27" s="9">
        <v>6.873</v>
      </c>
      <c r="D27" s="10">
        <v>13.301215300283076</v>
      </c>
      <c r="F27" s="9">
        <v>6.8955</v>
      </c>
      <c r="G27" s="10">
        <v>13.151890985710835</v>
      </c>
      <c r="H27" s="14"/>
      <c r="I27" s="9">
        <v>6.9175</v>
      </c>
      <c r="J27" s="10">
        <v>13.069026004516425</v>
      </c>
      <c r="K27" s="14"/>
      <c r="L27" s="9">
        <v>6.877</v>
      </c>
      <c r="M27" s="10">
        <v>13.148459037164232</v>
      </c>
      <c r="N27" s="14"/>
      <c r="O27" s="9">
        <v>6.931</v>
      </c>
      <c r="P27" s="10">
        <v>12.86094928630696</v>
      </c>
      <c r="Q27" s="14"/>
      <c r="R27" s="9">
        <v>6.918</v>
      </c>
      <c r="S27" s="10">
        <v>12.903584018550633</v>
      </c>
      <c r="T27" s="14"/>
      <c r="U27" s="9">
        <v>6.9187</v>
      </c>
      <c r="V27" s="10">
        <v>12.796901024487903</v>
      </c>
      <c r="X27" s="9">
        <v>6.8855</v>
      </c>
      <c r="Y27" s="10">
        <v>12.711612798556201</v>
      </c>
      <c r="AA27" s="9">
        <v>6.9445</v>
      </c>
      <c r="AB27" s="10">
        <v>12.54298829696132</v>
      </c>
      <c r="AD27" s="9">
        <v>6.8465</v>
      </c>
      <c r="AE27" s="10">
        <v>12.683745223042898</v>
      </c>
      <c r="AG27" s="9">
        <v>6.816</v>
      </c>
      <c r="AH27" s="10">
        <v>12.49410263092897</v>
      </c>
      <c r="AJ27" s="9">
        <v>6.86</v>
      </c>
      <c r="AK27" s="10">
        <v>12.310453759112361</v>
      </c>
      <c r="AM27" s="9">
        <v>6.866</v>
      </c>
      <c r="AN27" s="10">
        <v>12.525195359390603</v>
      </c>
      <c r="AP27" s="9">
        <v>6.8142</v>
      </c>
      <c r="AQ27" s="10">
        <v>12.649462121058562</v>
      </c>
      <c r="AS27" s="9">
        <v>6.7853</v>
      </c>
      <c r="AT27" s="10">
        <v>13.105329051306104</v>
      </c>
      <c r="AV27" s="9">
        <v>6.75</v>
      </c>
      <c r="AW27" s="10">
        <v>12.675087871529787</v>
      </c>
      <c r="AY27" s="9">
        <v>6.744</v>
      </c>
      <c r="AZ27" s="10">
        <v>12.697152279380658</v>
      </c>
      <c r="BB27" s="9">
        <v>6.7892</v>
      </c>
      <c r="BC27" s="10">
        <v>12.578726813251818</v>
      </c>
      <c r="BE27" s="9">
        <v>6.788</v>
      </c>
      <c r="BF27" s="10">
        <v>12.74594194810892</v>
      </c>
      <c r="BH27" s="9">
        <v>6.8045</v>
      </c>
      <c r="BI27" s="10">
        <v>12.625827823899183</v>
      </c>
      <c r="BK27" s="9">
        <v>6.958</v>
      </c>
      <c r="BL27" s="10">
        <v>12.389404322472462</v>
      </c>
      <c r="BN27" s="9">
        <v>6.93</v>
      </c>
      <c r="BO27" s="10">
        <v>12.49424636079113</v>
      </c>
      <c r="BQ27" s="9">
        <v>6.9271</v>
      </c>
      <c r="BR27" s="10">
        <v>12.423998321125417</v>
      </c>
      <c r="BT27" s="79">
        <f t="shared" si="0"/>
        <v>6.862586956521739</v>
      </c>
      <c r="BU27" s="79">
        <f t="shared" si="1"/>
        <v>12.734143505997237</v>
      </c>
    </row>
    <row r="28" spans="1:73" s="21" customFormat="1" ht="15.75">
      <c r="A28" s="15">
        <v>19</v>
      </c>
      <c r="B28" s="43" t="s">
        <v>170</v>
      </c>
      <c r="C28" s="9">
        <v>6.195</v>
      </c>
      <c r="D28" s="10">
        <v>14.756941526851588</v>
      </c>
      <c r="F28" s="9">
        <v>6.213</v>
      </c>
      <c r="G28" s="10">
        <v>14.596630338317892</v>
      </c>
      <c r="H28" s="14"/>
      <c r="I28" s="9">
        <v>6.229</v>
      </c>
      <c r="J28" s="10">
        <v>14.513563555344739</v>
      </c>
      <c r="K28" s="14"/>
      <c r="L28" s="9">
        <v>6.1921</v>
      </c>
      <c r="M28" s="10">
        <v>14.602792719526239</v>
      </c>
      <c r="N28" s="14"/>
      <c r="O28" s="9">
        <v>6.2335</v>
      </c>
      <c r="P28" s="10">
        <v>14.30003040080108</v>
      </c>
      <c r="Q28" s="14"/>
      <c r="R28" s="9">
        <v>6.2297</v>
      </c>
      <c r="S28" s="10">
        <v>14.32926051661128</v>
      </c>
      <c r="T28" s="14"/>
      <c r="U28" s="9">
        <v>6.2353</v>
      </c>
      <c r="V28" s="10">
        <v>14.199464198695246</v>
      </c>
      <c r="X28" s="9">
        <v>6.2074</v>
      </c>
      <c r="Y28" s="10">
        <v>14.100236801955525</v>
      </c>
      <c r="AA28" s="9">
        <v>6.2647</v>
      </c>
      <c r="AB28" s="10">
        <v>13.90406280081215</v>
      </c>
      <c r="AD28" s="9">
        <v>6.169</v>
      </c>
      <c r="AE28" s="10">
        <v>14.076716107888346</v>
      </c>
      <c r="AG28" s="9">
        <v>6.146</v>
      </c>
      <c r="AH28" s="10">
        <v>13.856134645690181</v>
      </c>
      <c r="AJ28" s="9">
        <v>6.189</v>
      </c>
      <c r="AK28" s="10">
        <v>13.645130519875716</v>
      </c>
      <c r="AM28" s="9">
        <v>6.1955</v>
      </c>
      <c r="AN28" s="10">
        <v>13.88071847915033</v>
      </c>
      <c r="AP28" s="9">
        <v>6.152</v>
      </c>
      <c r="AQ28" s="10">
        <v>14.01104759189162</v>
      </c>
      <c r="AS28" s="9">
        <v>6.1102</v>
      </c>
      <c r="AT28" s="10">
        <v>14.553302545223938</v>
      </c>
      <c r="AV28" s="9">
        <v>6.0725</v>
      </c>
      <c r="AW28" s="10">
        <v>14.089229004994</v>
      </c>
      <c r="AY28" s="9">
        <v>6.067</v>
      </c>
      <c r="AZ28" s="10">
        <v>14.1139929078858</v>
      </c>
      <c r="BB28" s="9">
        <v>6.116</v>
      </c>
      <c r="BC28" s="10">
        <v>13.963291707084572</v>
      </c>
      <c r="BE28" s="9">
        <v>6.127</v>
      </c>
      <c r="BF28" s="10">
        <v>14.121014190266584</v>
      </c>
      <c r="BH28" s="9">
        <v>6.1356</v>
      </c>
      <c r="BI28" s="10">
        <v>14.002289169392071</v>
      </c>
      <c r="BK28" s="9">
        <v>6.2795</v>
      </c>
      <c r="BL28" s="10">
        <v>13.728079508840416</v>
      </c>
      <c r="BN28" s="9">
        <v>6.25</v>
      </c>
      <c r="BO28" s="10">
        <v>13.853620364845206</v>
      </c>
      <c r="BQ28" s="9">
        <v>6.2333</v>
      </c>
      <c r="BR28" s="10">
        <v>13.806856523874654</v>
      </c>
      <c r="BT28" s="79">
        <f t="shared" si="0"/>
        <v>6.184447826086957</v>
      </c>
      <c r="BU28" s="79">
        <f t="shared" si="1"/>
        <v>14.130626353296488</v>
      </c>
    </row>
    <row r="29" spans="1:73" s="21" customFormat="1" ht="15.75">
      <c r="A29" s="15">
        <v>20</v>
      </c>
      <c r="B29" s="43" t="s">
        <v>171</v>
      </c>
      <c r="C29" s="9">
        <v>5.182</v>
      </c>
      <c r="D29" s="10">
        <v>17.641692929148125</v>
      </c>
      <c r="F29" s="9">
        <v>5.197</v>
      </c>
      <c r="G29" s="10">
        <v>17.45023365248587</v>
      </c>
      <c r="H29" s="14"/>
      <c r="I29" s="9">
        <v>5.211</v>
      </c>
      <c r="J29" s="10">
        <v>17.348874954181994</v>
      </c>
      <c r="K29" s="14"/>
      <c r="L29" s="9">
        <v>5.183</v>
      </c>
      <c r="M29" s="10">
        <v>17.44587165706703</v>
      </c>
      <c r="N29" s="14"/>
      <c r="O29" s="9">
        <v>5.2208</v>
      </c>
      <c r="P29" s="10">
        <v>17.073865979044122</v>
      </c>
      <c r="Q29" s="14"/>
      <c r="R29" s="9">
        <v>5.195</v>
      </c>
      <c r="S29" s="10">
        <v>17.183252019313432</v>
      </c>
      <c r="T29" s="14"/>
      <c r="U29" s="9">
        <v>5.1963</v>
      </c>
      <c r="V29" s="10">
        <v>17.038646559691408</v>
      </c>
      <c r="X29" s="9">
        <v>5.1768</v>
      </c>
      <c r="Y29" s="10">
        <v>16.90731917873179</v>
      </c>
      <c r="AA29" s="9">
        <v>5.227</v>
      </c>
      <c r="AB29" s="10">
        <v>16.664393003299768</v>
      </c>
      <c r="AD29" s="9">
        <v>5.1656</v>
      </c>
      <c r="AE29" s="10">
        <v>16.811069705273965</v>
      </c>
      <c r="AG29" s="9">
        <v>5.133</v>
      </c>
      <c r="AH29" s="10">
        <v>16.590649431601765</v>
      </c>
      <c r="AJ29" s="9">
        <v>5.168</v>
      </c>
      <c r="AK29" s="10">
        <v>16.340888697273762</v>
      </c>
      <c r="AM29" s="9">
        <v>5.175</v>
      </c>
      <c r="AN29" s="10">
        <v>16.61796934059437</v>
      </c>
      <c r="AP29" s="9">
        <v>5.1346</v>
      </c>
      <c r="AQ29" s="10">
        <v>16.787279395730387</v>
      </c>
      <c r="AS29" s="9">
        <v>5.0621</v>
      </c>
      <c r="AT29" s="10">
        <v>17.56654139819982</v>
      </c>
      <c r="AV29" s="9">
        <v>5.0075</v>
      </c>
      <c r="AW29" s="10">
        <v>17.0857400165404</v>
      </c>
      <c r="AY29" s="9">
        <v>5.0088</v>
      </c>
      <c r="AZ29" s="10">
        <v>17.095830333042475</v>
      </c>
      <c r="BB29" s="9">
        <v>5.0318</v>
      </c>
      <c r="BC29" s="10">
        <v>16.971956771042024</v>
      </c>
      <c r="BE29" s="9">
        <v>5.0378</v>
      </c>
      <c r="BF29" s="10">
        <v>17.174054933455746</v>
      </c>
      <c r="BH29" s="9">
        <v>5.0374</v>
      </c>
      <c r="BI29" s="10">
        <v>17.054918296685194</v>
      </c>
      <c r="BK29" s="9">
        <v>5.1268</v>
      </c>
      <c r="BL29" s="10">
        <v>16.814674899696378</v>
      </c>
      <c r="BN29" s="9">
        <v>5.095</v>
      </c>
      <c r="BO29" s="10">
        <v>16.994136855796377</v>
      </c>
      <c r="BQ29" s="9">
        <v>5.1014</v>
      </c>
      <c r="BR29" s="10">
        <v>16.870325551861818</v>
      </c>
      <c r="BT29" s="79">
        <f t="shared" si="0"/>
        <v>5.1336391304347835</v>
      </c>
      <c r="BU29" s="79">
        <f t="shared" si="1"/>
        <v>17.023051546076438</v>
      </c>
    </row>
    <row r="30" spans="1:73" s="21" customFormat="1" ht="15.75">
      <c r="A30" s="15">
        <v>21</v>
      </c>
      <c r="B30" s="43" t="s">
        <v>172</v>
      </c>
      <c r="C30" s="9">
        <v>160.07</v>
      </c>
      <c r="D30" s="10">
        <v>57.11204645395489</v>
      </c>
      <c r="F30" s="9">
        <v>160.7</v>
      </c>
      <c r="G30" s="10">
        <v>56.433642994380264</v>
      </c>
      <c r="H30" s="14"/>
      <c r="I30" s="9">
        <v>161.5</v>
      </c>
      <c r="J30" s="10">
        <v>55.97832036299838</v>
      </c>
      <c r="K30" s="14"/>
      <c r="L30" s="9">
        <v>160.49</v>
      </c>
      <c r="M30" s="10">
        <v>56.341175648687404</v>
      </c>
      <c r="N30" s="14"/>
      <c r="O30" s="9">
        <v>161.05</v>
      </c>
      <c r="P30" s="10">
        <v>55.34879820142411</v>
      </c>
      <c r="Q30" s="14"/>
      <c r="R30" s="9">
        <v>161.07</v>
      </c>
      <c r="S30" s="10">
        <v>55.421241845367405</v>
      </c>
      <c r="T30" s="14"/>
      <c r="U30" s="9">
        <v>160.82</v>
      </c>
      <c r="V30" s="10">
        <v>55.05404745561775</v>
      </c>
      <c r="X30" s="9">
        <v>159.98</v>
      </c>
      <c r="Y30" s="10">
        <v>54.71047001153815</v>
      </c>
      <c r="AA30" s="9">
        <v>161.35</v>
      </c>
      <c r="AB30" s="10">
        <v>53.98499053501573</v>
      </c>
      <c r="AD30" s="9">
        <v>159.71</v>
      </c>
      <c r="AE30" s="10">
        <v>54.37308976868274</v>
      </c>
      <c r="AG30" s="9">
        <v>159</v>
      </c>
      <c r="AH30" s="10">
        <v>53.55962486315211</v>
      </c>
      <c r="AJ30" s="9">
        <v>159.75</v>
      </c>
      <c r="AK30" s="10">
        <v>52.86366997653259</v>
      </c>
      <c r="AM30" s="9">
        <v>160</v>
      </c>
      <c r="AN30" s="10">
        <v>53.74874458598492</v>
      </c>
      <c r="AP30" s="9">
        <v>159.2</v>
      </c>
      <c r="AQ30" s="10">
        <v>54.14319396062641</v>
      </c>
      <c r="AS30" s="9">
        <v>158.2</v>
      </c>
      <c r="AT30" s="10">
        <v>56.20960127169868</v>
      </c>
      <c r="AV30" s="9">
        <v>157.54</v>
      </c>
      <c r="AW30" s="10">
        <v>54.30801265254923</v>
      </c>
      <c r="AY30" s="9">
        <v>157.16</v>
      </c>
      <c r="AZ30" s="10">
        <v>54.4856165513764</v>
      </c>
      <c r="BB30" s="9">
        <v>157.94</v>
      </c>
      <c r="BC30" s="10">
        <v>54.07084467552821</v>
      </c>
      <c r="BE30" s="9">
        <v>158</v>
      </c>
      <c r="BF30" s="10">
        <v>54.759148065673</v>
      </c>
      <c r="BH30" s="9">
        <v>158.1</v>
      </c>
      <c r="BI30" s="10">
        <v>54.34057269305629</v>
      </c>
      <c r="BK30" s="9">
        <v>161.38</v>
      </c>
      <c r="BL30" s="10">
        <v>53.417694432868636</v>
      </c>
      <c r="BN30" s="9">
        <v>160.76</v>
      </c>
      <c r="BO30" s="10">
        <v>53.859870166883894</v>
      </c>
      <c r="BQ30" s="9">
        <v>160.7</v>
      </c>
      <c r="BR30" s="10">
        <v>53.55462275685618</v>
      </c>
      <c r="BT30" s="79">
        <f t="shared" si="0"/>
        <v>159.75956521739127</v>
      </c>
      <c r="BU30" s="79">
        <f t="shared" si="1"/>
        <v>54.69908869262839</v>
      </c>
    </row>
    <row r="31" spans="1:73" s="21" customFormat="1" ht="15.75">
      <c r="A31" s="15">
        <v>22</v>
      </c>
      <c r="B31" s="43" t="s">
        <v>173</v>
      </c>
      <c r="C31" s="9">
        <v>237.9</v>
      </c>
      <c r="D31" s="10">
        <v>38.427596788081374</v>
      </c>
      <c r="F31" s="9">
        <v>238.55</v>
      </c>
      <c r="G31" s="10">
        <v>38.01671108445569</v>
      </c>
      <c r="H31" s="14"/>
      <c r="I31" s="9">
        <v>240.6</v>
      </c>
      <c r="J31" s="10">
        <v>37.57480772495527</v>
      </c>
      <c r="K31" s="14"/>
      <c r="L31" s="9">
        <v>237.6</v>
      </c>
      <c r="M31" s="10">
        <v>38.05637744047913</v>
      </c>
      <c r="N31" s="14"/>
      <c r="O31" s="9">
        <v>239.2</v>
      </c>
      <c r="P31" s="10">
        <v>37.26556835426151</v>
      </c>
      <c r="Q31" s="14"/>
      <c r="R31" s="9">
        <v>239</v>
      </c>
      <c r="S31" s="10">
        <v>37.35020679511853</v>
      </c>
      <c r="T31" s="14"/>
      <c r="U31" s="9">
        <v>238.9</v>
      </c>
      <c r="V31" s="10">
        <v>37.060660995447655</v>
      </c>
      <c r="X31" s="9">
        <v>237.5</v>
      </c>
      <c r="Y31" s="10">
        <v>36.852972599772094</v>
      </c>
      <c r="AA31" s="9">
        <v>239.23</v>
      </c>
      <c r="AB31" s="10">
        <v>36.41047620626505</v>
      </c>
      <c r="AD31" s="9">
        <v>235.5</v>
      </c>
      <c r="AE31" s="10">
        <v>36.87442109110964</v>
      </c>
      <c r="AG31" s="9">
        <v>234.7</v>
      </c>
      <c r="AH31" s="10">
        <v>36.28453495202891</v>
      </c>
      <c r="AJ31" s="9">
        <v>235.9</v>
      </c>
      <c r="AK31" s="10">
        <v>35.79894564964426</v>
      </c>
      <c r="AM31" s="9">
        <v>236.2</v>
      </c>
      <c r="AN31" s="10">
        <v>36.4089717771278</v>
      </c>
      <c r="AP31" s="9">
        <v>234.7</v>
      </c>
      <c r="AQ31" s="10">
        <v>36.72601822979005</v>
      </c>
      <c r="AS31" s="9">
        <v>233.8</v>
      </c>
      <c r="AT31" s="10">
        <v>38.03404157905359</v>
      </c>
      <c r="AV31" s="9">
        <v>232.7</v>
      </c>
      <c r="AW31" s="10">
        <v>36.767014668167626</v>
      </c>
      <c r="AY31" s="9">
        <v>232.52</v>
      </c>
      <c r="AZ31" s="10">
        <v>36.82676542755167</v>
      </c>
      <c r="BB31" s="9">
        <v>234.05</v>
      </c>
      <c r="BC31" s="10">
        <v>36.48771291626971</v>
      </c>
      <c r="BE31" s="9">
        <v>234.56</v>
      </c>
      <c r="BF31" s="10">
        <v>36.88585178366446</v>
      </c>
      <c r="BH31" s="9">
        <v>234.9</v>
      </c>
      <c r="BI31" s="10">
        <v>36.574050841942096</v>
      </c>
      <c r="BK31" s="9">
        <v>240.2</v>
      </c>
      <c r="BL31" s="10">
        <v>35.8890404978199</v>
      </c>
      <c r="BN31" s="9">
        <v>239.6</v>
      </c>
      <c r="BO31" s="10">
        <v>36.137365308966004</v>
      </c>
      <c r="BQ31" s="9">
        <v>239.6</v>
      </c>
      <c r="BR31" s="10">
        <v>35.91914806772449</v>
      </c>
      <c r="BT31" s="79">
        <f t="shared" si="0"/>
        <v>236.84391304347827</v>
      </c>
      <c r="BU31" s="79">
        <f t="shared" si="1"/>
        <v>36.89692438172594</v>
      </c>
    </row>
    <row r="32" spans="1:89" s="17" customFormat="1" ht="16.5" thickBot="1">
      <c r="A32" s="19">
        <v>23</v>
      </c>
      <c r="B32" s="44" t="s">
        <v>174</v>
      </c>
      <c r="C32" s="19">
        <v>1</v>
      </c>
      <c r="D32" s="20">
        <v>91.41925275884559</v>
      </c>
      <c r="F32" s="19">
        <v>1</v>
      </c>
      <c r="G32" s="20">
        <v>90.68886429196907</v>
      </c>
      <c r="H32" s="29"/>
      <c r="I32" s="19">
        <v>1</v>
      </c>
      <c r="J32" s="20">
        <v>90.40498738624238</v>
      </c>
      <c r="K32" s="29"/>
      <c r="L32" s="19">
        <v>1</v>
      </c>
      <c r="M32" s="20">
        <v>90.42195279857842</v>
      </c>
      <c r="N32" s="29"/>
      <c r="O32" s="19">
        <v>1</v>
      </c>
      <c r="P32" s="20">
        <v>89.13923950339354</v>
      </c>
      <c r="Q32" s="29"/>
      <c r="R32" s="19">
        <v>1</v>
      </c>
      <c r="S32" s="20">
        <v>89.26699424033329</v>
      </c>
      <c r="T32" s="29"/>
      <c r="U32" s="19">
        <v>1</v>
      </c>
      <c r="V32" s="20">
        <v>88.53791911812446</v>
      </c>
      <c r="X32" s="19">
        <v>1</v>
      </c>
      <c r="Y32" s="20">
        <v>87.52580992445873</v>
      </c>
      <c r="AA32" s="19">
        <v>1</v>
      </c>
      <c r="AB32" s="20">
        <v>87.10478222824788</v>
      </c>
      <c r="AD32" s="19">
        <v>1</v>
      </c>
      <c r="AE32" s="20">
        <v>86.8392616695632</v>
      </c>
      <c r="AG32" s="19">
        <v>1</v>
      </c>
      <c r="AH32" s="20">
        <v>85.15980353241186</v>
      </c>
      <c r="AJ32" s="19">
        <v>1</v>
      </c>
      <c r="AK32" s="20">
        <v>84.4497127875108</v>
      </c>
      <c r="AM32" s="19">
        <v>1</v>
      </c>
      <c r="AN32" s="20">
        <v>85.99799133757587</v>
      </c>
      <c r="AP32" s="19">
        <v>1</v>
      </c>
      <c r="AQ32" s="20">
        <v>86.19596478531724</v>
      </c>
      <c r="AS32" s="19">
        <v>1</v>
      </c>
      <c r="AT32" s="20">
        <v>88.9235892118273</v>
      </c>
      <c r="AV32" s="19">
        <v>1</v>
      </c>
      <c r="AW32" s="20">
        <v>85.55684313282606</v>
      </c>
      <c r="AY32" s="19">
        <v>1</v>
      </c>
      <c r="AZ32" s="20">
        <v>85.62959497214315</v>
      </c>
      <c r="BB32" s="19">
        <v>1</v>
      </c>
      <c r="BC32" s="20">
        <v>85.39949208052924</v>
      </c>
      <c r="BE32" s="19">
        <v>1</v>
      </c>
      <c r="BF32" s="20">
        <v>86.51945394376335</v>
      </c>
      <c r="BH32" s="19">
        <v>1</v>
      </c>
      <c r="BI32" s="20">
        <v>85.91244542772199</v>
      </c>
      <c r="BK32" s="19">
        <v>1</v>
      </c>
      <c r="BL32" s="20">
        <v>86.20547527576339</v>
      </c>
      <c r="BN32" s="19">
        <v>1</v>
      </c>
      <c r="BO32" s="20">
        <v>86.58512728028253</v>
      </c>
      <c r="BQ32" s="19">
        <v>1</v>
      </c>
      <c r="BR32" s="20">
        <v>86.06227877026788</v>
      </c>
      <c r="BT32" s="80">
        <f t="shared" si="0"/>
        <v>1</v>
      </c>
      <c r="BU32" s="80">
        <f>(D32+G32+J32+M32+P32+S32+V32+Y32+AB32+AE32+AH32+AK32+AN32+AQ32+AT32+AW32+AZ32+BC32+BF32+BI32+BL32+BO32+BR32)/23</f>
        <v>87.3889928894651</v>
      </c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</row>
    <row r="33" spans="8:21" s="21" customFormat="1" ht="15.75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8:21" s="21" customFormat="1" ht="15.75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" ht="12.75">
      <c r="A35" s="3"/>
      <c r="B35" s="3"/>
    </row>
  </sheetData>
  <sheetProtection/>
  <mergeCells count="23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BQ3:BR3"/>
    <mergeCell ref="AY3:AZ3"/>
    <mergeCell ref="BB3:BC3"/>
    <mergeCell ref="BE3:BF3"/>
    <mergeCell ref="BH3:B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32"/>
  <sheetViews>
    <sheetView zoomScale="75" zoomScaleNormal="75" zoomScalePageLayoutView="0" workbookViewId="0" topLeftCell="BJ1">
      <selection activeCell="BQ10" sqref="BQ10:BR32"/>
    </sheetView>
  </sheetViews>
  <sheetFormatPr defaultColWidth="9.140625" defaultRowHeight="12.75"/>
  <cols>
    <col min="2" max="2" width="28.140625" style="0" customWidth="1"/>
    <col min="3" max="3" width="14.28125" style="0" bestFit="1" customWidth="1"/>
    <col min="4" max="4" width="15.57421875" style="0" bestFit="1" customWidth="1"/>
    <col min="5" max="5" width="8.421875" style="0" customWidth="1"/>
    <col min="6" max="6" width="18.421875" style="0" bestFit="1" customWidth="1"/>
    <col min="7" max="7" width="16.8515625" style="0" bestFit="1" customWidth="1"/>
    <col min="9" max="9" width="18.421875" style="0" bestFit="1" customWidth="1"/>
    <col min="10" max="10" width="16.8515625" style="0" bestFit="1" customWidth="1"/>
    <col min="12" max="12" width="18.421875" style="0" bestFit="1" customWidth="1"/>
    <col min="13" max="13" width="16.8515625" style="0" bestFit="1" customWidth="1"/>
    <col min="15" max="15" width="18.421875" style="0" bestFit="1" customWidth="1"/>
    <col min="16" max="16" width="16.8515625" style="0" bestFit="1" customWidth="1"/>
    <col min="18" max="18" width="18.421875" style="0" bestFit="1" customWidth="1"/>
    <col min="19" max="19" width="16.8515625" style="0" bestFit="1" customWidth="1"/>
    <col min="21" max="21" width="18.421875" style="0" bestFit="1" customWidth="1"/>
    <col min="22" max="22" width="16.8515625" style="0" bestFit="1" customWidth="1"/>
    <col min="24" max="24" width="18.421875" style="0" bestFit="1" customWidth="1"/>
    <col min="25" max="25" width="16.8515625" style="0" bestFit="1" customWidth="1"/>
    <col min="27" max="27" width="18.421875" style="0" bestFit="1" customWidth="1"/>
    <col min="28" max="28" width="16.8515625" style="0" bestFit="1" customWidth="1"/>
    <col min="30" max="30" width="18.421875" style="0" bestFit="1" customWidth="1"/>
    <col min="31" max="31" width="16.8515625" style="0" bestFit="1" customWidth="1"/>
    <col min="33" max="33" width="18.421875" style="0" bestFit="1" customWidth="1"/>
    <col min="34" max="34" width="16.8515625" style="0" bestFit="1" customWidth="1"/>
    <col min="36" max="36" width="18.421875" style="0" bestFit="1" customWidth="1"/>
    <col min="37" max="37" width="16.8515625" style="0" bestFit="1" customWidth="1"/>
    <col min="39" max="39" width="18.421875" style="0" bestFit="1" customWidth="1"/>
    <col min="40" max="40" width="16.8515625" style="0" bestFit="1" customWidth="1"/>
    <col min="42" max="42" width="18.421875" style="0" bestFit="1" customWidth="1"/>
    <col min="43" max="43" width="16.8515625" style="0" bestFit="1" customWidth="1"/>
    <col min="45" max="45" width="18.421875" style="0" bestFit="1" customWidth="1"/>
    <col min="46" max="46" width="16.8515625" style="0" bestFit="1" customWidth="1"/>
    <col min="48" max="48" width="18.421875" style="0" bestFit="1" customWidth="1"/>
    <col min="49" max="49" width="16.8515625" style="0" bestFit="1" customWidth="1"/>
    <col min="51" max="51" width="18.421875" style="0" bestFit="1" customWidth="1"/>
    <col min="52" max="52" width="16.8515625" style="0" bestFit="1" customWidth="1"/>
    <col min="54" max="54" width="18.421875" style="0" bestFit="1" customWidth="1"/>
    <col min="55" max="55" width="16.8515625" style="0" bestFit="1" customWidth="1"/>
    <col min="57" max="57" width="18.421875" style="0" bestFit="1" customWidth="1"/>
    <col min="58" max="58" width="16.8515625" style="0" bestFit="1" customWidth="1"/>
    <col min="60" max="60" width="18.421875" style="0" bestFit="1" customWidth="1"/>
    <col min="61" max="61" width="16.8515625" style="0" bestFit="1" customWidth="1"/>
    <col min="63" max="63" width="18.421875" style="0" bestFit="1" customWidth="1"/>
    <col min="64" max="64" width="16.8515625" style="0" bestFit="1" customWidth="1"/>
    <col min="66" max="66" width="18.421875" style="0" bestFit="1" customWidth="1"/>
    <col min="67" max="67" width="16.8515625" style="0" bestFit="1" customWidth="1"/>
    <col min="68" max="68" width="8.57421875" style="0" customWidth="1"/>
    <col min="69" max="69" width="15.00390625" style="0" customWidth="1"/>
    <col min="70" max="70" width="16.00390625" style="0" customWidth="1"/>
  </cols>
  <sheetData>
    <row r="1" s="8" customFormat="1" ht="15.75">
      <c r="B1" s="4" t="s">
        <v>218</v>
      </c>
    </row>
    <row r="2" s="8" customFormat="1" ht="15.75"/>
    <row r="3" spans="3:89" s="36" customFormat="1" ht="16.5" thickBot="1">
      <c r="C3" s="81" t="s">
        <v>219</v>
      </c>
      <c r="D3" s="82"/>
      <c r="F3" s="81" t="s">
        <v>220</v>
      </c>
      <c r="G3" s="82"/>
      <c r="I3" s="81" t="s">
        <v>221</v>
      </c>
      <c r="J3" s="82"/>
      <c r="L3" s="81" t="s">
        <v>222</v>
      </c>
      <c r="M3" s="82"/>
      <c r="O3" s="81" t="s">
        <v>223</v>
      </c>
      <c r="P3" s="82"/>
      <c r="R3" s="81" t="s">
        <v>224</v>
      </c>
      <c r="S3" s="82"/>
      <c r="U3" s="81" t="s">
        <v>225</v>
      </c>
      <c r="V3" s="82"/>
      <c r="X3" s="81" t="s">
        <v>226</v>
      </c>
      <c r="Y3" s="82"/>
      <c r="AA3" s="81" t="s">
        <v>227</v>
      </c>
      <c r="AB3" s="82"/>
      <c r="AD3" s="81" t="s">
        <v>228</v>
      </c>
      <c r="AE3" s="82"/>
      <c r="AG3" s="81" t="s">
        <v>229</v>
      </c>
      <c r="AH3" s="82"/>
      <c r="AJ3" s="81" t="s">
        <v>230</v>
      </c>
      <c r="AK3" s="82"/>
      <c r="AM3" s="81" t="s">
        <v>231</v>
      </c>
      <c r="AN3" s="82"/>
      <c r="AP3" s="81" t="s">
        <v>232</v>
      </c>
      <c r="AQ3" s="82"/>
      <c r="AS3" s="81" t="s">
        <v>233</v>
      </c>
      <c r="AT3" s="82"/>
      <c r="AV3" s="81" t="s">
        <v>234</v>
      </c>
      <c r="AW3" s="82"/>
      <c r="AY3" s="81" t="s">
        <v>235</v>
      </c>
      <c r="AZ3" s="82"/>
      <c r="BB3" s="81" t="s">
        <v>236</v>
      </c>
      <c r="BC3" s="82"/>
      <c r="BE3" s="81" t="s">
        <v>237</v>
      </c>
      <c r="BF3" s="82"/>
      <c r="BH3" s="81" t="s">
        <v>238</v>
      </c>
      <c r="BI3" s="82"/>
      <c r="BK3" s="81" t="s">
        <v>239</v>
      </c>
      <c r="BL3" s="82"/>
      <c r="BN3" s="81" t="s">
        <v>240</v>
      </c>
      <c r="BO3" s="82"/>
      <c r="BQ3" s="69" t="s">
        <v>316</v>
      </c>
      <c r="BR3" s="70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</row>
    <row r="4" spans="2:70" s="21" customFormat="1" ht="16.5" thickTop="1">
      <c r="B4" s="41"/>
      <c r="C4" s="1"/>
      <c r="D4" s="2"/>
      <c r="F4" s="1"/>
      <c r="G4" s="2"/>
      <c r="I4" s="1"/>
      <c r="J4" s="2"/>
      <c r="L4" s="1"/>
      <c r="M4" s="2"/>
      <c r="O4" s="1"/>
      <c r="P4" s="2"/>
      <c r="R4" s="1"/>
      <c r="S4" s="2"/>
      <c r="U4" s="1"/>
      <c r="V4" s="2"/>
      <c r="X4" s="1"/>
      <c r="Y4" s="2"/>
      <c r="AA4" s="1"/>
      <c r="AB4" s="2"/>
      <c r="AD4" s="1"/>
      <c r="AE4" s="2"/>
      <c r="AG4" s="1"/>
      <c r="AH4" s="2"/>
      <c r="AJ4" s="1"/>
      <c r="AK4" s="2"/>
      <c r="AM4" s="1"/>
      <c r="AN4" s="2"/>
      <c r="AP4" s="1"/>
      <c r="AQ4" s="2"/>
      <c r="AS4" s="1"/>
      <c r="AT4" s="2"/>
      <c r="AV4" s="1"/>
      <c r="AW4" s="2"/>
      <c r="AY4" s="1"/>
      <c r="AZ4" s="2"/>
      <c r="BB4" s="1"/>
      <c r="BC4" s="2"/>
      <c r="BE4" s="1"/>
      <c r="BF4" s="2"/>
      <c r="BH4" s="1"/>
      <c r="BI4" s="2"/>
      <c r="BK4" s="1"/>
      <c r="BL4" s="2"/>
      <c r="BN4" s="1"/>
      <c r="BO4" s="76"/>
      <c r="BQ4" s="71"/>
      <c r="BR4" s="71"/>
    </row>
    <row r="5" spans="2:70" s="48" customFormat="1" ht="15.75">
      <c r="B5" s="49"/>
      <c r="C5" s="50" t="s">
        <v>286</v>
      </c>
      <c r="D5" s="48" t="s">
        <v>286</v>
      </c>
      <c r="F5" s="50" t="s">
        <v>286</v>
      </c>
      <c r="G5" s="48" t="s">
        <v>286</v>
      </c>
      <c r="I5" s="50" t="s">
        <v>286</v>
      </c>
      <c r="J5" s="48" t="s">
        <v>286</v>
      </c>
      <c r="L5" s="50" t="s">
        <v>286</v>
      </c>
      <c r="M5" s="48" t="s">
        <v>286</v>
      </c>
      <c r="O5" s="50" t="s">
        <v>286</v>
      </c>
      <c r="P5" s="48" t="s">
        <v>286</v>
      </c>
      <c r="R5" s="50" t="s">
        <v>286</v>
      </c>
      <c r="S5" s="48" t="s">
        <v>286</v>
      </c>
      <c r="U5" s="50" t="s">
        <v>286</v>
      </c>
      <c r="V5" s="48" t="s">
        <v>286</v>
      </c>
      <c r="X5" s="50" t="s">
        <v>286</v>
      </c>
      <c r="Y5" s="48" t="s">
        <v>286</v>
      </c>
      <c r="AA5" s="50" t="s">
        <v>286</v>
      </c>
      <c r="AB5" s="48" t="s">
        <v>286</v>
      </c>
      <c r="AD5" s="50" t="s">
        <v>286</v>
      </c>
      <c r="AE5" s="48" t="s">
        <v>286</v>
      </c>
      <c r="AG5" s="50" t="s">
        <v>286</v>
      </c>
      <c r="AH5" s="48" t="s">
        <v>286</v>
      </c>
      <c r="AJ5" s="50" t="s">
        <v>286</v>
      </c>
      <c r="AK5" s="48" t="s">
        <v>286</v>
      </c>
      <c r="AM5" s="50" t="s">
        <v>286</v>
      </c>
      <c r="AN5" s="48" t="s">
        <v>286</v>
      </c>
      <c r="AP5" s="50" t="s">
        <v>286</v>
      </c>
      <c r="AQ5" s="48" t="s">
        <v>286</v>
      </c>
      <c r="AS5" s="50" t="s">
        <v>286</v>
      </c>
      <c r="AT5" s="48" t="s">
        <v>286</v>
      </c>
      <c r="AV5" s="50" t="s">
        <v>286</v>
      </c>
      <c r="AW5" s="48" t="s">
        <v>286</v>
      </c>
      <c r="AY5" s="50" t="s">
        <v>286</v>
      </c>
      <c r="AZ5" s="48" t="s">
        <v>286</v>
      </c>
      <c r="BB5" s="50" t="s">
        <v>286</v>
      </c>
      <c r="BC5" s="48" t="s">
        <v>286</v>
      </c>
      <c r="BE5" s="50" t="s">
        <v>286</v>
      </c>
      <c r="BF5" s="48" t="s">
        <v>286</v>
      </c>
      <c r="BH5" s="50" t="s">
        <v>286</v>
      </c>
      <c r="BI5" s="48" t="s">
        <v>286</v>
      </c>
      <c r="BK5" s="48" t="s">
        <v>286</v>
      </c>
      <c r="BL5" s="48" t="s">
        <v>286</v>
      </c>
      <c r="BN5" s="48" t="s">
        <v>286</v>
      </c>
      <c r="BO5" s="48" t="s">
        <v>287</v>
      </c>
      <c r="BQ5" s="57" t="s">
        <v>286</v>
      </c>
      <c r="BR5" s="57" t="s">
        <v>287</v>
      </c>
    </row>
    <row r="6" spans="2:70" s="48" customFormat="1" ht="15.75">
      <c r="B6" s="37" t="s">
        <v>288</v>
      </c>
      <c r="C6" s="50" t="s">
        <v>289</v>
      </c>
      <c r="D6" s="48" t="s">
        <v>289</v>
      </c>
      <c r="F6" s="50" t="s">
        <v>289</v>
      </c>
      <c r="G6" s="48" t="s">
        <v>289</v>
      </c>
      <c r="I6" s="50" t="s">
        <v>289</v>
      </c>
      <c r="J6" s="48" t="s">
        <v>289</v>
      </c>
      <c r="L6" s="50" t="s">
        <v>289</v>
      </c>
      <c r="M6" s="48" t="s">
        <v>289</v>
      </c>
      <c r="O6" s="50" t="s">
        <v>289</v>
      </c>
      <c r="P6" s="48" t="s">
        <v>289</v>
      </c>
      <c r="R6" s="50" t="s">
        <v>289</v>
      </c>
      <c r="S6" s="48" t="s">
        <v>289</v>
      </c>
      <c r="U6" s="50" t="s">
        <v>289</v>
      </c>
      <c r="V6" s="48" t="s">
        <v>289</v>
      </c>
      <c r="X6" s="50" t="s">
        <v>289</v>
      </c>
      <c r="Y6" s="48" t="s">
        <v>289</v>
      </c>
      <c r="AA6" s="50" t="s">
        <v>289</v>
      </c>
      <c r="AB6" s="48" t="s">
        <v>289</v>
      </c>
      <c r="AD6" s="50" t="s">
        <v>289</v>
      </c>
      <c r="AE6" s="48" t="s">
        <v>289</v>
      </c>
      <c r="AG6" s="50" t="s">
        <v>289</v>
      </c>
      <c r="AH6" s="48" t="s">
        <v>289</v>
      </c>
      <c r="AJ6" s="50" t="s">
        <v>289</v>
      </c>
      <c r="AK6" s="48" t="s">
        <v>289</v>
      </c>
      <c r="AM6" s="50" t="s">
        <v>289</v>
      </c>
      <c r="AN6" s="48" t="s">
        <v>289</v>
      </c>
      <c r="AP6" s="50" t="s">
        <v>289</v>
      </c>
      <c r="AQ6" s="48" t="s">
        <v>289</v>
      </c>
      <c r="AS6" s="50" t="s">
        <v>289</v>
      </c>
      <c r="AT6" s="48" t="s">
        <v>289</v>
      </c>
      <c r="AV6" s="50" t="s">
        <v>289</v>
      </c>
      <c r="AW6" s="48" t="s">
        <v>289</v>
      </c>
      <c r="AY6" s="50" t="s">
        <v>289</v>
      </c>
      <c r="AZ6" s="48" t="s">
        <v>289</v>
      </c>
      <c r="BB6" s="50" t="s">
        <v>289</v>
      </c>
      <c r="BC6" s="48" t="s">
        <v>289</v>
      </c>
      <c r="BE6" s="50" t="s">
        <v>289</v>
      </c>
      <c r="BF6" s="48" t="s">
        <v>289</v>
      </c>
      <c r="BH6" s="50" t="s">
        <v>289</v>
      </c>
      <c r="BI6" s="48" t="s">
        <v>289</v>
      </c>
      <c r="BK6" s="48" t="s">
        <v>289</v>
      </c>
      <c r="BL6" s="48" t="s">
        <v>289</v>
      </c>
      <c r="BN6" s="48" t="s">
        <v>289</v>
      </c>
      <c r="BO6" s="48" t="s">
        <v>290</v>
      </c>
      <c r="BQ6" s="57" t="s">
        <v>289</v>
      </c>
      <c r="BR6" s="57" t="s">
        <v>290</v>
      </c>
    </row>
    <row r="7" spans="2:70" s="48" customFormat="1" ht="15.75">
      <c r="B7" s="49"/>
      <c r="C7" s="50" t="s">
        <v>21</v>
      </c>
      <c r="D7" s="48" t="s">
        <v>290</v>
      </c>
      <c r="F7" s="50" t="s">
        <v>21</v>
      </c>
      <c r="G7" s="48" t="s">
        <v>290</v>
      </c>
      <c r="I7" s="50" t="s">
        <v>21</v>
      </c>
      <c r="J7" s="48" t="s">
        <v>290</v>
      </c>
      <c r="L7" s="50" t="s">
        <v>21</v>
      </c>
      <c r="M7" s="48" t="s">
        <v>290</v>
      </c>
      <c r="O7" s="50" t="s">
        <v>21</v>
      </c>
      <c r="P7" s="48" t="s">
        <v>290</v>
      </c>
      <c r="R7" s="50" t="s">
        <v>21</v>
      </c>
      <c r="S7" s="48" t="s">
        <v>290</v>
      </c>
      <c r="U7" s="50" t="s">
        <v>21</v>
      </c>
      <c r="V7" s="48" t="s">
        <v>290</v>
      </c>
      <c r="X7" s="50" t="s">
        <v>21</v>
      </c>
      <c r="Y7" s="48" t="s">
        <v>290</v>
      </c>
      <c r="AA7" s="50" t="s">
        <v>21</v>
      </c>
      <c r="AB7" s="48" t="s">
        <v>290</v>
      </c>
      <c r="AD7" s="50" t="s">
        <v>21</v>
      </c>
      <c r="AE7" s="48" t="s">
        <v>290</v>
      </c>
      <c r="AG7" s="50" t="s">
        <v>21</v>
      </c>
      <c r="AH7" s="48" t="s">
        <v>290</v>
      </c>
      <c r="AJ7" s="50" t="s">
        <v>21</v>
      </c>
      <c r="AK7" s="48" t="s">
        <v>290</v>
      </c>
      <c r="AM7" s="50" t="s">
        <v>21</v>
      </c>
      <c r="AN7" s="48" t="s">
        <v>290</v>
      </c>
      <c r="AP7" s="50" t="s">
        <v>21</v>
      </c>
      <c r="AQ7" s="48" t="s">
        <v>290</v>
      </c>
      <c r="AS7" s="50" t="s">
        <v>21</v>
      </c>
      <c r="AT7" s="48" t="s">
        <v>290</v>
      </c>
      <c r="AV7" s="50" t="s">
        <v>21</v>
      </c>
      <c r="AW7" s="48" t="s">
        <v>290</v>
      </c>
      <c r="AY7" s="50" t="s">
        <v>21</v>
      </c>
      <c r="AZ7" s="48" t="s">
        <v>290</v>
      </c>
      <c r="BB7" s="50" t="s">
        <v>21</v>
      </c>
      <c r="BC7" s="48" t="s">
        <v>290</v>
      </c>
      <c r="BE7" s="50" t="s">
        <v>21</v>
      </c>
      <c r="BF7" s="48" t="s">
        <v>290</v>
      </c>
      <c r="BH7" s="50" t="s">
        <v>21</v>
      </c>
      <c r="BI7" s="48" t="s">
        <v>290</v>
      </c>
      <c r="BK7" s="48" t="s">
        <v>21</v>
      </c>
      <c r="BL7" s="48" t="s">
        <v>290</v>
      </c>
      <c r="BN7" s="48" t="s">
        <v>21</v>
      </c>
      <c r="BO7" s="48" t="s">
        <v>291</v>
      </c>
      <c r="BQ7" s="57" t="s">
        <v>21</v>
      </c>
      <c r="BR7" s="57" t="s">
        <v>291</v>
      </c>
    </row>
    <row r="8" spans="2:70" s="48" customFormat="1" ht="15.75">
      <c r="B8" s="49"/>
      <c r="C8" s="50"/>
      <c r="D8" s="48" t="s">
        <v>292</v>
      </c>
      <c r="F8" s="50"/>
      <c r="G8" s="48" t="s">
        <v>292</v>
      </c>
      <c r="I8" s="50"/>
      <c r="J8" s="48" t="s">
        <v>292</v>
      </c>
      <c r="L8" s="50"/>
      <c r="M8" s="48" t="s">
        <v>292</v>
      </c>
      <c r="O8" s="50"/>
      <c r="P8" s="48" t="s">
        <v>292</v>
      </c>
      <c r="R8" s="50"/>
      <c r="S8" s="48" t="s">
        <v>292</v>
      </c>
      <c r="U8" s="50"/>
      <c r="V8" s="48" t="s">
        <v>292</v>
      </c>
      <c r="X8" s="50" t="s">
        <v>293</v>
      </c>
      <c r="Y8" s="48" t="s">
        <v>292</v>
      </c>
      <c r="AA8" s="50" t="s">
        <v>293</v>
      </c>
      <c r="AB8" s="48" t="s">
        <v>292</v>
      </c>
      <c r="AD8" s="50"/>
      <c r="AE8" s="48" t="s">
        <v>292</v>
      </c>
      <c r="AG8" s="50"/>
      <c r="AH8" s="48" t="s">
        <v>292</v>
      </c>
      <c r="AJ8" s="50"/>
      <c r="AK8" s="48" t="s">
        <v>292</v>
      </c>
      <c r="AM8" s="50"/>
      <c r="AN8" s="48" t="s">
        <v>292</v>
      </c>
      <c r="AP8" s="50"/>
      <c r="AQ8" s="48" t="s">
        <v>292</v>
      </c>
      <c r="AS8" s="50"/>
      <c r="AT8" s="48" t="s">
        <v>292</v>
      </c>
      <c r="AV8" s="50"/>
      <c r="AW8" s="48" t="s">
        <v>292</v>
      </c>
      <c r="AY8" s="50"/>
      <c r="AZ8" s="48" t="s">
        <v>292</v>
      </c>
      <c r="BB8" s="50"/>
      <c r="BC8" s="48" t="s">
        <v>292</v>
      </c>
      <c r="BE8" s="50"/>
      <c r="BF8" s="48" t="s">
        <v>292</v>
      </c>
      <c r="BH8" s="50"/>
      <c r="BI8" s="48" t="s">
        <v>292</v>
      </c>
      <c r="BL8" s="48" t="s">
        <v>292</v>
      </c>
      <c r="BO8" s="48" t="s">
        <v>292</v>
      </c>
      <c r="BQ8" s="57"/>
      <c r="BR8" s="57" t="s">
        <v>292</v>
      </c>
    </row>
    <row r="9" spans="1:89" s="17" customFormat="1" ht="16.5" thickBot="1">
      <c r="A9" s="18"/>
      <c r="B9" s="42"/>
      <c r="C9" s="18"/>
      <c r="D9" s="18"/>
      <c r="BQ9" s="58"/>
      <c r="BR9" s="58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</row>
    <row r="10" spans="1:70" s="21" customFormat="1" ht="15.75">
      <c r="A10" s="15">
        <v>1</v>
      </c>
      <c r="B10" s="43" t="s">
        <v>153</v>
      </c>
      <c r="C10" s="9">
        <v>1.5735</v>
      </c>
      <c r="D10" s="10">
        <v>54.65501233493357</v>
      </c>
      <c r="E10" s="10"/>
      <c r="F10" s="9">
        <v>1.5703</v>
      </c>
      <c r="G10" s="10">
        <v>54.67654848673038</v>
      </c>
      <c r="I10" s="9">
        <v>1.5509</v>
      </c>
      <c r="J10" s="10">
        <v>55.10251889786808</v>
      </c>
      <c r="L10" s="9">
        <v>1.5436</v>
      </c>
      <c r="M10" s="10">
        <v>55.13130207984692</v>
      </c>
      <c r="O10" s="9">
        <v>1.547</v>
      </c>
      <c r="P10" s="10">
        <v>55.362137054128475</v>
      </c>
      <c r="R10" s="9">
        <v>1.5585</v>
      </c>
      <c r="S10" s="10">
        <v>54.49232796524402</v>
      </c>
      <c r="U10" s="9">
        <v>1.5585</v>
      </c>
      <c r="V10" s="10">
        <v>54.57027087691395</v>
      </c>
      <c r="X10" s="9">
        <v>1.551</v>
      </c>
      <c r="Y10" s="10">
        <v>54.60936060050346</v>
      </c>
      <c r="AA10" s="9">
        <v>1.551</v>
      </c>
      <c r="AB10" s="10">
        <v>54.1884995757671</v>
      </c>
      <c r="AD10" s="9">
        <v>1.5389</v>
      </c>
      <c r="AE10" s="10">
        <v>54.74410090957433</v>
      </c>
      <c r="AG10" s="9">
        <v>1.5475</v>
      </c>
      <c r="AH10" s="10">
        <v>54.36226996322968</v>
      </c>
      <c r="AJ10" s="9">
        <v>1.5481</v>
      </c>
      <c r="AK10" s="10">
        <v>54.299632764552584</v>
      </c>
      <c r="AM10" s="9">
        <v>1.5435</v>
      </c>
      <c r="AN10" s="10">
        <v>54.25387268954064</v>
      </c>
      <c r="AP10" s="9">
        <v>1.5503</v>
      </c>
      <c r="AQ10" s="10">
        <v>54.29819484711654</v>
      </c>
      <c r="AS10" s="9">
        <v>1.5513</v>
      </c>
      <c r="AT10" s="10">
        <v>54.688525024553265</v>
      </c>
      <c r="AV10" s="9">
        <v>1.5485</v>
      </c>
      <c r="AW10" s="10">
        <v>54.658196190841906</v>
      </c>
      <c r="AY10" s="9">
        <v>1.544</v>
      </c>
      <c r="AZ10" s="10">
        <v>54.446965916552884</v>
      </c>
      <c r="BB10" s="9">
        <v>1.5568</v>
      </c>
      <c r="BC10" s="10">
        <v>54.47070147389741</v>
      </c>
      <c r="BE10" s="9">
        <v>1.5507</v>
      </c>
      <c r="BF10" s="10">
        <v>54.304890440778664</v>
      </c>
      <c r="BH10" s="9">
        <v>1.5501</v>
      </c>
      <c r="BI10" s="10">
        <v>54.38519185861627</v>
      </c>
      <c r="BK10" s="9">
        <v>1.5482</v>
      </c>
      <c r="BL10" s="10">
        <v>54.506249672326824</v>
      </c>
      <c r="BN10" s="9">
        <v>1.5484</v>
      </c>
      <c r="BO10" s="10">
        <v>54.712334565965584</v>
      </c>
      <c r="BQ10" s="79">
        <f>(C10+F10+I10+L10+O10+R10+U10+X10+AA10+AD10+AG10+AJ10+AM10+AP10+AS10+AV10+AY10+BB10+BE10+BH10+BK10+BN10)/22</f>
        <v>1.551390909090909</v>
      </c>
      <c r="BR10" s="79">
        <f>(D10+G10+J10+M10+P10+S10+V10+Y10+AB10+AE10+AH10+AK10+AN10+AQ10+AT10+AW10+AZ10+BC10+BF10+BI10+BL10+BO10)/22</f>
        <v>54.58723200861286</v>
      </c>
    </row>
    <row r="11" spans="1:70" s="21" customFormat="1" ht="15.75">
      <c r="A11" s="15">
        <v>2</v>
      </c>
      <c r="B11" s="43" t="s">
        <v>154</v>
      </c>
      <c r="C11" s="9">
        <v>99.66</v>
      </c>
      <c r="D11" s="10">
        <v>86.29305830726267</v>
      </c>
      <c r="E11" s="10"/>
      <c r="F11" s="9">
        <v>99.5</v>
      </c>
      <c r="G11" s="10">
        <v>86.29003426001279</v>
      </c>
      <c r="I11" s="9">
        <v>99.15</v>
      </c>
      <c r="J11" s="10">
        <v>86.19112108795119</v>
      </c>
      <c r="L11" s="9">
        <v>98.73</v>
      </c>
      <c r="M11" s="10">
        <v>86.19535894910534</v>
      </c>
      <c r="O11" s="9">
        <v>98.83</v>
      </c>
      <c r="P11" s="10">
        <v>86.65913793659492</v>
      </c>
      <c r="R11" s="9">
        <v>99.48</v>
      </c>
      <c r="S11" s="10">
        <v>85.37021826883074</v>
      </c>
      <c r="U11" s="9">
        <v>99.48</v>
      </c>
      <c r="V11" s="10">
        <v>85.49232726344029</v>
      </c>
      <c r="X11" s="9">
        <v>99.38</v>
      </c>
      <c r="Y11" s="10">
        <v>85.22752897100106</v>
      </c>
      <c r="AA11" s="9">
        <v>99.38</v>
      </c>
      <c r="AB11" s="10">
        <v>84.57070118938898</v>
      </c>
      <c r="AD11" s="9">
        <v>98.56</v>
      </c>
      <c r="AE11" s="10">
        <v>85.47655934430188</v>
      </c>
      <c r="AG11" s="9">
        <v>99.3</v>
      </c>
      <c r="AH11" s="10">
        <v>84.7186432709949</v>
      </c>
      <c r="AJ11" s="9">
        <v>99.18</v>
      </c>
      <c r="AK11" s="10">
        <v>84.75626283807608</v>
      </c>
      <c r="AM11" s="9">
        <v>98.55</v>
      </c>
      <c r="AN11" s="10">
        <v>84.97296042243124</v>
      </c>
      <c r="AP11" s="9">
        <v>98.2</v>
      </c>
      <c r="AQ11" s="10">
        <v>85.72147807686841</v>
      </c>
      <c r="AS11" s="9">
        <v>97.87</v>
      </c>
      <c r="AT11" s="10">
        <v>86.68469282782208</v>
      </c>
      <c r="AV11" s="9">
        <v>97.9</v>
      </c>
      <c r="AW11" s="10">
        <v>86.45374545609673</v>
      </c>
      <c r="AY11" s="9">
        <v>97.75</v>
      </c>
      <c r="AZ11" s="10">
        <v>86.00114104875462</v>
      </c>
      <c r="BB11" s="9">
        <v>98.53</v>
      </c>
      <c r="BC11" s="10">
        <v>86.06514569629908</v>
      </c>
      <c r="BE11" s="9">
        <v>98.2</v>
      </c>
      <c r="BF11" s="10">
        <v>85.75416864207278</v>
      </c>
      <c r="BH11" s="9">
        <v>98.72</v>
      </c>
      <c r="BI11" s="10">
        <v>85.39554892629769</v>
      </c>
      <c r="BK11" s="9">
        <v>98.57</v>
      </c>
      <c r="BL11" s="10">
        <v>85.61081033042143</v>
      </c>
      <c r="BN11" s="9">
        <v>98.66</v>
      </c>
      <c r="BO11" s="10">
        <v>85.86719931273173</v>
      </c>
      <c r="BQ11" s="79">
        <f aca="true" t="shared" si="0" ref="BQ11:BQ32">(C11+F11+I11+L11+O11+R11+U11+X11+AA11+AD11+AG11+AJ11+AM11+AP11+AS11+AV11+AY11+BB11+BE11+BH11+BK11+BN11)/22</f>
        <v>98.7990909090909</v>
      </c>
      <c r="BR11" s="79">
        <f aca="true" t="shared" si="1" ref="BR11:BR32">(D11+G11+J11+M11+P11+S11+V11+Y11+AB11+AE11+AH11+AK11+AN11+AQ11+AT11+AW11+AZ11+BC11+BF11+BI11+BL11+BO11)/22</f>
        <v>85.71672011030711</v>
      </c>
    </row>
    <row r="12" spans="1:70" s="21" customFormat="1" ht="15.75">
      <c r="A12" s="15">
        <v>3</v>
      </c>
      <c r="B12" s="43" t="s">
        <v>155</v>
      </c>
      <c r="C12" s="9">
        <v>1.5455</v>
      </c>
      <c r="D12" s="10">
        <v>132.91247748038728</v>
      </c>
      <c r="E12" s="10"/>
      <c r="F12" s="9">
        <v>1.544</v>
      </c>
      <c r="G12" s="10">
        <v>132.56565383297243</v>
      </c>
      <c r="I12" s="9">
        <v>1.549</v>
      </c>
      <c r="J12" s="10">
        <v>132.37521116943188</v>
      </c>
      <c r="L12" s="9">
        <v>1.5475</v>
      </c>
      <c r="M12" s="10">
        <v>131.693299035474</v>
      </c>
      <c r="O12" s="9">
        <v>1.546</v>
      </c>
      <c r="P12" s="10">
        <v>132.40751943115103</v>
      </c>
      <c r="R12" s="9">
        <v>1.5432</v>
      </c>
      <c r="S12" s="10">
        <v>131.0582555641308</v>
      </c>
      <c r="U12" s="9">
        <v>1.5432</v>
      </c>
      <c r="V12" s="10">
        <v>131.24571428388975</v>
      </c>
      <c r="X12" s="9">
        <v>1.5468</v>
      </c>
      <c r="Y12" s="10">
        <v>131.0125961731079</v>
      </c>
      <c r="AA12" s="9">
        <v>1.5468</v>
      </c>
      <c r="AB12" s="10">
        <v>130.00291404402844</v>
      </c>
      <c r="AD12" s="9">
        <v>1.5662</v>
      </c>
      <c r="AE12" s="10">
        <v>131.94561046871695</v>
      </c>
      <c r="AG12" s="9">
        <v>1.5634</v>
      </c>
      <c r="AH12" s="10">
        <v>131.52198300164432</v>
      </c>
      <c r="AJ12" s="9">
        <v>1.5673</v>
      </c>
      <c r="AK12" s="10">
        <v>131.74921512199847</v>
      </c>
      <c r="AM12" s="9">
        <v>1.574</v>
      </c>
      <c r="AN12" s="10">
        <v>131.80810182918563</v>
      </c>
      <c r="AP12" s="9">
        <v>1.5761</v>
      </c>
      <c r="AQ12" s="10">
        <v>132.67372040820717</v>
      </c>
      <c r="AS12" s="9">
        <v>1.575</v>
      </c>
      <c r="AT12" s="10">
        <v>133.6203364711784</v>
      </c>
      <c r="AV12" s="9">
        <v>1.5767</v>
      </c>
      <c r="AW12" s="10">
        <v>133.44907643095453</v>
      </c>
      <c r="AY12" s="9">
        <v>1.5772</v>
      </c>
      <c r="AZ12" s="10">
        <v>132.58907716969864</v>
      </c>
      <c r="BB12" s="9">
        <v>1.5738</v>
      </c>
      <c r="BC12" s="10">
        <v>133.45822120027202</v>
      </c>
      <c r="BE12" s="9">
        <v>1.5735</v>
      </c>
      <c r="BF12" s="10">
        <v>132.5053690398521</v>
      </c>
      <c r="BH12" s="9">
        <v>1.5761</v>
      </c>
      <c r="BI12" s="10">
        <v>132.86914802705473</v>
      </c>
      <c r="BK12" s="9">
        <v>1.5779</v>
      </c>
      <c r="BL12" s="10">
        <v>133.15357786440066</v>
      </c>
      <c r="BN12" s="9">
        <v>1.5783</v>
      </c>
      <c r="BO12" s="10">
        <v>133.70817638623566</v>
      </c>
      <c r="BQ12" s="79">
        <f t="shared" si="0"/>
        <v>1.562159090909091</v>
      </c>
      <c r="BR12" s="79">
        <f t="shared" si="1"/>
        <v>132.28751156518058</v>
      </c>
    </row>
    <row r="13" spans="1:70" s="21" customFormat="1" ht="15.75">
      <c r="A13" s="15">
        <v>4</v>
      </c>
      <c r="B13" s="43" t="s">
        <v>156</v>
      </c>
      <c r="C13" s="9">
        <v>1.3225</v>
      </c>
      <c r="D13" s="10">
        <v>65.02809974216859</v>
      </c>
      <c r="E13" s="10"/>
      <c r="F13" s="9">
        <v>1.3205</v>
      </c>
      <c r="G13" s="10">
        <v>65.01975319099789</v>
      </c>
      <c r="I13" s="9">
        <v>1.3035</v>
      </c>
      <c r="J13" s="10">
        <v>65.56079521189382</v>
      </c>
      <c r="L13" s="9">
        <v>1.2955</v>
      </c>
      <c r="M13" s="10">
        <v>65.6894464611746</v>
      </c>
      <c r="O13" s="9">
        <v>1.2937</v>
      </c>
      <c r="P13" s="10">
        <v>66.20176704238753</v>
      </c>
      <c r="R13" s="9">
        <v>1.3045</v>
      </c>
      <c r="S13" s="10">
        <v>65.10256277028196</v>
      </c>
      <c r="U13" s="9">
        <v>1.3045</v>
      </c>
      <c r="V13" s="10">
        <v>65.19568199438129</v>
      </c>
      <c r="X13" s="9">
        <v>1.2945</v>
      </c>
      <c r="Y13" s="10">
        <v>65.42998709260785</v>
      </c>
      <c r="AA13" s="9">
        <v>1.2945</v>
      </c>
      <c r="AB13" s="10">
        <v>64.92573413828875</v>
      </c>
      <c r="AD13" s="9">
        <v>1.28</v>
      </c>
      <c r="AE13" s="10">
        <v>65.81695069511244</v>
      </c>
      <c r="AG13" s="9">
        <v>1.2842</v>
      </c>
      <c r="AH13" s="10">
        <v>65.50818623897986</v>
      </c>
      <c r="AJ13" s="9">
        <v>1.2848</v>
      </c>
      <c r="AK13" s="10">
        <v>65.42750738076266</v>
      </c>
      <c r="AM13" s="9">
        <v>1.2824</v>
      </c>
      <c r="AN13" s="10">
        <v>65.3001033190159</v>
      </c>
      <c r="AP13" s="9">
        <v>1.2828</v>
      </c>
      <c r="AQ13" s="10">
        <v>65.62090074172497</v>
      </c>
      <c r="AS13" s="9">
        <v>1.285</v>
      </c>
      <c r="AT13" s="10">
        <v>66.02203024948598</v>
      </c>
      <c r="AV13" s="9">
        <v>1.2875</v>
      </c>
      <c r="AW13" s="10">
        <v>65.73842081671354</v>
      </c>
      <c r="AY13" s="9">
        <v>1.284</v>
      </c>
      <c r="AZ13" s="10">
        <v>65.4720524728642</v>
      </c>
      <c r="BB13" s="9">
        <v>1.2884</v>
      </c>
      <c r="BC13" s="10">
        <v>65.81805965116693</v>
      </c>
      <c r="BE13" s="9">
        <v>1.2841</v>
      </c>
      <c r="BF13" s="10">
        <v>65.57946702477648</v>
      </c>
      <c r="BH13" s="9">
        <v>1.2862</v>
      </c>
      <c r="BI13" s="10">
        <v>65.5438391385796</v>
      </c>
      <c r="BK13" s="9">
        <v>1.284</v>
      </c>
      <c r="BL13" s="10">
        <v>65.72163219836168</v>
      </c>
      <c r="BN13" s="9">
        <v>1.2859</v>
      </c>
      <c r="BO13" s="10">
        <v>65.88115626560472</v>
      </c>
      <c r="BQ13" s="79">
        <f t="shared" si="0"/>
        <v>1.2924090909090908</v>
      </c>
      <c r="BR13" s="79">
        <f t="shared" si="1"/>
        <v>65.52746062896959</v>
      </c>
    </row>
    <row r="14" spans="1:70" s="21" customFormat="1" ht="15.75">
      <c r="A14" s="15">
        <v>5</v>
      </c>
      <c r="B14" s="43" t="s">
        <v>157</v>
      </c>
      <c r="C14" s="9">
        <v>5.389</v>
      </c>
      <c r="D14" s="10">
        <v>15.958371109485613</v>
      </c>
      <c r="E14" s="10"/>
      <c r="F14" s="9">
        <v>5.3725</v>
      </c>
      <c r="G14" s="10">
        <v>15.981123143548203</v>
      </c>
      <c r="I14" s="9">
        <v>5.3128</v>
      </c>
      <c r="J14" s="10">
        <v>16.085396882755532</v>
      </c>
      <c r="L14" s="9">
        <v>5.2905</v>
      </c>
      <c r="M14" s="10">
        <v>16.085564292685326</v>
      </c>
      <c r="O14" s="9">
        <v>5.309</v>
      </c>
      <c r="P14" s="10">
        <v>16.132082505695376</v>
      </c>
      <c r="R14" s="9">
        <v>5.3365</v>
      </c>
      <c r="S14" s="10">
        <v>15.9142308880039</v>
      </c>
      <c r="U14" s="9">
        <v>5.3365</v>
      </c>
      <c r="V14" s="10">
        <v>15.93699375277249</v>
      </c>
      <c r="X14" s="9">
        <v>5.308</v>
      </c>
      <c r="Y14" s="10">
        <v>15.95687985896399</v>
      </c>
      <c r="AA14" s="9">
        <v>5.308</v>
      </c>
      <c r="AB14" s="10">
        <v>15.833904077244682</v>
      </c>
      <c r="AD14" s="9">
        <v>5.2692</v>
      </c>
      <c r="AE14" s="10">
        <v>15.988327808726929</v>
      </c>
      <c r="AG14" s="9">
        <v>5.2877</v>
      </c>
      <c r="AH14" s="10">
        <v>15.90967959001039</v>
      </c>
      <c r="AJ14" s="9">
        <v>5.2912</v>
      </c>
      <c r="AK14" s="10">
        <v>15.886993778878866</v>
      </c>
      <c r="AM14" s="9">
        <v>5.2772</v>
      </c>
      <c r="AN14" s="10">
        <v>15.868425016354506</v>
      </c>
      <c r="AP14" s="9">
        <v>5.3012</v>
      </c>
      <c r="AQ14" s="10">
        <v>15.879138963156414</v>
      </c>
      <c r="AS14" s="9">
        <v>5.2996</v>
      </c>
      <c r="AT14" s="10">
        <v>16.008436272660102</v>
      </c>
      <c r="AV14" s="9">
        <v>5.293</v>
      </c>
      <c r="AW14" s="10">
        <v>15.990594521352483</v>
      </c>
      <c r="AY14" s="9">
        <v>5.2895</v>
      </c>
      <c r="AZ14" s="10">
        <v>15.893017369346374</v>
      </c>
      <c r="BB14" s="9">
        <v>5.3175</v>
      </c>
      <c r="BC14" s="10">
        <v>15.947341430101266</v>
      </c>
      <c r="BE14" s="9">
        <v>5.2955</v>
      </c>
      <c r="BF14" s="10">
        <v>15.902293193563493</v>
      </c>
      <c r="BH14" s="9">
        <v>5.2885</v>
      </c>
      <c r="BI14" s="10">
        <v>15.940717764969477</v>
      </c>
      <c r="BK14" s="9">
        <v>5.2868</v>
      </c>
      <c r="BL14" s="10">
        <v>15.961749213644621</v>
      </c>
      <c r="BN14" s="9">
        <v>5.2845</v>
      </c>
      <c r="BO14" s="10">
        <v>16.03114369229655</v>
      </c>
      <c r="BQ14" s="79">
        <f t="shared" si="0"/>
        <v>5.306554545454545</v>
      </c>
      <c r="BR14" s="79">
        <f t="shared" si="1"/>
        <v>15.9587456875553</v>
      </c>
    </row>
    <row r="15" spans="1:70" s="21" customFormat="1" ht="15.75">
      <c r="A15" s="15">
        <v>6</v>
      </c>
      <c r="B15" s="43" t="s">
        <v>158</v>
      </c>
      <c r="C15" s="9">
        <v>1.7657</v>
      </c>
      <c r="D15" s="10">
        <v>48.7057042017432</v>
      </c>
      <c r="E15" s="10"/>
      <c r="F15" s="9">
        <v>1.7614</v>
      </c>
      <c r="G15" s="10">
        <v>48.74451237011054</v>
      </c>
      <c r="I15" s="9">
        <v>1.7399</v>
      </c>
      <c r="J15" s="10">
        <v>49.11690129243267</v>
      </c>
      <c r="L15" s="9">
        <v>1.731</v>
      </c>
      <c r="M15" s="10">
        <v>49.16272552885714</v>
      </c>
      <c r="O15" s="9">
        <v>1.7355</v>
      </c>
      <c r="P15" s="10">
        <v>49.349021044504035</v>
      </c>
      <c r="R15" s="9">
        <v>1.747</v>
      </c>
      <c r="S15" s="10">
        <v>48.61264632732273</v>
      </c>
      <c r="U15" s="9">
        <v>1.747</v>
      </c>
      <c r="V15" s="10">
        <v>48.682179256823346</v>
      </c>
      <c r="X15" s="9">
        <v>1.7372</v>
      </c>
      <c r="Y15" s="10">
        <v>48.75611230219943</v>
      </c>
      <c r="AA15" s="9">
        <v>1.7372</v>
      </c>
      <c r="AB15" s="10">
        <v>48.38036083468499</v>
      </c>
      <c r="AD15" s="9">
        <v>1.7255</v>
      </c>
      <c r="AE15" s="10">
        <v>48.82393328875336</v>
      </c>
      <c r="AG15" s="9">
        <v>1.7349</v>
      </c>
      <c r="AH15" s="10">
        <v>48.49017970378577</v>
      </c>
      <c r="AJ15" s="9">
        <v>1.7354</v>
      </c>
      <c r="AK15" s="10">
        <v>48.439127280629165</v>
      </c>
      <c r="AM15" s="9">
        <v>1.7314</v>
      </c>
      <c r="AN15" s="10">
        <v>48.365976952931724</v>
      </c>
      <c r="AP15" s="9">
        <v>1.7382</v>
      </c>
      <c r="AQ15" s="10">
        <v>48.42854186600206</v>
      </c>
      <c r="AS15" s="9">
        <v>1.739</v>
      </c>
      <c r="AT15" s="10">
        <v>48.785686527078475</v>
      </c>
      <c r="AV15" s="9">
        <v>1.7356</v>
      </c>
      <c r="AW15" s="10">
        <v>48.76596957911886</v>
      </c>
      <c r="AY15" s="9">
        <v>1.7323</v>
      </c>
      <c r="AZ15" s="10">
        <v>48.52861246617656</v>
      </c>
      <c r="BB15" s="9">
        <v>1.7443</v>
      </c>
      <c r="BC15" s="10">
        <v>48.61548360635412</v>
      </c>
      <c r="BE15" s="9">
        <v>1.7375</v>
      </c>
      <c r="BF15" s="10">
        <v>48.4665286943974</v>
      </c>
      <c r="BH15" s="9">
        <v>1.736</v>
      </c>
      <c r="BI15" s="10">
        <v>48.561339804171126</v>
      </c>
      <c r="BK15" s="9">
        <v>1.7351</v>
      </c>
      <c r="BL15" s="10">
        <v>48.634992647511034</v>
      </c>
      <c r="BN15" s="9">
        <v>1.7346</v>
      </c>
      <c r="BO15" s="10">
        <v>48.83925910408228</v>
      </c>
      <c r="BQ15" s="79">
        <f t="shared" si="0"/>
        <v>1.7391681818181817</v>
      </c>
      <c r="BR15" s="79">
        <f t="shared" si="1"/>
        <v>48.69344521271228</v>
      </c>
    </row>
    <row r="16" spans="1:70" s="21" customFormat="1" ht="15.75">
      <c r="A16" s="15">
        <v>7</v>
      </c>
      <c r="B16" s="43" t="s">
        <v>159</v>
      </c>
      <c r="C16" s="9">
        <v>1581</v>
      </c>
      <c r="D16" s="10">
        <v>54.395738082870324</v>
      </c>
      <c r="E16" s="10"/>
      <c r="F16" s="9">
        <v>1574.4</v>
      </c>
      <c r="G16" s="10">
        <v>54.534161641712856</v>
      </c>
      <c r="I16" s="9">
        <v>1566</v>
      </c>
      <c r="J16" s="10">
        <v>54.571198313348404</v>
      </c>
      <c r="L16" s="9">
        <v>1568.75</v>
      </c>
      <c r="M16" s="10">
        <v>54.247444073594714</v>
      </c>
      <c r="O16" s="9">
        <v>1579.75</v>
      </c>
      <c r="P16" s="10">
        <v>54.214417485511476</v>
      </c>
      <c r="R16" s="9">
        <v>1581.2</v>
      </c>
      <c r="S16" s="10">
        <v>53.71002601431369</v>
      </c>
      <c r="U16" s="9">
        <v>1581.2</v>
      </c>
      <c r="V16" s="10">
        <v>53.78684996311054</v>
      </c>
      <c r="X16" s="9">
        <v>1578.5</v>
      </c>
      <c r="Y16" s="10">
        <v>53.65797801164451</v>
      </c>
      <c r="AA16" s="9">
        <v>1578.5</v>
      </c>
      <c r="AB16" s="10">
        <v>53.24444906050983</v>
      </c>
      <c r="AD16" s="9">
        <v>1561</v>
      </c>
      <c r="AE16" s="10">
        <v>53.969056303487456</v>
      </c>
      <c r="AG16" s="9">
        <v>1565</v>
      </c>
      <c r="AH16" s="10">
        <v>53.75438515533414</v>
      </c>
      <c r="AJ16" s="9">
        <v>1562.5</v>
      </c>
      <c r="AK16" s="10">
        <v>53.799207348994464</v>
      </c>
      <c r="AM16" s="9">
        <v>1562.25</v>
      </c>
      <c r="AN16" s="10">
        <v>53.602722033161136</v>
      </c>
      <c r="AP16" s="9">
        <v>1563</v>
      </c>
      <c r="AQ16" s="10">
        <v>53.85700030165373</v>
      </c>
      <c r="AS16" s="9">
        <v>1556.25</v>
      </c>
      <c r="AT16" s="10">
        <v>54.514575981101665</v>
      </c>
      <c r="AV16" s="9">
        <v>1564.75</v>
      </c>
      <c r="AW16" s="10">
        <v>54.090568334570186</v>
      </c>
      <c r="AY16" s="9">
        <v>1559</v>
      </c>
      <c r="AZ16" s="10">
        <v>53.92310158765725</v>
      </c>
      <c r="BB16" s="9">
        <v>1564.25</v>
      </c>
      <c r="BC16" s="10">
        <v>54.211275726107395</v>
      </c>
      <c r="BE16" s="9">
        <v>1559</v>
      </c>
      <c r="BF16" s="10">
        <v>54.01577524471807</v>
      </c>
      <c r="BH16" s="9">
        <v>1558.1</v>
      </c>
      <c r="BI16" s="10">
        <v>54.10595334063352</v>
      </c>
      <c r="BK16" s="9">
        <v>1556.25</v>
      </c>
      <c r="BL16" s="10">
        <v>54.224305698118165</v>
      </c>
      <c r="BN16" s="9">
        <v>1556</v>
      </c>
      <c r="BO16" s="10">
        <v>54.44510208350972</v>
      </c>
      <c r="BQ16" s="79">
        <f t="shared" si="0"/>
        <v>1567.1204545454545</v>
      </c>
      <c r="BR16" s="79">
        <f t="shared" si="1"/>
        <v>54.03978599025742</v>
      </c>
    </row>
    <row r="17" spans="1:70" s="21" customFormat="1" ht="15.75">
      <c r="A17" s="15">
        <v>8</v>
      </c>
      <c r="B17" s="43" t="s">
        <v>160</v>
      </c>
      <c r="C17" s="9">
        <v>32.402</v>
      </c>
      <c r="D17" s="10">
        <v>2.6541467165303985</v>
      </c>
      <c r="E17" s="10"/>
      <c r="F17" s="9">
        <v>32.32</v>
      </c>
      <c r="G17" s="10">
        <v>2.65651559680423</v>
      </c>
      <c r="I17" s="9">
        <v>31.942</v>
      </c>
      <c r="J17" s="10">
        <v>2.6754272293126165</v>
      </c>
      <c r="L17" s="9">
        <v>31.805</v>
      </c>
      <c r="M17" s="10">
        <v>2.6757012384987173</v>
      </c>
      <c r="O17" s="9">
        <v>31.9</v>
      </c>
      <c r="P17" s="10">
        <v>2.6848033235967637</v>
      </c>
      <c r="R17" s="9">
        <v>32.083</v>
      </c>
      <c r="S17" s="10">
        <v>2.647080794621227</v>
      </c>
      <c r="U17" s="9">
        <v>32.083</v>
      </c>
      <c r="V17" s="10">
        <v>2.6508670374238816</v>
      </c>
      <c r="X17" s="9">
        <v>31.95</v>
      </c>
      <c r="Y17" s="10">
        <v>2.650989617883595</v>
      </c>
      <c r="AA17" s="9">
        <v>31.95</v>
      </c>
      <c r="AB17" s="10">
        <v>2.6305590873870037</v>
      </c>
      <c r="AD17" s="9">
        <v>31.667</v>
      </c>
      <c r="AE17" s="10">
        <v>2.660362424282184</v>
      </c>
      <c r="AG17" s="9">
        <v>31.848</v>
      </c>
      <c r="AH17" s="10">
        <v>2.6414723928691894</v>
      </c>
      <c r="AJ17" s="9">
        <v>31.87</v>
      </c>
      <c r="AK17" s="10">
        <v>2.63762979236912</v>
      </c>
      <c r="AM17" s="9">
        <v>31.785</v>
      </c>
      <c r="AN17" s="10">
        <v>2.634602878600157</v>
      </c>
      <c r="AP17" s="9">
        <v>31.905</v>
      </c>
      <c r="AQ17" s="10">
        <v>2.6384106400716116</v>
      </c>
      <c r="AS17" s="9">
        <v>31.91</v>
      </c>
      <c r="AT17" s="10">
        <v>2.658674674728595</v>
      </c>
      <c r="AV17" s="9">
        <v>31.857</v>
      </c>
      <c r="AW17" s="10">
        <v>2.6568169256841103</v>
      </c>
      <c r="AY17" s="9">
        <v>31.78</v>
      </c>
      <c r="AZ17" s="10">
        <v>2.6452522144480066</v>
      </c>
      <c r="BB17" s="9">
        <v>32.023</v>
      </c>
      <c r="BC17" s="10">
        <v>2.6480963074841046</v>
      </c>
      <c r="BE17" s="9">
        <v>31.88</v>
      </c>
      <c r="BF17" s="10">
        <v>2.641486625047537</v>
      </c>
      <c r="BH17" s="9">
        <v>31.845</v>
      </c>
      <c r="BI17" s="10">
        <v>2.6472754247147456</v>
      </c>
      <c r="BK17" s="9">
        <v>31.85</v>
      </c>
      <c r="BL17" s="10">
        <v>2.649500023318568</v>
      </c>
      <c r="BN17" s="9">
        <v>31.845</v>
      </c>
      <c r="BO17" s="10">
        <v>2.6602788143175102</v>
      </c>
      <c r="BQ17" s="79">
        <f t="shared" si="0"/>
        <v>31.931818181818187</v>
      </c>
      <c r="BR17" s="79">
        <f t="shared" si="1"/>
        <v>2.652088626363357</v>
      </c>
    </row>
    <row r="18" spans="1:70" s="21" customFormat="1" ht="15.75">
      <c r="A18" s="15">
        <v>9</v>
      </c>
      <c r="B18" s="43" t="s">
        <v>161</v>
      </c>
      <c r="C18" s="9">
        <v>1.2126</v>
      </c>
      <c r="D18" s="10">
        <v>104.28319003087519</v>
      </c>
      <c r="E18" s="10"/>
      <c r="F18" s="9">
        <v>1.2175</v>
      </c>
      <c r="G18" s="10">
        <v>104.53282612800774</v>
      </c>
      <c r="I18" s="9">
        <v>1.2289</v>
      </c>
      <c r="J18" s="10">
        <v>105.01994642099086</v>
      </c>
      <c r="L18" s="9">
        <v>1.2335</v>
      </c>
      <c r="M18" s="10">
        <v>104.97168617787219</v>
      </c>
      <c r="O18" s="9">
        <v>1.2284</v>
      </c>
      <c r="P18" s="10">
        <v>105.20659564632982</v>
      </c>
      <c r="R18" s="9">
        <v>1.2215</v>
      </c>
      <c r="S18" s="10">
        <v>103.73746706297679</v>
      </c>
      <c r="U18" s="9">
        <v>1.2215</v>
      </c>
      <c r="V18" s="10">
        <v>103.8858475879804</v>
      </c>
      <c r="X18" s="9">
        <v>1.2275</v>
      </c>
      <c r="Y18" s="10">
        <v>103.96816770267</v>
      </c>
      <c r="AA18" s="9">
        <v>1.2275</v>
      </c>
      <c r="AB18" s="10">
        <v>103.16691038857314</v>
      </c>
      <c r="AD18" s="9">
        <v>1.2391</v>
      </c>
      <c r="AE18" s="10">
        <v>104.38884301608171</v>
      </c>
      <c r="AG18" s="9">
        <v>1.2308</v>
      </c>
      <c r="AH18" s="10">
        <v>103.54180419497493</v>
      </c>
      <c r="AJ18" s="9">
        <v>1.2297</v>
      </c>
      <c r="AK18" s="10">
        <v>103.3701332454039</v>
      </c>
      <c r="AM18" s="9">
        <v>1.2345</v>
      </c>
      <c r="AN18" s="10">
        <v>103.37808240668974</v>
      </c>
      <c r="AP18" s="9">
        <v>1.2308</v>
      </c>
      <c r="AQ18" s="10">
        <v>103.60688730310345</v>
      </c>
      <c r="AS18" s="9">
        <v>1.232</v>
      </c>
      <c r="AT18" s="10">
        <v>104.52079652856622</v>
      </c>
      <c r="AV18" s="9">
        <v>1.2325</v>
      </c>
      <c r="AW18" s="10">
        <v>104.31660220787178</v>
      </c>
      <c r="AY18" s="9">
        <v>1.2347</v>
      </c>
      <c r="AZ18" s="10">
        <v>103.79643265370714</v>
      </c>
      <c r="BB18" s="9">
        <v>1.2273</v>
      </c>
      <c r="BC18" s="10">
        <v>104.07502533936577</v>
      </c>
      <c r="BE18" s="9">
        <v>1.2318</v>
      </c>
      <c r="BF18" s="10">
        <v>103.73060920450575</v>
      </c>
      <c r="BH18" s="9">
        <v>1.232</v>
      </c>
      <c r="BI18" s="10">
        <v>103.8606626288506</v>
      </c>
      <c r="BK18" s="9">
        <v>1.2338</v>
      </c>
      <c r="BL18" s="10">
        <v>104.11615715133881</v>
      </c>
      <c r="BN18" s="9">
        <v>1.2338</v>
      </c>
      <c r="BO18" s="10">
        <v>104.52331497518695</v>
      </c>
      <c r="BQ18" s="79">
        <f t="shared" si="0"/>
        <v>1.2291681818181817</v>
      </c>
      <c r="BR18" s="79">
        <f t="shared" si="1"/>
        <v>104.09081763645104</v>
      </c>
    </row>
    <row r="19" spans="1:70" s="21" customFormat="1" ht="15.75">
      <c r="A19" s="15">
        <v>10</v>
      </c>
      <c r="B19" s="43" t="s">
        <v>48</v>
      </c>
      <c r="C19" s="9">
        <v>386.3</v>
      </c>
      <c r="D19" s="10">
        <v>33221.669395453646</v>
      </c>
      <c r="E19" s="10"/>
      <c r="F19" s="9">
        <v>386.6</v>
      </c>
      <c r="G19" s="10">
        <v>33192.92860869634</v>
      </c>
      <c r="I19" s="9">
        <v>386.75</v>
      </c>
      <c r="J19" s="10">
        <v>33051.073544078616</v>
      </c>
      <c r="L19" s="9">
        <v>388</v>
      </c>
      <c r="M19" s="10">
        <v>33019.06302149526</v>
      </c>
      <c r="O19" s="9">
        <v>389.5</v>
      </c>
      <c r="P19" s="10">
        <v>33358.81553585597</v>
      </c>
      <c r="R19" s="9">
        <v>391.4</v>
      </c>
      <c r="S19" s="10">
        <v>33240.15113258216</v>
      </c>
      <c r="U19" s="9">
        <v>391.4</v>
      </c>
      <c r="V19" s="10">
        <v>33287.69606707779</v>
      </c>
      <c r="X19" s="9">
        <v>389</v>
      </c>
      <c r="Y19" s="10">
        <v>32947.95701534715</v>
      </c>
      <c r="AA19" s="9">
        <v>389</v>
      </c>
      <c r="AB19" s="10">
        <v>32694.035145543745</v>
      </c>
      <c r="AD19" s="9">
        <v>390.5</v>
      </c>
      <c r="AE19" s="10">
        <v>32897.944635445005</v>
      </c>
      <c r="AG19" s="9">
        <v>387.8</v>
      </c>
      <c r="AH19" s="10">
        <v>32623.91263146838</v>
      </c>
      <c r="AJ19" s="9">
        <v>388</v>
      </c>
      <c r="AK19" s="10">
        <v>32615.769455327896</v>
      </c>
      <c r="AM19" s="9">
        <v>389.4</v>
      </c>
      <c r="AN19" s="10">
        <v>32608.68796206155</v>
      </c>
      <c r="AP19" s="9">
        <v>394.9</v>
      </c>
      <c r="AQ19" s="10">
        <v>33242.08628208934</v>
      </c>
      <c r="AS19" s="9">
        <v>394.6</v>
      </c>
      <c r="AT19" s="10">
        <v>33477.19668033461</v>
      </c>
      <c r="AV19" s="9">
        <v>393.7</v>
      </c>
      <c r="AW19" s="10">
        <v>33322.06595475791</v>
      </c>
      <c r="AY19" s="9">
        <v>396.1</v>
      </c>
      <c r="AZ19" s="10">
        <v>33298.588300099946</v>
      </c>
      <c r="BB19" s="9">
        <v>395.6</v>
      </c>
      <c r="BC19" s="10">
        <v>33546.87527438532</v>
      </c>
      <c r="BE19" s="9">
        <v>395.9</v>
      </c>
      <c r="BF19" s="10">
        <v>33338.974008819474</v>
      </c>
      <c r="BH19" s="9">
        <v>394.15</v>
      </c>
      <c r="BI19" s="10">
        <v>33227.82481750119</v>
      </c>
      <c r="BK19" s="9">
        <v>395.6</v>
      </c>
      <c r="BL19" s="10">
        <v>33383.3293638107</v>
      </c>
      <c r="BN19" s="9">
        <v>394.7</v>
      </c>
      <c r="BO19" s="10">
        <v>33437.63366891415</v>
      </c>
      <c r="BQ19" s="79">
        <f t="shared" si="0"/>
        <v>391.31363636363636</v>
      </c>
      <c r="BR19" s="79">
        <f t="shared" si="1"/>
        <v>33137.921750052104</v>
      </c>
    </row>
    <row r="20" spans="1:70" s="21" customFormat="1" ht="15.75">
      <c r="A20" s="15">
        <v>11</v>
      </c>
      <c r="B20" s="43" t="s">
        <v>162</v>
      </c>
      <c r="C20" s="9">
        <v>5.43</v>
      </c>
      <c r="D20" s="10">
        <v>466.9781641659676</v>
      </c>
      <c r="E20" s="10"/>
      <c r="F20" s="9">
        <v>5.41</v>
      </c>
      <c r="G20" s="10">
        <v>464.4949399199358</v>
      </c>
      <c r="I20" s="9">
        <v>5.41</v>
      </c>
      <c r="J20" s="10">
        <v>462.3304663825865</v>
      </c>
      <c r="L20" s="9">
        <v>5.45</v>
      </c>
      <c r="M20" s="10">
        <v>463.79869450296184</v>
      </c>
      <c r="O20" s="9">
        <v>5.51</v>
      </c>
      <c r="P20" s="10">
        <v>471.90519538527946</v>
      </c>
      <c r="R20" s="9">
        <v>5.49</v>
      </c>
      <c r="S20" s="10">
        <v>466.24534930474215</v>
      </c>
      <c r="U20" s="9">
        <v>5.49</v>
      </c>
      <c r="V20" s="10">
        <v>466.91224171757045</v>
      </c>
      <c r="X20" s="9">
        <v>5.41</v>
      </c>
      <c r="Y20" s="10">
        <v>458.2222299563704</v>
      </c>
      <c r="AA20" s="9">
        <v>5.41</v>
      </c>
      <c r="AB20" s="10">
        <v>454.6908229752999</v>
      </c>
      <c r="AD20" s="9">
        <v>5.47</v>
      </c>
      <c r="AE20" s="10">
        <v>460.82396198689923</v>
      </c>
      <c r="AG20" s="9">
        <v>5.4</v>
      </c>
      <c r="AH20" s="10">
        <v>454.2783089477289</v>
      </c>
      <c r="AJ20" s="9">
        <v>5.38</v>
      </c>
      <c r="AK20" s="10">
        <v>452.24958677748475</v>
      </c>
      <c r="AM20" s="9">
        <v>5.42</v>
      </c>
      <c r="AN20" s="10">
        <v>453.87542052997844</v>
      </c>
      <c r="AP20" s="9">
        <v>5.63</v>
      </c>
      <c r="AQ20" s="10">
        <v>473.92490698445926</v>
      </c>
      <c r="AS20" s="9">
        <v>5.59</v>
      </c>
      <c r="AT20" s="10">
        <v>474.24614658659516</v>
      </c>
      <c r="AV20" s="9">
        <v>5.59</v>
      </c>
      <c r="AW20" s="10">
        <v>473.1276319204895</v>
      </c>
      <c r="AY20" s="9">
        <v>5.7</v>
      </c>
      <c r="AZ20" s="10">
        <v>479.17685763839864</v>
      </c>
      <c r="BB20" s="9">
        <v>5.65</v>
      </c>
      <c r="BC20" s="10">
        <v>479.11993250828374</v>
      </c>
      <c r="BE20" s="9">
        <v>5.67</v>
      </c>
      <c r="BF20" s="10">
        <v>477.47406574894273</v>
      </c>
      <c r="BH20" s="9">
        <v>5.6</v>
      </c>
      <c r="BI20" s="10">
        <v>472.09392104023</v>
      </c>
      <c r="BK20" s="9">
        <v>5.63</v>
      </c>
      <c r="BL20" s="10">
        <v>475.0964214313807</v>
      </c>
      <c r="BN20" s="9">
        <v>5.61</v>
      </c>
      <c r="BO20" s="10">
        <v>475.2600073032897</v>
      </c>
      <c r="BQ20" s="79">
        <f t="shared" si="0"/>
        <v>5.5159090909090915</v>
      </c>
      <c r="BR20" s="79">
        <f t="shared" si="1"/>
        <v>467.10569425976706</v>
      </c>
    </row>
    <row r="21" spans="1:70" s="21" customFormat="1" ht="15.75">
      <c r="A21" s="15">
        <v>12</v>
      </c>
      <c r="B21" s="43" t="s">
        <v>163</v>
      </c>
      <c r="C21" s="9">
        <v>1.5248</v>
      </c>
      <c r="D21" s="10">
        <v>131.1322844788706</v>
      </c>
      <c r="E21" s="10"/>
      <c r="F21" s="9">
        <v>1.5251</v>
      </c>
      <c r="G21" s="10">
        <v>130.94292659369574</v>
      </c>
      <c r="I21" s="9">
        <v>1.5343</v>
      </c>
      <c r="J21" s="10">
        <v>131.11897127001893</v>
      </c>
      <c r="L21" s="9">
        <v>1.5331</v>
      </c>
      <c r="M21" s="10">
        <v>130.4678492738515</v>
      </c>
      <c r="O21" s="9">
        <v>1.5258</v>
      </c>
      <c r="P21" s="10">
        <v>130.67748586549175</v>
      </c>
      <c r="R21" s="9">
        <v>1.5234</v>
      </c>
      <c r="S21" s="10">
        <v>129.3767149600809</v>
      </c>
      <c r="U21" s="9">
        <v>1.5234</v>
      </c>
      <c r="V21" s="10">
        <v>129.56176849408868</v>
      </c>
      <c r="X21" s="9">
        <v>1.5233</v>
      </c>
      <c r="Y21" s="10">
        <v>129.02216689326048</v>
      </c>
      <c r="AA21" s="9">
        <v>1.5233</v>
      </c>
      <c r="AB21" s="10">
        <v>128.0278245172411</v>
      </c>
      <c r="AD21" s="9">
        <v>1.546</v>
      </c>
      <c r="AE21" s="10">
        <v>130.2438473915441</v>
      </c>
      <c r="AG21" s="9">
        <v>1.5404</v>
      </c>
      <c r="AH21" s="10">
        <v>129.58709390797807</v>
      </c>
      <c r="AJ21" s="9">
        <v>1.543</v>
      </c>
      <c r="AK21" s="10">
        <v>129.70652646796634</v>
      </c>
      <c r="AM21" s="9">
        <v>1.5519</v>
      </c>
      <c r="AN21" s="10">
        <v>129.95742898901727</v>
      </c>
      <c r="AP21" s="9">
        <v>1.554</v>
      </c>
      <c r="AQ21" s="10">
        <v>130.81337574668734</v>
      </c>
      <c r="AS21" s="9">
        <v>1.5566</v>
      </c>
      <c r="AT21" s="10">
        <v>132.05931158795957</v>
      </c>
      <c r="AV21" s="9">
        <v>1.557</v>
      </c>
      <c r="AW21" s="10">
        <v>131.7817035599646</v>
      </c>
      <c r="AY21" s="9">
        <v>1.5587</v>
      </c>
      <c r="AZ21" s="10">
        <v>131.03385403525823</v>
      </c>
      <c r="BB21" s="9">
        <v>1.5539</v>
      </c>
      <c r="BC21" s="10">
        <v>131.77070143798622</v>
      </c>
      <c r="BE21" s="9">
        <v>1.5545</v>
      </c>
      <c r="BF21" s="10">
        <v>130.9053677613283</v>
      </c>
      <c r="BH21" s="9">
        <v>1.5558</v>
      </c>
      <c r="BI21" s="10">
        <v>131.1578075632839</v>
      </c>
      <c r="BK21" s="9">
        <v>1.5614</v>
      </c>
      <c r="BL21" s="10">
        <v>131.76119936464613</v>
      </c>
      <c r="BN21" s="9">
        <v>1.5598</v>
      </c>
      <c r="BO21" s="10">
        <v>132.14091967765975</v>
      </c>
      <c r="BQ21" s="79">
        <f t="shared" si="0"/>
        <v>1.5422500000000001</v>
      </c>
      <c r="BR21" s="79">
        <f t="shared" si="1"/>
        <v>130.60214226535814</v>
      </c>
    </row>
    <row r="22" spans="1:70" s="21" customFormat="1" ht="15.75">
      <c r="A22" s="15">
        <v>13</v>
      </c>
      <c r="B22" s="43" t="s">
        <v>164</v>
      </c>
      <c r="C22" s="9">
        <v>0.7433</v>
      </c>
      <c r="D22" s="10">
        <v>63.92354869697306</v>
      </c>
      <c r="E22" s="10"/>
      <c r="F22" s="9">
        <v>0.7418</v>
      </c>
      <c r="G22" s="10">
        <v>63.689897677007096</v>
      </c>
      <c r="I22" s="9">
        <v>0.7389</v>
      </c>
      <c r="J22" s="10">
        <v>63.14528310722609</v>
      </c>
      <c r="L22" s="9">
        <v>0.7393</v>
      </c>
      <c r="M22" s="10">
        <v>62.914931164410945</v>
      </c>
      <c r="O22" s="9">
        <v>0.7411</v>
      </c>
      <c r="P22" s="10">
        <v>63.4716770054502</v>
      </c>
      <c r="R22" s="9">
        <v>0.7447</v>
      </c>
      <c r="S22" s="10">
        <v>63.2446104967653</v>
      </c>
      <c r="U22" s="9">
        <v>0.7447</v>
      </c>
      <c r="V22" s="10">
        <v>63.335072205295944</v>
      </c>
      <c r="X22" s="9">
        <v>0.7452</v>
      </c>
      <c r="Y22" s="10">
        <v>63.11778295073701</v>
      </c>
      <c r="AA22" s="9">
        <v>0.7452</v>
      </c>
      <c r="AB22" s="10">
        <v>62.63134958986941</v>
      </c>
      <c r="AD22" s="9">
        <v>0.7398</v>
      </c>
      <c r="AE22" s="10">
        <v>62.32496655903256</v>
      </c>
      <c r="AG22" s="9">
        <v>0.7429</v>
      </c>
      <c r="AH22" s="10">
        <v>62.496917725419955</v>
      </c>
      <c r="AJ22" s="9">
        <v>0.7439</v>
      </c>
      <c r="AK22" s="10">
        <v>62.53317241705779</v>
      </c>
      <c r="AM22" s="9">
        <v>0.7433</v>
      </c>
      <c r="AN22" s="10">
        <v>62.24457566050424</v>
      </c>
      <c r="AP22" s="9">
        <v>0.7438</v>
      </c>
      <c r="AQ22" s="10">
        <v>62.611961956490376</v>
      </c>
      <c r="AS22" s="9">
        <v>0.7395</v>
      </c>
      <c r="AT22" s="10">
        <v>62.73792940980092</v>
      </c>
      <c r="AV22" s="9">
        <v>0.7348</v>
      </c>
      <c r="AW22" s="10">
        <v>62.192161705755936</v>
      </c>
      <c r="AY22" s="9">
        <v>0.7381</v>
      </c>
      <c r="AZ22" s="10">
        <v>62.04919975840386</v>
      </c>
      <c r="BB22" s="9">
        <v>0.74</v>
      </c>
      <c r="BC22" s="10">
        <v>62.75199116037698</v>
      </c>
      <c r="BE22" s="9">
        <v>0.7403</v>
      </c>
      <c r="BF22" s="10">
        <v>62.3411024469034</v>
      </c>
      <c r="BH22" s="9">
        <v>0.7381</v>
      </c>
      <c r="BI22" s="10">
        <v>62.22366484282032</v>
      </c>
      <c r="BK22" s="9">
        <v>0.7401</v>
      </c>
      <c r="BL22" s="10">
        <v>62.4545047071696</v>
      </c>
      <c r="BN22" s="9">
        <v>0.7401</v>
      </c>
      <c r="BO22" s="10">
        <v>62.698740000920616</v>
      </c>
      <c r="BQ22" s="79">
        <f t="shared" si="0"/>
        <v>0.7413136363636362</v>
      </c>
      <c r="BR22" s="79">
        <f t="shared" si="1"/>
        <v>62.77886551110873</v>
      </c>
    </row>
    <row r="23" spans="1:70" s="21" customFormat="1" ht="15.75">
      <c r="A23" s="15">
        <v>14</v>
      </c>
      <c r="B23" s="43" t="s">
        <v>165</v>
      </c>
      <c r="C23" s="9">
        <v>1.3678</v>
      </c>
      <c r="D23" s="10">
        <v>62.874442103390834</v>
      </c>
      <c r="E23" s="10"/>
      <c r="F23" s="9">
        <v>1.3663</v>
      </c>
      <c r="G23" s="10">
        <v>62.84021378080415</v>
      </c>
      <c r="I23" s="9">
        <v>1.3645</v>
      </c>
      <c r="J23" s="10">
        <v>62.629898540640234</v>
      </c>
      <c r="L23" s="9">
        <v>1.3679</v>
      </c>
      <c r="M23" s="10">
        <v>62.212645581147534</v>
      </c>
      <c r="O23" s="9">
        <v>1.368</v>
      </c>
      <c r="P23" s="10">
        <v>62.60615937334557</v>
      </c>
      <c r="R23" s="9">
        <v>1.3705</v>
      </c>
      <c r="S23" s="10">
        <v>61.96737915639023</v>
      </c>
      <c r="U23" s="9">
        <v>1.3705</v>
      </c>
      <c r="V23" s="10">
        <v>62.05601398151798</v>
      </c>
      <c r="X23" s="9">
        <v>1.3705</v>
      </c>
      <c r="Y23" s="10">
        <v>61.801618600058994</v>
      </c>
      <c r="AA23" s="9">
        <v>1.3705</v>
      </c>
      <c r="AB23" s="10">
        <v>61.325328596873234</v>
      </c>
      <c r="AD23" s="9">
        <v>1.3523</v>
      </c>
      <c r="AE23" s="10">
        <v>62.29808244453444</v>
      </c>
      <c r="AG23" s="9">
        <v>1.3547</v>
      </c>
      <c r="AH23" s="10">
        <v>62.09907194810507</v>
      </c>
      <c r="AJ23" s="9">
        <v>1.3495</v>
      </c>
      <c r="AK23" s="10">
        <v>62.29067171752787</v>
      </c>
      <c r="AM23" s="9">
        <v>1.3513</v>
      </c>
      <c r="AN23" s="10">
        <v>61.97058572952416</v>
      </c>
      <c r="AP23" s="9">
        <v>1.3444</v>
      </c>
      <c r="AQ23" s="10">
        <v>62.61417098444271</v>
      </c>
      <c r="AS23" s="9">
        <v>1.3411</v>
      </c>
      <c r="AT23" s="10">
        <v>63.260240750570034</v>
      </c>
      <c r="AV23" s="9">
        <v>1.3425</v>
      </c>
      <c r="AW23" s="10">
        <v>63.04522666779791</v>
      </c>
      <c r="AY23" s="9">
        <v>1.3444</v>
      </c>
      <c r="AZ23" s="10">
        <v>62.53058269499974</v>
      </c>
      <c r="BB23" s="9">
        <v>1.3452</v>
      </c>
      <c r="BC23" s="10">
        <v>63.038944435447135</v>
      </c>
      <c r="BE23" s="9">
        <v>1.3487</v>
      </c>
      <c r="BF23" s="10">
        <v>62.43834329837286</v>
      </c>
      <c r="BH23" s="9">
        <v>1.3422</v>
      </c>
      <c r="BI23" s="10">
        <v>62.8091833557153</v>
      </c>
      <c r="BK23" s="9">
        <v>1.343</v>
      </c>
      <c r="BL23" s="10">
        <v>62.83438253365331</v>
      </c>
      <c r="BN23" s="9">
        <v>1.3419</v>
      </c>
      <c r="BO23" s="10">
        <v>63.13181223782779</v>
      </c>
      <c r="BQ23" s="79">
        <f t="shared" si="0"/>
        <v>1.3553499999999998</v>
      </c>
      <c r="BR23" s="79">
        <f t="shared" si="1"/>
        <v>62.48522720512213</v>
      </c>
    </row>
    <row r="24" spans="1:70" s="21" customFormat="1" ht="15.75">
      <c r="A24" s="15">
        <v>15</v>
      </c>
      <c r="B24" s="43" t="s">
        <v>166</v>
      </c>
      <c r="C24" s="9">
        <v>11.098</v>
      </c>
      <c r="D24" s="10">
        <v>7.749113525772028</v>
      </c>
      <c r="E24" s="10"/>
      <c r="F24" s="9">
        <v>11.1025</v>
      </c>
      <c r="G24" s="10">
        <v>7.733265849017133</v>
      </c>
      <c r="I24" s="9">
        <v>10.914</v>
      </c>
      <c r="J24" s="10">
        <v>7.830171940507935</v>
      </c>
      <c r="L24" s="9">
        <v>10.862</v>
      </c>
      <c r="M24" s="10">
        <v>7.834715327789699</v>
      </c>
      <c r="O24" s="9">
        <v>10.886</v>
      </c>
      <c r="P24" s="10">
        <v>7.867465186729446</v>
      </c>
      <c r="R24" s="9">
        <v>10.9645</v>
      </c>
      <c r="S24" s="10">
        <v>7.745569167206241</v>
      </c>
      <c r="U24" s="9">
        <v>10.9645</v>
      </c>
      <c r="V24" s="10">
        <v>7.756648015109708</v>
      </c>
      <c r="X24" s="9">
        <v>10.92</v>
      </c>
      <c r="Y24" s="10">
        <v>7.756329513862716</v>
      </c>
      <c r="AA24" s="9">
        <v>10.92</v>
      </c>
      <c r="AB24" s="10">
        <v>7.696553373810877</v>
      </c>
      <c r="AD24" s="9">
        <v>10.8275</v>
      </c>
      <c r="AE24" s="10">
        <v>7.780715482774779</v>
      </c>
      <c r="AG24" s="9">
        <v>10.8885</v>
      </c>
      <c r="AH24" s="10">
        <v>7.7260975127977165</v>
      </c>
      <c r="AJ24" s="9">
        <v>10.894</v>
      </c>
      <c r="AK24" s="10">
        <v>7.716289836864683</v>
      </c>
      <c r="AM24" s="9">
        <v>10.869</v>
      </c>
      <c r="AN24" s="10">
        <v>7.704559066731622</v>
      </c>
      <c r="AP24" s="9">
        <v>10.915</v>
      </c>
      <c r="AQ24" s="10">
        <v>7.712184285065028</v>
      </c>
      <c r="AS24" s="9">
        <v>10.914</v>
      </c>
      <c r="AT24" s="10">
        <v>7.773346973665886</v>
      </c>
      <c r="AV24" s="9">
        <v>10.8955</v>
      </c>
      <c r="AW24" s="10">
        <v>7.768181065716919</v>
      </c>
      <c r="AY24" s="9">
        <v>10.868</v>
      </c>
      <c r="AZ24" s="10">
        <v>7.735196482808028</v>
      </c>
      <c r="BB24" s="9">
        <v>10.955</v>
      </c>
      <c r="BC24" s="10">
        <v>7.740756554501459</v>
      </c>
      <c r="BE24" s="9">
        <v>10.909</v>
      </c>
      <c r="BF24" s="10">
        <v>7.719368742003435</v>
      </c>
      <c r="BH24" s="9">
        <v>10.911</v>
      </c>
      <c r="BI24" s="10">
        <v>7.72637575841271</v>
      </c>
      <c r="BK24" s="9">
        <v>10.892</v>
      </c>
      <c r="BL24" s="10">
        <v>7.747573975642343</v>
      </c>
      <c r="BN24" s="9">
        <v>10.9</v>
      </c>
      <c r="BO24" s="10">
        <v>7.772163196508359</v>
      </c>
      <c r="BQ24" s="79">
        <f t="shared" si="0"/>
        <v>10.921363636363635</v>
      </c>
      <c r="BR24" s="79">
        <f t="shared" si="1"/>
        <v>7.754210946968124</v>
      </c>
    </row>
    <row r="25" spans="1:70" s="21" customFormat="1" ht="15.75">
      <c r="A25" s="15">
        <v>16</v>
      </c>
      <c r="B25" s="43" t="s">
        <v>167</v>
      </c>
      <c r="C25" s="9">
        <v>130.44</v>
      </c>
      <c r="D25" s="10">
        <v>65.9304369127706</v>
      </c>
      <c r="E25" s="10"/>
      <c r="F25" s="9">
        <v>130.1</v>
      </c>
      <c r="G25" s="10">
        <v>65.99429983759624</v>
      </c>
      <c r="I25" s="9">
        <v>128.97</v>
      </c>
      <c r="J25" s="10">
        <v>66.26230639583129</v>
      </c>
      <c r="L25" s="9">
        <v>128.7</v>
      </c>
      <c r="M25" s="10">
        <v>66.12329284417383</v>
      </c>
      <c r="O25" s="9">
        <v>129.23</v>
      </c>
      <c r="P25" s="10">
        <v>66.27348605024898</v>
      </c>
      <c r="R25" s="9">
        <v>129.5</v>
      </c>
      <c r="S25" s="10">
        <v>65.58014913809484</v>
      </c>
      <c r="U25" s="9">
        <v>129.5</v>
      </c>
      <c r="V25" s="10">
        <v>65.67395147619335</v>
      </c>
      <c r="X25" s="9">
        <v>128.85</v>
      </c>
      <c r="Y25" s="10">
        <v>65.73466689280626</v>
      </c>
      <c r="AA25" s="9">
        <v>128.85</v>
      </c>
      <c r="AB25" s="10">
        <v>65.22806584556832</v>
      </c>
      <c r="AD25" s="9">
        <v>127.8</v>
      </c>
      <c r="AE25" s="10">
        <v>65.91995061795299</v>
      </c>
      <c r="AG25" s="9">
        <v>128.15</v>
      </c>
      <c r="AH25" s="10">
        <v>65.64620582762227</v>
      </c>
      <c r="AJ25" s="9">
        <v>128.46</v>
      </c>
      <c r="AK25" s="10">
        <v>65.43769382127032</v>
      </c>
      <c r="AM25" s="9">
        <v>128.14</v>
      </c>
      <c r="AN25" s="10">
        <v>65.3510632872686</v>
      </c>
      <c r="AP25" s="9">
        <v>128.48</v>
      </c>
      <c r="AQ25" s="10">
        <v>65.5187511453026</v>
      </c>
      <c r="AS25" s="9">
        <v>128.15</v>
      </c>
      <c r="AT25" s="10">
        <v>66.20234792866911</v>
      </c>
      <c r="AV25" s="9">
        <v>128.18</v>
      </c>
      <c r="AW25" s="10">
        <v>66.03075113240652</v>
      </c>
      <c r="AY25" s="9">
        <v>128.05</v>
      </c>
      <c r="AZ25" s="10">
        <v>65.65100771195442</v>
      </c>
      <c r="BB25" s="9">
        <v>128.89</v>
      </c>
      <c r="BC25" s="10">
        <v>65.79252700330785</v>
      </c>
      <c r="BE25" s="9">
        <v>128.55</v>
      </c>
      <c r="BF25" s="10">
        <v>65.5080463683512</v>
      </c>
      <c r="BH25" s="9">
        <v>128.45</v>
      </c>
      <c r="BI25" s="10">
        <v>65.6305845854738</v>
      </c>
      <c r="BK25" s="9">
        <v>128.33</v>
      </c>
      <c r="BL25" s="10">
        <v>65.75748129252426</v>
      </c>
      <c r="BN25" s="9">
        <v>128.31</v>
      </c>
      <c r="BO25" s="10">
        <v>66.02492310961041</v>
      </c>
      <c r="BQ25" s="79">
        <f t="shared" si="0"/>
        <v>128.73090909090908</v>
      </c>
      <c r="BR25" s="79">
        <f t="shared" si="1"/>
        <v>65.7850904193181</v>
      </c>
    </row>
    <row r="26" spans="1:70" s="21" customFormat="1" ht="15.75">
      <c r="A26" s="15">
        <v>17</v>
      </c>
      <c r="B26" s="43" t="s">
        <v>168</v>
      </c>
      <c r="C26" s="9">
        <v>7.6888</v>
      </c>
      <c r="D26" s="10">
        <v>11.185056433906198</v>
      </c>
      <c r="E26" s="10"/>
      <c r="F26" s="9">
        <v>7.667</v>
      </c>
      <c r="G26" s="10">
        <v>11.198458861185955</v>
      </c>
      <c r="I26" s="9">
        <v>7.6616</v>
      </c>
      <c r="J26" s="10">
        <v>11.154131846964551</v>
      </c>
      <c r="L26" s="9">
        <v>7.6319</v>
      </c>
      <c r="M26" s="10">
        <v>11.150654213295732</v>
      </c>
      <c r="O26" s="9">
        <v>7.6269</v>
      </c>
      <c r="P26" s="10">
        <v>11.229362653599333</v>
      </c>
      <c r="R26" s="9">
        <v>7.648</v>
      </c>
      <c r="S26" s="10">
        <v>11.104379332352618</v>
      </c>
      <c r="U26" s="9">
        <v>7.648</v>
      </c>
      <c r="V26" s="10">
        <v>11.120262442687029</v>
      </c>
      <c r="X26" s="9">
        <v>7.575</v>
      </c>
      <c r="Y26" s="10">
        <v>11.181401754637736</v>
      </c>
      <c r="AA26" s="9">
        <v>7.575</v>
      </c>
      <c r="AB26" s="10">
        <v>11.095229418087758</v>
      </c>
      <c r="AD26" s="9">
        <v>7.517</v>
      </c>
      <c r="AE26" s="10">
        <v>11.207356244478373</v>
      </c>
      <c r="AG26" s="9">
        <v>7.5133</v>
      </c>
      <c r="AH26" s="10">
        <v>11.196892546297624</v>
      </c>
      <c r="AJ26" s="9">
        <v>7.4841</v>
      </c>
      <c r="AK26" s="10">
        <v>11.23197999529721</v>
      </c>
      <c r="AM26" s="9">
        <v>7.4253</v>
      </c>
      <c r="AN26" s="10">
        <v>11.277773624810578</v>
      </c>
      <c r="AP26" s="9">
        <v>7.4689</v>
      </c>
      <c r="AQ26" s="10">
        <v>11.270534010561766</v>
      </c>
      <c r="AS26" s="9">
        <v>7.4418</v>
      </c>
      <c r="AT26" s="10">
        <v>11.40024038143856</v>
      </c>
      <c r="AV26" s="9">
        <v>7.4464</v>
      </c>
      <c r="AW26" s="10">
        <v>11.366326923280873</v>
      </c>
      <c r="AY26" s="9">
        <v>7.4562</v>
      </c>
      <c r="AZ26" s="10">
        <v>11.27465939421658</v>
      </c>
      <c r="BB26" s="9">
        <v>7.486</v>
      </c>
      <c r="BC26" s="10">
        <v>11.327810319872226</v>
      </c>
      <c r="BE26" s="9">
        <v>7.4708</v>
      </c>
      <c r="BF26" s="10">
        <v>11.271964663291143</v>
      </c>
      <c r="BH26" s="9">
        <v>7.4622</v>
      </c>
      <c r="BI26" s="10">
        <v>11.297269692589461</v>
      </c>
      <c r="BK26" s="9">
        <v>7.4804</v>
      </c>
      <c r="BL26" s="10">
        <v>11.281024509744986</v>
      </c>
      <c r="BN26" s="9">
        <v>7.468</v>
      </c>
      <c r="BO26" s="10">
        <v>11.343944676210647</v>
      </c>
      <c r="BQ26" s="79">
        <f t="shared" si="0"/>
        <v>7.538299999999999</v>
      </c>
      <c r="BR26" s="79">
        <f t="shared" si="1"/>
        <v>11.234850633582129</v>
      </c>
    </row>
    <row r="27" spans="1:70" s="21" customFormat="1" ht="15.75">
      <c r="A27" s="15">
        <v>18</v>
      </c>
      <c r="B27" s="43" t="s">
        <v>169</v>
      </c>
      <c r="C27" s="9">
        <v>6.8985</v>
      </c>
      <c r="D27" s="10">
        <v>12.466429210555624</v>
      </c>
      <c r="E27" s="10"/>
      <c r="F27" s="9">
        <v>6.8815</v>
      </c>
      <c r="G27" s="10">
        <v>12.476725145493383</v>
      </c>
      <c r="I27" s="9">
        <v>6.8145</v>
      </c>
      <c r="J27" s="10">
        <v>12.540684798401</v>
      </c>
      <c r="L27" s="9">
        <v>6.7885</v>
      </c>
      <c r="M27" s="10">
        <v>12.536006170796451</v>
      </c>
      <c r="O27" s="9">
        <v>6.8105</v>
      </c>
      <c r="P27" s="10">
        <v>12.575468177481351</v>
      </c>
      <c r="R27" s="9">
        <v>6.8419</v>
      </c>
      <c r="S27" s="10">
        <v>12.412676761401485</v>
      </c>
      <c r="U27" s="9">
        <v>6.8419</v>
      </c>
      <c r="V27" s="10">
        <v>12.430431190410616</v>
      </c>
      <c r="X27" s="9">
        <v>6.817</v>
      </c>
      <c r="Y27" s="10">
        <v>12.424690962502693</v>
      </c>
      <c r="AA27" s="9">
        <v>6.817</v>
      </c>
      <c r="AB27" s="10">
        <v>12.328936899224699</v>
      </c>
      <c r="AD27" s="9">
        <v>6.7595</v>
      </c>
      <c r="AE27" s="10">
        <v>12.463303038648409</v>
      </c>
      <c r="AG27" s="9">
        <v>6.7875</v>
      </c>
      <c r="AH27" s="10">
        <v>12.394197092905774</v>
      </c>
      <c r="AJ27" s="9">
        <v>6.7945</v>
      </c>
      <c r="AK27" s="10">
        <v>12.371956947943756</v>
      </c>
      <c r="AM27" s="9">
        <v>6.772</v>
      </c>
      <c r="AN27" s="10">
        <v>12.365749039619903</v>
      </c>
      <c r="AP27" s="9">
        <v>6.795</v>
      </c>
      <c r="AQ27" s="10">
        <v>12.388298965634258</v>
      </c>
      <c r="AS27" s="9">
        <v>6.793</v>
      </c>
      <c r="AT27" s="10">
        <v>12.48907829686287</v>
      </c>
      <c r="AV27" s="9">
        <v>6.784</v>
      </c>
      <c r="AW27" s="10">
        <v>12.476152240789903</v>
      </c>
      <c r="AY27" s="9">
        <v>6.774</v>
      </c>
      <c r="AZ27" s="10">
        <v>12.410114463412704</v>
      </c>
      <c r="BB27" s="9">
        <v>6.8165</v>
      </c>
      <c r="BC27" s="10">
        <v>12.440400213388614</v>
      </c>
      <c r="BE27" s="9">
        <v>6.7904</v>
      </c>
      <c r="BF27" s="10">
        <v>12.401418709724828</v>
      </c>
      <c r="BH27" s="9">
        <v>6.7858</v>
      </c>
      <c r="BI27" s="10">
        <v>12.423367311155808</v>
      </c>
      <c r="BK27" s="9">
        <v>6.7781</v>
      </c>
      <c r="BL27" s="10">
        <v>12.44988650841628</v>
      </c>
      <c r="BN27" s="9">
        <v>6.7784</v>
      </c>
      <c r="BO27" s="10">
        <v>12.498020010908343</v>
      </c>
      <c r="BQ27" s="79">
        <f t="shared" si="0"/>
        <v>6.8054545454545465</v>
      </c>
      <c r="BR27" s="79">
        <f t="shared" si="1"/>
        <v>12.443817825258124</v>
      </c>
    </row>
    <row r="28" spans="1:70" s="21" customFormat="1" ht="15.75">
      <c r="A28" s="15">
        <v>19</v>
      </c>
      <c r="B28" s="43" t="s">
        <v>170</v>
      </c>
      <c r="C28" s="9">
        <v>6.2055</v>
      </c>
      <c r="D28" s="10">
        <v>13.858619274678588</v>
      </c>
      <c r="E28" s="10"/>
      <c r="F28" s="9">
        <v>6.1895</v>
      </c>
      <c r="G28" s="10">
        <v>13.87165103622469</v>
      </c>
      <c r="I28" s="9">
        <v>6.126</v>
      </c>
      <c r="J28" s="10">
        <v>13.950130029171335</v>
      </c>
      <c r="L28" s="9">
        <v>6.1014</v>
      </c>
      <c r="M28" s="10">
        <v>13.947729683425395</v>
      </c>
      <c r="O28" s="9">
        <v>6.1287</v>
      </c>
      <c r="P28" s="10">
        <v>13.974452334546763</v>
      </c>
      <c r="R28" s="9">
        <v>6.1613</v>
      </c>
      <c r="S28" s="10">
        <v>13.783826973825786</v>
      </c>
      <c r="U28" s="9">
        <v>6.1613</v>
      </c>
      <c r="V28" s="10">
        <v>13.80354262276961</v>
      </c>
      <c r="X28" s="9">
        <v>6.132</v>
      </c>
      <c r="Y28" s="10">
        <v>13.812641600029494</v>
      </c>
      <c r="AA28" s="9">
        <v>6.132</v>
      </c>
      <c r="AB28" s="10">
        <v>13.706190939663205</v>
      </c>
      <c r="AD28" s="9">
        <v>6.078</v>
      </c>
      <c r="AE28" s="10">
        <v>13.860759606736414</v>
      </c>
      <c r="AG28" s="9">
        <v>6.1071</v>
      </c>
      <c r="AH28" s="10">
        <v>13.775050804489519</v>
      </c>
      <c r="AJ28" s="9">
        <v>6.105</v>
      </c>
      <c r="AK28" s="10">
        <v>13.769248400131671</v>
      </c>
      <c r="AM28" s="9">
        <v>6.0875</v>
      </c>
      <c r="AN28" s="10">
        <v>13.756197535327471</v>
      </c>
      <c r="AP28" s="9">
        <v>6.1</v>
      </c>
      <c r="AQ28" s="10">
        <v>13.799752700243406</v>
      </c>
      <c r="AS28" s="9">
        <v>6.096</v>
      </c>
      <c r="AT28" s="10">
        <v>13.917045418403784</v>
      </c>
      <c r="AV28" s="9">
        <v>6.08</v>
      </c>
      <c r="AW28" s="10">
        <v>13.920759342355048</v>
      </c>
      <c r="AY28" s="9">
        <v>6.0751</v>
      </c>
      <c r="AZ28" s="10">
        <v>13.837815900175743</v>
      </c>
      <c r="BB28" s="9">
        <v>6.112</v>
      </c>
      <c r="BC28" s="10">
        <v>13.874343595314706</v>
      </c>
      <c r="BE28" s="9">
        <v>6.0872</v>
      </c>
      <c r="BF28" s="10">
        <v>13.834044159304026</v>
      </c>
      <c r="BH28" s="9">
        <v>6.0806</v>
      </c>
      <c r="BI28" s="10">
        <v>13.86417226919072</v>
      </c>
      <c r="BK28" s="9">
        <v>6.0792</v>
      </c>
      <c r="BL28" s="10">
        <v>13.881197483665021</v>
      </c>
      <c r="BN28" s="9">
        <v>6.0766</v>
      </c>
      <c r="BO28" s="10">
        <v>13.941444038103729</v>
      </c>
      <c r="BQ28" s="79">
        <f t="shared" si="0"/>
        <v>6.113727272727274</v>
      </c>
      <c r="BR28" s="79">
        <f t="shared" si="1"/>
        <v>13.851846170353456</v>
      </c>
    </row>
    <row r="29" spans="1:70" s="21" customFormat="1" ht="15.75">
      <c r="A29" s="15">
        <v>20</v>
      </c>
      <c r="B29" s="43" t="s">
        <v>171</v>
      </c>
      <c r="C29" s="9">
        <v>5.0784</v>
      </c>
      <c r="D29" s="10">
        <v>16.934400974523072</v>
      </c>
      <c r="E29" s="10"/>
      <c r="F29" s="9">
        <v>5.073</v>
      </c>
      <c r="G29" s="10">
        <v>16.924617403649265</v>
      </c>
      <c r="I29" s="9">
        <v>5.043</v>
      </c>
      <c r="J29" s="10">
        <v>16.945964021158755</v>
      </c>
      <c r="L29" s="9">
        <v>5.023</v>
      </c>
      <c r="M29" s="10">
        <v>16.94220145141384</v>
      </c>
      <c r="O29" s="9">
        <v>5.026</v>
      </c>
      <c r="P29" s="10">
        <v>17.04043494284456</v>
      </c>
      <c r="R29" s="9">
        <v>5.0552</v>
      </c>
      <c r="S29" s="10">
        <v>16.79978895668476</v>
      </c>
      <c r="U29" s="9">
        <v>5.0552</v>
      </c>
      <c r="V29" s="10">
        <v>16.823818476355118</v>
      </c>
      <c r="X29" s="9">
        <v>5.0336</v>
      </c>
      <c r="Y29" s="10">
        <v>16.82674791230548</v>
      </c>
      <c r="AA29" s="9">
        <v>5.0336</v>
      </c>
      <c r="AB29" s="10">
        <v>16.697068269631036</v>
      </c>
      <c r="AD29" s="9">
        <v>4.956</v>
      </c>
      <c r="AE29" s="10">
        <v>16.998728185985456</v>
      </c>
      <c r="AG29" s="9">
        <v>4.98</v>
      </c>
      <c r="AH29" s="10">
        <v>16.892693326927294</v>
      </c>
      <c r="AJ29" s="9">
        <v>4.9581</v>
      </c>
      <c r="AK29" s="10">
        <v>16.954329578428</v>
      </c>
      <c r="AM29" s="9">
        <v>4.931</v>
      </c>
      <c r="AN29" s="10">
        <v>16.9825294050509</v>
      </c>
      <c r="AP29" s="9">
        <v>4.932</v>
      </c>
      <c r="AQ29" s="10">
        <v>17.06782065520778</v>
      </c>
      <c r="AS29" s="9">
        <v>4.9221</v>
      </c>
      <c r="AT29" s="10">
        <v>17.236201798132804</v>
      </c>
      <c r="AV29" s="9">
        <v>4.912</v>
      </c>
      <c r="AW29" s="10">
        <v>17.23090732929941</v>
      </c>
      <c r="AY29" s="9">
        <v>4.9042</v>
      </c>
      <c r="AZ29" s="10">
        <v>17.14165722751063</v>
      </c>
      <c r="BB29" s="9">
        <v>4.907</v>
      </c>
      <c r="BC29" s="10">
        <v>17.28143225077715</v>
      </c>
      <c r="BE29" s="9">
        <v>4.8953</v>
      </c>
      <c r="BF29" s="10">
        <v>17.20233562938236</v>
      </c>
      <c r="BH29" s="9">
        <v>4.8965</v>
      </c>
      <c r="BI29" s="10">
        <v>17.21688673543165</v>
      </c>
      <c r="BK29" s="9">
        <v>4.874</v>
      </c>
      <c r="BL29" s="10">
        <v>17.31361833046705</v>
      </c>
      <c r="BN29" s="9">
        <v>4.8523</v>
      </c>
      <c r="BO29" s="10">
        <v>17.459056291231192</v>
      </c>
      <c r="BQ29" s="79">
        <f t="shared" si="0"/>
        <v>4.970068181818182</v>
      </c>
      <c r="BR29" s="79">
        <f t="shared" si="1"/>
        <v>17.041510870563528</v>
      </c>
    </row>
    <row r="30" spans="1:70" s="21" customFormat="1" ht="15.75">
      <c r="A30" s="15">
        <v>21</v>
      </c>
      <c r="B30" s="43" t="s">
        <v>172</v>
      </c>
      <c r="C30" s="9">
        <v>160.2</v>
      </c>
      <c r="D30" s="10">
        <v>53.68268533646565</v>
      </c>
      <c r="E30" s="10"/>
      <c r="F30" s="9">
        <v>159.9</v>
      </c>
      <c r="G30" s="10">
        <v>53.69517453953265</v>
      </c>
      <c r="I30" s="9">
        <v>158.37</v>
      </c>
      <c r="J30" s="10">
        <v>53.96129100126513</v>
      </c>
      <c r="L30" s="9">
        <v>157.86</v>
      </c>
      <c r="M30" s="10">
        <v>53.90895596759895</v>
      </c>
      <c r="O30" s="9">
        <v>158.19</v>
      </c>
      <c r="P30" s="10">
        <v>54.140733309777325</v>
      </c>
      <c r="R30" s="9">
        <v>158.7</v>
      </c>
      <c r="S30" s="10">
        <v>53.51373228344853</v>
      </c>
      <c r="U30" s="9">
        <v>158.7</v>
      </c>
      <c r="V30" s="10">
        <v>53.590275464190555</v>
      </c>
      <c r="X30" s="9">
        <v>157.8</v>
      </c>
      <c r="Y30" s="10">
        <v>53.674979905818034</v>
      </c>
      <c r="AA30" s="9">
        <v>157.8</v>
      </c>
      <c r="AB30" s="10">
        <v>53.261319925231156</v>
      </c>
      <c r="AD30" s="9">
        <v>156.85</v>
      </c>
      <c r="AE30" s="10">
        <v>53.71099578561933</v>
      </c>
      <c r="AG30" s="9">
        <v>157.5</v>
      </c>
      <c r="AH30" s="10">
        <v>53.41308747180822</v>
      </c>
      <c r="AJ30" s="9">
        <v>157.53</v>
      </c>
      <c r="AK30" s="10">
        <v>53.36206530997515</v>
      </c>
      <c r="AM30" s="9">
        <v>157.23</v>
      </c>
      <c r="AN30" s="10">
        <v>53.2600982613407</v>
      </c>
      <c r="AP30" s="9">
        <v>157.62</v>
      </c>
      <c r="AQ30" s="10">
        <v>53.40597098812636</v>
      </c>
      <c r="AS30" s="9">
        <v>157.63</v>
      </c>
      <c r="AT30" s="10">
        <v>53.82116911158376</v>
      </c>
      <c r="AV30" s="9">
        <v>157.83</v>
      </c>
      <c r="AW30" s="10">
        <v>53.626190712487286</v>
      </c>
      <c r="AY30" s="9">
        <v>157.69</v>
      </c>
      <c r="AZ30" s="10">
        <v>53.31099966716828</v>
      </c>
      <c r="BB30" s="9">
        <v>158.61</v>
      </c>
      <c r="BC30" s="10">
        <v>53.46446507443634</v>
      </c>
      <c r="BE30" s="9">
        <v>158</v>
      </c>
      <c r="BF30" s="10">
        <v>53.297844054756624</v>
      </c>
      <c r="BH30" s="9">
        <v>157.92</v>
      </c>
      <c r="BI30" s="10">
        <v>53.38303311806046</v>
      </c>
      <c r="BK30" s="9">
        <v>157.85</v>
      </c>
      <c r="BL30" s="10">
        <v>53.4599782975587</v>
      </c>
      <c r="BN30" s="9">
        <v>157.89</v>
      </c>
      <c r="BO30" s="10">
        <v>53.65544292985061</v>
      </c>
      <c r="BQ30" s="79">
        <f t="shared" si="0"/>
        <v>158.07590909090908</v>
      </c>
      <c r="BR30" s="79">
        <f t="shared" si="1"/>
        <v>53.57274947800454</v>
      </c>
    </row>
    <row r="31" spans="1:70" s="21" customFormat="1" ht="15.75">
      <c r="A31" s="15">
        <v>22</v>
      </c>
      <c r="B31" s="43" t="s">
        <v>173</v>
      </c>
      <c r="C31" s="9">
        <v>238.9</v>
      </c>
      <c r="D31" s="10">
        <v>35.998184139396386</v>
      </c>
      <c r="E31" s="10"/>
      <c r="F31" s="9">
        <v>238.2</v>
      </c>
      <c r="G31" s="10">
        <v>36.0447456291825</v>
      </c>
      <c r="I31" s="9">
        <v>235.8</v>
      </c>
      <c r="J31" s="10">
        <v>36.24194086459016</v>
      </c>
      <c r="L31" s="9">
        <v>234.7</v>
      </c>
      <c r="M31" s="10">
        <v>36.25934294437653</v>
      </c>
      <c r="O31" s="9">
        <v>235.4</v>
      </c>
      <c r="P31" s="10">
        <v>36.38284877771314</v>
      </c>
      <c r="R31" s="9">
        <v>237.2</v>
      </c>
      <c r="S31" s="10">
        <v>35.803664896219566</v>
      </c>
      <c r="U31" s="9">
        <v>237.2</v>
      </c>
      <c r="V31" s="10">
        <v>35.8548765437059</v>
      </c>
      <c r="X31" s="9">
        <v>235.9</v>
      </c>
      <c r="Y31" s="10">
        <v>35.9046707466642</v>
      </c>
      <c r="AA31" s="9">
        <v>235.9</v>
      </c>
      <c r="AB31" s="10">
        <v>35.627962205177944</v>
      </c>
      <c r="AD31" s="9">
        <v>234.1</v>
      </c>
      <c r="AE31" s="10">
        <v>35.987055484726156</v>
      </c>
      <c r="AG31" s="9">
        <v>234.1</v>
      </c>
      <c r="AH31" s="10">
        <v>35.93575940542415</v>
      </c>
      <c r="AJ31" s="9">
        <v>236.78</v>
      </c>
      <c r="AK31" s="10">
        <v>35.50184199797443</v>
      </c>
      <c r="AM31" s="9">
        <v>235.1</v>
      </c>
      <c r="AN31" s="10">
        <v>35.619248190687365</v>
      </c>
      <c r="AP31" s="9">
        <v>235.9</v>
      </c>
      <c r="AQ31" s="10">
        <v>35.683972645818045</v>
      </c>
      <c r="AS31" s="9">
        <v>236.1</v>
      </c>
      <c r="AT31" s="10">
        <v>35.93321002566263</v>
      </c>
      <c r="AV31" s="9">
        <v>235.97</v>
      </c>
      <c r="AW31" s="10">
        <v>35.8682107053942</v>
      </c>
      <c r="AY31" s="9">
        <v>235.1</v>
      </c>
      <c r="AZ31" s="10">
        <v>35.757599053661274</v>
      </c>
      <c r="BB31" s="9">
        <v>237.1</v>
      </c>
      <c r="BC31" s="10">
        <v>35.76549475097575</v>
      </c>
      <c r="BE31" s="9">
        <v>236.25</v>
      </c>
      <c r="BF31" s="10">
        <v>35.644695706461576</v>
      </c>
      <c r="BH31" s="9">
        <v>236.2</v>
      </c>
      <c r="BI31" s="10">
        <v>35.69114559696913</v>
      </c>
      <c r="BK31" s="9">
        <v>236.02</v>
      </c>
      <c r="BL31" s="10">
        <v>35.75399362032726</v>
      </c>
      <c r="BN31" s="9">
        <v>235.8</v>
      </c>
      <c r="BO31" s="10">
        <v>35.927302307863066</v>
      </c>
      <c r="BQ31" s="79">
        <f t="shared" si="0"/>
        <v>236.07818181818183</v>
      </c>
      <c r="BR31" s="79">
        <f t="shared" si="1"/>
        <v>35.87217119268052</v>
      </c>
    </row>
    <row r="32" spans="1:89" s="17" customFormat="1" ht="16.5" thickBot="1">
      <c r="A32" s="19">
        <v>23</v>
      </c>
      <c r="B32" s="44" t="s">
        <v>174</v>
      </c>
      <c r="C32" s="19">
        <v>1</v>
      </c>
      <c r="D32" s="20">
        <v>85.99966190901797</v>
      </c>
      <c r="E32" s="20"/>
      <c r="F32" s="19">
        <v>1</v>
      </c>
      <c r="G32" s="20">
        <v>85.85858408871272</v>
      </c>
      <c r="I32" s="19">
        <v>1</v>
      </c>
      <c r="J32" s="20">
        <v>85.4584965587036</v>
      </c>
      <c r="L32" s="19">
        <v>1</v>
      </c>
      <c r="M32" s="20">
        <v>85.1006778904517</v>
      </c>
      <c r="O32" s="19">
        <v>1</v>
      </c>
      <c r="P32" s="20">
        <v>85.64522602273675</v>
      </c>
      <c r="R32" s="19">
        <v>1</v>
      </c>
      <c r="S32" s="20">
        <v>84.92629313383281</v>
      </c>
      <c r="U32" s="19">
        <v>1</v>
      </c>
      <c r="V32" s="20">
        <v>85.0477671616704</v>
      </c>
      <c r="X32" s="19">
        <v>1</v>
      </c>
      <c r="Y32" s="20">
        <v>84.69911829138086</v>
      </c>
      <c r="AA32" s="19">
        <v>1</v>
      </c>
      <c r="AB32" s="20">
        <v>84.04636284201477</v>
      </c>
      <c r="AD32" s="19">
        <v>1</v>
      </c>
      <c r="AE32" s="20">
        <v>84.24569688974393</v>
      </c>
      <c r="AG32" s="19">
        <v>1</v>
      </c>
      <c r="AH32" s="20">
        <v>84.12561276809794</v>
      </c>
      <c r="AJ32" s="19">
        <v>1</v>
      </c>
      <c r="AK32" s="20">
        <v>84.06126148280386</v>
      </c>
      <c r="AM32" s="19">
        <v>1</v>
      </c>
      <c r="AN32" s="20">
        <v>83.74085249630599</v>
      </c>
      <c r="AP32" s="19">
        <v>1</v>
      </c>
      <c r="AQ32" s="20">
        <v>84.17849147148478</v>
      </c>
      <c r="AS32" s="19">
        <v>1</v>
      </c>
      <c r="AT32" s="20">
        <v>84.83830887058947</v>
      </c>
      <c r="AV32" s="19">
        <v>1</v>
      </c>
      <c r="AW32" s="20">
        <v>84.6382168015187</v>
      </c>
      <c r="AY32" s="19">
        <v>1</v>
      </c>
      <c r="AZ32" s="20">
        <v>84.06611537515765</v>
      </c>
      <c r="BB32" s="19">
        <v>1</v>
      </c>
      <c r="BC32" s="20">
        <v>84.79998805456349</v>
      </c>
      <c r="BE32" s="19">
        <v>1</v>
      </c>
      <c r="BF32" s="20">
        <v>84.21059360651547</v>
      </c>
      <c r="BH32" s="19">
        <v>1</v>
      </c>
      <c r="BI32" s="20">
        <v>84.30248590004108</v>
      </c>
      <c r="BK32" s="19">
        <v>1</v>
      </c>
      <c r="BL32" s="20">
        <v>84.3865757426964</v>
      </c>
      <c r="BN32" s="19">
        <v>1</v>
      </c>
      <c r="BO32" s="20">
        <v>84.71657884194111</v>
      </c>
      <c r="BQ32" s="80">
        <f t="shared" si="0"/>
        <v>1</v>
      </c>
      <c r="BR32" s="80">
        <f t="shared" si="1"/>
        <v>84.68604391818097</v>
      </c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</row>
    <row r="33" s="21" customFormat="1" ht="15.75"/>
    <row r="34" s="8" customFormat="1" ht="15.75"/>
  </sheetData>
  <sheetProtection/>
  <mergeCells count="22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AY3:AZ3"/>
    <mergeCell ref="BB3:BC3"/>
    <mergeCell ref="BE3:BF3"/>
    <mergeCell ref="BH3:B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emustafaraj</dc:creator>
  <cp:keywords/>
  <dc:description/>
  <cp:lastModifiedBy>Najada  Samarxhiu</cp:lastModifiedBy>
  <dcterms:created xsi:type="dcterms:W3CDTF">2008-04-10T12:06:20Z</dcterms:created>
  <dcterms:modified xsi:type="dcterms:W3CDTF">2018-03-05T12:31:57Z</dcterms:modified>
  <cp:category/>
  <cp:version/>
  <cp:contentType/>
  <cp:contentStatus/>
</cp:coreProperties>
</file>