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651" activeTab="0"/>
  </bookViews>
  <sheets>
    <sheet name="Janar" sheetId="1" r:id="rId1"/>
    <sheet name="Shkurt" sheetId="2" r:id="rId2"/>
    <sheet name="Mars" sheetId="3" r:id="rId3"/>
    <sheet name="Prill" sheetId="4" r:id="rId4"/>
    <sheet name="Maj" sheetId="5" r:id="rId5"/>
    <sheet name="Qershor" sheetId="6" r:id="rId6"/>
    <sheet name="Korrik" sheetId="7" r:id="rId7"/>
    <sheet name="Gusht" sheetId="8" r:id="rId8"/>
    <sheet name="Shtator" sheetId="9" r:id="rId9"/>
    <sheet name="Tetor" sheetId="10" r:id="rId10"/>
    <sheet name="Nentor" sheetId="11" r:id="rId11"/>
    <sheet name="Dhjetor" sheetId="12" r:id="rId12"/>
  </sheets>
  <definedNames/>
  <calcPr fullCalcOnLoad="1"/>
</workbook>
</file>

<file path=xl/sharedStrings.xml><?xml version="1.0" encoding="utf-8"?>
<sst xmlns="http://schemas.openxmlformats.org/spreadsheetml/2006/main" count="2428" uniqueCount="297">
  <si>
    <t>MARKA GJERMANE</t>
  </si>
  <si>
    <t>JENI JAPONEZ</t>
  </si>
  <si>
    <t>STERLINA ANGLEZE</t>
  </si>
  <si>
    <t>FRANGA ZVICERANE</t>
  </si>
  <si>
    <t>FRANGA FRANCEZE</t>
  </si>
  <si>
    <t>GULDENI HOLLANDEZ</t>
  </si>
  <si>
    <t>LIRETA ITALIANE</t>
  </si>
  <si>
    <t>FRANGA BELGE</t>
  </si>
  <si>
    <t>E.C.U.</t>
  </si>
  <si>
    <t>ARI</t>
  </si>
  <si>
    <t>ARGJENDI</t>
  </si>
  <si>
    <t>PAUNDI IRLANDEZ</t>
  </si>
  <si>
    <t>DOLLARI AUSTRALIAN</t>
  </si>
  <si>
    <t>DOLLARI KANADEZ</t>
  </si>
  <si>
    <t>SHILINGA AUSTRIAKE</t>
  </si>
  <si>
    <t>PESETA SPANJOLLE</t>
  </si>
  <si>
    <t>KORONA SUEDEZE</t>
  </si>
  <si>
    <t>KORONA NORVEGJEZE</t>
  </si>
  <si>
    <t>KORONA DANEZE</t>
  </si>
  <si>
    <t>MARKU FINLANDEZ</t>
  </si>
  <si>
    <t>ESKUDO PORTUGEZE</t>
  </si>
  <si>
    <t>DHRAHMIA GREKE</t>
  </si>
  <si>
    <t>DOLLARI AMERIKAN</t>
  </si>
  <si>
    <t>Kursi Dhjetor 1995</t>
  </si>
  <si>
    <t xml:space="preserve">    DT. 01.12.1995</t>
  </si>
  <si>
    <t xml:space="preserve">    DT. 04.12.1995</t>
  </si>
  <si>
    <t xml:space="preserve">    DT. 05.12.1995</t>
  </si>
  <si>
    <t xml:space="preserve">    DT. 06.12.1995</t>
  </si>
  <si>
    <t xml:space="preserve">    DT. 07.12.1995</t>
  </si>
  <si>
    <t xml:space="preserve">    DT. 08.12.1995</t>
  </si>
  <si>
    <t xml:space="preserve">    DT. 11.12.1995</t>
  </si>
  <si>
    <t xml:space="preserve">    DT. 12.12.1995</t>
  </si>
  <si>
    <t xml:space="preserve">    DT. 13.12.1995</t>
  </si>
  <si>
    <t xml:space="preserve">    DT. 14.12.1995</t>
  </si>
  <si>
    <t xml:space="preserve">    DT. 15.12.1995</t>
  </si>
  <si>
    <t xml:space="preserve">    DT. 18.12.1995</t>
  </si>
  <si>
    <t xml:space="preserve">    DT. 19.12.1995</t>
  </si>
  <si>
    <t xml:space="preserve">    DT. 20.12.1995</t>
  </si>
  <si>
    <t xml:space="preserve">    DT. 21.12.1995</t>
  </si>
  <si>
    <t xml:space="preserve">    DT. 22.12.1995</t>
  </si>
  <si>
    <t xml:space="preserve">    DT. 26.12.1995</t>
  </si>
  <si>
    <t xml:space="preserve">    DT. 27.12.1995</t>
  </si>
  <si>
    <t xml:space="preserve">    DT. 28.12.1995</t>
  </si>
  <si>
    <t xml:space="preserve">    DT. 29.12.1995</t>
  </si>
  <si>
    <t>Kursi Janar 1995</t>
  </si>
  <si>
    <t xml:space="preserve">    DT. 04.01.1995</t>
  </si>
  <si>
    <t xml:space="preserve">    DT. 05.01.1995</t>
  </si>
  <si>
    <t xml:space="preserve">    DT. 06.01.1995</t>
  </si>
  <si>
    <t xml:space="preserve">    DT. 09.01.1995</t>
  </si>
  <si>
    <t xml:space="preserve">    DT. 10.01.1995</t>
  </si>
  <si>
    <t xml:space="preserve">    DT. 11.01.1995</t>
  </si>
  <si>
    <t xml:space="preserve">    DT. 12.01.1995</t>
  </si>
  <si>
    <t xml:space="preserve">    DT. 13.01.1995</t>
  </si>
  <si>
    <t xml:space="preserve">    DT. 16.01.1995</t>
  </si>
  <si>
    <t xml:space="preserve">    DT. 17.01.1995</t>
  </si>
  <si>
    <t xml:space="preserve">    DT. 18.01.1995</t>
  </si>
  <si>
    <t xml:space="preserve">    DT. 19.01.1995</t>
  </si>
  <si>
    <t xml:space="preserve">    DT. 20.01.1995</t>
  </si>
  <si>
    <t xml:space="preserve">    DT. 23.01.1995</t>
  </si>
  <si>
    <t xml:space="preserve">    DT. 24.01.1995</t>
  </si>
  <si>
    <t xml:space="preserve">    DT. 25.01.1995</t>
  </si>
  <si>
    <t xml:space="preserve">    DT. 26.01.1995</t>
  </si>
  <si>
    <t xml:space="preserve">    DT. 27.01.1995</t>
  </si>
  <si>
    <t xml:space="preserve">    DT. 30.01.1995</t>
  </si>
  <si>
    <t xml:space="preserve">    DT. 31.01.1995</t>
  </si>
  <si>
    <t>Kursi Nentor 1995</t>
  </si>
  <si>
    <t xml:space="preserve">    DT. 01.11.1995</t>
  </si>
  <si>
    <t xml:space="preserve">    DT. 02.11.1995</t>
  </si>
  <si>
    <t xml:space="preserve">    DT. 03.11.1995</t>
  </si>
  <si>
    <t xml:space="preserve">    DT. 06.11.1995</t>
  </si>
  <si>
    <t xml:space="preserve">    DT. 07.11.1995</t>
  </si>
  <si>
    <t xml:space="preserve">    DT. 08.11.1995</t>
  </si>
  <si>
    <t xml:space="preserve">    DT. 09.11.1995</t>
  </si>
  <si>
    <t xml:space="preserve">    DT. 10.11.1995</t>
  </si>
  <si>
    <t xml:space="preserve">    DT. 13.11.1995</t>
  </si>
  <si>
    <t xml:space="preserve">    DT. 14.11.1995</t>
  </si>
  <si>
    <t xml:space="preserve">    DT. 15.11.1995</t>
  </si>
  <si>
    <t xml:space="preserve">    DT. 16.11.1995</t>
  </si>
  <si>
    <t xml:space="preserve">    DT. 17.11.1995</t>
  </si>
  <si>
    <t xml:space="preserve">    DT. 20.11.1995</t>
  </si>
  <si>
    <t xml:space="preserve">    DT. 21.11.1995</t>
  </si>
  <si>
    <t xml:space="preserve">    DT. 22.11.1995</t>
  </si>
  <si>
    <t xml:space="preserve">    DT. 23.11.1995</t>
  </si>
  <si>
    <t xml:space="preserve">    DT. 24.11.1995</t>
  </si>
  <si>
    <t xml:space="preserve">    DT. 27.11.1995</t>
  </si>
  <si>
    <t xml:space="preserve">    DT. 29.11.1995</t>
  </si>
  <si>
    <t xml:space="preserve">    DT. 30.11.1995</t>
  </si>
  <si>
    <t>Kursi Tetor 1995</t>
  </si>
  <si>
    <t xml:space="preserve">    DT. 02.10.1995</t>
  </si>
  <si>
    <t xml:space="preserve">    DT. 03.10.1995</t>
  </si>
  <si>
    <t xml:space="preserve">    DT. 04.10.1995</t>
  </si>
  <si>
    <t xml:space="preserve">    DT. 05.10.1995</t>
  </si>
  <si>
    <t xml:space="preserve">    DT. 06.10.1995</t>
  </si>
  <si>
    <t xml:space="preserve">    DT. 09.10.1995</t>
  </si>
  <si>
    <t xml:space="preserve">    DT. 10.10.1995</t>
  </si>
  <si>
    <t xml:space="preserve">    DT. 11.10.1995</t>
  </si>
  <si>
    <t xml:space="preserve">    DT. 12.10.1995</t>
  </si>
  <si>
    <t xml:space="preserve">    DT. 13.10.1995</t>
  </si>
  <si>
    <t xml:space="preserve">    DT. 16.10.1995</t>
  </si>
  <si>
    <t xml:space="preserve">    DT. 17.10.1995</t>
  </si>
  <si>
    <t xml:space="preserve">    DT. 18.10.1995</t>
  </si>
  <si>
    <t xml:space="preserve">    DT. 19.10.1995</t>
  </si>
  <si>
    <t xml:space="preserve">    DT. 20.10.1995</t>
  </si>
  <si>
    <t xml:space="preserve">    DT. 23.10.1995</t>
  </si>
  <si>
    <t xml:space="preserve">    DT. 24.10.1995</t>
  </si>
  <si>
    <t xml:space="preserve">    DT. 25.10.1995</t>
  </si>
  <si>
    <t xml:space="preserve">    DT. 26.10.1995</t>
  </si>
  <si>
    <t xml:space="preserve">    DT. 27.10.1995</t>
  </si>
  <si>
    <t xml:space="preserve">    DT. 30.10.1995</t>
  </si>
  <si>
    <t xml:space="preserve">    DT. 31.10.1995</t>
  </si>
  <si>
    <t>Kursi Shtator 1995</t>
  </si>
  <si>
    <t xml:space="preserve">    DT. 01.09.1995</t>
  </si>
  <si>
    <t xml:space="preserve">    DT. 04.09.1995</t>
  </si>
  <si>
    <t xml:space="preserve">    DT. 05.09.1995</t>
  </si>
  <si>
    <t xml:space="preserve">    DT. 06.09.1995</t>
  </si>
  <si>
    <t xml:space="preserve">    DT. 07.09.1995</t>
  </si>
  <si>
    <t xml:space="preserve">    DT. 08.09.1995</t>
  </si>
  <si>
    <t xml:space="preserve">    DT. 11.09.1995</t>
  </si>
  <si>
    <t xml:space="preserve">    DT. 12.09.1995</t>
  </si>
  <si>
    <t xml:space="preserve">    DT. 13.09.1995</t>
  </si>
  <si>
    <t xml:space="preserve">    DT. 14.09.1995</t>
  </si>
  <si>
    <t xml:space="preserve">    DT. 15.09.1995</t>
  </si>
  <si>
    <t xml:space="preserve">    DT. 18.09.1995</t>
  </si>
  <si>
    <t xml:space="preserve">    DT. 19.09.1995</t>
  </si>
  <si>
    <t xml:space="preserve">    DT. 20.09.1995</t>
  </si>
  <si>
    <t xml:space="preserve">    DT. 21.09.1995</t>
  </si>
  <si>
    <t xml:space="preserve">    DT. 22.09.1995</t>
  </si>
  <si>
    <t xml:space="preserve">    DT. 25.09.1995</t>
  </si>
  <si>
    <t xml:space="preserve">    DT. 26.09.1995</t>
  </si>
  <si>
    <t xml:space="preserve">    DT. 27.09.1995</t>
  </si>
  <si>
    <t xml:space="preserve">    DT. 28.09.1995</t>
  </si>
  <si>
    <t xml:space="preserve">    DT. 29.09.1995</t>
  </si>
  <si>
    <t>Kursi Gusht 1995</t>
  </si>
  <si>
    <t xml:space="preserve">    DT. 01.08.1995</t>
  </si>
  <si>
    <t xml:space="preserve">    DT. 02.08.1995</t>
  </si>
  <si>
    <t xml:space="preserve">    DT. 03.08.1995</t>
  </si>
  <si>
    <t xml:space="preserve">    DT. 04.08.1995</t>
  </si>
  <si>
    <t xml:space="preserve">    DT. 07.08.1995</t>
  </si>
  <si>
    <t xml:space="preserve">    DT. 08.08.1995</t>
  </si>
  <si>
    <t xml:space="preserve">    DT. 03.07.1995</t>
  </si>
  <si>
    <t>Kursi Korrik 1995</t>
  </si>
  <si>
    <t xml:space="preserve">    DT. 04.07.1995</t>
  </si>
  <si>
    <t xml:space="preserve">    DT. 05.07.1995</t>
  </si>
  <si>
    <t xml:space="preserve">    DT. 06.07.1995</t>
  </si>
  <si>
    <t xml:space="preserve">    DT. 07.07.1995</t>
  </si>
  <si>
    <t xml:space="preserve">    DT. 10.07.1995</t>
  </si>
  <si>
    <t xml:space="preserve">    DT. 11.07.1995</t>
  </si>
  <si>
    <t xml:space="preserve">    DT. 12.07.1995</t>
  </si>
  <si>
    <t xml:space="preserve">    DT. 13.07.1995</t>
  </si>
  <si>
    <t xml:space="preserve">    DT. 14.07.1995</t>
  </si>
  <si>
    <t xml:space="preserve">    DT. 17.07.1995</t>
  </si>
  <si>
    <t xml:space="preserve">    DT. 18.07.1995</t>
  </si>
  <si>
    <t xml:space="preserve">    DT. 19.07.1995</t>
  </si>
  <si>
    <t xml:space="preserve">    DT. 20.07.1995</t>
  </si>
  <si>
    <t xml:space="preserve">    DT. 21.07.1995</t>
  </si>
  <si>
    <t xml:space="preserve">    DT. 24.07.1995</t>
  </si>
  <si>
    <t xml:space="preserve">    DT. 25.07.1995</t>
  </si>
  <si>
    <t xml:space="preserve">    DT. 26.07.1995</t>
  </si>
  <si>
    <t xml:space="preserve">    DT. 27.07.1995</t>
  </si>
  <si>
    <t xml:space="preserve">    DT. 28.07.1995</t>
  </si>
  <si>
    <t xml:space="preserve">    DT. 31.07.1995</t>
  </si>
  <si>
    <t>Kursi Qershor 1995</t>
  </si>
  <si>
    <t xml:space="preserve">    DT. 01.06.1995</t>
  </si>
  <si>
    <t xml:space="preserve">    DT. 02.06.1995</t>
  </si>
  <si>
    <t xml:space="preserve">    DT. 05.06.1995</t>
  </si>
  <si>
    <t xml:space="preserve">    DT. 06.06.1995</t>
  </si>
  <si>
    <t xml:space="preserve">    DT. 07.06.1995</t>
  </si>
  <si>
    <t xml:space="preserve">    DT. 08.06.1995</t>
  </si>
  <si>
    <t xml:space="preserve">    DT. 09.06.1995</t>
  </si>
  <si>
    <t xml:space="preserve">    DT. 12.06.1995</t>
  </si>
  <si>
    <t xml:space="preserve">    DT. 13.06.1995</t>
  </si>
  <si>
    <t xml:space="preserve">    DT. 14.06.1995</t>
  </si>
  <si>
    <t xml:space="preserve">    DT. 15.06.1995</t>
  </si>
  <si>
    <t xml:space="preserve">    DT. 16.06.1995</t>
  </si>
  <si>
    <t xml:space="preserve">    DT. 19.06.1995</t>
  </si>
  <si>
    <t xml:space="preserve">    DT. 20.06.1995</t>
  </si>
  <si>
    <t xml:space="preserve">    DT. 21.06.1995</t>
  </si>
  <si>
    <t xml:space="preserve">    DT. 22.06.1995</t>
  </si>
  <si>
    <t xml:space="preserve">    DT. 23.06.1995</t>
  </si>
  <si>
    <t xml:space="preserve">    DT. 26.06.1995</t>
  </si>
  <si>
    <t xml:space="preserve">    DT. 27.06.1995</t>
  </si>
  <si>
    <t xml:space="preserve">    DT. 28.06.1995</t>
  </si>
  <si>
    <t xml:space="preserve">    DT. 29.06.1995</t>
  </si>
  <si>
    <t xml:space="preserve">    DT. 30.06.1995</t>
  </si>
  <si>
    <t>Kursi Maj 1995</t>
  </si>
  <si>
    <t xml:space="preserve">    DT. 02.05.1995</t>
  </si>
  <si>
    <t xml:space="preserve">    DT. 03.05.1995</t>
  </si>
  <si>
    <t xml:space="preserve">    DT. 04.05.1995</t>
  </si>
  <si>
    <t xml:space="preserve">    DT. 05.05.1995</t>
  </si>
  <si>
    <t xml:space="preserve">    DT. 08.05.1995</t>
  </si>
  <si>
    <t xml:space="preserve">    DT. 09.05.1995</t>
  </si>
  <si>
    <t xml:space="preserve">    DT. 11.05.1995</t>
  </si>
  <si>
    <t xml:space="preserve">    DT. 12.05.1995</t>
  </si>
  <si>
    <t xml:space="preserve">    DT. 15.05.1995</t>
  </si>
  <si>
    <t xml:space="preserve">    DT. 16.05.1995</t>
  </si>
  <si>
    <t xml:space="preserve">    DT. 17.05.1995</t>
  </si>
  <si>
    <t xml:space="preserve">    DT. 18.05.1995</t>
  </si>
  <si>
    <t xml:space="preserve">    DT. 19.05.1995</t>
  </si>
  <si>
    <t xml:space="preserve">    DT. 22.05.1995</t>
  </si>
  <si>
    <t xml:space="preserve">    DT. 23.05.1995</t>
  </si>
  <si>
    <t xml:space="preserve">    DT. 24.05.1995</t>
  </si>
  <si>
    <t xml:space="preserve">    DT. 25.05.1995</t>
  </si>
  <si>
    <t xml:space="preserve">    DT. 26.05.1995</t>
  </si>
  <si>
    <t xml:space="preserve">    DT. 29.05.1995</t>
  </si>
  <si>
    <t xml:space="preserve">    DT. 30.05.1995</t>
  </si>
  <si>
    <t xml:space="preserve">    DT. 31.05.1995</t>
  </si>
  <si>
    <t>Kursi Prill 1995</t>
  </si>
  <si>
    <t xml:space="preserve">    DT. 03.04.1995</t>
  </si>
  <si>
    <t xml:space="preserve">    DT. 04.04.1995</t>
  </si>
  <si>
    <t xml:space="preserve">    DT. 05.04.1995</t>
  </si>
  <si>
    <t xml:space="preserve">    DT. 06.04.1995</t>
  </si>
  <si>
    <t xml:space="preserve">    DT. 07.04.1995</t>
  </si>
  <si>
    <t xml:space="preserve">    DT. 10.04.1995</t>
  </si>
  <si>
    <t xml:space="preserve">    DT. 11.04.1995</t>
  </si>
  <si>
    <t xml:space="preserve">    DT. 12.04.1995</t>
  </si>
  <si>
    <t xml:space="preserve">    DT. 13.04.1995</t>
  </si>
  <si>
    <t xml:space="preserve">    DT. 14.04.1995</t>
  </si>
  <si>
    <t xml:space="preserve">    DT. 18.04.1995</t>
  </si>
  <si>
    <t xml:space="preserve">    DT. 19.04.1995</t>
  </si>
  <si>
    <t xml:space="preserve">    DT. 20.04.1995</t>
  </si>
  <si>
    <t xml:space="preserve">    DT. 21.04.1995</t>
  </si>
  <si>
    <t xml:space="preserve">    DT. 25.04.1995</t>
  </si>
  <si>
    <t xml:space="preserve">    DT. 26.04.1995</t>
  </si>
  <si>
    <t xml:space="preserve">    DT. 27.04.1995</t>
  </si>
  <si>
    <t xml:space="preserve">    DT. 28.04.1995</t>
  </si>
  <si>
    <t>Kursi Mars 1995</t>
  </si>
  <si>
    <t xml:space="preserve">    DT. 01.03.1995</t>
  </si>
  <si>
    <t xml:space="preserve">    DT. 03.03.1995</t>
  </si>
  <si>
    <t xml:space="preserve">    DT. 06.03.1995</t>
  </si>
  <si>
    <t xml:space="preserve">    DT. 07.03.1995</t>
  </si>
  <si>
    <t xml:space="preserve">    DT. 08.03.1995</t>
  </si>
  <si>
    <t xml:space="preserve">    DT. 09.03.1995</t>
  </si>
  <si>
    <t xml:space="preserve">    DT. 10.03.1995</t>
  </si>
  <si>
    <t xml:space="preserve">    DT. 13.03.1995</t>
  </si>
  <si>
    <t xml:space="preserve">    DT. 14.03.1995</t>
  </si>
  <si>
    <t xml:space="preserve">    DT. 15.03.1995</t>
  </si>
  <si>
    <t xml:space="preserve">    DT. 16.03.1995</t>
  </si>
  <si>
    <t xml:space="preserve">    DT. 17.03.1995</t>
  </si>
  <si>
    <t xml:space="preserve">    DT. 20.03.1995</t>
  </si>
  <si>
    <t xml:space="preserve">    DT. 21.03.1995</t>
  </si>
  <si>
    <t xml:space="preserve">    DT. 22.03.1995</t>
  </si>
  <si>
    <t xml:space="preserve">    DT. 23.03.1995</t>
  </si>
  <si>
    <t xml:space="preserve">    DT. 24.03.1995</t>
  </si>
  <si>
    <t xml:space="preserve">    DT. 27.03.1995</t>
  </si>
  <si>
    <t xml:space="preserve">    DT. 28.03.1995</t>
  </si>
  <si>
    <t xml:space="preserve">    DT. 29.03.1995</t>
  </si>
  <si>
    <t xml:space="preserve">    DT. 30.03.1995</t>
  </si>
  <si>
    <t xml:space="preserve">    DT. 31.03.1995</t>
  </si>
  <si>
    <t>Kursi Shkurt 1995</t>
  </si>
  <si>
    <t xml:space="preserve">    DT. 01.02.1995</t>
  </si>
  <si>
    <t xml:space="preserve">    DT. 02.02.1995</t>
  </si>
  <si>
    <t xml:space="preserve">    DT. 03.02.1995</t>
  </si>
  <si>
    <t xml:space="preserve">    DT. 06.02.1995</t>
  </si>
  <si>
    <t xml:space="preserve">    DT. 07.02.1995</t>
  </si>
  <si>
    <t xml:space="preserve">    DT. 08.02.1995</t>
  </si>
  <si>
    <t xml:space="preserve">    DT. 09.02.1995</t>
  </si>
  <si>
    <t xml:space="preserve">    DT. 10.02.1995</t>
  </si>
  <si>
    <t xml:space="preserve">    DT. 13.02.1995</t>
  </si>
  <si>
    <t xml:space="preserve">    DT. 14.02.1995</t>
  </si>
  <si>
    <t xml:space="preserve">    DT. 15.02.1995</t>
  </si>
  <si>
    <t xml:space="preserve">    DT. 16.02.1995</t>
  </si>
  <si>
    <t xml:space="preserve">    DT. 17.02.1995</t>
  </si>
  <si>
    <t xml:space="preserve">    DT. 20.02.1995</t>
  </si>
  <si>
    <t xml:space="preserve">    DT. 21.02.1995</t>
  </si>
  <si>
    <t xml:space="preserve">    DT. 22.02.1995</t>
  </si>
  <si>
    <t xml:space="preserve">    DT. 23.02.1995</t>
  </si>
  <si>
    <t xml:space="preserve">    DT. 24.02.1995</t>
  </si>
  <si>
    <t xml:space="preserve">    DT. 27.02.1995</t>
  </si>
  <si>
    <t xml:space="preserve">    DT. 28.02.1995</t>
  </si>
  <si>
    <t>Kursi</t>
  </si>
  <si>
    <t>Kursi i</t>
  </si>
  <si>
    <t>Lloji i Monedhave</t>
  </si>
  <si>
    <t>Kundrejt</t>
  </si>
  <si>
    <t>Valutave</t>
  </si>
  <si>
    <t>Lekut</t>
  </si>
  <si>
    <t>USD</t>
  </si>
  <si>
    <t xml:space="preserve">Kundrejt </t>
  </si>
  <si>
    <t>(sipas fix.)</t>
  </si>
  <si>
    <t xml:space="preserve"> </t>
  </si>
  <si>
    <t xml:space="preserve">    DT. 09.08.1995</t>
  </si>
  <si>
    <t xml:space="preserve">    DT.10.08.1995</t>
  </si>
  <si>
    <t xml:space="preserve">    DT.11.08.1995</t>
  </si>
  <si>
    <t xml:space="preserve">    DT.14.08.1995</t>
  </si>
  <si>
    <t xml:space="preserve">    DT.15.08.1995</t>
  </si>
  <si>
    <t xml:space="preserve">    DT.16.08.1995</t>
  </si>
  <si>
    <t xml:space="preserve">    DT.17.08.1995</t>
  </si>
  <si>
    <t xml:space="preserve">    DT.18.08.1995</t>
  </si>
  <si>
    <t xml:space="preserve">    DT.21.08.1995</t>
  </si>
  <si>
    <t xml:space="preserve">    DT.22.08.1995</t>
  </si>
  <si>
    <t xml:space="preserve">    DT.23.08.1995</t>
  </si>
  <si>
    <t xml:space="preserve">    DT.24.08.1995</t>
  </si>
  <si>
    <t xml:space="preserve">    DT.25.08.1995</t>
  </si>
  <si>
    <t xml:space="preserve">    DT.28.08.1995</t>
  </si>
  <si>
    <t xml:space="preserve">    DT.29.08.1995</t>
  </si>
  <si>
    <t xml:space="preserve">    DT.30.08.1995</t>
  </si>
  <si>
    <t xml:space="preserve">    DT.31.08.1995</t>
  </si>
  <si>
    <t xml:space="preserve">         KURSI  MESATAR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</si>
</sst>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0.000_)"/>
    <numFmt numFmtId="166" formatCode="0.0000"/>
    <numFmt numFmtId="167" formatCode="0.000"/>
    <numFmt numFmtId="168" formatCode="0.0"/>
    <numFmt numFmtId="169" formatCode="0.00000"/>
    <numFmt numFmtId="170" formatCode="#,##0.0_);\(#,##0.0\)"/>
    <numFmt numFmtId="171" formatCode="#,##0.000_);\(#,##0.000\)"/>
    <numFmt numFmtId="172" formatCode="0.00000000"/>
    <numFmt numFmtId="173" formatCode="0.0000000"/>
    <numFmt numFmtId="174" formatCode="0.000000"/>
    <numFmt numFmtId="175" formatCode="0.000000000"/>
    <numFmt numFmtId="176" formatCode="0.0000000000"/>
    <numFmt numFmtId="177" formatCode="0.00000000000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/>
      <protection/>
    </xf>
    <xf numFmtId="39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0" xfId="0" applyFont="1" applyFill="1" applyBorder="1" applyAlignment="1">
      <alignment/>
    </xf>
    <xf numFmtId="39" fontId="4" fillId="0" borderId="1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165" fontId="7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8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5" fontId="7" fillId="0" borderId="10" xfId="0" applyNumberFormat="1" applyFont="1" applyBorder="1" applyAlignment="1" applyProtection="1">
      <alignment horizontal="center"/>
      <protection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65" fontId="9" fillId="0" borderId="0" xfId="0" applyNumberFormat="1" applyFont="1" applyBorder="1" applyAlignment="1" applyProtection="1">
      <alignment horizontal="center"/>
      <protection/>
    </xf>
    <xf numFmtId="0" fontId="5" fillId="0" borderId="15" xfId="0" applyFont="1" applyBorder="1" applyAlignment="1">
      <alignment horizontal="center"/>
    </xf>
    <xf numFmtId="0" fontId="5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167" fontId="5" fillId="33" borderId="0" xfId="0" applyNumberFormat="1" applyFont="1" applyFill="1" applyBorder="1" applyAlignment="1">
      <alignment/>
    </xf>
    <xf numFmtId="167" fontId="5" fillId="33" borderId="10" xfId="0" applyNumberFormat="1" applyFont="1" applyFill="1" applyBorder="1" applyAlignment="1">
      <alignment/>
    </xf>
    <xf numFmtId="1" fontId="5" fillId="33" borderId="10" xfId="0" applyNumberFormat="1" applyFont="1" applyFill="1" applyBorder="1" applyAlignment="1">
      <alignment/>
    </xf>
    <xf numFmtId="171" fontId="4" fillId="0" borderId="0" xfId="0" applyNumberFormat="1" applyFont="1" applyFill="1" applyBorder="1" applyAlignment="1" applyProtection="1">
      <alignment/>
      <protection/>
    </xf>
    <xf numFmtId="171" fontId="4" fillId="0" borderId="1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164" fontId="4" fillId="0" borderId="10" xfId="0" applyNumberFormat="1" applyFont="1" applyFill="1" applyBorder="1" applyAlignment="1" applyProtection="1">
      <alignment/>
      <protection/>
    </xf>
    <xf numFmtId="0" fontId="5" fillId="34" borderId="0" xfId="0" applyFont="1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43" fontId="5" fillId="33" borderId="0" xfId="42" applyFont="1" applyFill="1" applyBorder="1" applyAlignment="1">
      <alignment/>
    </xf>
    <xf numFmtId="43" fontId="5" fillId="33" borderId="10" xfId="42" applyFont="1" applyFill="1" applyBorder="1" applyAlignment="1">
      <alignment/>
    </xf>
    <xf numFmtId="165" fontId="7" fillId="0" borderId="11" xfId="0" applyNumberFormat="1" applyFont="1" applyBorder="1" applyAlignment="1" applyProtection="1">
      <alignment horizontal="center"/>
      <protection/>
    </xf>
    <xf numFmtId="0" fontId="5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35"/>
  <sheetViews>
    <sheetView tabSelected="1" zoomScale="75" zoomScaleNormal="75" zoomScalePageLayoutView="0" workbookViewId="0" topLeftCell="A1">
      <selection activeCell="F43" sqref="F43"/>
    </sheetView>
  </sheetViews>
  <sheetFormatPr defaultColWidth="9.140625" defaultRowHeight="12.75"/>
  <cols>
    <col min="2" max="2" width="32.7109375" style="0" customWidth="1"/>
    <col min="3" max="3" width="18.7109375" style="0" customWidth="1"/>
    <col min="4" max="4" width="19.140625" style="0" customWidth="1"/>
    <col min="5" max="5" width="8.00390625" style="0" customWidth="1"/>
    <col min="6" max="6" width="18.28125" style="0" bestFit="1" customWidth="1"/>
    <col min="7" max="7" width="18.421875" style="0" bestFit="1" customWidth="1"/>
    <col min="8" max="8" width="8.421875" style="0" customWidth="1"/>
    <col min="9" max="9" width="17.57421875" style="0" customWidth="1"/>
    <col min="10" max="10" width="18.7109375" style="0" customWidth="1"/>
    <col min="11" max="11" width="7.7109375" style="0" customWidth="1"/>
    <col min="12" max="12" width="16.8515625" style="0" bestFit="1" customWidth="1"/>
    <col min="13" max="13" width="18.421875" style="0" bestFit="1" customWidth="1"/>
    <col min="14" max="14" width="7.57421875" style="0" customWidth="1"/>
    <col min="15" max="15" width="16.8515625" style="0" bestFit="1" customWidth="1"/>
    <col min="16" max="16" width="18.421875" style="0" bestFit="1" customWidth="1"/>
    <col min="17" max="17" width="6.7109375" style="0" customWidth="1"/>
    <col min="18" max="18" width="19.00390625" style="0" customWidth="1"/>
    <col min="19" max="19" width="17.421875" style="0" customWidth="1"/>
    <col min="20" max="20" width="7.7109375" style="0" customWidth="1"/>
    <col min="21" max="21" width="16.8515625" style="0" bestFit="1" customWidth="1"/>
    <col min="22" max="22" width="18.421875" style="0" bestFit="1" customWidth="1"/>
    <col min="23" max="23" width="6.8515625" style="0" customWidth="1"/>
    <col min="24" max="24" width="16.8515625" style="0" bestFit="1" customWidth="1"/>
    <col min="25" max="25" width="18.421875" style="0" bestFit="1" customWidth="1"/>
    <col min="26" max="26" width="7.28125" style="0" customWidth="1"/>
    <col min="27" max="27" width="16.8515625" style="0" bestFit="1" customWidth="1"/>
    <col min="28" max="28" width="18.421875" style="0" bestFit="1" customWidth="1"/>
    <col min="29" max="29" width="6.7109375" style="0" customWidth="1"/>
    <col min="30" max="30" width="16.8515625" style="0" bestFit="1" customWidth="1"/>
    <col min="31" max="31" width="18.421875" style="0" bestFit="1" customWidth="1"/>
    <col min="32" max="32" width="7.57421875" style="0" customWidth="1"/>
    <col min="33" max="33" width="16.8515625" style="0" bestFit="1" customWidth="1"/>
    <col min="34" max="34" width="18.421875" style="0" bestFit="1" customWidth="1"/>
    <col min="35" max="35" width="7.00390625" style="0" customWidth="1"/>
    <col min="36" max="36" width="16.8515625" style="0" bestFit="1" customWidth="1"/>
    <col min="37" max="37" width="18.421875" style="0" bestFit="1" customWidth="1"/>
    <col min="38" max="38" width="7.7109375" style="0" customWidth="1"/>
    <col min="39" max="39" width="18.57421875" style="0" customWidth="1"/>
    <col min="40" max="40" width="18.421875" style="0" bestFit="1" customWidth="1"/>
    <col min="41" max="41" width="7.140625" style="0" customWidth="1"/>
    <col min="42" max="42" width="16.8515625" style="0" bestFit="1" customWidth="1"/>
    <col min="43" max="43" width="18.421875" style="0" bestFit="1" customWidth="1"/>
    <col min="44" max="44" width="7.57421875" style="0" customWidth="1"/>
    <col min="45" max="45" width="16.8515625" style="0" bestFit="1" customWidth="1"/>
    <col min="46" max="46" width="18.421875" style="0" bestFit="1" customWidth="1"/>
    <col min="47" max="47" width="7.421875" style="0" customWidth="1"/>
    <col min="48" max="48" width="16.8515625" style="0" bestFit="1" customWidth="1"/>
    <col min="49" max="49" width="18.421875" style="0" bestFit="1" customWidth="1"/>
    <col min="50" max="50" width="7.140625" style="0" customWidth="1"/>
    <col min="51" max="51" width="16.8515625" style="0" bestFit="1" customWidth="1"/>
    <col min="52" max="52" width="18.421875" style="0" bestFit="1" customWidth="1"/>
    <col min="53" max="53" width="7.57421875" style="0" customWidth="1"/>
    <col min="54" max="54" width="16.8515625" style="0" bestFit="1" customWidth="1"/>
    <col min="55" max="55" width="18.421875" style="0" bestFit="1" customWidth="1"/>
    <col min="56" max="56" width="6.28125" style="0" customWidth="1"/>
    <col min="57" max="57" width="16.8515625" style="0" bestFit="1" customWidth="1"/>
    <col min="58" max="58" width="18.421875" style="0" bestFit="1" customWidth="1"/>
    <col min="59" max="59" width="7.00390625" style="0" customWidth="1"/>
    <col min="60" max="60" width="16.8515625" style="0" bestFit="1" customWidth="1"/>
    <col min="61" max="61" width="18.421875" style="0" bestFit="1" customWidth="1"/>
    <col min="62" max="62" width="7.421875" style="0" customWidth="1"/>
    <col min="63" max="63" width="17.7109375" style="0" customWidth="1"/>
    <col min="64" max="64" width="16.7109375" style="0" customWidth="1"/>
    <col min="65" max="65" width="6.7109375" style="0" customWidth="1"/>
    <col min="66" max="66" width="9.8515625" style="0" customWidth="1"/>
  </cols>
  <sheetData>
    <row r="1" s="4" customFormat="1" ht="15.75">
      <c r="B1" s="5" t="s">
        <v>44</v>
      </c>
    </row>
    <row r="2" s="4" customFormat="1" ht="15.75">
      <c r="B2" s="5"/>
    </row>
    <row r="3" spans="3:74" s="9" customFormat="1" ht="16.5" thickBot="1">
      <c r="C3" s="45" t="s">
        <v>45</v>
      </c>
      <c r="D3" s="46"/>
      <c r="F3" s="45" t="s">
        <v>46</v>
      </c>
      <c r="G3" s="46"/>
      <c r="I3" s="45" t="s">
        <v>47</v>
      </c>
      <c r="J3" s="46"/>
      <c r="L3" s="45" t="s">
        <v>48</v>
      </c>
      <c r="M3" s="46"/>
      <c r="O3" s="45" t="s">
        <v>49</v>
      </c>
      <c r="P3" s="46"/>
      <c r="R3" s="45" t="s">
        <v>50</v>
      </c>
      <c r="S3" s="46"/>
      <c r="U3" s="45" t="s">
        <v>51</v>
      </c>
      <c r="V3" s="46"/>
      <c r="X3" s="45" t="s">
        <v>52</v>
      </c>
      <c r="Y3" s="46"/>
      <c r="AA3" s="45" t="s">
        <v>53</v>
      </c>
      <c r="AB3" s="46"/>
      <c r="AD3" s="45" t="s">
        <v>54</v>
      </c>
      <c r="AE3" s="46"/>
      <c r="AG3" s="45" t="s">
        <v>55</v>
      </c>
      <c r="AH3" s="46"/>
      <c r="AJ3" s="45" t="s">
        <v>56</v>
      </c>
      <c r="AK3" s="46"/>
      <c r="AM3" s="45" t="s">
        <v>57</v>
      </c>
      <c r="AN3" s="46"/>
      <c r="AP3" s="45" t="s">
        <v>58</v>
      </c>
      <c r="AQ3" s="46"/>
      <c r="AS3" s="45" t="s">
        <v>59</v>
      </c>
      <c r="AT3" s="46"/>
      <c r="AV3" s="45" t="s">
        <v>60</v>
      </c>
      <c r="AW3" s="46"/>
      <c r="AY3" s="45" t="s">
        <v>61</v>
      </c>
      <c r="AZ3" s="46"/>
      <c r="BB3" s="45" t="s">
        <v>62</v>
      </c>
      <c r="BC3" s="46"/>
      <c r="BE3" s="45" t="s">
        <v>63</v>
      </c>
      <c r="BF3" s="46"/>
      <c r="BH3" s="45" t="s">
        <v>64</v>
      </c>
      <c r="BI3" s="46"/>
      <c r="BK3" s="27" t="s">
        <v>296</v>
      </c>
      <c r="BL3" s="26"/>
      <c r="BM3" s="4"/>
      <c r="BN3" s="40"/>
      <c r="BO3" s="4"/>
      <c r="BP3" s="4"/>
      <c r="BQ3" s="4"/>
      <c r="BR3" s="4"/>
      <c r="BS3" s="4"/>
      <c r="BT3" s="4"/>
      <c r="BU3" s="4"/>
      <c r="BV3" s="4"/>
    </row>
    <row r="4" spans="2:64" s="4" customFormat="1" ht="16.5" thickTop="1">
      <c r="B4" s="12"/>
      <c r="C4" s="10"/>
      <c r="D4" s="11"/>
      <c r="F4" s="10"/>
      <c r="G4" s="11"/>
      <c r="I4" s="10"/>
      <c r="J4" s="11"/>
      <c r="L4" s="10"/>
      <c r="M4" s="11"/>
      <c r="O4" s="10"/>
      <c r="P4" s="11"/>
      <c r="R4" s="10"/>
      <c r="S4" s="11"/>
      <c r="U4" s="10"/>
      <c r="V4" s="11"/>
      <c r="X4" s="10"/>
      <c r="Y4" s="11"/>
      <c r="AA4" s="10"/>
      <c r="AB4" s="11"/>
      <c r="AD4" s="10"/>
      <c r="AE4" s="11"/>
      <c r="AG4" s="10"/>
      <c r="AH4" s="11"/>
      <c r="AJ4" s="10"/>
      <c r="AK4" s="11"/>
      <c r="AM4" s="10"/>
      <c r="AN4" s="11"/>
      <c r="AP4" s="10"/>
      <c r="AQ4" s="11"/>
      <c r="AS4" s="10"/>
      <c r="AT4" s="11"/>
      <c r="AV4" s="10"/>
      <c r="AW4" s="11"/>
      <c r="AY4" s="10"/>
      <c r="AZ4" s="11"/>
      <c r="BB4" s="10"/>
      <c r="BC4" s="11"/>
      <c r="BE4" s="10"/>
      <c r="BF4" s="11"/>
      <c r="BH4" s="10"/>
      <c r="BI4" s="25"/>
      <c r="BK4" s="28"/>
      <c r="BL4" s="28"/>
    </row>
    <row r="5" spans="2:64" s="22" customFormat="1" ht="15.75">
      <c r="B5" s="23"/>
      <c r="C5" s="24" t="s">
        <v>269</v>
      </c>
      <c r="D5" s="22" t="s">
        <v>269</v>
      </c>
      <c r="F5" s="24" t="s">
        <v>269</v>
      </c>
      <c r="G5" s="22" t="s">
        <v>269</v>
      </c>
      <c r="I5" s="24" t="s">
        <v>269</v>
      </c>
      <c r="J5" s="22" t="s">
        <v>269</v>
      </c>
      <c r="L5" s="24" t="s">
        <v>269</v>
      </c>
      <c r="M5" s="22" t="s">
        <v>269</v>
      </c>
      <c r="O5" s="24" t="s">
        <v>269</v>
      </c>
      <c r="P5" s="22" t="s">
        <v>269</v>
      </c>
      <c r="R5" s="24" t="s">
        <v>269</v>
      </c>
      <c r="S5" s="22" t="s">
        <v>269</v>
      </c>
      <c r="U5" s="24" t="s">
        <v>269</v>
      </c>
      <c r="V5" s="22" t="s">
        <v>269</v>
      </c>
      <c r="X5" s="24" t="s">
        <v>269</v>
      </c>
      <c r="Y5" s="22" t="s">
        <v>269</v>
      </c>
      <c r="AA5" s="24" t="s">
        <v>269</v>
      </c>
      <c r="AB5" s="22" t="s">
        <v>269</v>
      </c>
      <c r="AD5" s="24" t="s">
        <v>269</v>
      </c>
      <c r="AE5" s="22" t="s">
        <v>269</v>
      </c>
      <c r="AG5" s="24" t="s">
        <v>269</v>
      </c>
      <c r="AH5" s="22" t="s">
        <v>269</v>
      </c>
      <c r="AJ5" s="24" t="s">
        <v>269</v>
      </c>
      <c r="AK5" s="22" t="s">
        <v>269</v>
      </c>
      <c r="AM5" s="24" t="s">
        <v>269</v>
      </c>
      <c r="AN5" s="22" t="s">
        <v>269</v>
      </c>
      <c r="AP5" s="24" t="s">
        <v>269</v>
      </c>
      <c r="AQ5" s="22" t="s">
        <v>269</v>
      </c>
      <c r="AS5" s="24" t="s">
        <v>269</v>
      </c>
      <c r="AT5" s="22" t="s">
        <v>269</v>
      </c>
      <c r="AV5" s="24" t="s">
        <v>269</v>
      </c>
      <c r="AW5" s="22" t="s">
        <v>269</v>
      </c>
      <c r="AY5" s="24" t="s">
        <v>269</v>
      </c>
      <c r="AZ5" s="22" t="s">
        <v>269</v>
      </c>
      <c r="BB5" s="24" t="s">
        <v>269</v>
      </c>
      <c r="BC5" s="22" t="s">
        <v>269</v>
      </c>
      <c r="BE5" s="24" t="s">
        <v>269</v>
      </c>
      <c r="BF5" s="22" t="s">
        <v>269</v>
      </c>
      <c r="BH5" s="24" t="s">
        <v>269</v>
      </c>
      <c r="BI5" s="22" t="s">
        <v>269</v>
      </c>
      <c r="BK5" s="29" t="s">
        <v>269</v>
      </c>
      <c r="BL5" s="30" t="s">
        <v>269</v>
      </c>
    </row>
    <row r="6" spans="2:64" s="22" customFormat="1" ht="15.75">
      <c r="B6" s="15" t="s">
        <v>271</v>
      </c>
      <c r="C6" s="24" t="s">
        <v>272</v>
      </c>
      <c r="D6" s="22" t="s">
        <v>272</v>
      </c>
      <c r="F6" s="24" t="s">
        <v>272</v>
      </c>
      <c r="G6" s="22" t="s">
        <v>272</v>
      </c>
      <c r="I6" s="24" t="s">
        <v>272</v>
      </c>
      <c r="J6" s="22" t="s">
        <v>272</v>
      </c>
      <c r="L6" s="24" t="s">
        <v>272</v>
      </c>
      <c r="M6" s="22" t="s">
        <v>272</v>
      </c>
      <c r="O6" s="24" t="s">
        <v>272</v>
      </c>
      <c r="P6" s="22" t="s">
        <v>272</v>
      </c>
      <c r="R6" s="24" t="s">
        <v>272</v>
      </c>
      <c r="S6" s="22" t="s">
        <v>272</v>
      </c>
      <c r="U6" s="24" t="s">
        <v>272</v>
      </c>
      <c r="V6" s="22" t="s">
        <v>272</v>
      </c>
      <c r="X6" s="24" t="s">
        <v>272</v>
      </c>
      <c r="Y6" s="22" t="s">
        <v>272</v>
      </c>
      <c r="AA6" s="24" t="s">
        <v>272</v>
      </c>
      <c r="AB6" s="22" t="s">
        <v>272</v>
      </c>
      <c r="AD6" s="24" t="s">
        <v>272</v>
      </c>
      <c r="AE6" s="22" t="s">
        <v>272</v>
      </c>
      <c r="AG6" s="24" t="s">
        <v>272</v>
      </c>
      <c r="AH6" s="22" t="s">
        <v>272</v>
      </c>
      <c r="AJ6" s="24" t="s">
        <v>272</v>
      </c>
      <c r="AK6" s="22" t="s">
        <v>272</v>
      </c>
      <c r="AM6" s="24" t="s">
        <v>272</v>
      </c>
      <c r="AN6" s="22" t="s">
        <v>272</v>
      </c>
      <c r="AP6" s="24" t="s">
        <v>272</v>
      </c>
      <c r="AQ6" s="22" t="s">
        <v>272</v>
      </c>
      <c r="AS6" s="24" t="s">
        <v>272</v>
      </c>
      <c r="AT6" s="22" t="s">
        <v>272</v>
      </c>
      <c r="AV6" s="24" t="s">
        <v>272</v>
      </c>
      <c r="AW6" s="22" t="s">
        <v>272</v>
      </c>
      <c r="AY6" s="24" t="s">
        <v>272</v>
      </c>
      <c r="AZ6" s="22" t="s">
        <v>272</v>
      </c>
      <c r="BB6" s="24" t="s">
        <v>272</v>
      </c>
      <c r="BC6" s="22" t="s">
        <v>272</v>
      </c>
      <c r="BE6" s="24" t="s">
        <v>272</v>
      </c>
      <c r="BF6" s="22" t="s">
        <v>272</v>
      </c>
      <c r="BH6" s="24" t="s">
        <v>272</v>
      </c>
      <c r="BI6" s="22" t="s">
        <v>272</v>
      </c>
      <c r="BK6" s="29" t="s">
        <v>272</v>
      </c>
      <c r="BL6" s="30" t="s">
        <v>272</v>
      </c>
    </row>
    <row r="7" spans="2:64" s="22" customFormat="1" ht="15.75">
      <c r="B7" s="23"/>
      <c r="C7" s="24" t="s">
        <v>275</v>
      </c>
      <c r="D7" s="22" t="s">
        <v>274</v>
      </c>
      <c r="F7" s="24" t="s">
        <v>275</v>
      </c>
      <c r="G7" s="22" t="s">
        <v>274</v>
      </c>
      <c r="I7" s="24" t="s">
        <v>275</v>
      </c>
      <c r="J7" s="22" t="s">
        <v>274</v>
      </c>
      <c r="L7" s="24" t="s">
        <v>275</v>
      </c>
      <c r="M7" s="22" t="s">
        <v>274</v>
      </c>
      <c r="O7" s="24" t="s">
        <v>275</v>
      </c>
      <c r="P7" s="22" t="s">
        <v>274</v>
      </c>
      <c r="R7" s="24" t="s">
        <v>275</v>
      </c>
      <c r="S7" s="22" t="s">
        <v>274</v>
      </c>
      <c r="U7" s="24" t="s">
        <v>275</v>
      </c>
      <c r="V7" s="22" t="s">
        <v>274</v>
      </c>
      <c r="X7" s="24" t="s">
        <v>275</v>
      </c>
      <c r="Y7" s="22" t="s">
        <v>274</v>
      </c>
      <c r="AA7" s="24" t="s">
        <v>275</v>
      </c>
      <c r="AB7" s="22" t="s">
        <v>274</v>
      </c>
      <c r="AD7" s="24" t="s">
        <v>275</v>
      </c>
      <c r="AE7" s="22" t="s">
        <v>274</v>
      </c>
      <c r="AG7" s="24" t="s">
        <v>275</v>
      </c>
      <c r="AH7" s="22" t="s">
        <v>274</v>
      </c>
      <c r="AJ7" s="24" t="s">
        <v>275</v>
      </c>
      <c r="AK7" s="22" t="s">
        <v>274</v>
      </c>
      <c r="AM7" s="24" t="s">
        <v>275</v>
      </c>
      <c r="AN7" s="22" t="s">
        <v>274</v>
      </c>
      <c r="AP7" s="24" t="s">
        <v>275</v>
      </c>
      <c r="AQ7" s="22" t="s">
        <v>274</v>
      </c>
      <c r="AS7" s="24" t="s">
        <v>275</v>
      </c>
      <c r="AT7" s="22" t="s">
        <v>274</v>
      </c>
      <c r="AV7" s="24" t="s">
        <v>275</v>
      </c>
      <c r="AW7" s="22" t="s">
        <v>274</v>
      </c>
      <c r="AY7" s="24" t="s">
        <v>275</v>
      </c>
      <c r="AZ7" s="22" t="s">
        <v>274</v>
      </c>
      <c r="BB7" s="24" t="s">
        <v>275</v>
      </c>
      <c r="BC7" s="22" t="s">
        <v>274</v>
      </c>
      <c r="BE7" s="24" t="s">
        <v>275</v>
      </c>
      <c r="BF7" s="22" t="s">
        <v>274</v>
      </c>
      <c r="BH7" s="24" t="s">
        <v>275</v>
      </c>
      <c r="BI7" s="22" t="s">
        <v>274</v>
      </c>
      <c r="BK7" s="29" t="s">
        <v>275</v>
      </c>
      <c r="BL7" s="30" t="s">
        <v>274</v>
      </c>
    </row>
    <row r="8" spans="2:64" s="22" customFormat="1" ht="15.75">
      <c r="B8" s="23"/>
      <c r="C8" s="24"/>
      <c r="D8" s="22" t="s">
        <v>277</v>
      </c>
      <c r="F8" s="24"/>
      <c r="G8" s="22" t="s">
        <v>277</v>
      </c>
      <c r="I8" s="24"/>
      <c r="J8" s="22" t="s">
        <v>277</v>
      </c>
      <c r="L8" s="24"/>
      <c r="M8" s="22" t="s">
        <v>277</v>
      </c>
      <c r="O8" s="24"/>
      <c r="P8" s="22" t="s">
        <v>277</v>
      </c>
      <c r="R8" s="24"/>
      <c r="S8" s="22" t="s">
        <v>277</v>
      </c>
      <c r="U8" s="24"/>
      <c r="V8" s="22" t="s">
        <v>277</v>
      </c>
      <c r="X8" s="24" t="s">
        <v>278</v>
      </c>
      <c r="Y8" s="22" t="s">
        <v>277</v>
      </c>
      <c r="AA8" s="24" t="s">
        <v>278</v>
      </c>
      <c r="AB8" s="22" t="s">
        <v>277</v>
      </c>
      <c r="AD8" s="24"/>
      <c r="AE8" s="22" t="s">
        <v>277</v>
      </c>
      <c r="AG8" s="24"/>
      <c r="AH8" s="22" t="s">
        <v>277</v>
      </c>
      <c r="AJ8" s="24"/>
      <c r="AK8" s="22" t="s">
        <v>277</v>
      </c>
      <c r="AM8" s="24"/>
      <c r="AN8" s="22" t="s">
        <v>277</v>
      </c>
      <c r="AP8" s="24"/>
      <c r="AQ8" s="22" t="s">
        <v>277</v>
      </c>
      <c r="AS8" s="24"/>
      <c r="AT8" s="22" t="s">
        <v>277</v>
      </c>
      <c r="AV8" s="24"/>
      <c r="AW8" s="22" t="s">
        <v>277</v>
      </c>
      <c r="AY8" s="24"/>
      <c r="AZ8" s="22" t="s">
        <v>277</v>
      </c>
      <c r="BB8" s="24"/>
      <c r="BC8" s="22" t="s">
        <v>277</v>
      </c>
      <c r="BE8" s="24"/>
      <c r="BF8" s="22" t="s">
        <v>277</v>
      </c>
      <c r="BH8" s="24"/>
      <c r="BI8" s="22" t="s">
        <v>277</v>
      </c>
      <c r="BK8" s="30"/>
      <c r="BL8" s="30" t="s">
        <v>277</v>
      </c>
    </row>
    <row r="9" spans="2:74" s="16" customFormat="1" ht="16.5" thickBot="1">
      <c r="B9" s="17"/>
      <c r="BK9" s="31"/>
      <c r="BL9" s="31"/>
      <c r="BM9" s="11"/>
      <c r="BN9" s="11"/>
      <c r="BO9" s="11"/>
      <c r="BP9" s="11"/>
      <c r="BQ9" s="11"/>
      <c r="BR9" s="11"/>
      <c r="BS9" s="11"/>
      <c r="BT9" s="11"/>
      <c r="BU9" s="11"/>
      <c r="BV9" s="11"/>
    </row>
    <row r="10" spans="1:64" s="4" customFormat="1" ht="15.75">
      <c r="A10" s="1">
        <v>1</v>
      </c>
      <c r="B10" s="13" t="s">
        <v>0</v>
      </c>
      <c r="C10" s="3">
        <v>1.561</v>
      </c>
      <c r="D10" s="36">
        <v>60.71586367049397</v>
      </c>
      <c r="E10" s="2"/>
      <c r="F10" s="3">
        <v>1.5539</v>
      </c>
      <c r="G10" s="36">
        <v>61.14079889942429</v>
      </c>
      <c r="H10" s="2"/>
      <c r="I10" s="3">
        <v>1.555</v>
      </c>
      <c r="J10" s="36">
        <v>61.31827837544437</v>
      </c>
      <c r="K10" s="2"/>
      <c r="L10" s="3">
        <v>1.5581</v>
      </c>
      <c r="M10" s="36">
        <v>61.133864837766346</v>
      </c>
      <c r="N10" s="2"/>
      <c r="O10" s="3">
        <v>1.536</v>
      </c>
      <c r="P10" s="36">
        <v>62.042163526776456</v>
      </c>
      <c r="Q10" s="2"/>
      <c r="R10" s="3">
        <v>1.5363</v>
      </c>
      <c r="S10" s="36">
        <v>62.484716946078706</v>
      </c>
      <c r="T10" s="2"/>
      <c r="U10" s="3">
        <v>1.5335</v>
      </c>
      <c r="V10" s="36">
        <v>62.553186961656095</v>
      </c>
      <c r="W10" s="2"/>
      <c r="X10" s="3">
        <v>1.5365</v>
      </c>
      <c r="Y10" s="36">
        <v>62.096731452900606</v>
      </c>
      <c r="Z10" s="2"/>
      <c r="AA10" s="3">
        <v>1.5334</v>
      </c>
      <c r="AB10" s="36">
        <v>62.22872359643368</v>
      </c>
      <c r="AC10" s="2"/>
      <c r="AD10" s="3">
        <v>1.5291</v>
      </c>
      <c r="AE10" s="36">
        <v>62.32812150859424</v>
      </c>
      <c r="AF10" s="2"/>
      <c r="AG10" s="3">
        <v>1.5335</v>
      </c>
      <c r="AH10" s="36">
        <v>62.01557266326876</v>
      </c>
      <c r="AI10" s="2"/>
      <c r="AJ10" s="3">
        <v>1.5346</v>
      </c>
      <c r="AK10" s="36">
        <v>61.344092386049745</v>
      </c>
      <c r="AL10" s="2"/>
      <c r="AM10" s="3">
        <v>1.514</v>
      </c>
      <c r="AN10" s="36">
        <v>62.216822377789164</v>
      </c>
      <c r="AO10" s="2"/>
      <c r="AP10" s="3">
        <v>1.5121</v>
      </c>
      <c r="AQ10" s="36">
        <v>62.7766485454053</v>
      </c>
      <c r="AR10" s="2"/>
      <c r="AS10" s="3">
        <v>1.5108</v>
      </c>
      <c r="AT10" s="36">
        <v>62.403550049549004</v>
      </c>
      <c r="AU10" s="2"/>
      <c r="AV10" s="3">
        <v>1.508</v>
      </c>
      <c r="AW10" s="36">
        <v>62.51369525916234</v>
      </c>
      <c r="AX10" s="2"/>
      <c r="AY10" s="3">
        <v>1.516</v>
      </c>
      <c r="AZ10" s="36">
        <v>62.1409935528686</v>
      </c>
      <c r="BA10" s="2"/>
      <c r="BB10" s="3">
        <v>1.5168</v>
      </c>
      <c r="BC10" s="36">
        <v>62.136912187858684</v>
      </c>
      <c r="BD10" s="2"/>
      <c r="BE10" s="3">
        <v>1.5138</v>
      </c>
      <c r="BF10" s="36">
        <v>62.47296190407857</v>
      </c>
      <c r="BG10" s="2"/>
      <c r="BH10" s="3">
        <v>1.513</v>
      </c>
      <c r="BI10" s="38">
        <v>62.29949683929843</v>
      </c>
      <c r="BJ10" s="2"/>
      <c r="BK10" s="33">
        <f>(C10+F10+I10+L10+O10+R10+U10+X10+AA10+AD10+AG10+AJ10+AM10+AP10+AS10+AV10+AY10+BB10+BE10+BH10)/20</f>
        <v>1.5302699999999998</v>
      </c>
      <c r="BL10" s="33">
        <f>(D10+G10+J10+M10+P10+S10+V10+Y10+AB10+AE10+AH10+AK10+AN10+AQ10+AT10+AW10+AZ10+BC10+BF10+BI10)/20</f>
        <v>62.01815977704488</v>
      </c>
    </row>
    <row r="11" spans="1:64" s="4" customFormat="1" ht="15.75">
      <c r="A11" s="1">
        <v>2</v>
      </c>
      <c r="B11" s="13" t="s">
        <v>1</v>
      </c>
      <c r="C11" s="3">
        <v>101.36</v>
      </c>
      <c r="D11" s="36">
        <v>93.50578452016681</v>
      </c>
      <c r="E11" s="2"/>
      <c r="F11" s="3">
        <v>100.95</v>
      </c>
      <c r="G11" s="36">
        <v>94.11261754315544</v>
      </c>
      <c r="H11" s="2"/>
      <c r="I11" s="3">
        <v>101.14</v>
      </c>
      <c r="J11" s="36">
        <v>94.27518575619537</v>
      </c>
      <c r="K11" s="2"/>
      <c r="L11" s="3">
        <v>100.83</v>
      </c>
      <c r="M11" s="36">
        <v>94.46858554371094</v>
      </c>
      <c r="N11" s="2"/>
      <c r="O11" s="3">
        <v>100.07</v>
      </c>
      <c r="P11" s="36">
        <v>95.2301021056547</v>
      </c>
      <c r="Q11" s="2"/>
      <c r="R11" s="3">
        <v>99.93</v>
      </c>
      <c r="S11" s="36">
        <v>96.06251440434374</v>
      </c>
      <c r="T11" s="2"/>
      <c r="U11" s="3">
        <v>99.26</v>
      </c>
      <c r="V11" s="36">
        <v>96.64045154714852</v>
      </c>
      <c r="W11" s="2"/>
      <c r="X11" s="3">
        <v>98.98</v>
      </c>
      <c r="Y11" s="36">
        <v>96.39485540248714</v>
      </c>
      <c r="Z11" s="2"/>
      <c r="AA11" s="3">
        <v>98.29</v>
      </c>
      <c r="AB11" s="36">
        <v>97.08162047285727</v>
      </c>
      <c r="AC11" s="2"/>
      <c r="AD11" s="3">
        <v>98.68</v>
      </c>
      <c r="AE11" s="36">
        <v>96.58079712078582</v>
      </c>
      <c r="AF11" s="2"/>
      <c r="AG11" s="3">
        <v>99.75</v>
      </c>
      <c r="AH11" s="36">
        <v>95.33922875100015</v>
      </c>
      <c r="AI11" s="2"/>
      <c r="AJ11" s="3">
        <v>99.93</v>
      </c>
      <c r="AK11" s="36">
        <v>94.2045873868027</v>
      </c>
      <c r="AL11" s="2"/>
      <c r="AM11" s="3">
        <v>99.41</v>
      </c>
      <c r="AN11" s="36">
        <v>94.7553255004253</v>
      </c>
      <c r="AO11" s="2"/>
      <c r="AP11" s="3">
        <v>99.98</v>
      </c>
      <c r="AQ11" s="36">
        <v>94.94355897730281</v>
      </c>
      <c r="AR11" s="2"/>
      <c r="AS11" s="3">
        <v>99.24</v>
      </c>
      <c r="AT11" s="36">
        <v>95.0012932435093</v>
      </c>
      <c r="AU11" s="2"/>
      <c r="AV11" s="3">
        <v>99.3</v>
      </c>
      <c r="AW11" s="36">
        <v>94.93519884271583</v>
      </c>
      <c r="AX11" s="2"/>
      <c r="AY11" s="3">
        <v>99.41</v>
      </c>
      <c r="AZ11" s="36">
        <v>94.76485889362117</v>
      </c>
      <c r="BA11" s="2"/>
      <c r="BB11" s="3">
        <v>99.4</v>
      </c>
      <c r="BC11" s="36">
        <v>94.81817747137228</v>
      </c>
      <c r="BD11" s="2"/>
      <c r="BE11" s="3">
        <v>99.4</v>
      </c>
      <c r="BF11" s="36">
        <v>95.14242427605043</v>
      </c>
      <c r="BG11" s="2"/>
      <c r="BH11" s="3">
        <v>98.79</v>
      </c>
      <c r="BI11" s="38">
        <v>95.41364380793452</v>
      </c>
      <c r="BJ11" s="2"/>
      <c r="BK11" s="33">
        <f aca="true" t="shared" si="0" ref="BK11:BK32">(C11+F11+I11+L11+O11+R11+U11+X11+AA11+AD11+AG11+AJ11+AM11+AP11+AS11+AV11+AY11+BB11+BE11+BH11)/20</f>
        <v>99.70500000000001</v>
      </c>
      <c r="BL11" s="33">
        <f aca="true" t="shared" si="1" ref="BL11:BL32">(D11+G11+J11+M11+P11+S11+V11+Y11+AB11+AE11+AH11+AK11+AN11+AQ11+AT11+AW11+AZ11+BC11+BF11+BI11)/20</f>
        <v>95.18354057836198</v>
      </c>
    </row>
    <row r="12" spans="1:64" s="4" customFormat="1" ht="15.75">
      <c r="A12" s="1">
        <v>3</v>
      </c>
      <c r="B12" s="13" t="s">
        <v>2</v>
      </c>
      <c r="C12" s="3">
        <v>1.5597</v>
      </c>
      <c r="D12" s="36">
        <v>147.8244093368832</v>
      </c>
      <c r="E12" s="2"/>
      <c r="F12" s="3">
        <v>1.5616</v>
      </c>
      <c r="G12" s="36">
        <v>148.36244305916776</v>
      </c>
      <c r="H12" s="2"/>
      <c r="I12" s="3">
        <v>1.5601</v>
      </c>
      <c r="J12" s="36">
        <v>148.75541467544033</v>
      </c>
      <c r="K12" s="2"/>
      <c r="L12" s="3">
        <v>1.5539</v>
      </c>
      <c r="M12" s="36">
        <v>148.01313137750634</v>
      </c>
      <c r="N12" s="2"/>
      <c r="O12" s="3">
        <v>1.5615</v>
      </c>
      <c r="P12" s="36">
        <v>148.80589570108637</v>
      </c>
      <c r="Q12" s="2"/>
      <c r="R12" s="3">
        <v>1.5622</v>
      </c>
      <c r="S12" s="36">
        <v>149.9638118004641</v>
      </c>
      <c r="T12" s="2"/>
      <c r="U12" s="3">
        <v>1.5595</v>
      </c>
      <c r="V12" s="36">
        <v>149.59552438478858</v>
      </c>
      <c r="W12" s="2"/>
      <c r="X12" s="3">
        <v>1.5664</v>
      </c>
      <c r="Y12" s="36">
        <v>149.45277390713082</v>
      </c>
      <c r="Z12" s="2"/>
      <c r="AA12" s="3">
        <v>1.5688</v>
      </c>
      <c r="AB12" s="36">
        <v>149.6972880478358</v>
      </c>
      <c r="AC12" s="2"/>
      <c r="AD12" s="3">
        <v>1.5665</v>
      </c>
      <c r="AE12" s="36">
        <v>149.2967402830068</v>
      </c>
      <c r="AF12" s="2"/>
      <c r="AG12" s="3">
        <v>1.5701</v>
      </c>
      <c r="AH12" s="36">
        <v>149.31789275429048</v>
      </c>
      <c r="AI12" s="2"/>
      <c r="AJ12" s="3">
        <v>1.5683</v>
      </c>
      <c r="AK12" s="36">
        <v>147.63763566064358</v>
      </c>
      <c r="AL12" s="2"/>
      <c r="AM12" s="3">
        <v>1.5877</v>
      </c>
      <c r="AN12" s="36">
        <v>149.55541641827278</v>
      </c>
      <c r="AO12" s="2"/>
      <c r="AP12" s="3">
        <v>1.5865</v>
      </c>
      <c r="AQ12" s="36">
        <v>150.59783072622741</v>
      </c>
      <c r="AR12" s="2"/>
      <c r="AS12" s="3">
        <v>1.6015</v>
      </c>
      <c r="AT12" s="36">
        <v>150.9882723888961</v>
      </c>
      <c r="AU12" s="2"/>
      <c r="AV12" s="3">
        <v>1.5985</v>
      </c>
      <c r="AW12" s="36">
        <v>150.69163794263068</v>
      </c>
      <c r="AX12" s="2"/>
      <c r="AY12" s="3">
        <v>1.5924</v>
      </c>
      <c r="AZ12" s="36">
        <v>150.01323029051935</v>
      </c>
      <c r="BA12" s="2"/>
      <c r="BB12" s="3">
        <v>1.5865</v>
      </c>
      <c r="BC12" s="36">
        <v>149.52646432698214</v>
      </c>
      <c r="BD12" s="2"/>
      <c r="BE12" s="3">
        <v>1.5865</v>
      </c>
      <c r="BF12" s="36">
        <v>150.0377953772703</v>
      </c>
      <c r="BG12" s="2"/>
      <c r="BH12" s="3">
        <v>1.5865</v>
      </c>
      <c r="BI12" s="38">
        <v>149.54212357588256</v>
      </c>
      <c r="BJ12" s="2"/>
      <c r="BK12" s="33">
        <f t="shared" si="0"/>
        <v>1.5742350000000003</v>
      </c>
      <c r="BL12" s="33">
        <f t="shared" si="1"/>
        <v>149.3837866017463</v>
      </c>
    </row>
    <row r="13" spans="1:64" s="4" customFormat="1" ht="15.75">
      <c r="A13" s="1">
        <v>4</v>
      </c>
      <c r="B13" s="13" t="s">
        <v>3</v>
      </c>
      <c r="C13" s="3">
        <v>1.316</v>
      </c>
      <c r="D13" s="36">
        <v>72.0193489282987</v>
      </c>
      <c r="E13" s="2"/>
      <c r="F13" s="3">
        <v>1.3048</v>
      </c>
      <c r="G13" s="36">
        <v>72.81321843180213</v>
      </c>
      <c r="H13" s="2"/>
      <c r="I13" s="3">
        <v>1.3075</v>
      </c>
      <c r="J13" s="36">
        <v>72.92537122280382</v>
      </c>
      <c r="K13" s="2"/>
      <c r="L13" s="3">
        <v>1.3073</v>
      </c>
      <c r="M13" s="36">
        <v>72.86213937407156</v>
      </c>
      <c r="N13" s="2"/>
      <c r="O13" s="3">
        <v>1.2863</v>
      </c>
      <c r="P13" s="36">
        <v>74.08595442519524</v>
      </c>
      <c r="Q13" s="2"/>
      <c r="R13" s="3">
        <v>1.2885</v>
      </c>
      <c r="S13" s="36">
        <v>74.5015682144049</v>
      </c>
      <c r="T13" s="2"/>
      <c r="U13" s="3">
        <v>1.2859</v>
      </c>
      <c r="V13" s="36">
        <v>74.59780092207762</v>
      </c>
      <c r="W13" s="2"/>
      <c r="X13" s="3">
        <v>1.2915</v>
      </c>
      <c r="Y13" s="36">
        <v>73.8765992081934</v>
      </c>
      <c r="Z13" s="2"/>
      <c r="AA13" s="3">
        <v>1.2875</v>
      </c>
      <c r="AB13" s="36">
        <v>74.1138056409875</v>
      </c>
      <c r="AC13" s="2"/>
      <c r="AD13" s="3">
        <v>1.2832</v>
      </c>
      <c r="AE13" s="36">
        <v>74.2720780850931</v>
      </c>
      <c r="AF13" s="2"/>
      <c r="AG13" s="3">
        <v>1.2914</v>
      </c>
      <c r="AH13" s="36">
        <v>73.64169171373908</v>
      </c>
      <c r="AI13" s="2"/>
      <c r="AJ13" s="3">
        <v>1.2945</v>
      </c>
      <c r="AK13" s="36">
        <v>72.72201172316102</v>
      </c>
      <c r="AL13" s="2"/>
      <c r="AM13" s="3">
        <v>1.272</v>
      </c>
      <c r="AN13" s="36">
        <v>74.05367066035596</v>
      </c>
      <c r="AO13" s="2"/>
      <c r="AP13" s="3">
        <v>1.269</v>
      </c>
      <c r="AQ13" s="36">
        <v>74.80265584358342</v>
      </c>
      <c r="AR13" s="2"/>
      <c r="AS13" s="3">
        <v>1.268</v>
      </c>
      <c r="AT13" s="36">
        <v>74.35274717260144</v>
      </c>
      <c r="AU13" s="2"/>
      <c r="AV13" s="3">
        <v>1.266</v>
      </c>
      <c r="AW13" s="36">
        <v>74.46339056146668</v>
      </c>
      <c r="AX13" s="2"/>
      <c r="AY13" s="3">
        <v>1.2771</v>
      </c>
      <c r="AZ13" s="36">
        <v>73.76536389174599</v>
      </c>
      <c r="BA13" s="2"/>
      <c r="BB13" s="3">
        <v>1.2765</v>
      </c>
      <c r="BC13" s="36">
        <v>73.83413114496204</v>
      </c>
      <c r="BD13" s="2"/>
      <c r="BE13" s="3">
        <v>1.2768</v>
      </c>
      <c r="BF13" s="36">
        <v>74.06921188157436</v>
      </c>
      <c r="BG13" s="2"/>
      <c r="BH13" s="3">
        <v>1.2729</v>
      </c>
      <c r="BI13" s="38">
        <v>74.05070211160226</v>
      </c>
      <c r="BJ13" s="2"/>
      <c r="BK13" s="33">
        <f t="shared" si="0"/>
        <v>1.2861349999999996</v>
      </c>
      <c r="BL13" s="33">
        <f t="shared" si="1"/>
        <v>73.79117305788601</v>
      </c>
    </row>
    <row r="14" spans="1:64" s="4" customFormat="1" ht="15.75">
      <c r="A14" s="1">
        <v>5</v>
      </c>
      <c r="B14" s="13" t="s">
        <v>4</v>
      </c>
      <c r="C14" s="3">
        <v>5.378</v>
      </c>
      <c r="D14" s="36">
        <v>17.6231802137674</v>
      </c>
      <c r="E14" s="2"/>
      <c r="F14" s="3">
        <v>5.3555</v>
      </c>
      <c r="G14" s="36">
        <v>17.740021923222</v>
      </c>
      <c r="H14" s="2"/>
      <c r="I14" s="3">
        <v>5.369</v>
      </c>
      <c r="J14" s="36">
        <v>17.759344919690072</v>
      </c>
      <c r="K14" s="2"/>
      <c r="L14" s="3">
        <v>5.3815</v>
      </c>
      <c r="M14" s="36">
        <v>17.700023191252207</v>
      </c>
      <c r="N14" s="2"/>
      <c r="O14" s="3">
        <v>5.3135</v>
      </c>
      <c r="P14" s="36">
        <v>17.934838275548817</v>
      </c>
      <c r="Q14" s="2"/>
      <c r="R14" s="3">
        <v>5.302</v>
      </c>
      <c r="S14" s="36">
        <v>18.105482958178182</v>
      </c>
      <c r="T14" s="2"/>
      <c r="U14" s="3">
        <v>5.301</v>
      </c>
      <c r="V14" s="36">
        <v>18.095701227258935</v>
      </c>
      <c r="W14" s="2"/>
      <c r="X14" s="3">
        <v>5.31</v>
      </c>
      <c r="Y14" s="36">
        <v>17.968291502331788</v>
      </c>
      <c r="Z14" s="2"/>
      <c r="AA14" s="3">
        <v>5.3025</v>
      </c>
      <c r="AB14" s="36">
        <v>17.995572798259577</v>
      </c>
      <c r="AC14" s="2"/>
      <c r="AD14" s="3">
        <v>5.2575</v>
      </c>
      <c r="AE14" s="36">
        <v>18.127613998819104</v>
      </c>
      <c r="AF14" s="2"/>
      <c r="AG14" s="3">
        <v>5.3</v>
      </c>
      <c r="AH14" s="36">
        <v>17.943562392287294</v>
      </c>
      <c r="AI14" s="2"/>
      <c r="AJ14" s="3">
        <v>5.3</v>
      </c>
      <c r="AK14" s="36">
        <v>17.762008335024895</v>
      </c>
      <c r="AL14" s="2"/>
      <c r="AM14" s="3">
        <v>5.2425</v>
      </c>
      <c r="AN14" s="36">
        <v>17.967814798278074</v>
      </c>
      <c r="AO14" s="2"/>
      <c r="AP14" s="3">
        <v>5.2375</v>
      </c>
      <c r="AQ14" s="36">
        <v>18.12402296238804</v>
      </c>
      <c r="AR14" s="2"/>
      <c r="AS14" s="3">
        <v>5.2305</v>
      </c>
      <c r="AT14" s="36">
        <v>18.024908405479135</v>
      </c>
      <c r="AU14" s="2"/>
      <c r="AV14" s="3">
        <v>5.2225</v>
      </c>
      <c r="AW14" s="36">
        <v>18.050866912554678</v>
      </c>
      <c r="AX14" s="2"/>
      <c r="AY14" s="3">
        <v>5.244</v>
      </c>
      <c r="AZ14" s="36">
        <v>17.9644824992656</v>
      </c>
      <c r="BA14" s="2"/>
      <c r="BB14" s="3">
        <v>5.258</v>
      </c>
      <c r="BC14" s="36">
        <v>17.924927426120966</v>
      </c>
      <c r="BD14" s="2"/>
      <c r="BE14" s="3">
        <v>5.258</v>
      </c>
      <c r="BF14" s="36">
        <v>17.986224749028935</v>
      </c>
      <c r="BG14" s="2"/>
      <c r="BH14" s="3">
        <v>5.258</v>
      </c>
      <c r="BI14" s="38">
        <v>17.926804624925545</v>
      </c>
      <c r="BJ14" s="2"/>
      <c r="BK14" s="33">
        <f t="shared" si="0"/>
        <v>5.291074999999999</v>
      </c>
      <c r="BL14" s="33">
        <f t="shared" si="1"/>
        <v>17.936284705684066</v>
      </c>
    </row>
    <row r="15" spans="1:64" s="4" customFormat="1" ht="15.75">
      <c r="A15" s="1">
        <v>6</v>
      </c>
      <c r="B15" s="13" t="s">
        <v>5</v>
      </c>
      <c r="C15" s="3">
        <v>1.7481</v>
      </c>
      <c r="D15" s="36">
        <v>54.217415016098094</v>
      </c>
      <c r="E15" s="2"/>
      <c r="F15" s="3">
        <v>1.7422</v>
      </c>
      <c r="G15" s="36">
        <v>54.5325952300628</v>
      </c>
      <c r="H15" s="2"/>
      <c r="I15" s="3">
        <v>1.7428</v>
      </c>
      <c r="J15" s="36">
        <v>54.71076593631857</v>
      </c>
      <c r="K15" s="2"/>
      <c r="L15" s="3">
        <v>1.747</v>
      </c>
      <c r="M15" s="36">
        <v>54.52356886303591</v>
      </c>
      <c r="N15" s="2"/>
      <c r="O15" s="3">
        <v>1.7214</v>
      </c>
      <c r="P15" s="36">
        <v>55.3600343773258</v>
      </c>
      <c r="Q15" s="2"/>
      <c r="R15" s="3">
        <v>1.7226</v>
      </c>
      <c r="S15" s="36">
        <v>55.72696542683195</v>
      </c>
      <c r="T15" s="2"/>
      <c r="U15" s="3">
        <v>1.7191</v>
      </c>
      <c r="V15" s="36">
        <v>55.79972788418336</v>
      </c>
      <c r="W15" s="2"/>
      <c r="X15" s="3">
        <v>1.723</v>
      </c>
      <c r="Y15" s="36">
        <v>55.37529186151002</v>
      </c>
      <c r="Z15" s="2"/>
      <c r="AA15" s="3">
        <v>1.7195</v>
      </c>
      <c r="AB15" s="36">
        <v>55.49376258375773</v>
      </c>
      <c r="AC15" s="2"/>
      <c r="AD15" s="3">
        <v>1.7146</v>
      </c>
      <c r="AE15" s="36">
        <v>55.584935611099645</v>
      </c>
      <c r="AF15" s="2"/>
      <c r="AG15" s="3">
        <v>1.7198</v>
      </c>
      <c r="AH15" s="36">
        <v>55.29763965526378</v>
      </c>
      <c r="AI15" s="2"/>
      <c r="AJ15" s="3">
        <v>1.7204</v>
      </c>
      <c r="AK15" s="36">
        <v>54.719044510364995</v>
      </c>
      <c r="AL15" s="2"/>
      <c r="AM15" s="3">
        <v>1.6977</v>
      </c>
      <c r="AN15" s="36">
        <v>55.484637497775104</v>
      </c>
      <c r="AO15" s="2"/>
      <c r="AP15" s="3">
        <v>1.6963</v>
      </c>
      <c r="AQ15" s="36">
        <v>55.959777318580066</v>
      </c>
      <c r="AR15" s="2"/>
      <c r="AS15" s="3">
        <v>1.6939</v>
      </c>
      <c r="AT15" s="36">
        <v>55.65811642650607</v>
      </c>
      <c r="AU15" s="2"/>
      <c r="AV15" s="3">
        <v>1.6894</v>
      </c>
      <c r="AW15" s="36">
        <v>55.80126225335433</v>
      </c>
      <c r="AX15" s="2"/>
      <c r="AY15" s="3">
        <v>1.6992</v>
      </c>
      <c r="AZ15" s="36">
        <v>55.44123483177307</v>
      </c>
      <c r="BA15" s="2"/>
      <c r="BB15" s="3">
        <v>1.7</v>
      </c>
      <c r="BC15" s="36">
        <v>55.4407461214965</v>
      </c>
      <c r="BD15" s="2"/>
      <c r="BE15" s="3">
        <v>1.7</v>
      </c>
      <c r="BF15" s="36">
        <v>55.63033513552597</v>
      </c>
      <c r="BG15" s="2"/>
      <c r="BH15" s="3">
        <v>1.7</v>
      </c>
      <c r="BI15" s="38">
        <v>55.4465521869756</v>
      </c>
      <c r="BJ15" s="2"/>
      <c r="BK15" s="33">
        <f t="shared" si="0"/>
        <v>1.7158500000000003</v>
      </c>
      <c r="BL15" s="33">
        <f t="shared" si="1"/>
        <v>55.310220436391965</v>
      </c>
    </row>
    <row r="16" spans="1:64" s="4" customFormat="1" ht="15.75">
      <c r="A16" s="1">
        <v>7</v>
      </c>
      <c r="B16" s="13" t="s">
        <v>6</v>
      </c>
      <c r="C16" s="3">
        <v>1627.25</v>
      </c>
      <c r="D16" s="36">
        <v>58.2439472666407</v>
      </c>
      <c r="E16" s="2"/>
      <c r="F16" s="3">
        <v>1620</v>
      </c>
      <c r="G16" s="36">
        <v>58.646103339392226</v>
      </c>
      <c r="H16" s="2"/>
      <c r="I16" s="3">
        <v>1625.25</v>
      </c>
      <c r="J16" s="36">
        <v>58.66784979161114</v>
      </c>
      <c r="K16" s="2"/>
      <c r="L16" s="3">
        <v>1630</v>
      </c>
      <c r="M16" s="36">
        <v>58.437223805965495</v>
      </c>
      <c r="N16" s="2"/>
      <c r="O16" s="3">
        <v>1624</v>
      </c>
      <c r="P16" s="36">
        <v>58.68027289232059</v>
      </c>
      <c r="Q16" s="2"/>
      <c r="R16" s="3">
        <v>1624.35</v>
      </c>
      <c r="S16" s="36">
        <v>59.097651764866384</v>
      </c>
      <c r="T16" s="2"/>
      <c r="U16" s="3">
        <v>1623</v>
      </c>
      <c r="V16" s="36">
        <v>59.10370437812669</v>
      </c>
      <c r="W16" s="2"/>
      <c r="X16" s="3">
        <v>1623</v>
      </c>
      <c r="Y16" s="36">
        <v>58.78720140319271</v>
      </c>
      <c r="Z16" s="2"/>
      <c r="AA16" s="3">
        <v>1603.25</v>
      </c>
      <c r="AB16" s="36">
        <v>59.51755793717225</v>
      </c>
      <c r="AC16" s="2"/>
      <c r="AD16" s="3">
        <v>1601.25</v>
      </c>
      <c r="AE16" s="36">
        <v>59.51970685326554</v>
      </c>
      <c r="AF16" s="2"/>
      <c r="AG16" s="3">
        <v>1619.5</v>
      </c>
      <c r="AH16" s="36">
        <v>58.72237152153297</v>
      </c>
      <c r="AI16" s="2"/>
      <c r="AJ16" s="3">
        <v>1613</v>
      </c>
      <c r="AK16" s="36">
        <v>58.362457641433316</v>
      </c>
      <c r="AL16" s="2"/>
      <c r="AM16" s="3">
        <v>1598</v>
      </c>
      <c r="AN16" s="36">
        <v>58.94635111387534</v>
      </c>
      <c r="AO16" s="2"/>
      <c r="AP16" s="3">
        <v>1587.25</v>
      </c>
      <c r="AQ16" s="36">
        <v>59.80442291101424</v>
      </c>
      <c r="AR16" s="2"/>
      <c r="AS16" s="3">
        <v>1583.75</v>
      </c>
      <c r="AT16" s="36">
        <v>59.529145013328254</v>
      </c>
      <c r="AU16" s="2"/>
      <c r="AV16" s="3">
        <v>1589.4</v>
      </c>
      <c r="AW16" s="36">
        <v>59.312100447223365</v>
      </c>
      <c r="AX16" s="2"/>
      <c r="AY16" s="3">
        <v>1600.75</v>
      </c>
      <c r="AZ16" s="36">
        <v>58.85100498275733</v>
      </c>
      <c r="BA16" s="2"/>
      <c r="BB16" s="3">
        <v>1605.75</v>
      </c>
      <c r="BC16" s="36">
        <v>58.69485810776525</v>
      </c>
      <c r="BD16" s="2"/>
      <c r="BE16" s="3">
        <v>1599</v>
      </c>
      <c r="BF16" s="36">
        <v>59.144196204123915</v>
      </c>
      <c r="BG16" s="2"/>
      <c r="BH16" s="3">
        <v>1600</v>
      </c>
      <c r="BI16" s="38">
        <v>58.91196169866157</v>
      </c>
      <c r="BJ16" s="2"/>
      <c r="BK16" s="33">
        <f t="shared" si="0"/>
        <v>1609.8875</v>
      </c>
      <c r="BL16" s="33">
        <f t="shared" si="1"/>
        <v>58.94900445371347</v>
      </c>
    </row>
    <row r="17" spans="1:64" s="4" customFormat="1" ht="15.75">
      <c r="A17" s="1">
        <v>8</v>
      </c>
      <c r="B17" s="13" t="s">
        <v>7</v>
      </c>
      <c r="C17" s="3">
        <v>32.08</v>
      </c>
      <c r="D17" s="36">
        <v>2.954409700425221</v>
      </c>
      <c r="E17" s="2"/>
      <c r="F17" s="3">
        <v>31.941</v>
      </c>
      <c r="G17" s="36">
        <v>2.9744431110427167</v>
      </c>
      <c r="H17" s="2"/>
      <c r="I17" s="3">
        <v>32</v>
      </c>
      <c r="J17" s="36">
        <v>2.97968508980675</v>
      </c>
      <c r="K17" s="2"/>
      <c r="L17" s="3">
        <v>32.075</v>
      </c>
      <c r="M17" s="36">
        <v>2.9696858863203035</v>
      </c>
      <c r="N17" s="2"/>
      <c r="O17" s="3">
        <v>31.65</v>
      </c>
      <c r="P17" s="36">
        <v>3.010956182531711</v>
      </c>
      <c r="Q17" s="2"/>
      <c r="R17" s="3">
        <v>31.644</v>
      </c>
      <c r="S17" s="36">
        <v>3.0336010189691796</v>
      </c>
      <c r="T17" s="2"/>
      <c r="U17" s="3">
        <v>31.58</v>
      </c>
      <c r="V17" s="36">
        <v>3.037533635392642</v>
      </c>
      <c r="W17" s="2"/>
      <c r="X17" s="3">
        <v>31.659</v>
      </c>
      <c r="Y17" s="36">
        <v>3.013728414586114</v>
      </c>
      <c r="Z17" s="2"/>
      <c r="AA17" s="3">
        <v>31.58</v>
      </c>
      <c r="AB17" s="36">
        <v>3.021580898124491</v>
      </c>
      <c r="AC17" s="2"/>
      <c r="AD17" s="3">
        <v>31.52</v>
      </c>
      <c r="AE17" s="36">
        <v>3.023665310875363</v>
      </c>
      <c r="AF17" s="2"/>
      <c r="AG17" s="3">
        <v>31.59</v>
      </c>
      <c r="AH17" s="36">
        <v>3.0104742221944494</v>
      </c>
      <c r="AI17" s="2"/>
      <c r="AJ17" s="3">
        <v>31.58</v>
      </c>
      <c r="AK17" s="36">
        <v>2.980957700305001</v>
      </c>
      <c r="AL17" s="2"/>
      <c r="AM17" s="3">
        <v>31.208</v>
      </c>
      <c r="AN17" s="36">
        <v>3.0183372558309665</v>
      </c>
      <c r="AO17" s="2"/>
      <c r="AP17" s="3">
        <v>31.19</v>
      </c>
      <c r="AQ17" s="36">
        <v>3.0434296333923485</v>
      </c>
      <c r="AR17" s="2"/>
      <c r="AS17" s="3">
        <v>31.152</v>
      </c>
      <c r="AT17" s="36">
        <v>3.026427947318266</v>
      </c>
      <c r="AU17" s="2"/>
      <c r="AV17" s="3">
        <v>31.11</v>
      </c>
      <c r="AW17" s="36">
        <v>3.0302363372168695</v>
      </c>
      <c r="AX17" s="2"/>
      <c r="AY17" s="3">
        <v>31.28</v>
      </c>
      <c r="AZ17" s="36">
        <v>3.0116926542886446</v>
      </c>
      <c r="BA17" s="2"/>
      <c r="BB17" s="3">
        <v>31.275</v>
      </c>
      <c r="BC17" s="36">
        <v>3.0135657364202735</v>
      </c>
      <c r="BD17" s="2"/>
      <c r="BE17" s="3">
        <v>31.275</v>
      </c>
      <c r="BF17" s="36">
        <v>3.0238711344650406</v>
      </c>
      <c r="BG17" s="2"/>
      <c r="BH17" s="3">
        <v>31.275</v>
      </c>
      <c r="BI17" s="38">
        <v>3.013881333904349</v>
      </c>
      <c r="BJ17" s="2"/>
      <c r="BK17" s="33">
        <f t="shared" si="0"/>
        <v>31.533199999999994</v>
      </c>
      <c r="BL17" s="33">
        <f t="shared" si="1"/>
        <v>3.009608160170535</v>
      </c>
    </row>
    <row r="18" spans="1:64" s="4" customFormat="1" ht="15.75">
      <c r="A18" s="1">
        <v>9</v>
      </c>
      <c r="B18" s="13" t="s">
        <v>8</v>
      </c>
      <c r="C18" s="3">
        <v>1.2196</v>
      </c>
      <c r="D18" s="36">
        <v>115.59059410608627</v>
      </c>
      <c r="E18" s="2"/>
      <c r="F18" s="3">
        <v>1.2246</v>
      </c>
      <c r="G18" s="36">
        <v>116.34518940205994</v>
      </c>
      <c r="H18" s="2"/>
      <c r="I18" s="3">
        <v>1.2227</v>
      </c>
      <c r="J18" s="36">
        <v>116.58435069781481</v>
      </c>
      <c r="K18" s="2"/>
      <c r="L18" s="3">
        <v>1.2199</v>
      </c>
      <c r="M18" s="36">
        <v>116.19873799306261</v>
      </c>
      <c r="N18" s="2"/>
      <c r="O18" s="3">
        <v>1.2316</v>
      </c>
      <c r="P18" s="36">
        <v>117.36749352895164</v>
      </c>
      <c r="Q18" s="2"/>
      <c r="R18" s="3">
        <v>1.2325</v>
      </c>
      <c r="S18" s="36">
        <v>118.31417106905133</v>
      </c>
      <c r="T18" s="2"/>
      <c r="U18" s="3">
        <v>1.2338</v>
      </c>
      <c r="V18" s="36">
        <v>118.3526501993922</v>
      </c>
      <c r="W18" s="2"/>
      <c r="X18" s="3">
        <v>1.2312</v>
      </c>
      <c r="Y18" s="36">
        <v>117.47079624263245</v>
      </c>
      <c r="Z18" s="2"/>
      <c r="AA18" s="3">
        <v>1.2348</v>
      </c>
      <c r="AB18" s="36">
        <v>117.82649877707013</v>
      </c>
      <c r="AC18" s="2"/>
      <c r="AD18" s="3">
        <v>1.2375</v>
      </c>
      <c r="AE18" s="36">
        <v>117.94108911600442</v>
      </c>
      <c r="AF18" s="2"/>
      <c r="AG18" s="3">
        <v>1.2339</v>
      </c>
      <c r="AH18" s="36">
        <v>117.34497666996944</v>
      </c>
      <c r="AI18" s="2"/>
      <c r="AJ18" s="3">
        <v>1.2344</v>
      </c>
      <c r="AK18" s="36">
        <v>116.20474237040006</v>
      </c>
      <c r="AL18" s="2"/>
      <c r="AM18" s="3">
        <v>1.2476</v>
      </c>
      <c r="AN18" s="36">
        <v>117.51926530417406</v>
      </c>
      <c r="AO18" s="2"/>
      <c r="AP18" s="3">
        <v>1.2493</v>
      </c>
      <c r="AQ18" s="36">
        <v>118.58926563269834</v>
      </c>
      <c r="AR18" s="2"/>
      <c r="AS18" s="3">
        <v>1.2521</v>
      </c>
      <c r="AT18" s="36">
        <v>118.04709076374448</v>
      </c>
      <c r="AU18" s="2"/>
      <c r="AV18" s="3">
        <v>1.2527</v>
      </c>
      <c r="AW18" s="36">
        <v>118.09284632513821</v>
      </c>
      <c r="AX18" s="2"/>
      <c r="AY18" s="3">
        <v>1.2465</v>
      </c>
      <c r="AZ18" s="36">
        <v>117.42746267089449</v>
      </c>
      <c r="BA18" s="2"/>
      <c r="BB18" s="3">
        <v>1.245</v>
      </c>
      <c r="BC18" s="36">
        <v>117.34033916614734</v>
      </c>
      <c r="BD18" s="2"/>
      <c r="BE18" s="3">
        <v>1.245</v>
      </c>
      <c r="BF18" s="36">
        <v>117.74160431434072</v>
      </c>
      <c r="BG18" s="2"/>
      <c r="BH18" s="3">
        <v>1.245</v>
      </c>
      <c r="BI18" s="38">
        <v>117.35262770373387</v>
      </c>
      <c r="BJ18" s="2"/>
      <c r="BK18" s="33">
        <f t="shared" si="0"/>
        <v>1.2369850000000002</v>
      </c>
      <c r="BL18" s="33">
        <f t="shared" si="1"/>
        <v>117.38258960266835</v>
      </c>
    </row>
    <row r="19" spans="1:64" s="4" customFormat="1" ht="15.75">
      <c r="A19" s="1">
        <v>10</v>
      </c>
      <c r="B19" s="13" t="s">
        <v>9</v>
      </c>
      <c r="C19" s="3">
        <v>375.6</v>
      </c>
      <c r="D19" s="36">
        <v>35598.41517402919</v>
      </c>
      <c r="E19" s="2"/>
      <c r="F19" s="3">
        <v>375</v>
      </c>
      <c r="G19" s="36">
        <v>35627.50777868078</v>
      </c>
      <c r="H19" s="2"/>
      <c r="I19" s="3">
        <v>375.4</v>
      </c>
      <c r="J19" s="36">
        <v>35794.36104683053</v>
      </c>
      <c r="K19" s="2"/>
      <c r="L19" s="3">
        <v>372</v>
      </c>
      <c r="M19" s="36">
        <v>35433.995026985234</v>
      </c>
      <c r="N19" s="2"/>
      <c r="O19" s="3">
        <v>374.3</v>
      </c>
      <c r="P19" s="36">
        <v>35669.57845719925</v>
      </c>
      <c r="Q19" s="2"/>
      <c r="R19" s="3">
        <v>375.7</v>
      </c>
      <c r="S19" s="36">
        <v>36065.42318104875</v>
      </c>
      <c r="T19" s="2"/>
      <c r="U19" s="3">
        <v>381.5</v>
      </c>
      <c r="V19" s="36">
        <v>36595.50660647441</v>
      </c>
      <c r="W19" s="2"/>
      <c r="X19" s="3">
        <v>378.6</v>
      </c>
      <c r="Y19" s="36">
        <v>36122.84231437674</v>
      </c>
      <c r="Z19" s="2"/>
      <c r="AA19" s="3">
        <v>377.1</v>
      </c>
      <c r="AB19" s="36">
        <v>35983.4569880411</v>
      </c>
      <c r="AC19" s="2"/>
      <c r="AD19" s="3">
        <v>378</v>
      </c>
      <c r="AE19" s="36">
        <v>36025.641766343164</v>
      </c>
      <c r="AF19" s="2"/>
      <c r="AG19" s="3">
        <v>381.9</v>
      </c>
      <c r="AH19" s="36">
        <v>36319.02633135694</v>
      </c>
      <c r="AI19" s="2"/>
      <c r="AJ19" s="3">
        <v>381.8</v>
      </c>
      <c r="AK19" s="36">
        <v>35942.13434625627</v>
      </c>
      <c r="AL19" s="2"/>
      <c r="AM19" s="3">
        <v>383.1</v>
      </c>
      <c r="AN19" s="36">
        <v>36086.59068453758</v>
      </c>
      <c r="AO19" s="2"/>
      <c r="AP19" s="3">
        <v>384.9</v>
      </c>
      <c r="AQ19" s="36">
        <v>36536.46709519378</v>
      </c>
      <c r="AR19" s="2"/>
      <c r="AS19" s="3">
        <v>381.3</v>
      </c>
      <c r="AT19" s="36">
        <v>35948.690766085594</v>
      </c>
      <c r="AU19" s="2"/>
      <c r="AV19" s="3">
        <v>380.85</v>
      </c>
      <c r="AW19" s="36">
        <v>35902.97798589359</v>
      </c>
      <c r="AX19" s="2"/>
      <c r="AY19" s="3">
        <v>381.5</v>
      </c>
      <c r="AZ19" s="36">
        <v>35939.49218527577</v>
      </c>
      <c r="BA19" s="2"/>
      <c r="BB19" s="3">
        <v>379.75</v>
      </c>
      <c r="BC19" s="36">
        <v>35791.159677385105</v>
      </c>
      <c r="BD19" s="2"/>
      <c r="BE19" s="3">
        <v>379.75</v>
      </c>
      <c r="BF19" s="36">
        <v>35913.55360511718</v>
      </c>
      <c r="BG19" s="2"/>
      <c r="BH19" s="3">
        <v>379.75</v>
      </c>
      <c r="BI19" s="38">
        <v>35794.907928106775</v>
      </c>
      <c r="BJ19" s="2"/>
      <c r="BK19" s="33">
        <f t="shared" si="0"/>
        <v>378.89</v>
      </c>
      <c r="BL19" s="33">
        <f t="shared" si="1"/>
        <v>35954.58644726088</v>
      </c>
    </row>
    <row r="20" spans="1:64" s="4" customFormat="1" ht="15.75">
      <c r="A20" s="1">
        <v>11</v>
      </c>
      <c r="B20" s="13" t="s">
        <v>10</v>
      </c>
      <c r="C20" s="3">
        <v>4.66</v>
      </c>
      <c r="D20" s="36">
        <v>441.6629784637275</v>
      </c>
      <c r="E20" s="2"/>
      <c r="F20" s="3">
        <v>4.64</v>
      </c>
      <c r="G20" s="36">
        <v>440.8310295815435</v>
      </c>
      <c r="H20" s="2"/>
      <c r="I20" s="3">
        <v>4.69</v>
      </c>
      <c r="J20" s="36">
        <v>447.19113827819706</v>
      </c>
      <c r="K20" s="2"/>
      <c r="L20" s="3">
        <v>4.63</v>
      </c>
      <c r="M20" s="36">
        <v>441.0198843412409</v>
      </c>
      <c r="N20" s="2"/>
      <c r="O20" s="3">
        <v>4.68</v>
      </c>
      <c r="P20" s="36">
        <v>445.988851668962</v>
      </c>
      <c r="Q20" s="2"/>
      <c r="R20" s="3">
        <v>4.69</v>
      </c>
      <c r="S20" s="36">
        <v>450.2178193215828</v>
      </c>
      <c r="T20" s="2"/>
      <c r="U20" s="3">
        <v>4.86</v>
      </c>
      <c r="V20" s="36">
        <v>466.1970173197002</v>
      </c>
      <c r="W20" s="2"/>
      <c r="X20" s="3">
        <v>4.81</v>
      </c>
      <c r="Y20" s="36">
        <v>458.9299300902063</v>
      </c>
      <c r="Z20" s="2"/>
      <c r="AA20" s="3">
        <v>4.77</v>
      </c>
      <c r="AB20" s="36">
        <v>455.1606731184196</v>
      </c>
      <c r="AC20" s="2"/>
      <c r="AD20" s="3">
        <v>4.82</v>
      </c>
      <c r="AE20" s="36">
        <v>459.3745854861748</v>
      </c>
      <c r="AF20" s="2"/>
      <c r="AG20" s="3">
        <v>4.89</v>
      </c>
      <c r="AH20" s="36">
        <v>465.04330652090977</v>
      </c>
      <c r="AI20" s="2"/>
      <c r="AJ20" s="3">
        <v>4.86</v>
      </c>
      <c r="AK20" s="36">
        <v>457.51381069357126</v>
      </c>
      <c r="AL20" s="2"/>
      <c r="AM20" s="3">
        <v>4.86</v>
      </c>
      <c r="AN20" s="36">
        <v>457.7938677286678</v>
      </c>
      <c r="AO20" s="2"/>
      <c r="AP20" s="3">
        <v>4.9</v>
      </c>
      <c r="AQ20" s="36">
        <v>465.1303943009861</v>
      </c>
      <c r="AR20" s="2"/>
      <c r="AS20" s="3">
        <v>4.83</v>
      </c>
      <c r="AT20" s="36">
        <v>455.36893889376717</v>
      </c>
      <c r="AU20" s="2"/>
      <c r="AV20" s="3">
        <v>4.8</v>
      </c>
      <c r="AW20" s="36">
        <v>452.4991317639207</v>
      </c>
      <c r="AX20" s="2"/>
      <c r="AY20" s="3">
        <v>4.81</v>
      </c>
      <c r="AZ20" s="36">
        <v>453.1296393477757</v>
      </c>
      <c r="BA20" s="2"/>
      <c r="BB20" s="3">
        <v>4.76</v>
      </c>
      <c r="BC20" s="36">
        <v>448.6265176151496</v>
      </c>
      <c r="BD20" s="2"/>
      <c r="BE20" s="3">
        <v>4.76</v>
      </c>
      <c r="BF20" s="36">
        <v>450.1606719166761</v>
      </c>
      <c r="BG20" s="2"/>
      <c r="BH20" s="3">
        <v>4.76</v>
      </c>
      <c r="BI20" s="38">
        <v>448.6735002970065</v>
      </c>
      <c r="BJ20" s="2"/>
      <c r="BK20" s="33">
        <f t="shared" si="0"/>
        <v>4.774000000000001</v>
      </c>
      <c r="BL20" s="33">
        <f t="shared" si="1"/>
        <v>453.02568433740925</v>
      </c>
    </row>
    <row r="21" spans="1:64" s="4" customFormat="1" ht="15.75">
      <c r="A21" s="1">
        <v>12</v>
      </c>
      <c r="B21" s="13" t="s">
        <v>11</v>
      </c>
      <c r="C21" s="3">
        <v>1.5395</v>
      </c>
      <c r="D21" s="36">
        <v>145.90990458045246</v>
      </c>
      <c r="E21" s="2"/>
      <c r="F21" s="3">
        <v>1.5458</v>
      </c>
      <c r="G21" s="36">
        <v>146.86133739809267</v>
      </c>
      <c r="H21" s="2"/>
      <c r="I21" s="3">
        <v>1.5402</v>
      </c>
      <c r="J21" s="36">
        <v>146.8579512102514</v>
      </c>
      <c r="K21" s="2"/>
      <c r="L21" s="3">
        <v>1.5361</v>
      </c>
      <c r="M21" s="36">
        <v>146.31763376600006</v>
      </c>
      <c r="N21" s="2"/>
      <c r="O21" s="3">
        <v>1.5468</v>
      </c>
      <c r="P21" s="36">
        <v>147.40503328238256</v>
      </c>
      <c r="Q21" s="2"/>
      <c r="R21" s="3">
        <v>1.5454</v>
      </c>
      <c r="S21" s="36">
        <v>148.3510912536405</v>
      </c>
      <c r="T21" s="2"/>
      <c r="U21" s="3">
        <v>1.5446</v>
      </c>
      <c r="V21" s="36">
        <v>148.16623723292363</v>
      </c>
      <c r="W21" s="2"/>
      <c r="X21" s="3">
        <v>1.5445</v>
      </c>
      <c r="Y21" s="36">
        <v>147.36325925661615</v>
      </c>
      <c r="Z21" s="2"/>
      <c r="AA21" s="3">
        <v>1.5504</v>
      </c>
      <c r="AB21" s="36">
        <v>147.9415319922008</v>
      </c>
      <c r="AC21" s="2"/>
      <c r="AD21" s="3">
        <v>1.5516</v>
      </c>
      <c r="AE21" s="36">
        <v>147.87668191708482</v>
      </c>
      <c r="AF21" s="2"/>
      <c r="AG21" s="3">
        <v>1.5535</v>
      </c>
      <c r="AH21" s="36">
        <v>147.73921813501704</v>
      </c>
      <c r="AI21" s="2"/>
      <c r="AJ21" s="3">
        <v>1.5541</v>
      </c>
      <c r="AK21" s="36">
        <v>146.3008669133496</v>
      </c>
      <c r="AL21" s="2"/>
      <c r="AM21" s="3">
        <v>1.5713</v>
      </c>
      <c r="AN21" s="36">
        <v>148.01059760536126</v>
      </c>
      <c r="AO21" s="2"/>
      <c r="AP21" s="3">
        <v>1.5714</v>
      </c>
      <c r="AQ21" s="36">
        <v>149.16446971521825</v>
      </c>
      <c r="AR21" s="2"/>
      <c r="AS21" s="3">
        <v>1.5829</v>
      </c>
      <c r="AT21" s="36">
        <v>149.23467771737972</v>
      </c>
      <c r="AU21" s="2"/>
      <c r="AV21" s="3">
        <v>1.5813</v>
      </c>
      <c r="AW21" s="36">
        <v>149.07018272047662</v>
      </c>
      <c r="AX21" s="2"/>
      <c r="AY21" s="3">
        <v>1.5738</v>
      </c>
      <c r="AZ21" s="36">
        <v>148.261003410713</v>
      </c>
      <c r="BA21" s="2"/>
      <c r="BB21" s="3">
        <v>1.5688</v>
      </c>
      <c r="BC21" s="36">
        <v>147.8582522761863</v>
      </c>
      <c r="BD21" s="2"/>
      <c r="BE21" s="3">
        <v>1.5688</v>
      </c>
      <c r="BF21" s="36">
        <v>148.36387859304233</v>
      </c>
      <c r="BG21" s="2"/>
      <c r="BH21" s="3">
        <v>1.5688</v>
      </c>
      <c r="BI21" s="38">
        <v>147.87373682057645</v>
      </c>
      <c r="BJ21" s="2"/>
      <c r="BK21" s="33">
        <f t="shared" si="0"/>
        <v>1.5569799999999998</v>
      </c>
      <c r="BL21" s="33">
        <f t="shared" si="1"/>
        <v>147.74637728984828</v>
      </c>
    </row>
    <row r="22" spans="1:64" s="4" customFormat="1" ht="15.75">
      <c r="A22" s="1">
        <v>13</v>
      </c>
      <c r="B22" s="13" t="s">
        <v>12</v>
      </c>
      <c r="C22" s="3">
        <v>0.7694</v>
      </c>
      <c r="D22" s="36">
        <v>72.92178017810984</v>
      </c>
      <c r="E22" s="2"/>
      <c r="F22" s="3">
        <v>0.7691</v>
      </c>
      <c r="G22" s="36">
        <v>73.06964328688903</v>
      </c>
      <c r="H22" s="2"/>
      <c r="I22" s="3">
        <v>0.7665</v>
      </c>
      <c r="J22" s="36">
        <v>73.08571588277997</v>
      </c>
      <c r="K22" s="2"/>
      <c r="L22" s="3">
        <v>0.7644</v>
      </c>
      <c r="M22" s="36">
        <v>72.81114461996643</v>
      </c>
      <c r="N22" s="2"/>
      <c r="O22" s="3">
        <v>0.7642</v>
      </c>
      <c r="P22" s="36">
        <v>72.8257864199617</v>
      </c>
      <c r="Q22" s="2"/>
      <c r="R22" s="3">
        <v>0.7689</v>
      </c>
      <c r="S22" s="36">
        <v>73.81076359837206</v>
      </c>
      <c r="T22" s="2"/>
      <c r="U22" s="3">
        <v>0.7693</v>
      </c>
      <c r="V22" s="36">
        <v>73.79534267984472</v>
      </c>
      <c r="W22" s="2"/>
      <c r="X22" s="3">
        <v>0.7609</v>
      </c>
      <c r="Y22" s="36">
        <v>72.5987076518998</v>
      </c>
      <c r="Z22" s="2"/>
      <c r="AA22" s="3">
        <v>0.7583</v>
      </c>
      <c r="AB22" s="36">
        <v>72.35814222760956</v>
      </c>
      <c r="AC22" s="2"/>
      <c r="AD22" s="3">
        <v>0.7573</v>
      </c>
      <c r="AE22" s="36">
        <v>72.17518124246476</v>
      </c>
      <c r="AF22" s="2"/>
      <c r="AG22" s="3">
        <v>0.7617</v>
      </c>
      <c r="AH22" s="36">
        <v>72.43834081328772</v>
      </c>
      <c r="AI22" s="2"/>
      <c r="AJ22" s="3">
        <v>0.7646</v>
      </c>
      <c r="AK22" s="36">
        <v>71.97840733668818</v>
      </c>
      <c r="AL22" s="2"/>
      <c r="AM22" s="3">
        <v>0.7693</v>
      </c>
      <c r="AN22" s="36">
        <v>72.46518980322307</v>
      </c>
      <c r="AO22" s="2"/>
      <c r="AP22" s="3">
        <v>0.7691</v>
      </c>
      <c r="AQ22" s="36">
        <v>73.00648699120171</v>
      </c>
      <c r="AR22" s="2"/>
      <c r="AS22" s="3">
        <v>0.7705</v>
      </c>
      <c r="AT22" s="36">
        <v>72.64218787114856</v>
      </c>
      <c r="AU22" s="2"/>
      <c r="AV22" s="3">
        <v>0.7663</v>
      </c>
      <c r="AW22" s="36">
        <v>72.23960097306092</v>
      </c>
      <c r="AX22" s="2"/>
      <c r="AY22" s="3">
        <v>0.7644</v>
      </c>
      <c r="AZ22" s="36">
        <v>72.01087241526814</v>
      </c>
      <c r="BA22" s="2"/>
      <c r="BB22" s="3">
        <v>0.7615</v>
      </c>
      <c r="BC22" s="36">
        <v>71.77081789158329</v>
      </c>
      <c r="BD22" s="2"/>
      <c r="BE22" s="3">
        <v>0.7615</v>
      </c>
      <c r="BF22" s="36">
        <v>72.01625034969514</v>
      </c>
      <c r="BG22" s="2"/>
      <c r="BH22" s="3">
        <v>0.7615</v>
      </c>
      <c r="BI22" s="38">
        <v>71.77833413364925</v>
      </c>
      <c r="BJ22" s="2"/>
      <c r="BK22" s="33">
        <f t="shared" si="0"/>
        <v>0.7649349999999999</v>
      </c>
      <c r="BL22" s="33">
        <f t="shared" si="1"/>
        <v>72.58993481833518</v>
      </c>
    </row>
    <row r="23" spans="1:64" s="4" customFormat="1" ht="15.75">
      <c r="A23" s="1">
        <v>14</v>
      </c>
      <c r="B23" s="13" t="s">
        <v>13</v>
      </c>
      <c r="C23" s="3">
        <v>1.4053</v>
      </c>
      <c r="D23" s="36">
        <v>67.4428685616175</v>
      </c>
      <c r="E23" s="2"/>
      <c r="F23" s="3">
        <v>1.404</v>
      </c>
      <c r="G23" s="36">
        <v>67.6685807762218</v>
      </c>
      <c r="H23" s="2"/>
      <c r="I23" s="3">
        <v>1.3997</v>
      </c>
      <c r="J23" s="36">
        <v>68.12168527099807</v>
      </c>
      <c r="K23" s="2"/>
      <c r="L23" s="3">
        <v>1.4036</v>
      </c>
      <c r="M23" s="36">
        <v>67.863119694873</v>
      </c>
      <c r="N23" s="2"/>
      <c r="O23" s="3">
        <v>1.4081</v>
      </c>
      <c r="P23" s="36">
        <v>67.67755356659943</v>
      </c>
      <c r="Q23" s="2"/>
      <c r="R23" s="3">
        <v>1.4115</v>
      </c>
      <c r="S23" s="36">
        <v>68.00940180252265</v>
      </c>
      <c r="T23" s="2"/>
      <c r="U23" s="3">
        <v>1.4183</v>
      </c>
      <c r="V23" s="36">
        <v>67.63400705471314</v>
      </c>
      <c r="W23" s="2"/>
      <c r="X23" s="3">
        <v>1.413</v>
      </c>
      <c r="Y23" s="36">
        <v>67.52415277946339</v>
      </c>
      <c r="Z23" s="2"/>
      <c r="AA23" s="3">
        <v>1.4097</v>
      </c>
      <c r="AB23" s="36">
        <v>67.68924222371527</v>
      </c>
      <c r="AC23" s="2"/>
      <c r="AD23" s="3">
        <v>1.4206</v>
      </c>
      <c r="AE23" s="36">
        <v>67.08850527860865</v>
      </c>
      <c r="AF23" s="2"/>
      <c r="AG23" s="3">
        <v>1.4225</v>
      </c>
      <c r="AH23" s="36">
        <v>66.85474915931293</v>
      </c>
      <c r="AI23" s="2"/>
      <c r="AJ23" s="3">
        <v>1.4196</v>
      </c>
      <c r="AK23" s="36">
        <v>66.31349970106504</v>
      </c>
      <c r="AL23" s="2"/>
      <c r="AM23" s="3">
        <v>1.4231</v>
      </c>
      <c r="AN23" s="36">
        <v>66.19089950107005</v>
      </c>
      <c r="AO23" s="2"/>
      <c r="AP23" s="3">
        <v>1.4183</v>
      </c>
      <c r="AQ23" s="36">
        <v>66.92841448600956</v>
      </c>
      <c r="AR23" s="2"/>
      <c r="AS23" s="3">
        <v>1.4163</v>
      </c>
      <c r="AT23" s="36">
        <v>66.56731159701944</v>
      </c>
      <c r="AU23" s="2"/>
      <c r="AV23" s="3">
        <v>1.4155</v>
      </c>
      <c r="AW23" s="36">
        <v>66.59883606557175</v>
      </c>
      <c r="AX23" s="2"/>
      <c r="AY23" s="3">
        <v>1.413</v>
      </c>
      <c r="AZ23" s="36">
        <v>66.6707333518392</v>
      </c>
      <c r="BA23" s="2"/>
      <c r="BB23" s="3">
        <v>1.4154</v>
      </c>
      <c r="BC23" s="36">
        <v>66.58843323904483</v>
      </c>
      <c r="BD23" s="2"/>
      <c r="BE23" s="3">
        <v>1.4154</v>
      </c>
      <c r="BF23" s="36">
        <v>66.81614365578221</v>
      </c>
      <c r="BG23" s="2"/>
      <c r="BH23" s="3">
        <v>1.4154</v>
      </c>
      <c r="BI23" s="38">
        <v>66.59540675276142</v>
      </c>
      <c r="BJ23" s="2"/>
      <c r="BK23" s="33">
        <f t="shared" si="0"/>
        <v>1.4134149999999999</v>
      </c>
      <c r="BL23" s="33">
        <f t="shared" si="1"/>
        <v>67.14217722594046</v>
      </c>
    </row>
    <row r="24" spans="1:64" s="4" customFormat="1" ht="15.75">
      <c r="A24" s="1">
        <v>15</v>
      </c>
      <c r="B24" s="13" t="s">
        <v>14</v>
      </c>
      <c r="C24" s="3">
        <v>10.9805</v>
      </c>
      <c r="D24" s="36">
        <v>8.631434196042173</v>
      </c>
      <c r="E24" s="2"/>
      <c r="F24" s="3">
        <v>10.935</v>
      </c>
      <c r="G24" s="36">
        <v>8.688311605835885</v>
      </c>
      <c r="H24" s="2"/>
      <c r="I24" s="3">
        <v>10.913</v>
      </c>
      <c r="J24" s="36">
        <v>8.737278738551819</v>
      </c>
      <c r="K24" s="2"/>
      <c r="L24" s="3">
        <v>10.9665</v>
      </c>
      <c r="M24" s="36">
        <v>8.685786240252018</v>
      </c>
      <c r="N24" s="2"/>
      <c r="O24" s="3">
        <v>10.802</v>
      </c>
      <c r="P24" s="36">
        <v>8.82214063850478</v>
      </c>
      <c r="Q24" s="2"/>
      <c r="R24" s="3">
        <v>10.809</v>
      </c>
      <c r="S24" s="36">
        <v>8.881050110487623</v>
      </c>
      <c r="T24" s="2"/>
      <c r="U24" s="3">
        <v>10.7945</v>
      </c>
      <c r="V24" s="36">
        <v>8.886498884218781</v>
      </c>
      <c r="W24" s="2"/>
      <c r="X24" s="3">
        <v>10.8075</v>
      </c>
      <c r="Y24" s="36">
        <v>8.828279239174812</v>
      </c>
      <c r="Z24" s="2"/>
      <c r="AA24" s="3">
        <v>10.7855</v>
      </c>
      <c r="AB24" s="36">
        <v>8.847204558228308</v>
      </c>
      <c r="AC24" s="2"/>
      <c r="AD24" s="3">
        <v>10.7675</v>
      </c>
      <c r="AE24" s="36">
        <v>8.851258936502573</v>
      </c>
      <c r="AF24" s="2"/>
      <c r="AG24" s="3">
        <v>10.789</v>
      </c>
      <c r="AH24" s="36">
        <v>8.814614948477399</v>
      </c>
      <c r="AI24" s="2"/>
      <c r="AJ24" s="3">
        <v>10.792</v>
      </c>
      <c r="AK24" s="36">
        <v>8.723002610788727</v>
      </c>
      <c r="AL24" s="2"/>
      <c r="AM24" s="3">
        <v>10.649</v>
      </c>
      <c r="AN24" s="36">
        <v>8.845550669543883</v>
      </c>
      <c r="AO24" s="2"/>
      <c r="AP24" s="3">
        <v>10.646</v>
      </c>
      <c r="AQ24" s="36">
        <v>8.916454092194941</v>
      </c>
      <c r="AR24" s="2"/>
      <c r="AS24" s="3">
        <v>10.6265</v>
      </c>
      <c r="AT24" s="36">
        <v>8.8720917907927</v>
      </c>
      <c r="AU24" s="2"/>
      <c r="AV24" s="3">
        <v>10.605</v>
      </c>
      <c r="AW24" s="36">
        <v>8.889264728978482</v>
      </c>
      <c r="AX24" s="2"/>
      <c r="AY24" s="3">
        <v>10.6655</v>
      </c>
      <c r="AZ24" s="36">
        <v>8.832754791256745</v>
      </c>
      <c r="BA24" s="2"/>
      <c r="BB24" s="3">
        <v>10.675</v>
      </c>
      <c r="BC24" s="36">
        <v>8.82897127930155</v>
      </c>
      <c r="BD24" s="2"/>
      <c r="BE24" s="3">
        <v>10.675</v>
      </c>
      <c r="BF24" s="36">
        <v>8.859163440786336</v>
      </c>
      <c r="BG24" s="2"/>
      <c r="BH24" s="3">
        <v>10.6405</v>
      </c>
      <c r="BI24" s="38">
        <v>8.858525324736481</v>
      </c>
      <c r="BJ24" s="2"/>
      <c r="BK24" s="33">
        <f t="shared" si="0"/>
        <v>10.766225000000002</v>
      </c>
      <c r="BL24" s="33">
        <f t="shared" si="1"/>
        <v>8.814981841232802</v>
      </c>
    </row>
    <row r="25" spans="1:64" s="4" customFormat="1" ht="15.75">
      <c r="A25" s="1">
        <v>16</v>
      </c>
      <c r="B25" s="13" t="s">
        <v>15</v>
      </c>
      <c r="C25" s="3">
        <v>132.47</v>
      </c>
      <c r="D25" s="36">
        <v>71.54636007370807</v>
      </c>
      <c r="E25" s="2"/>
      <c r="F25" s="3">
        <v>132.75</v>
      </c>
      <c r="G25" s="36">
        <v>71.56812610908882</v>
      </c>
      <c r="H25" s="2"/>
      <c r="I25" s="3">
        <v>133.27</v>
      </c>
      <c r="J25" s="36">
        <v>71.54642670804832</v>
      </c>
      <c r="K25" s="2"/>
      <c r="L25" s="3">
        <v>133.71</v>
      </c>
      <c r="M25" s="36">
        <v>71.23825802387536</v>
      </c>
      <c r="N25" s="2"/>
      <c r="O25" s="3">
        <v>133.75</v>
      </c>
      <c r="P25" s="36">
        <v>71.24991639411486</v>
      </c>
      <c r="Q25" s="2"/>
      <c r="R25" s="3">
        <v>132.95</v>
      </c>
      <c r="S25" s="36">
        <v>72.20403959703702</v>
      </c>
      <c r="T25" s="2"/>
      <c r="U25" s="3">
        <v>133.83</v>
      </c>
      <c r="V25" s="36">
        <v>71.676987376298</v>
      </c>
      <c r="W25" s="2"/>
      <c r="X25" s="3">
        <v>133.65</v>
      </c>
      <c r="Y25" s="36">
        <v>71.38917162542594</v>
      </c>
      <c r="Z25" s="2"/>
      <c r="AA25" s="3">
        <v>133.35</v>
      </c>
      <c r="AB25" s="36">
        <v>71.55719892221329</v>
      </c>
      <c r="AC25" s="2"/>
      <c r="AD25" s="3">
        <v>132.9</v>
      </c>
      <c r="AE25" s="36">
        <v>71.71251361835324</v>
      </c>
      <c r="AF25" s="2"/>
      <c r="AG25" s="3">
        <v>133.4</v>
      </c>
      <c r="AH25" s="36">
        <v>71.29001550159118</v>
      </c>
      <c r="AI25" s="2"/>
      <c r="AJ25" s="3">
        <v>133.38</v>
      </c>
      <c r="AK25" s="36">
        <v>70.5792803835897</v>
      </c>
      <c r="AL25" s="2"/>
      <c r="AM25" s="3">
        <v>131.83</v>
      </c>
      <c r="AN25" s="36">
        <v>71.45283249637623</v>
      </c>
      <c r="AO25" s="2"/>
      <c r="AP25" s="3">
        <v>131.8</v>
      </c>
      <c r="AQ25" s="36">
        <v>72.02167698445172</v>
      </c>
      <c r="AR25" s="2"/>
      <c r="AS25" s="3">
        <v>131.82</v>
      </c>
      <c r="AT25" s="36">
        <v>71.521228504672</v>
      </c>
      <c r="AU25" s="2"/>
      <c r="AV25" s="3">
        <v>131.44</v>
      </c>
      <c r="AW25" s="36">
        <v>71.7214336966044</v>
      </c>
      <c r="AX25" s="2"/>
      <c r="AY25" s="3">
        <v>131.8</v>
      </c>
      <c r="AZ25" s="36">
        <v>71.47628696976388</v>
      </c>
      <c r="BA25" s="2"/>
      <c r="BB25" s="3">
        <v>131.94</v>
      </c>
      <c r="BC25" s="36">
        <v>71.43343065525546</v>
      </c>
      <c r="BD25" s="2"/>
      <c r="BE25" s="3">
        <v>131.94</v>
      </c>
      <c r="BF25" s="36">
        <v>71.67770936061403</v>
      </c>
      <c r="BG25" s="2"/>
      <c r="BH25" s="3">
        <v>131.94</v>
      </c>
      <c r="BI25" s="38">
        <v>71.44091156424021</v>
      </c>
      <c r="BJ25" s="2"/>
      <c r="BK25" s="33">
        <f t="shared" si="0"/>
        <v>132.69600000000003</v>
      </c>
      <c r="BL25" s="33">
        <f t="shared" si="1"/>
        <v>71.51519022826608</v>
      </c>
    </row>
    <row r="26" spans="1:64" s="4" customFormat="1" ht="15.75">
      <c r="A26" s="1">
        <v>17</v>
      </c>
      <c r="B26" s="13" t="s">
        <v>16</v>
      </c>
      <c r="C26" s="3">
        <v>7.4609</v>
      </c>
      <c r="D26" s="36">
        <v>12.703221218571631</v>
      </c>
      <c r="E26" s="2"/>
      <c r="F26" s="3">
        <v>7.434</v>
      </c>
      <c r="G26" s="36">
        <v>12.780022519480147</v>
      </c>
      <c r="H26" s="2"/>
      <c r="I26" s="3">
        <v>7.514</v>
      </c>
      <c r="J26" s="36">
        <v>12.689635729813148</v>
      </c>
      <c r="K26" s="2"/>
      <c r="L26" s="3">
        <v>7.5168</v>
      </c>
      <c r="M26" s="36">
        <v>12.671971424505607</v>
      </c>
      <c r="N26" s="2"/>
      <c r="O26" s="3">
        <v>7.4888</v>
      </c>
      <c r="P26" s="36">
        <v>12.725238112531866</v>
      </c>
      <c r="Q26" s="2"/>
      <c r="R26" s="3">
        <v>7.4923</v>
      </c>
      <c r="S26" s="36">
        <v>12.812523610141174</v>
      </c>
      <c r="T26" s="2"/>
      <c r="U26" s="3">
        <v>7.4931</v>
      </c>
      <c r="V26" s="36">
        <v>12.801819301183706</v>
      </c>
      <c r="W26" s="2"/>
      <c r="X26" s="3">
        <v>7.5018</v>
      </c>
      <c r="Y26" s="36">
        <v>12.718497944144309</v>
      </c>
      <c r="Z26" s="2"/>
      <c r="AA26" s="3">
        <v>7.4726</v>
      </c>
      <c r="AB26" s="36">
        <v>12.769521286134868</v>
      </c>
      <c r="AC26" s="2"/>
      <c r="AD26" s="3">
        <v>7.4428</v>
      </c>
      <c r="AE26" s="36">
        <v>12.805117778093116</v>
      </c>
      <c r="AF26" s="2"/>
      <c r="AG26" s="3">
        <v>7.4968</v>
      </c>
      <c r="AH26" s="36">
        <v>12.685529916647456</v>
      </c>
      <c r="AI26" s="2"/>
      <c r="AJ26" s="3">
        <v>7.4878</v>
      </c>
      <c r="AK26" s="36">
        <v>12.572270116139846</v>
      </c>
      <c r="AL26" s="2"/>
      <c r="AM26" s="3">
        <v>7.4332</v>
      </c>
      <c r="AN26" s="36">
        <v>12.672371129523327</v>
      </c>
      <c r="AO26" s="2"/>
      <c r="AP26" s="3">
        <v>7.4611</v>
      </c>
      <c r="AQ26" s="36">
        <v>12.722597239751156</v>
      </c>
      <c r="AR26" s="2"/>
      <c r="AS26" s="3">
        <v>7.4206</v>
      </c>
      <c r="AT26" s="36">
        <v>12.705075521502119</v>
      </c>
      <c r="AU26" s="2"/>
      <c r="AV26" s="3">
        <v>7.4703</v>
      </c>
      <c r="AW26" s="36">
        <v>12.619393123544812</v>
      </c>
      <c r="AX26" s="2"/>
      <c r="AY26" s="3">
        <v>7.4693</v>
      </c>
      <c r="AZ26" s="36">
        <v>12.612392891723296</v>
      </c>
      <c r="BA26" s="2"/>
      <c r="BB26" s="3">
        <v>7.463</v>
      </c>
      <c r="BC26" s="36">
        <v>12.62887155387164</v>
      </c>
      <c r="BD26" s="2"/>
      <c r="BE26" s="3">
        <v>7.463</v>
      </c>
      <c r="BF26" s="36">
        <v>12.672058117431883</v>
      </c>
      <c r="BG26" s="2"/>
      <c r="BH26" s="3">
        <v>7.463</v>
      </c>
      <c r="BI26" s="38">
        <v>12.63019412004</v>
      </c>
      <c r="BJ26" s="2"/>
      <c r="BK26" s="33">
        <f t="shared" si="0"/>
        <v>7.47226</v>
      </c>
      <c r="BL26" s="33">
        <f t="shared" si="1"/>
        <v>12.699916132738755</v>
      </c>
    </row>
    <row r="27" spans="1:64" s="4" customFormat="1" ht="15.75">
      <c r="A27" s="1">
        <v>18</v>
      </c>
      <c r="B27" s="13" t="s">
        <v>17</v>
      </c>
      <c r="C27" s="3">
        <v>6.8085</v>
      </c>
      <c r="D27" s="36">
        <v>13.920461656699871</v>
      </c>
      <c r="E27" s="2"/>
      <c r="F27" s="3">
        <v>6.7784</v>
      </c>
      <c r="G27" s="36">
        <v>14.016093386317628</v>
      </c>
      <c r="H27" s="2"/>
      <c r="I27" s="3">
        <v>6.7874</v>
      </c>
      <c r="J27" s="36">
        <v>14.048077743144061</v>
      </c>
      <c r="K27" s="2"/>
      <c r="L27" s="3">
        <v>6.799</v>
      </c>
      <c r="M27" s="36">
        <v>14.009806560335894</v>
      </c>
      <c r="N27" s="2"/>
      <c r="O27" s="3">
        <v>6.7315</v>
      </c>
      <c r="P27" s="36">
        <v>14.156839215201462</v>
      </c>
      <c r="Q27" s="2"/>
      <c r="R27" s="3">
        <v>6.731</v>
      </c>
      <c r="S27" s="36">
        <v>14.261665524329329</v>
      </c>
      <c r="T27" s="2"/>
      <c r="U27" s="3">
        <v>6.719</v>
      </c>
      <c r="V27" s="36">
        <v>14.276724543190895</v>
      </c>
      <c r="W27" s="2"/>
      <c r="X27" s="3">
        <v>6.7265</v>
      </c>
      <c r="Y27" s="36">
        <v>14.184438842991419</v>
      </c>
      <c r="Z27" s="2"/>
      <c r="AA27" s="3">
        <v>6.701</v>
      </c>
      <c r="AB27" s="36">
        <v>14.23989326410557</v>
      </c>
      <c r="AC27" s="2"/>
      <c r="AD27" s="3">
        <v>6.6875</v>
      </c>
      <c r="AE27" s="36">
        <v>14.251354108230498</v>
      </c>
      <c r="AF27" s="2"/>
      <c r="AG27" s="3">
        <v>6.7151</v>
      </c>
      <c r="AH27" s="36">
        <v>14.162243403541668</v>
      </c>
      <c r="AI27" s="2"/>
      <c r="AJ27" s="3">
        <v>6.7045</v>
      </c>
      <c r="AK27" s="36">
        <v>14.041113308320073</v>
      </c>
      <c r="AL27" s="2"/>
      <c r="AM27" s="3">
        <v>6.624</v>
      </c>
      <c r="AN27" s="36">
        <v>14.220451249995893</v>
      </c>
      <c r="AO27" s="2"/>
      <c r="AP27" s="3">
        <v>6.6185</v>
      </c>
      <c r="AQ27" s="36">
        <v>14.342308720330491</v>
      </c>
      <c r="AR27" s="2"/>
      <c r="AS27" s="3">
        <v>6.6075</v>
      </c>
      <c r="AT27" s="36">
        <v>14.268525677617651</v>
      </c>
      <c r="AU27" s="2"/>
      <c r="AV27" s="3">
        <v>6.6015</v>
      </c>
      <c r="AW27" s="36">
        <v>14.280186692542122</v>
      </c>
      <c r="AX27" s="2"/>
      <c r="AY27" s="3">
        <v>6.6382</v>
      </c>
      <c r="AZ27" s="36">
        <v>14.191459465841463</v>
      </c>
      <c r="BA27" s="2"/>
      <c r="BB27" s="3">
        <v>6.6425</v>
      </c>
      <c r="BC27" s="36">
        <v>14.188824750702905</v>
      </c>
      <c r="BD27" s="2"/>
      <c r="BE27" s="3">
        <v>6.6425</v>
      </c>
      <c r="BF27" s="36">
        <v>14.237345838222678</v>
      </c>
      <c r="BG27" s="2"/>
      <c r="BH27" s="3">
        <v>6.6425</v>
      </c>
      <c r="BI27" s="38">
        <v>14.190310683907944</v>
      </c>
      <c r="BJ27" s="2"/>
      <c r="BK27" s="33">
        <f t="shared" si="0"/>
        <v>6.69533</v>
      </c>
      <c r="BL27" s="33">
        <f t="shared" si="1"/>
        <v>14.174406231778477</v>
      </c>
    </row>
    <row r="28" spans="1:64" s="4" customFormat="1" ht="15.75">
      <c r="A28" s="1">
        <v>19</v>
      </c>
      <c r="B28" s="13" t="s">
        <v>18</v>
      </c>
      <c r="C28" s="3">
        <v>6.13</v>
      </c>
      <c r="D28" s="36">
        <v>15.461250112502624</v>
      </c>
      <c r="E28" s="2"/>
      <c r="F28" s="3">
        <v>6.1045</v>
      </c>
      <c r="G28" s="36">
        <v>15.563385602394204</v>
      </c>
      <c r="H28" s="2"/>
      <c r="I28" s="3">
        <v>6.113</v>
      </c>
      <c r="J28" s="36">
        <v>15.597893485001798</v>
      </c>
      <c r="K28" s="2"/>
      <c r="L28" s="3">
        <v>6.128</v>
      </c>
      <c r="M28" s="36">
        <v>15.543843799563275</v>
      </c>
      <c r="N28" s="2"/>
      <c r="O28" s="3">
        <v>6.0515</v>
      </c>
      <c r="P28" s="36">
        <v>15.74762673339315</v>
      </c>
      <c r="Q28" s="2"/>
      <c r="R28" s="3">
        <v>6.05</v>
      </c>
      <c r="S28" s="36">
        <v>15.86698688334888</v>
      </c>
      <c r="T28" s="2"/>
      <c r="U28" s="3">
        <v>6.048</v>
      </c>
      <c r="V28" s="36">
        <v>15.860666700677848</v>
      </c>
      <c r="W28" s="2"/>
      <c r="X28" s="3">
        <v>6.058</v>
      </c>
      <c r="Y28" s="36">
        <v>15.749690966883753</v>
      </c>
      <c r="Z28" s="2"/>
      <c r="AA28" s="3">
        <v>6.04</v>
      </c>
      <c r="AB28" s="36">
        <v>15.798265689200564</v>
      </c>
      <c r="AC28" s="2"/>
      <c r="AD28" s="3">
        <v>6.0275</v>
      </c>
      <c r="AE28" s="36">
        <v>15.811850783706587</v>
      </c>
      <c r="AF28" s="2"/>
      <c r="AG28" s="3">
        <v>6.0462</v>
      </c>
      <c r="AH28" s="36">
        <v>15.729033224028754</v>
      </c>
      <c r="AI28" s="2"/>
      <c r="AJ28" s="3">
        <v>6.0435</v>
      </c>
      <c r="AK28" s="36">
        <v>15.576841925313467</v>
      </c>
      <c r="AL28" s="2"/>
      <c r="AM28" s="3">
        <v>5.968</v>
      </c>
      <c r="AN28" s="36">
        <v>15.783557151469973</v>
      </c>
      <c r="AO28" s="2"/>
      <c r="AP28" s="3">
        <v>5.97</v>
      </c>
      <c r="AQ28" s="36">
        <v>15.900263026048133</v>
      </c>
      <c r="AR28" s="2"/>
      <c r="AS28" s="3">
        <v>5.957</v>
      </c>
      <c r="AT28" s="36">
        <v>15.826638142497671</v>
      </c>
      <c r="AU28" s="2"/>
      <c r="AV28" s="3">
        <v>5.949</v>
      </c>
      <c r="AW28" s="36">
        <v>15.84647040692836</v>
      </c>
      <c r="AX28" s="2"/>
      <c r="AY28" s="3">
        <v>5.9828</v>
      </c>
      <c r="AZ28" s="36">
        <v>15.746096514365982</v>
      </c>
      <c r="BA28" s="2"/>
      <c r="BB28" s="3">
        <v>5.9885</v>
      </c>
      <c r="BC28" s="36">
        <v>15.73837662295133</v>
      </c>
      <c r="BD28" s="2"/>
      <c r="BE28" s="3">
        <v>5.9885</v>
      </c>
      <c r="BF28" s="36">
        <v>15.792196665340928</v>
      </c>
      <c r="BG28" s="2"/>
      <c r="BH28" s="3">
        <v>5.9885</v>
      </c>
      <c r="BI28" s="38">
        <v>15.740024833908077</v>
      </c>
      <c r="BJ28" s="2"/>
      <c r="BK28" s="33">
        <f t="shared" si="0"/>
        <v>6.031625</v>
      </c>
      <c r="BL28" s="33">
        <f t="shared" si="1"/>
        <v>15.734047963476268</v>
      </c>
    </row>
    <row r="29" spans="1:64" s="4" customFormat="1" ht="15.75">
      <c r="A29" s="1">
        <v>20</v>
      </c>
      <c r="B29" s="13" t="s">
        <v>19</v>
      </c>
      <c r="C29" s="3">
        <v>4.7575</v>
      </c>
      <c r="D29" s="36">
        <v>19.92169483754936</v>
      </c>
      <c r="E29" s="2"/>
      <c r="F29" s="3">
        <v>4.7552</v>
      </c>
      <c r="G29" s="36">
        <v>19.979535542104518</v>
      </c>
      <c r="H29" s="2"/>
      <c r="I29" s="3">
        <v>4.7536</v>
      </c>
      <c r="J29" s="36">
        <v>20.058465767800406</v>
      </c>
      <c r="K29" s="2"/>
      <c r="L29" s="3">
        <v>4.7978</v>
      </c>
      <c r="M29" s="36">
        <v>19.853406728859845</v>
      </c>
      <c r="N29" s="2"/>
      <c r="O29" s="3">
        <v>4.7728</v>
      </c>
      <c r="P29" s="36">
        <v>19.96663660265015</v>
      </c>
      <c r="Q29" s="2"/>
      <c r="R29" s="3">
        <v>4.7373</v>
      </c>
      <c r="S29" s="36">
        <v>20.26370942187759</v>
      </c>
      <c r="T29" s="2"/>
      <c r="U29" s="3">
        <v>4.7338</v>
      </c>
      <c r="V29" s="36">
        <v>20.263913178778072</v>
      </c>
      <c r="W29" s="2"/>
      <c r="X29" s="3">
        <v>4.7365</v>
      </c>
      <c r="Y29" s="36">
        <v>20.143909612030352</v>
      </c>
      <c r="Z29" s="2"/>
      <c r="AA29" s="3">
        <v>4.7355</v>
      </c>
      <c r="AB29" s="36">
        <v>20.15025335503567</v>
      </c>
      <c r="AC29" s="2"/>
      <c r="AD29" s="3">
        <v>4.7153</v>
      </c>
      <c r="AE29" s="36">
        <v>20.21206086543623</v>
      </c>
      <c r="AF29" s="2"/>
      <c r="AG29" s="3">
        <v>4.7359</v>
      </c>
      <c r="AH29" s="36">
        <v>20.080846445052188</v>
      </c>
      <c r="AI29" s="2"/>
      <c r="AJ29" s="3">
        <v>4.7369</v>
      </c>
      <c r="AK29" s="36">
        <v>19.873470872433856</v>
      </c>
      <c r="AL29" s="2"/>
      <c r="AM29" s="3">
        <v>4.6819</v>
      </c>
      <c r="AN29" s="36">
        <v>20.119239855608363</v>
      </c>
      <c r="AO29" s="2"/>
      <c r="AP29" s="3">
        <v>4.6888</v>
      </c>
      <c r="AQ29" s="36">
        <v>20.2449603876274</v>
      </c>
      <c r="AR29" s="2"/>
      <c r="AS29" s="3">
        <v>4.6828</v>
      </c>
      <c r="AT29" s="36">
        <v>20.133100584022085</v>
      </c>
      <c r="AU29" s="2"/>
      <c r="AV29" s="3">
        <v>4.6975</v>
      </c>
      <c r="AW29" s="36">
        <v>20.068260234340993</v>
      </c>
      <c r="AX29" s="2"/>
      <c r="AY29" s="3">
        <v>4.7385</v>
      </c>
      <c r="AZ29" s="36">
        <v>19.880921436350913</v>
      </c>
      <c r="BA29" s="2"/>
      <c r="BB29" s="3">
        <v>4.7324</v>
      </c>
      <c r="BC29" s="36">
        <v>19.915744317163394</v>
      </c>
      <c r="BD29" s="2"/>
      <c r="BE29" s="3">
        <v>4.7324</v>
      </c>
      <c r="BF29" s="36">
        <v>19.98384957535165</v>
      </c>
      <c r="BG29" s="2"/>
      <c r="BH29" s="3">
        <v>4.7324</v>
      </c>
      <c r="BI29" s="38">
        <v>19.917830005464143</v>
      </c>
      <c r="BJ29" s="2"/>
      <c r="BK29" s="33">
        <f t="shared" si="0"/>
        <v>4.73274</v>
      </c>
      <c r="BL29" s="33">
        <f t="shared" si="1"/>
        <v>20.05159048127686</v>
      </c>
    </row>
    <row r="30" spans="1:64" s="4" customFormat="1" ht="15.75">
      <c r="A30" s="1">
        <v>21</v>
      </c>
      <c r="B30" s="13" t="s">
        <v>20</v>
      </c>
      <c r="C30" s="3">
        <v>160.14</v>
      </c>
      <c r="D30" s="36">
        <v>59.18412838119214</v>
      </c>
      <c r="E30" s="2"/>
      <c r="F30" s="3">
        <v>159.8</v>
      </c>
      <c r="G30" s="36">
        <v>59.453496501761826</v>
      </c>
      <c r="H30" s="2"/>
      <c r="I30" s="3">
        <v>160.02</v>
      </c>
      <c r="J30" s="36">
        <v>59.58625351444569</v>
      </c>
      <c r="K30" s="2"/>
      <c r="L30" s="3">
        <v>160.16</v>
      </c>
      <c r="M30" s="36">
        <v>59.47344830402332</v>
      </c>
      <c r="N30" s="2"/>
      <c r="O30" s="3">
        <v>158.68</v>
      </c>
      <c r="P30" s="36">
        <v>60.05593847815014</v>
      </c>
      <c r="Q30" s="2"/>
      <c r="R30" s="3">
        <v>158.34</v>
      </c>
      <c r="S30" s="36">
        <v>60.62603931050948</v>
      </c>
      <c r="T30" s="2"/>
      <c r="U30" s="3">
        <v>158.37</v>
      </c>
      <c r="V30" s="36">
        <v>60.57038088381614</v>
      </c>
      <c r="W30" s="2"/>
      <c r="X30" s="3">
        <v>158.7</v>
      </c>
      <c r="Y30" s="36">
        <v>60.12074850496647</v>
      </c>
      <c r="Z30" s="2"/>
      <c r="AA30" s="3">
        <v>158.23</v>
      </c>
      <c r="AB30" s="36">
        <v>60.305583494136016</v>
      </c>
      <c r="AC30" s="2"/>
      <c r="AD30" s="3">
        <v>157.97</v>
      </c>
      <c r="AE30" s="36">
        <v>60.33166461909948</v>
      </c>
      <c r="AF30" s="2"/>
      <c r="AG30" s="3">
        <v>158.4</v>
      </c>
      <c r="AH30" s="36">
        <v>60.03843477217339</v>
      </c>
      <c r="AI30" s="2"/>
      <c r="AJ30" s="3">
        <v>158.15</v>
      </c>
      <c r="AK30" s="36">
        <v>59.52490937441159</v>
      </c>
      <c r="AL30" s="2"/>
      <c r="AM30" s="3">
        <v>156.33</v>
      </c>
      <c r="AN30" s="36">
        <v>60.25476177315473</v>
      </c>
      <c r="AO30" s="2"/>
      <c r="AP30" s="3">
        <v>156.29</v>
      </c>
      <c r="AQ30" s="36">
        <v>60.736176508738474</v>
      </c>
      <c r="AR30" s="2"/>
      <c r="AS30" s="3">
        <v>156.12</v>
      </c>
      <c r="AT30" s="36">
        <v>60.38898502104703</v>
      </c>
      <c r="AU30" s="2"/>
      <c r="AV30" s="3">
        <v>155.8</v>
      </c>
      <c r="AW30" s="36">
        <v>60.507479108354815</v>
      </c>
      <c r="AX30" s="2"/>
      <c r="AY30" s="3">
        <v>156.76</v>
      </c>
      <c r="AZ30" s="36">
        <v>60.095525788561375</v>
      </c>
      <c r="BA30" s="2"/>
      <c r="BB30" s="3">
        <v>156.79</v>
      </c>
      <c r="BC30" s="36">
        <v>60.111785449674116</v>
      </c>
      <c r="BD30" s="2"/>
      <c r="BE30" s="3">
        <v>156.79</v>
      </c>
      <c r="BF30" s="36">
        <v>60.317347873202465</v>
      </c>
      <c r="BG30" s="2"/>
      <c r="BH30" s="3">
        <v>156.79</v>
      </c>
      <c r="BI30" s="38">
        <v>60.118080692555985</v>
      </c>
      <c r="BJ30" s="2"/>
      <c r="BK30" s="33">
        <f t="shared" si="0"/>
        <v>157.9315</v>
      </c>
      <c r="BL30" s="33">
        <f t="shared" si="1"/>
        <v>60.09005841769873</v>
      </c>
    </row>
    <row r="31" spans="1:64" s="4" customFormat="1" ht="15.75">
      <c r="A31" s="1">
        <v>22</v>
      </c>
      <c r="B31" s="13" t="s">
        <v>21</v>
      </c>
      <c r="C31" s="3">
        <v>242.1</v>
      </c>
      <c r="D31" s="36">
        <v>39.14806410146265</v>
      </c>
      <c r="E31" s="2"/>
      <c r="F31" s="3">
        <v>241.2</v>
      </c>
      <c r="G31" s="36">
        <v>39.38917388466642</v>
      </c>
      <c r="H31" s="2"/>
      <c r="I31" s="3">
        <v>241.4</v>
      </c>
      <c r="J31" s="36">
        <v>39.49872529984093</v>
      </c>
      <c r="K31" s="2"/>
      <c r="L31" s="3">
        <v>241.8</v>
      </c>
      <c r="M31" s="36">
        <v>39.39316575836383</v>
      </c>
      <c r="N31" s="2"/>
      <c r="O31" s="3">
        <v>238.7</v>
      </c>
      <c r="P31" s="36">
        <v>39.92323551618293</v>
      </c>
      <c r="Q31" s="2"/>
      <c r="R31" s="3">
        <v>238.8</v>
      </c>
      <c r="S31" s="36">
        <v>40.19902455789812</v>
      </c>
      <c r="T31" s="2"/>
      <c r="U31" s="3">
        <v>238.2</v>
      </c>
      <c r="V31" s="36">
        <v>40.27091192514678</v>
      </c>
      <c r="W31" s="2"/>
      <c r="X31" s="3">
        <v>239.18</v>
      </c>
      <c r="Y31" s="36">
        <v>39.891139676135865</v>
      </c>
      <c r="Z31" s="2"/>
      <c r="AA31" s="3">
        <v>238.6</v>
      </c>
      <c r="AB31" s="36">
        <v>39.99225681591426</v>
      </c>
      <c r="AC31" s="2"/>
      <c r="AD31" s="3">
        <v>238</v>
      </c>
      <c r="AE31" s="36">
        <v>40.04450865495439</v>
      </c>
      <c r="AF31" s="2"/>
      <c r="AG31" s="3">
        <v>238.67</v>
      </c>
      <c r="AH31" s="36">
        <v>39.84618120380553</v>
      </c>
      <c r="AI31" s="2"/>
      <c r="AJ31" s="3">
        <v>238.6</v>
      </c>
      <c r="AK31" s="36">
        <v>39.45458682968648</v>
      </c>
      <c r="AL31" s="2"/>
      <c r="AM31" s="3">
        <v>235.85</v>
      </c>
      <c r="AN31" s="36">
        <v>39.939058333675135</v>
      </c>
      <c r="AO31" s="2"/>
      <c r="AP31" s="3">
        <v>235.8</v>
      </c>
      <c r="AQ31" s="36">
        <v>40.25639112192847</v>
      </c>
      <c r="AR31" s="2"/>
      <c r="AS31" s="3">
        <v>235.32</v>
      </c>
      <c r="AT31" s="36">
        <v>40.06428837959316</v>
      </c>
      <c r="AU31" s="2"/>
      <c r="AV31" s="3">
        <v>234.8</v>
      </c>
      <c r="AW31" s="36">
        <v>40.1493409075029</v>
      </c>
      <c r="AX31" s="2"/>
      <c r="AY31" s="3">
        <v>236.23</v>
      </c>
      <c r="AZ31" s="36">
        <v>39.87882412316336</v>
      </c>
      <c r="BA31" s="2"/>
      <c r="BB31" s="3">
        <v>236.2</v>
      </c>
      <c r="BC31" s="36">
        <v>39.90231515941747</v>
      </c>
      <c r="BD31" s="2"/>
      <c r="BE31" s="3">
        <v>235.9</v>
      </c>
      <c r="BF31" s="36">
        <v>40.089686193469326</v>
      </c>
      <c r="BG31" s="2"/>
      <c r="BH31" s="3">
        <v>235.9</v>
      </c>
      <c r="BI31" s="38">
        <v>39.95724405165685</v>
      </c>
      <c r="BJ31" s="2"/>
      <c r="BK31" s="33">
        <f t="shared" si="0"/>
        <v>238.0625</v>
      </c>
      <c r="BL31" s="33">
        <f t="shared" si="1"/>
        <v>39.86440612472324</v>
      </c>
    </row>
    <row r="32" spans="1:74" s="8" customFormat="1" ht="16.5" thickBot="1">
      <c r="A32" s="6">
        <v>23</v>
      </c>
      <c r="B32" s="14" t="s">
        <v>22</v>
      </c>
      <c r="C32" s="6">
        <v>1</v>
      </c>
      <c r="D32" s="37">
        <v>94.77746318964108</v>
      </c>
      <c r="E32" s="7"/>
      <c r="F32" s="6">
        <v>1</v>
      </c>
      <c r="G32" s="37">
        <v>95.00668740981541</v>
      </c>
      <c r="H32" s="7"/>
      <c r="I32" s="6">
        <v>1</v>
      </c>
      <c r="J32" s="37">
        <v>95.349922873816</v>
      </c>
      <c r="K32" s="7"/>
      <c r="L32" s="6">
        <v>1</v>
      </c>
      <c r="M32" s="37">
        <v>95.25267480372375</v>
      </c>
      <c r="N32" s="7"/>
      <c r="O32" s="6">
        <v>1</v>
      </c>
      <c r="P32" s="37">
        <v>95.29676317712864</v>
      </c>
      <c r="Q32" s="7"/>
      <c r="R32" s="6">
        <v>1</v>
      </c>
      <c r="S32" s="37">
        <v>95.99527064426071</v>
      </c>
      <c r="T32" s="7"/>
      <c r="U32" s="6">
        <v>1</v>
      </c>
      <c r="V32" s="37">
        <v>95.92531220569963</v>
      </c>
      <c r="W32" s="7"/>
      <c r="X32" s="6">
        <v>1</v>
      </c>
      <c r="Y32" s="37">
        <v>95.41162787738178</v>
      </c>
      <c r="Z32" s="7"/>
      <c r="AA32" s="6">
        <v>1</v>
      </c>
      <c r="AB32" s="37">
        <v>95.42152476277141</v>
      </c>
      <c r="AC32" s="7"/>
      <c r="AD32" s="6">
        <v>1</v>
      </c>
      <c r="AE32" s="37">
        <v>95.30593059879145</v>
      </c>
      <c r="AF32" s="7"/>
      <c r="AG32" s="6">
        <v>1</v>
      </c>
      <c r="AH32" s="37">
        <v>95.10088067912265</v>
      </c>
      <c r="AI32" s="7"/>
      <c r="AJ32" s="6">
        <v>1</v>
      </c>
      <c r="AK32" s="37">
        <v>94.13864417563194</v>
      </c>
      <c r="AL32" s="7"/>
      <c r="AM32" s="6">
        <v>1</v>
      </c>
      <c r="AN32" s="37">
        <v>94.1962690799728</v>
      </c>
      <c r="AO32" s="7"/>
      <c r="AP32" s="6">
        <v>1</v>
      </c>
      <c r="AQ32" s="37">
        <v>94.92457026550736</v>
      </c>
      <c r="AR32" s="7"/>
      <c r="AS32" s="6">
        <v>1</v>
      </c>
      <c r="AT32" s="37">
        <v>94.27928341485863</v>
      </c>
      <c r="AU32" s="7"/>
      <c r="AV32" s="6">
        <v>1</v>
      </c>
      <c r="AW32" s="37">
        <v>94.27065245081681</v>
      </c>
      <c r="AX32" s="7"/>
      <c r="AY32" s="6">
        <v>1</v>
      </c>
      <c r="AZ32" s="37">
        <v>94.2057462261488</v>
      </c>
      <c r="BA32" s="7"/>
      <c r="BB32" s="6">
        <v>1</v>
      </c>
      <c r="BC32" s="37">
        <v>94.24926840654405</v>
      </c>
      <c r="BD32" s="7"/>
      <c r="BE32" s="6">
        <v>1</v>
      </c>
      <c r="BF32" s="37">
        <v>94.57156973039415</v>
      </c>
      <c r="BG32" s="7"/>
      <c r="BH32" s="6">
        <v>1</v>
      </c>
      <c r="BI32" s="39">
        <v>94.25913871785852</v>
      </c>
      <c r="BJ32" s="7"/>
      <c r="BK32" s="35">
        <f t="shared" si="0"/>
        <v>1</v>
      </c>
      <c r="BL32" s="34">
        <f t="shared" si="1"/>
        <v>94.8969600344943</v>
      </c>
      <c r="BM32" s="4"/>
      <c r="BN32" s="4"/>
      <c r="BO32" s="4"/>
      <c r="BP32" s="4"/>
      <c r="BQ32" s="4"/>
      <c r="BR32" s="4"/>
      <c r="BS32" s="4"/>
      <c r="BT32" s="4"/>
      <c r="BU32" s="4"/>
      <c r="BV32" s="4"/>
    </row>
    <row r="33" s="4" customFormat="1" ht="15.75"/>
    <row r="34" s="4" customFormat="1" ht="15.75"/>
    <row r="35" spans="66:74" ht="12.75">
      <c r="BN35" s="41"/>
      <c r="BO35" s="41"/>
      <c r="BP35" s="41"/>
      <c r="BQ35" s="41"/>
      <c r="BR35" s="41"/>
      <c r="BS35" s="41"/>
      <c r="BT35" s="41"/>
      <c r="BU35" s="41"/>
      <c r="BV35" s="41"/>
    </row>
  </sheetData>
  <sheetProtection/>
  <mergeCells count="20">
    <mergeCell ref="C3:D3"/>
    <mergeCell ref="F3:G3"/>
    <mergeCell ref="I3:J3"/>
    <mergeCell ref="L3:M3"/>
    <mergeCell ref="AA3:AB3"/>
    <mergeCell ref="AD3:AE3"/>
    <mergeCell ref="AG3:AH3"/>
    <mergeCell ref="AJ3:AK3"/>
    <mergeCell ref="O3:P3"/>
    <mergeCell ref="R3:S3"/>
    <mergeCell ref="U3:V3"/>
    <mergeCell ref="X3:Y3"/>
    <mergeCell ref="AY3:AZ3"/>
    <mergeCell ref="BB3:BC3"/>
    <mergeCell ref="BE3:BF3"/>
    <mergeCell ref="BH3:BI3"/>
    <mergeCell ref="AM3:AN3"/>
    <mergeCell ref="AP3:AQ3"/>
    <mergeCell ref="AS3:AT3"/>
    <mergeCell ref="AV3:AW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E33"/>
  <sheetViews>
    <sheetView zoomScale="75" zoomScaleNormal="75" zoomScalePageLayoutView="0" workbookViewId="0" topLeftCell="A1">
      <selection activeCell="B38" sqref="B38"/>
    </sheetView>
  </sheetViews>
  <sheetFormatPr defaultColWidth="9.140625" defaultRowHeight="12.75"/>
  <cols>
    <col min="2" max="2" width="31.28125" style="0" customWidth="1"/>
    <col min="3" max="3" width="16.8515625" style="0" bestFit="1" customWidth="1"/>
    <col min="4" max="4" width="18.28125" style="0" customWidth="1"/>
    <col min="5" max="5" width="7.8515625" style="0" customWidth="1"/>
    <col min="6" max="6" width="16.8515625" style="0" bestFit="1" customWidth="1"/>
    <col min="7" max="7" width="18.421875" style="0" bestFit="1" customWidth="1"/>
    <col min="8" max="8" width="7.140625" style="0" customWidth="1"/>
    <col min="9" max="9" width="17.28125" style="0" customWidth="1"/>
    <col min="10" max="10" width="18.140625" style="0" customWidth="1"/>
    <col min="11" max="11" width="7.28125" style="0" customWidth="1"/>
    <col min="12" max="12" width="16.8515625" style="0" bestFit="1" customWidth="1"/>
    <col min="13" max="13" width="18.421875" style="0" bestFit="1" customWidth="1"/>
    <col min="14" max="14" width="6.140625" style="0" customWidth="1"/>
    <col min="15" max="15" width="18.7109375" style="0" customWidth="1"/>
    <col min="16" max="16" width="16.57421875" style="0" customWidth="1"/>
    <col min="17" max="17" width="6.8515625" style="0" customWidth="1"/>
    <col min="18" max="18" width="19.57421875" style="0" customWidth="1"/>
    <col min="19" max="19" width="18.421875" style="0" customWidth="1"/>
    <col min="20" max="20" width="5.57421875" style="0" customWidth="1"/>
    <col min="21" max="21" width="16.8515625" style="0" bestFit="1" customWidth="1"/>
    <col min="22" max="22" width="18.421875" style="0" bestFit="1" customWidth="1"/>
    <col min="23" max="23" width="7.140625" style="0" customWidth="1"/>
    <col min="24" max="24" width="18.28125" style="0" customWidth="1"/>
    <col min="25" max="25" width="16.00390625" style="0" customWidth="1"/>
    <col min="26" max="26" width="6.421875" style="0" customWidth="1"/>
    <col min="27" max="27" width="16.8515625" style="0" bestFit="1" customWidth="1"/>
    <col min="28" max="28" width="17.28125" style="0" customWidth="1"/>
    <col min="29" max="29" width="7.00390625" style="0" customWidth="1"/>
    <col min="30" max="31" width="18.421875" style="0" bestFit="1" customWidth="1"/>
    <col min="32" max="32" width="6.57421875" style="0" customWidth="1"/>
    <col min="33" max="33" width="18.00390625" style="0" customWidth="1"/>
    <col min="34" max="34" width="16.7109375" style="0" customWidth="1"/>
    <col min="35" max="35" width="7.28125" style="0" customWidth="1"/>
    <col min="36" max="36" width="16.8515625" style="0" bestFit="1" customWidth="1"/>
    <col min="37" max="37" width="18.421875" style="0" bestFit="1" customWidth="1"/>
    <col min="38" max="38" width="5.8515625" style="0" customWidth="1"/>
    <col min="39" max="39" width="16.8515625" style="0" bestFit="1" customWidth="1"/>
    <col min="40" max="40" width="18.421875" style="0" bestFit="1" customWidth="1"/>
    <col min="41" max="41" width="7.00390625" style="0" customWidth="1"/>
    <col min="42" max="42" width="16.8515625" style="0" bestFit="1" customWidth="1"/>
    <col min="43" max="43" width="18.421875" style="0" bestFit="1" customWidth="1"/>
    <col min="44" max="44" width="6.7109375" style="0" customWidth="1"/>
    <col min="45" max="45" width="16.8515625" style="0" bestFit="1" customWidth="1"/>
    <col min="46" max="46" width="16.7109375" style="0" customWidth="1"/>
    <col min="47" max="47" width="6.140625" style="0" customWidth="1"/>
    <col min="48" max="48" width="16.8515625" style="0" bestFit="1" customWidth="1"/>
    <col min="49" max="49" width="18.421875" style="0" bestFit="1" customWidth="1"/>
    <col min="50" max="50" width="6.140625" style="0" customWidth="1"/>
    <col min="51" max="51" width="16.8515625" style="0" bestFit="1" customWidth="1"/>
    <col min="52" max="52" width="18.421875" style="0" bestFit="1" customWidth="1"/>
    <col min="53" max="53" width="6.8515625" style="0" customWidth="1"/>
    <col min="54" max="54" width="16.8515625" style="0" bestFit="1" customWidth="1"/>
    <col min="55" max="55" width="18.421875" style="0" bestFit="1" customWidth="1"/>
    <col min="56" max="56" width="6.00390625" style="0" customWidth="1"/>
    <col min="57" max="57" width="15.7109375" style="0" customWidth="1"/>
    <col min="58" max="58" width="16.28125" style="0" customWidth="1"/>
    <col min="59" max="59" width="7.57421875" style="0" customWidth="1"/>
    <col min="60" max="60" width="16.8515625" style="0" bestFit="1" customWidth="1"/>
    <col min="61" max="61" width="18.421875" style="0" bestFit="1" customWidth="1"/>
    <col min="62" max="62" width="5.7109375" style="0" customWidth="1"/>
    <col min="63" max="63" width="16.8515625" style="0" bestFit="1" customWidth="1"/>
    <col min="64" max="64" width="18.421875" style="0" bestFit="1" customWidth="1"/>
    <col min="65" max="65" width="6.28125" style="0" customWidth="1"/>
    <col min="66" max="66" width="18.8515625" style="0" customWidth="1"/>
    <col min="67" max="67" width="18.00390625" style="0" customWidth="1"/>
    <col min="68" max="68" width="8.57421875" style="0" customWidth="1"/>
    <col min="69" max="69" width="14.28125" style="0" customWidth="1"/>
    <col min="70" max="70" width="16.00390625" style="0" customWidth="1"/>
  </cols>
  <sheetData>
    <row r="1" s="4" customFormat="1" ht="15.75">
      <c r="B1" s="5" t="s">
        <v>87</v>
      </c>
    </row>
    <row r="2" s="4" customFormat="1" ht="15.75">
      <c r="B2" s="5"/>
    </row>
    <row r="3" spans="3:83" s="9" customFormat="1" ht="16.5" thickBot="1">
      <c r="C3" s="45" t="s">
        <v>88</v>
      </c>
      <c r="D3" s="46"/>
      <c r="F3" s="45" t="s">
        <v>89</v>
      </c>
      <c r="G3" s="46"/>
      <c r="I3" s="45" t="s">
        <v>90</v>
      </c>
      <c r="J3" s="46"/>
      <c r="L3" s="45" t="s">
        <v>91</v>
      </c>
      <c r="M3" s="46"/>
      <c r="O3" s="45" t="s">
        <v>92</v>
      </c>
      <c r="P3" s="46"/>
      <c r="R3" s="45" t="s">
        <v>93</v>
      </c>
      <c r="S3" s="46"/>
      <c r="U3" s="45" t="s">
        <v>94</v>
      </c>
      <c r="V3" s="46"/>
      <c r="X3" s="45" t="s">
        <v>95</v>
      </c>
      <c r="Y3" s="46"/>
      <c r="AA3" s="45" t="s">
        <v>96</v>
      </c>
      <c r="AB3" s="46"/>
      <c r="AD3" s="45" t="s">
        <v>97</v>
      </c>
      <c r="AE3" s="46"/>
      <c r="AG3" s="45" t="s">
        <v>98</v>
      </c>
      <c r="AH3" s="46"/>
      <c r="AJ3" s="45" t="s">
        <v>99</v>
      </c>
      <c r="AK3" s="46"/>
      <c r="AM3" s="45" t="s">
        <v>100</v>
      </c>
      <c r="AN3" s="46"/>
      <c r="AP3" s="45" t="s">
        <v>101</v>
      </c>
      <c r="AQ3" s="46"/>
      <c r="AS3" s="45" t="s">
        <v>102</v>
      </c>
      <c r="AT3" s="46"/>
      <c r="AV3" s="45" t="s">
        <v>103</v>
      </c>
      <c r="AW3" s="46"/>
      <c r="AY3" s="45" t="s">
        <v>104</v>
      </c>
      <c r="AZ3" s="46"/>
      <c r="BB3" s="45" t="s">
        <v>105</v>
      </c>
      <c r="BC3" s="46"/>
      <c r="BE3" s="45" t="s">
        <v>106</v>
      </c>
      <c r="BF3" s="46"/>
      <c r="BH3" s="45" t="s">
        <v>107</v>
      </c>
      <c r="BI3" s="46"/>
      <c r="BK3" s="45" t="s">
        <v>108</v>
      </c>
      <c r="BL3" s="46"/>
      <c r="BN3" s="45" t="s">
        <v>109</v>
      </c>
      <c r="BO3" s="46"/>
      <c r="BQ3" s="27" t="s">
        <v>296</v>
      </c>
      <c r="BR3" s="26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</row>
    <row r="4" spans="2:70" s="4" customFormat="1" ht="16.5" thickTop="1">
      <c r="B4" s="12"/>
      <c r="C4" s="10"/>
      <c r="D4" s="11"/>
      <c r="F4" s="10"/>
      <c r="G4" s="11"/>
      <c r="I4" s="10"/>
      <c r="J4" s="11"/>
      <c r="L4" s="10"/>
      <c r="M4" s="11"/>
      <c r="O4" s="10"/>
      <c r="P4" s="11"/>
      <c r="R4" s="10"/>
      <c r="S4" s="11"/>
      <c r="U4" s="10"/>
      <c r="V4" s="11"/>
      <c r="X4" s="10"/>
      <c r="Y4" s="11"/>
      <c r="AA4" s="10"/>
      <c r="AB4" s="11"/>
      <c r="AD4" s="10"/>
      <c r="AE4" s="11"/>
      <c r="AG4" s="10"/>
      <c r="AH4" s="11"/>
      <c r="AJ4" s="10"/>
      <c r="AK4" s="11"/>
      <c r="AM4" s="10"/>
      <c r="AN4" s="11"/>
      <c r="AP4" s="10"/>
      <c r="AQ4" s="11"/>
      <c r="AS4" s="10"/>
      <c r="AT4" s="11"/>
      <c r="AV4" s="10"/>
      <c r="AW4" s="11"/>
      <c r="AY4" s="10"/>
      <c r="AZ4" s="11"/>
      <c r="BB4" s="10"/>
      <c r="BC4" s="11"/>
      <c r="BE4" s="10"/>
      <c r="BF4" s="11"/>
      <c r="BH4" s="10"/>
      <c r="BI4" s="11"/>
      <c r="BK4" s="10"/>
      <c r="BL4" s="11"/>
      <c r="BN4" s="10"/>
      <c r="BO4" s="25"/>
      <c r="BQ4" s="28"/>
      <c r="BR4" s="28"/>
    </row>
    <row r="5" spans="2:70" s="22" customFormat="1" ht="15.75">
      <c r="B5" s="23"/>
      <c r="C5" s="24" t="s">
        <v>269</v>
      </c>
      <c r="D5" s="22" t="s">
        <v>269</v>
      </c>
      <c r="F5" s="24" t="s">
        <v>269</v>
      </c>
      <c r="G5" s="22" t="s">
        <v>269</v>
      </c>
      <c r="I5" s="24" t="s">
        <v>269</v>
      </c>
      <c r="J5" s="22" t="s">
        <v>269</v>
      </c>
      <c r="L5" s="24" t="s">
        <v>269</v>
      </c>
      <c r="M5" s="22" t="s">
        <v>269</v>
      </c>
      <c r="O5" s="24" t="s">
        <v>269</v>
      </c>
      <c r="P5" s="22" t="s">
        <v>269</v>
      </c>
      <c r="R5" s="24" t="s">
        <v>269</v>
      </c>
      <c r="S5" s="22" t="s">
        <v>269</v>
      </c>
      <c r="U5" s="24" t="s">
        <v>269</v>
      </c>
      <c r="V5" s="22" t="s">
        <v>269</v>
      </c>
      <c r="X5" s="24" t="s">
        <v>269</v>
      </c>
      <c r="Y5" s="22" t="s">
        <v>269</v>
      </c>
      <c r="AA5" s="24" t="s">
        <v>269</v>
      </c>
      <c r="AB5" s="22" t="s">
        <v>269</v>
      </c>
      <c r="AD5" s="24" t="s">
        <v>269</v>
      </c>
      <c r="AE5" s="22" t="s">
        <v>269</v>
      </c>
      <c r="AG5" s="24" t="s">
        <v>269</v>
      </c>
      <c r="AH5" s="22" t="s">
        <v>269</v>
      </c>
      <c r="AJ5" s="24" t="s">
        <v>269</v>
      </c>
      <c r="AK5" s="22" t="s">
        <v>269</v>
      </c>
      <c r="AM5" s="24" t="s">
        <v>269</v>
      </c>
      <c r="AN5" s="22" t="s">
        <v>269</v>
      </c>
      <c r="AP5" s="24" t="s">
        <v>269</v>
      </c>
      <c r="AQ5" s="22" t="s">
        <v>269</v>
      </c>
      <c r="AS5" s="24" t="s">
        <v>269</v>
      </c>
      <c r="AT5" s="22" t="s">
        <v>269</v>
      </c>
      <c r="AV5" s="24" t="s">
        <v>269</v>
      </c>
      <c r="AW5" s="22" t="s">
        <v>269</v>
      </c>
      <c r="AY5" s="24" t="s">
        <v>269</v>
      </c>
      <c r="AZ5" s="22" t="s">
        <v>269</v>
      </c>
      <c r="BB5" s="24" t="s">
        <v>269</v>
      </c>
      <c r="BC5" s="22" t="s">
        <v>269</v>
      </c>
      <c r="BE5" s="24" t="s">
        <v>269</v>
      </c>
      <c r="BF5" s="22" t="s">
        <v>269</v>
      </c>
      <c r="BH5" s="24" t="s">
        <v>269</v>
      </c>
      <c r="BI5" s="22" t="s">
        <v>269</v>
      </c>
      <c r="BK5" s="24" t="s">
        <v>269</v>
      </c>
      <c r="BL5" s="22" t="s">
        <v>269</v>
      </c>
      <c r="BN5" s="24" t="s">
        <v>270</v>
      </c>
      <c r="BO5" s="22" t="s">
        <v>270</v>
      </c>
      <c r="BQ5" s="29" t="s">
        <v>269</v>
      </c>
      <c r="BR5" s="30" t="s">
        <v>270</v>
      </c>
    </row>
    <row r="6" spans="2:70" s="22" customFormat="1" ht="15.75">
      <c r="B6" s="15" t="s">
        <v>271</v>
      </c>
      <c r="C6" s="24" t="s">
        <v>272</v>
      </c>
      <c r="D6" s="22" t="s">
        <v>272</v>
      </c>
      <c r="F6" s="24" t="s">
        <v>272</v>
      </c>
      <c r="G6" s="22" t="s">
        <v>272</v>
      </c>
      <c r="I6" s="24" t="s">
        <v>272</v>
      </c>
      <c r="J6" s="22" t="s">
        <v>272</v>
      </c>
      <c r="L6" s="24" t="s">
        <v>272</v>
      </c>
      <c r="M6" s="22" t="s">
        <v>272</v>
      </c>
      <c r="O6" s="24" t="s">
        <v>272</v>
      </c>
      <c r="P6" s="22" t="s">
        <v>272</v>
      </c>
      <c r="R6" s="24" t="s">
        <v>272</v>
      </c>
      <c r="S6" s="22" t="s">
        <v>272</v>
      </c>
      <c r="U6" s="24" t="s">
        <v>272</v>
      </c>
      <c r="V6" s="22" t="s">
        <v>272</v>
      </c>
      <c r="X6" s="24" t="s">
        <v>272</v>
      </c>
      <c r="Y6" s="22" t="s">
        <v>272</v>
      </c>
      <c r="AA6" s="24" t="s">
        <v>272</v>
      </c>
      <c r="AB6" s="22" t="s">
        <v>272</v>
      </c>
      <c r="AD6" s="24" t="s">
        <v>272</v>
      </c>
      <c r="AE6" s="22" t="s">
        <v>272</v>
      </c>
      <c r="AG6" s="24" t="s">
        <v>272</v>
      </c>
      <c r="AH6" s="22" t="s">
        <v>272</v>
      </c>
      <c r="AJ6" s="24" t="s">
        <v>272</v>
      </c>
      <c r="AK6" s="22" t="s">
        <v>272</v>
      </c>
      <c r="AM6" s="24" t="s">
        <v>272</v>
      </c>
      <c r="AN6" s="22" t="s">
        <v>272</v>
      </c>
      <c r="AP6" s="24" t="s">
        <v>272</v>
      </c>
      <c r="AQ6" s="22" t="s">
        <v>272</v>
      </c>
      <c r="AS6" s="24" t="s">
        <v>272</v>
      </c>
      <c r="AT6" s="22" t="s">
        <v>272</v>
      </c>
      <c r="AV6" s="24" t="s">
        <v>272</v>
      </c>
      <c r="AW6" s="22" t="s">
        <v>272</v>
      </c>
      <c r="AY6" s="24" t="s">
        <v>272</v>
      </c>
      <c r="AZ6" s="22" t="s">
        <v>272</v>
      </c>
      <c r="BB6" s="24" t="s">
        <v>272</v>
      </c>
      <c r="BC6" s="22" t="s">
        <v>272</v>
      </c>
      <c r="BE6" s="24" t="s">
        <v>272</v>
      </c>
      <c r="BF6" s="22" t="s">
        <v>272</v>
      </c>
      <c r="BH6" s="24" t="s">
        <v>272</v>
      </c>
      <c r="BI6" s="22" t="s">
        <v>272</v>
      </c>
      <c r="BK6" s="24" t="s">
        <v>272</v>
      </c>
      <c r="BL6" s="22" t="s">
        <v>272</v>
      </c>
      <c r="BN6" s="24" t="s">
        <v>273</v>
      </c>
      <c r="BO6" s="22" t="s">
        <v>274</v>
      </c>
      <c r="BQ6" s="29" t="s">
        <v>272</v>
      </c>
      <c r="BR6" s="30" t="s">
        <v>274</v>
      </c>
    </row>
    <row r="7" spans="2:70" s="22" customFormat="1" ht="15.75">
      <c r="B7" s="23"/>
      <c r="C7" s="24" t="s">
        <v>275</v>
      </c>
      <c r="D7" s="22" t="s">
        <v>274</v>
      </c>
      <c r="F7" s="24" t="s">
        <v>275</v>
      </c>
      <c r="G7" s="22" t="s">
        <v>274</v>
      </c>
      <c r="I7" s="24" t="s">
        <v>275</v>
      </c>
      <c r="J7" s="22" t="s">
        <v>274</v>
      </c>
      <c r="L7" s="24" t="s">
        <v>275</v>
      </c>
      <c r="M7" s="22" t="s">
        <v>274</v>
      </c>
      <c r="O7" s="24" t="s">
        <v>275</v>
      </c>
      <c r="P7" s="22" t="s">
        <v>274</v>
      </c>
      <c r="R7" s="24" t="s">
        <v>275</v>
      </c>
      <c r="S7" s="22" t="s">
        <v>274</v>
      </c>
      <c r="U7" s="24" t="s">
        <v>275</v>
      </c>
      <c r="V7" s="22" t="s">
        <v>274</v>
      </c>
      <c r="X7" s="24" t="s">
        <v>275</v>
      </c>
      <c r="Y7" s="22" t="s">
        <v>274</v>
      </c>
      <c r="AA7" s="24" t="s">
        <v>275</v>
      </c>
      <c r="AB7" s="22" t="s">
        <v>274</v>
      </c>
      <c r="AD7" s="24" t="s">
        <v>275</v>
      </c>
      <c r="AE7" s="22" t="s">
        <v>274</v>
      </c>
      <c r="AG7" s="24" t="s">
        <v>275</v>
      </c>
      <c r="AH7" s="22" t="s">
        <v>274</v>
      </c>
      <c r="AJ7" s="24" t="s">
        <v>275</v>
      </c>
      <c r="AK7" s="22" t="s">
        <v>274</v>
      </c>
      <c r="AM7" s="24" t="s">
        <v>275</v>
      </c>
      <c r="AN7" s="22" t="s">
        <v>274</v>
      </c>
      <c r="AP7" s="24" t="s">
        <v>275</v>
      </c>
      <c r="AQ7" s="22" t="s">
        <v>274</v>
      </c>
      <c r="AS7" s="24" t="s">
        <v>275</v>
      </c>
      <c r="AT7" s="22" t="s">
        <v>274</v>
      </c>
      <c r="AV7" s="24" t="s">
        <v>275</v>
      </c>
      <c r="AW7" s="22" t="s">
        <v>274</v>
      </c>
      <c r="AY7" s="24" t="s">
        <v>275</v>
      </c>
      <c r="AZ7" s="22" t="s">
        <v>274</v>
      </c>
      <c r="BB7" s="24" t="s">
        <v>275</v>
      </c>
      <c r="BC7" s="22" t="s">
        <v>274</v>
      </c>
      <c r="BE7" s="24" t="s">
        <v>275</v>
      </c>
      <c r="BF7" s="22" t="s">
        <v>274</v>
      </c>
      <c r="BH7" s="24" t="s">
        <v>275</v>
      </c>
      <c r="BI7" s="22" t="s">
        <v>274</v>
      </c>
      <c r="BK7" s="24" t="s">
        <v>275</v>
      </c>
      <c r="BL7" s="22" t="s">
        <v>274</v>
      </c>
      <c r="BN7" s="24" t="s">
        <v>272</v>
      </c>
      <c r="BO7" s="22" t="s">
        <v>276</v>
      </c>
      <c r="BQ7" s="29" t="s">
        <v>275</v>
      </c>
      <c r="BR7" s="30" t="s">
        <v>276</v>
      </c>
    </row>
    <row r="8" spans="2:70" s="22" customFormat="1" ht="15.75">
      <c r="B8" s="23"/>
      <c r="C8" s="24"/>
      <c r="D8" s="22" t="s">
        <v>277</v>
      </c>
      <c r="F8" s="24"/>
      <c r="G8" s="22" t="s">
        <v>277</v>
      </c>
      <c r="I8" s="24"/>
      <c r="J8" s="22" t="s">
        <v>277</v>
      </c>
      <c r="L8" s="24"/>
      <c r="M8" s="22" t="s">
        <v>277</v>
      </c>
      <c r="O8" s="24"/>
      <c r="P8" s="22" t="s">
        <v>277</v>
      </c>
      <c r="R8" s="24"/>
      <c r="S8" s="22" t="s">
        <v>277</v>
      </c>
      <c r="U8" s="24"/>
      <c r="V8" s="22" t="s">
        <v>277</v>
      </c>
      <c r="X8" s="24" t="s">
        <v>278</v>
      </c>
      <c r="Y8" s="22" t="s">
        <v>277</v>
      </c>
      <c r="AA8" s="24" t="s">
        <v>278</v>
      </c>
      <c r="AB8" s="22" t="s">
        <v>277</v>
      </c>
      <c r="AD8" s="24"/>
      <c r="AE8" s="22" t="s">
        <v>277</v>
      </c>
      <c r="AG8" s="24"/>
      <c r="AH8" s="22" t="s">
        <v>277</v>
      </c>
      <c r="AJ8" s="24"/>
      <c r="AK8" s="22" t="s">
        <v>277</v>
      </c>
      <c r="AM8" s="24"/>
      <c r="AN8" s="22" t="s">
        <v>277</v>
      </c>
      <c r="AP8" s="24"/>
      <c r="AQ8" s="22" t="s">
        <v>277</v>
      </c>
      <c r="AS8" s="24"/>
      <c r="AT8" s="22" t="s">
        <v>277</v>
      </c>
      <c r="AV8" s="24"/>
      <c r="AW8" s="22" t="s">
        <v>277</v>
      </c>
      <c r="AY8" s="24"/>
      <c r="AZ8" s="22" t="s">
        <v>277</v>
      </c>
      <c r="BB8" s="24"/>
      <c r="BC8" s="22" t="s">
        <v>277</v>
      </c>
      <c r="BE8" s="24"/>
      <c r="BF8" s="22" t="s">
        <v>277</v>
      </c>
      <c r="BH8" s="24"/>
      <c r="BI8" s="22" t="s">
        <v>277</v>
      </c>
      <c r="BK8" s="24"/>
      <c r="BL8" s="22" t="s">
        <v>277</v>
      </c>
      <c r="BN8" s="24"/>
      <c r="BO8" s="22" t="s">
        <v>277</v>
      </c>
      <c r="BQ8" s="30"/>
      <c r="BR8" s="30" t="s">
        <v>277</v>
      </c>
    </row>
    <row r="9" spans="2:83" s="8" customFormat="1" ht="16.5" thickBot="1">
      <c r="B9" s="19"/>
      <c r="BQ9" s="32"/>
      <c r="BR9" s="32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</row>
    <row r="10" spans="1:70" s="4" customFormat="1" ht="15.75">
      <c r="A10" s="1">
        <v>1</v>
      </c>
      <c r="B10" s="13" t="s">
        <v>0</v>
      </c>
      <c r="C10" s="3">
        <v>1.4328</v>
      </c>
      <c r="D10" s="2">
        <v>65.29730401741634</v>
      </c>
      <c r="E10" s="2"/>
      <c r="F10" s="3">
        <v>1.434</v>
      </c>
      <c r="G10" s="2">
        <v>65.20835182634409</v>
      </c>
      <c r="H10" s="2"/>
      <c r="I10" s="3">
        <v>1.4375</v>
      </c>
      <c r="J10" s="2">
        <v>65.09166230310524</v>
      </c>
      <c r="K10" s="2"/>
      <c r="L10" s="3">
        <v>1.4341</v>
      </c>
      <c r="M10" s="2">
        <v>65.06430974862181</v>
      </c>
      <c r="N10" s="2"/>
      <c r="O10" s="3">
        <v>1.4155</v>
      </c>
      <c r="P10" s="2">
        <v>66.04686243360685</v>
      </c>
      <c r="Q10" s="2"/>
      <c r="R10" s="3">
        <v>1.4119</v>
      </c>
      <c r="S10" s="2">
        <v>65.72976679046063</v>
      </c>
      <c r="T10" s="2"/>
      <c r="U10" s="3">
        <v>1.4209</v>
      </c>
      <c r="V10" s="2">
        <v>65.18799346175956</v>
      </c>
      <c r="W10" s="2"/>
      <c r="X10" s="3">
        <v>1.4227</v>
      </c>
      <c r="Y10" s="2">
        <v>65.13571871817791</v>
      </c>
      <c r="Z10" s="2"/>
      <c r="AA10" s="3">
        <v>1.4211</v>
      </c>
      <c r="AB10" s="2">
        <v>65.21331132358466</v>
      </c>
      <c r="AC10" s="2"/>
      <c r="AD10" s="3">
        <v>1.4305</v>
      </c>
      <c r="AE10" s="2">
        <v>64.7219912360164</v>
      </c>
      <c r="AF10" s="2"/>
      <c r="AG10" s="3">
        <v>1.4199</v>
      </c>
      <c r="AH10" s="2">
        <v>64.72689411846923</v>
      </c>
      <c r="AI10" s="2"/>
      <c r="AJ10" s="3">
        <v>1.4192</v>
      </c>
      <c r="AK10" s="2">
        <v>64.28359482775065</v>
      </c>
      <c r="AL10" s="2"/>
      <c r="AM10" s="3">
        <v>1.4223</v>
      </c>
      <c r="AN10" s="2">
        <v>64.13584391848698</v>
      </c>
      <c r="AO10" s="2"/>
      <c r="AP10" s="3">
        <v>1.4135</v>
      </c>
      <c r="AQ10" s="2">
        <v>64.95954873959354</v>
      </c>
      <c r="AR10" s="2"/>
      <c r="AS10" s="3">
        <v>1.398</v>
      </c>
      <c r="AT10" s="2">
        <v>65.37722984090986</v>
      </c>
      <c r="AU10" s="2"/>
      <c r="AV10" s="3">
        <v>1.3876</v>
      </c>
      <c r="AW10" s="2">
        <v>65.84747775416473</v>
      </c>
      <c r="AX10" s="2"/>
      <c r="AY10" s="3">
        <v>1.393</v>
      </c>
      <c r="AZ10" s="2">
        <v>65.37842986344317</v>
      </c>
      <c r="BA10" s="2"/>
      <c r="BB10" s="3">
        <v>1.3968</v>
      </c>
      <c r="BC10" s="2">
        <v>65.32381615501605</v>
      </c>
      <c r="BD10" s="2"/>
      <c r="BE10" s="3">
        <v>1.3933</v>
      </c>
      <c r="BF10" s="2">
        <v>65.57387633574682</v>
      </c>
      <c r="BG10" s="2"/>
      <c r="BH10" s="3">
        <v>1.395</v>
      </c>
      <c r="BI10" s="2">
        <v>65.53710706603418</v>
      </c>
      <c r="BJ10" s="2"/>
      <c r="BK10" s="3">
        <v>1.4088</v>
      </c>
      <c r="BL10" s="2">
        <v>64.94882288708101</v>
      </c>
      <c r="BM10" s="2"/>
      <c r="BN10" s="3">
        <v>1.4107</v>
      </c>
      <c r="BO10" s="2">
        <v>64.75774963000586</v>
      </c>
      <c r="BP10" s="2"/>
      <c r="BQ10" s="33">
        <f>(C10+F10+I10+L10+O10+R10+U10+X10+AA10+AD10+AG10+AJ10+AM10+AP10+AS10+AV10+AY10+BB10+BE10+BH10+BK10+BN10)/22</f>
        <v>1.4145045454545453</v>
      </c>
      <c r="BR10" s="33">
        <f>(D10+G10+J10+M10+P10+S10+V10+Y10+AB10+AE10+AH10+AK10+AN10+AQ10+AT10+AW10+AZ10+BC10+BF10+BI10+BL10+BO10)/22</f>
        <v>65.1612574088998</v>
      </c>
    </row>
    <row r="11" spans="1:70" s="4" customFormat="1" ht="15.75">
      <c r="A11" s="1">
        <v>2</v>
      </c>
      <c r="B11" s="13" t="s">
        <v>1</v>
      </c>
      <c r="C11" s="3">
        <v>100.6</v>
      </c>
      <c r="D11" s="2">
        <v>92.99997733216117</v>
      </c>
      <c r="E11" s="2"/>
      <c r="F11" s="3">
        <v>101.02</v>
      </c>
      <c r="G11" s="2">
        <v>92.56461742128036</v>
      </c>
      <c r="H11" s="2"/>
      <c r="I11" s="3">
        <v>101.15</v>
      </c>
      <c r="J11" s="2">
        <v>92.50545186427462</v>
      </c>
      <c r="K11" s="2"/>
      <c r="L11" s="3">
        <v>100.62</v>
      </c>
      <c r="M11" s="2">
        <v>92.7337771919087</v>
      </c>
      <c r="N11" s="2"/>
      <c r="O11" s="3">
        <v>99.73</v>
      </c>
      <c r="P11" s="2">
        <v>93.74243835833799</v>
      </c>
      <c r="Q11" s="2"/>
      <c r="R11" s="3">
        <v>100.1</v>
      </c>
      <c r="S11" s="2">
        <v>92.7111465848665</v>
      </c>
      <c r="T11" s="2"/>
      <c r="U11" s="3">
        <v>100.74</v>
      </c>
      <c r="V11" s="2">
        <v>91.94522524301586</v>
      </c>
      <c r="W11" s="2"/>
      <c r="X11" s="3">
        <v>100.92</v>
      </c>
      <c r="Y11" s="2">
        <v>91.8238079868725</v>
      </c>
      <c r="Z11" s="2"/>
      <c r="AA11" s="3">
        <v>100.1</v>
      </c>
      <c r="AB11" s="2">
        <v>92.58205466727888</v>
      </c>
      <c r="AC11" s="2"/>
      <c r="AD11" s="3">
        <v>100.63</v>
      </c>
      <c r="AE11" s="2">
        <v>92.00517585523349</v>
      </c>
      <c r="AF11" s="2"/>
      <c r="AG11" s="3">
        <v>100.3</v>
      </c>
      <c r="AH11" s="2">
        <v>91.63082448535837</v>
      </c>
      <c r="AI11" s="2"/>
      <c r="AJ11" s="3">
        <v>100.41</v>
      </c>
      <c r="AK11" s="2">
        <v>90.85875687635068</v>
      </c>
      <c r="AL11" s="2"/>
      <c r="AM11" s="3">
        <v>100.63</v>
      </c>
      <c r="AN11" s="2">
        <v>90.6493200887052</v>
      </c>
      <c r="AO11" s="2"/>
      <c r="AP11" s="3">
        <v>100.72</v>
      </c>
      <c r="AQ11" s="2">
        <v>91.16394176272385</v>
      </c>
      <c r="AR11" s="2"/>
      <c r="AS11" s="3">
        <v>100.28</v>
      </c>
      <c r="AT11" s="2">
        <v>91.1421692437096</v>
      </c>
      <c r="AU11" s="2"/>
      <c r="AV11" s="3">
        <v>99.78</v>
      </c>
      <c r="AW11" s="2">
        <v>91.57141724962815</v>
      </c>
      <c r="AX11" s="2"/>
      <c r="AY11" s="3">
        <v>100.2</v>
      </c>
      <c r="AZ11" s="2">
        <v>90.89037205566501</v>
      </c>
      <c r="BA11" s="2"/>
      <c r="BB11" s="3">
        <v>101.03</v>
      </c>
      <c r="BC11" s="2">
        <v>90.31407146919373</v>
      </c>
      <c r="BD11" s="2"/>
      <c r="BE11" s="3">
        <v>101.36</v>
      </c>
      <c r="BF11" s="2">
        <v>90.13820234668117</v>
      </c>
      <c r="BG11" s="2"/>
      <c r="BH11" s="3">
        <v>100.85</v>
      </c>
      <c r="BI11" s="2">
        <v>90.65370784047366</v>
      </c>
      <c r="BJ11" s="2"/>
      <c r="BK11" s="3">
        <v>101.8</v>
      </c>
      <c r="BL11" s="2">
        <v>89.88202522919423</v>
      </c>
      <c r="BM11" s="2"/>
      <c r="BN11" s="3">
        <v>102.24</v>
      </c>
      <c r="BO11" s="2">
        <v>89.3522666305255</v>
      </c>
      <c r="BP11" s="2"/>
      <c r="BQ11" s="33">
        <f aca="true" t="shared" si="0" ref="BQ11:BQ32">(C11+F11+I11+L11+O11+R11+U11+X11+AA11+AD11+AG11+AJ11+AM11+AP11+AS11+AV11+AY11+BB11+BE11+BH11+BK11+BN11)/22</f>
        <v>100.69136363636363</v>
      </c>
      <c r="BR11" s="33">
        <f aca="true" t="shared" si="1" ref="BR11:BR32">(D11+G11+J11+M11+P11+S11+V11+Y11+AB11+AE11+AH11+AK11+AN11+AQ11+AT11+AW11+AZ11+BC11+BF11+BI11+BL11+BO11)/22</f>
        <v>91.53912489924723</v>
      </c>
    </row>
    <row r="12" spans="1:70" s="4" customFormat="1" ht="15.75">
      <c r="A12" s="1">
        <v>3</v>
      </c>
      <c r="B12" s="13" t="s">
        <v>2</v>
      </c>
      <c r="C12" s="3">
        <v>1.5835</v>
      </c>
      <c r="D12" s="2">
        <v>148.14905689011005</v>
      </c>
      <c r="E12" s="2"/>
      <c r="F12" s="3">
        <v>1.587</v>
      </c>
      <c r="G12" s="2">
        <v>148.39842833561715</v>
      </c>
      <c r="H12" s="2"/>
      <c r="I12" s="3">
        <v>1.5795</v>
      </c>
      <c r="J12" s="2">
        <v>147.7926533736474</v>
      </c>
      <c r="K12" s="2"/>
      <c r="L12" s="3">
        <v>1.5812</v>
      </c>
      <c r="M12" s="2">
        <v>147.5397585165203</v>
      </c>
      <c r="N12" s="2"/>
      <c r="O12" s="3">
        <v>1.5875</v>
      </c>
      <c r="P12" s="2">
        <v>148.41431736744815</v>
      </c>
      <c r="Q12" s="2"/>
      <c r="R12" s="3">
        <v>1.585</v>
      </c>
      <c r="S12" s="2">
        <v>147.0941145043504</v>
      </c>
      <c r="T12" s="2"/>
      <c r="U12" s="3">
        <v>1.5796</v>
      </c>
      <c r="V12" s="2">
        <v>146.31142920954244</v>
      </c>
      <c r="W12" s="2"/>
      <c r="X12" s="3">
        <v>1.5745</v>
      </c>
      <c r="Y12" s="2">
        <v>145.9066902635438</v>
      </c>
      <c r="Z12" s="2"/>
      <c r="AA12" s="3">
        <v>1.5735</v>
      </c>
      <c r="AB12" s="2">
        <v>145.82354088198227</v>
      </c>
      <c r="AC12" s="2"/>
      <c r="AD12" s="3">
        <v>1.5704</v>
      </c>
      <c r="AE12" s="2">
        <v>145.39518321048595</v>
      </c>
      <c r="AF12" s="2"/>
      <c r="AG12" s="3">
        <v>1.5738</v>
      </c>
      <c r="AH12" s="2">
        <v>144.64121734978218</v>
      </c>
      <c r="AI12" s="2"/>
      <c r="AJ12" s="3">
        <v>1.572</v>
      </c>
      <c r="AK12" s="2">
        <v>143.41556866944273</v>
      </c>
      <c r="AL12" s="2"/>
      <c r="AM12" s="3">
        <v>1.5682</v>
      </c>
      <c r="AN12" s="2">
        <v>143.05184822481507</v>
      </c>
      <c r="AO12" s="2"/>
      <c r="AP12" s="3">
        <v>1.5712</v>
      </c>
      <c r="AQ12" s="2">
        <v>144.26809015173438</v>
      </c>
      <c r="AR12" s="2"/>
      <c r="AS12" s="3">
        <v>1.5756</v>
      </c>
      <c r="AT12" s="2">
        <v>144.00569194559793</v>
      </c>
      <c r="AU12" s="2"/>
      <c r="AV12" s="3">
        <v>1.5783</v>
      </c>
      <c r="AW12" s="2">
        <v>144.2092080758289</v>
      </c>
      <c r="AX12" s="2"/>
      <c r="AY12" s="3">
        <v>1.5766</v>
      </c>
      <c r="AZ12" s="2">
        <v>143.58435610412738</v>
      </c>
      <c r="BA12" s="2"/>
      <c r="BB12" s="3">
        <v>1.5785</v>
      </c>
      <c r="BC12" s="2">
        <v>144.02913766080778</v>
      </c>
      <c r="BD12" s="2"/>
      <c r="BE12" s="3">
        <v>1.5789</v>
      </c>
      <c r="BF12" s="2">
        <v>144.2547489096933</v>
      </c>
      <c r="BG12" s="2"/>
      <c r="BH12" s="3">
        <v>1.5805</v>
      </c>
      <c r="BI12" s="2">
        <v>144.4960498164245</v>
      </c>
      <c r="BJ12" s="2"/>
      <c r="BK12" s="3">
        <v>1.5757</v>
      </c>
      <c r="BL12" s="2">
        <v>144.17639508240688</v>
      </c>
      <c r="BM12" s="2"/>
      <c r="BN12" s="3">
        <v>1.576</v>
      </c>
      <c r="BO12" s="2">
        <v>143.97352166720566</v>
      </c>
      <c r="BP12" s="2"/>
      <c r="BQ12" s="33">
        <f t="shared" si="0"/>
        <v>1.577590909090909</v>
      </c>
      <c r="BR12" s="33">
        <f t="shared" si="1"/>
        <v>145.40595482777798</v>
      </c>
    </row>
    <row r="13" spans="1:70" s="4" customFormat="1" ht="15.75">
      <c r="A13" s="1">
        <v>4</v>
      </c>
      <c r="B13" s="13" t="s">
        <v>3</v>
      </c>
      <c r="C13" s="3">
        <v>1.154</v>
      </c>
      <c r="D13" s="2">
        <v>81.07277053392906</v>
      </c>
      <c r="E13" s="2"/>
      <c r="F13" s="3">
        <v>1.1549</v>
      </c>
      <c r="G13" s="2">
        <v>80.96698979909725</v>
      </c>
      <c r="H13" s="2"/>
      <c r="I13" s="3">
        <v>1.156</v>
      </c>
      <c r="J13" s="2">
        <v>80.94227038124029</v>
      </c>
      <c r="K13" s="2"/>
      <c r="L13" s="3">
        <v>1.1508</v>
      </c>
      <c r="M13" s="2">
        <v>81.08161853536542</v>
      </c>
      <c r="N13" s="2"/>
      <c r="O13" s="3">
        <v>1.135</v>
      </c>
      <c r="P13" s="2">
        <v>82.36945707028237</v>
      </c>
      <c r="Q13" s="2"/>
      <c r="R13" s="3">
        <v>1.1402</v>
      </c>
      <c r="S13" s="2">
        <v>81.39261334103784</v>
      </c>
      <c r="T13" s="2"/>
      <c r="U13" s="3">
        <v>1.152</v>
      </c>
      <c r="V13" s="2">
        <v>80.40418394949147</v>
      </c>
      <c r="W13" s="2"/>
      <c r="X13" s="3">
        <v>1.154</v>
      </c>
      <c r="Y13" s="2">
        <v>80.3020684751748</v>
      </c>
      <c r="Z13" s="2"/>
      <c r="AA13" s="3">
        <v>1.153</v>
      </c>
      <c r="AB13" s="2">
        <v>80.37696159752485</v>
      </c>
      <c r="AC13" s="2"/>
      <c r="AD13" s="3">
        <v>1.1585</v>
      </c>
      <c r="AE13" s="2">
        <v>79.91783207865468</v>
      </c>
      <c r="AF13" s="2"/>
      <c r="AG13" s="3">
        <v>1.1488</v>
      </c>
      <c r="AH13" s="2">
        <v>80.00149456721313</v>
      </c>
      <c r="AI13" s="2"/>
      <c r="AJ13" s="3">
        <v>1.1498</v>
      </c>
      <c r="AK13" s="2">
        <v>79.3453450857051</v>
      </c>
      <c r="AL13" s="2"/>
      <c r="AM13" s="3">
        <v>1.156</v>
      </c>
      <c r="AN13" s="2">
        <v>78.9103899699516</v>
      </c>
      <c r="AO13" s="2"/>
      <c r="AP13" s="3">
        <v>1.1526</v>
      </c>
      <c r="AQ13" s="2">
        <v>79.66364926550014</v>
      </c>
      <c r="AR13" s="2"/>
      <c r="AS13" s="3">
        <v>1.1412</v>
      </c>
      <c r="AT13" s="2">
        <v>80.08882519943216</v>
      </c>
      <c r="AU13" s="2"/>
      <c r="AV13" s="3">
        <v>1.1305</v>
      </c>
      <c r="AW13" s="2">
        <v>80.82260958131708</v>
      </c>
      <c r="AX13" s="2"/>
      <c r="AY13" s="3">
        <v>1.1342</v>
      </c>
      <c r="AZ13" s="2">
        <v>80.29637876897931</v>
      </c>
      <c r="BA13" s="2"/>
      <c r="BB13" s="3">
        <v>1.1372</v>
      </c>
      <c r="BC13" s="2">
        <v>80.23593598780023</v>
      </c>
      <c r="BD13" s="2"/>
      <c r="BE13" s="3">
        <v>1.1343</v>
      </c>
      <c r="BF13" s="2">
        <v>80.54666481406686</v>
      </c>
      <c r="BG13" s="2"/>
      <c r="BH13" s="3">
        <v>1.1285</v>
      </c>
      <c r="BI13" s="2">
        <v>81.01396930183223</v>
      </c>
      <c r="BJ13" s="2"/>
      <c r="BK13" s="3">
        <v>1.1374</v>
      </c>
      <c r="BL13" s="2">
        <v>80.44654623115854</v>
      </c>
      <c r="BM13" s="2"/>
      <c r="BN13" s="3">
        <v>1.1385</v>
      </c>
      <c r="BO13" s="2">
        <v>80.240454460298</v>
      </c>
      <c r="BP13" s="2"/>
      <c r="BQ13" s="33">
        <f t="shared" si="0"/>
        <v>1.1453363636363638</v>
      </c>
      <c r="BR13" s="33">
        <f t="shared" si="1"/>
        <v>80.47450131795694</v>
      </c>
    </row>
    <row r="14" spans="1:70" s="4" customFormat="1" ht="15.75">
      <c r="A14" s="1">
        <v>5</v>
      </c>
      <c r="B14" s="13" t="s">
        <v>4</v>
      </c>
      <c r="C14" s="3">
        <v>4.9355</v>
      </c>
      <c r="D14" s="2">
        <v>18.956129509908646</v>
      </c>
      <c r="E14" s="2"/>
      <c r="F14" s="3">
        <v>4.949</v>
      </c>
      <c r="G14" s="2">
        <v>18.894478989488263</v>
      </c>
      <c r="H14" s="2"/>
      <c r="I14" s="3">
        <v>4.9655</v>
      </c>
      <c r="J14" s="2">
        <v>18.843875654156435</v>
      </c>
      <c r="K14" s="2"/>
      <c r="L14" s="3">
        <v>4.967</v>
      </c>
      <c r="M14" s="2">
        <v>18.78573114767436</v>
      </c>
      <c r="N14" s="2"/>
      <c r="O14" s="3">
        <v>4.961</v>
      </c>
      <c r="P14" s="2">
        <v>18.844856636720515</v>
      </c>
      <c r="Q14" s="2"/>
      <c r="R14" s="3">
        <v>4.9545</v>
      </c>
      <c r="S14" s="2">
        <v>18.731225700161744</v>
      </c>
      <c r="T14" s="2"/>
      <c r="U14" s="3">
        <v>4.9845</v>
      </c>
      <c r="V14" s="2">
        <v>18.582730446346506</v>
      </c>
      <c r="W14" s="2"/>
      <c r="X14" s="3">
        <v>4.968</v>
      </c>
      <c r="Y14" s="2">
        <v>18.653097226318785</v>
      </c>
      <c r="Z14" s="2"/>
      <c r="AA14" s="3">
        <v>4.9563</v>
      </c>
      <c r="AB14" s="2">
        <v>18.69835093153081</v>
      </c>
      <c r="AC14" s="2"/>
      <c r="AD14" s="3">
        <v>4.978</v>
      </c>
      <c r="AE14" s="2">
        <v>18.59879639677008</v>
      </c>
      <c r="AF14" s="2"/>
      <c r="AG14" s="3">
        <v>4.9525</v>
      </c>
      <c r="AH14" s="2">
        <v>18.557439062860063</v>
      </c>
      <c r="AI14" s="2"/>
      <c r="AJ14" s="3">
        <v>4.9741</v>
      </c>
      <c r="AK14" s="2">
        <v>18.341263299801717</v>
      </c>
      <c r="AL14" s="2"/>
      <c r="AM14" s="3">
        <v>4.9855</v>
      </c>
      <c r="AN14" s="2">
        <v>18.297143878299877</v>
      </c>
      <c r="AO14" s="2"/>
      <c r="AP14" s="3">
        <v>4.9568</v>
      </c>
      <c r="AQ14" s="2">
        <v>18.524112762955024</v>
      </c>
      <c r="AR14" s="2"/>
      <c r="AS14" s="3">
        <v>4.9165</v>
      </c>
      <c r="AT14" s="2">
        <v>18.589925214602253</v>
      </c>
      <c r="AU14" s="2"/>
      <c r="AV14" s="3">
        <v>4.9037</v>
      </c>
      <c r="AW14" s="2">
        <v>18.632860927805325</v>
      </c>
      <c r="AX14" s="2"/>
      <c r="AY14" s="3">
        <v>4.9044</v>
      </c>
      <c r="AZ14" s="2">
        <v>18.56947899840477</v>
      </c>
      <c r="BA14" s="2"/>
      <c r="BB14" s="3">
        <v>4.9</v>
      </c>
      <c r="BC14" s="2">
        <v>18.62128702149519</v>
      </c>
      <c r="BD14" s="2"/>
      <c r="BE14" s="3">
        <v>4.892</v>
      </c>
      <c r="BF14" s="2">
        <v>18.67622279202699</v>
      </c>
      <c r="BG14" s="2"/>
      <c r="BH14" s="3">
        <v>4.867</v>
      </c>
      <c r="BI14" s="2">
        <v>18.784521133576675</v>
      </c>
      <c r="BJ14" s="2"/>
      <c r="BK14" s="3">
        <v>4.8913</v>
      </c>
      <c r="BL14" s="2">
        <v>18.706663194512647</v>
      </c>
      <c r="BM14" s="2"/>
      <c r="BN14" s="3">
        <v>4.8986</v>
      </c>
      <c r="BO14" s="2">
        <v>18.648952231872222</v>
      </c>
      <c r="BP14" s="2"/>
      <c r="BQ14" s="33">
        <f t="shared" si="0"/>
        <v>4.939168181818182</v>
      </c>
      <c r="BR14" s="33">
        <f t="shared" si="1"/>
        <v>18.66087014351313</v>
      </c>
    </row>
    <row r="15" spans="1:70" s="4" customFormat="1" ht="15.75">
      <c r="A15" s="1">
        <v>6</v>
      </c>
      <c r="B15" s="13" t="s">
        <v>5</v>
      </c>
      <c r="C15" s="3">
        <v>1.6049</v>
      </c>
      <c r="D15" s="2">
        <v>58.29520667714757</v>
      </c>
      <c r="E15" s="2"/>
      <c r="F15" s="3">
        <v>1.605</v>
      </c>
      <c r="G15" s="2">
        <v>58.26091994951864</v>
      </c>
      <c r="H15" s="2"/>
      <c r="I15" s="3">
        <v>1.6102</v>
      </c>
      <c r="J15" s="2">
        <v>58.110336952374716</v>
      </c>
      <c r="K15" s="2"/>
      <c r="L15" s="3">
        <v>1.6056</v>
      </c>
      <c r="M15" s="2">
        <v>58.114553195377766</v>
      </c>
      <c r="N15" s="2"/>
      <c r="O15" s="3">
        <v>1.5851</v>
      </c>
      <c r="P15" s="2">
        <v>58.98008565691154</v>
      </c>
      <c r="Q15" s="2"/>
      <c r="R15" s="3">
        <v>1.5816</v>
      </c>
      <c r="S15" s="2">
        <v>58.677198869152356</v>
      </c>
      <c r="T15" s="2"/>
      <c r="U15" s="3">
        <v>1.5932</v>
      </c>
      <c r="V15" s="2">
        <v>58.13809936593909</v>
      </c>
      <c r="W15" s="2"/>
      <c r="X15" s="3">
        <v>1.594</v>
      </c>
      <c r="Y15" s="2">
        <v>58.13587642431099</v>
      </c>
      <c r="Z15" s="2"/>
      <c r="AA15" s="3">
        <v>1.5909</v>
      </c>
      <c r="AB15" s="2">
        <v>58.25296167071856</v>
      </c>
      <c r="AC15" s="2"/>
      <c r="AD15" s="3">
        <v>1.6014</v>
      </c>
      <c r="AE15" s="2">
        <v>57.81491723686866</v>
      </c>
      <c r="AF15" s="2"/>
      <c r="AG15" s="3">
        <v>1.5893</v>
      </c>
      <c r="AH15" s="2">
        <v>57.827796488274366</v>
      </c>
      <c r="AI15" s="2"/>
      <c r="AJ15" s="3">
        <v>1.5882</v>
      </c>
      <c r="AK15" s="2">
        <v>57.44319215435318</v>
      </c>
      <c r="AL15" s="2"/>
      <c r="AM15" s="3">
        <v>1.593</v>
      </c>
      <c r="AN15" s="2">
        <v>57.26328361912369</v>
      </c>
      <c r="AO15" s="2"/>
      <c r="AP15" s="3">
        <v>1.5827</v>
      </c>
      <c r="AQ15" s="2">
        <v>58.01498840172835</v>
      </c>
      <c r="AR15" s="2"/>
      <c r="AS15" s="3">
        <v>1.564</v>
      </c>
      <c r="AT15" s="2">
        <v>58.43821439743733</v>
      </c>
      <c r="AU15" s="2"/>
      <c r="AV15" s="3">
        <v>1.5535</v>
      </c>
      <c r="AW15" s="2">
        <v>58.815552064164116</v>
      </c>
      <c r="AX15" s="2"/>
      <c r="AY15" s="3">
        <v>1.5596</v>
      </c>
      <c r="AZ15" s="2">
        <v>58.39455809167501</v>
      </c>
      <c r="BA15" s="2"/>
      <c r="BB15" s="3">
        <v>1.5642</v>
      </c>
      <c r="BC15" s="2">
        <v>58.33288991518119</v>
      </c>
      <c r="BD15" s="2"/>
      <c r="BE15" s="3">
        <v>1.5603</v>
      </c>
      <c r="BF15" s="2">
        <v>58.55545850067041</v>
      </c>
      <c r="BG15" s="2"/>
      <c r="BH15" s="3">
        <v>1.5602</v>
      </c>
      <c r="BI15" s="2">
        <v>58.59778512826412</v>
      </c>
      <c r="BJ15" s="2"/>
      <c r="BK15" s="3">
        <v>1.5782</v>
      </c>
      <c r="BL15" s="2">
        <v>57.97738035947264</v>
      </c>
      <c r="BM15" s="2"/>
      <c r="BN15" s="3">
        <v>1.5812</v>
      </c>
      <c r="BO15" s="2">
        <v>57.77495408743314</v>
      </c>
      <c r="BP15" s="2"/>
      <c r="BQ15" s="33">
        <f t="shared" si="0"/>
        <v>1.5839227272727276</v>
      </c>
      <c r="BR15" s="33">
        <f t="shared" si="1"/>
        <v>58.191645873004425</v>
      </c>
    </row>
    <row r="16" spans="1:70" s="4" customFormat="1" ht="15.75">
      <c r="A16" s="1">
        <v>7</v>
      </c>
      <c r="B16" s="13" t="s">
        <v>6</v>
      </c>
      <c r="C16" s="3">
        <v>1608.5</v>
      </c>
      <c r="D16" s="2">
        <v>58.164735589775646</v>
      </c>
      <c r="E16" s="2"/>
      <c r="F16" s="3">
        <v>1620.5</v>
      </c>
      <c r="G16" s="2">
        <v>57.70365721627733</v>
      </c>
      <c r="H16" s="2"/>
      <c r="I16" s="3">
        <v>1612</v>
      </c>
      <c r="J16" s="2">
        <v>58.04544947935098</v>
      </c>
      <c r="K16" s="2"/>
      <c r="L16" s="3">
        <v>1611</v>
      </c>
      <c r="M16" s="2">
        <v>57.919755810365324</v>
      </c>
      <c r="N16" s="2"/>
      <c r="O16" s="3">
        <v>1607</v>
      </c>
      <c r="P16" s="2">
        <v>58.17631224316769</v>
      </c>
      <c r="Q16" s="2"/>
      <c r="R16" s="3">
        <v>1606.1</v>
      </c>
      <c r="S16" s="2">
        <v>57.78211676200197</v>
      </c>
      <c r="T16" s="2"/>
      <c r="U16" s="3">
        <v>1609</v>
      </c>
      <c r="V16" s="2">
        <v>57.567196960729746</v>
      </c>
      <c r="W16" s="2"/>
      <c r="X16" s="3">
        <v>1608.6</v>
      </c>
      <c r="Y16" s="2">
        <v>57.60822269075701</v>
      </c>
      <c r="Z16" s="2"/>
      <c r="AA16" s="3">
        <v>1600.5</v>
      </c>
      <c r="AB16" s="2">
        <v>57.90355309087545</v>
      </c>
      <c r="AC16" s="2"/>
      <c r="AD16" s="3">
        <v>1603.4</v>
      </c>
      <c r="AE16" s="2">
        <v>57.74280183555037</v>
      </c>
      <c r="AF16" s="2"/>
      <c r="AG16" s="3">
        <v>1601.5</v>
      </c>
      <c r="AH16" s="2">
        <v>57.387272531260976</v>
      </c>
      <c r="AI16" s="2"/>
      <c r="AJ16" s="3">
        <v>1601.8</v>
      </c>
      <c r="AK16" s="2">
        <v>56.95547370429749</v>
      </c>
      <c r="AL16" s="2"/>
      <c r="AM16" s="3">
        <v>1603.4</v>
      </c>
      <c r="AN16" s="2">
        <v>56.891861547501584</v>
      </c>
      <c r="AO16" s="2"/>
      <c r="AP16" s="3">
        <v>1592.8</v>
      </c>
      <c r="AQ16" s="2">
        <v>57.64711334970836</v>
      </c>
      <c r="AR16" s="2"/>
      <c r="AS16" s="3">
        <v>1600.5</v>
      </c>
      <c r="AT16" s="2">
        <v>57.105509101900644</v>
      </c>
      <c r="AU16" s="2"/>
      <c r="AV16" s="3">
        <v>1610.4</v>
      </c>
      <c r="AW16" s="2">
        <v>56.73743177575693</v>
      </c>
      <c r="AX16" s="2"/>
      <c r="AY16" s="3">
        <v>1618</v>
      </c>
      <c r="AZ16" s="2">
        <v>56.286868232247436</v>
      </c>
      <c r="BA16" s="2"/>
      <c r="BB16" s="3">
        <v>1616.5</v>
      </c>
      <c r="BC16" s="2">
        <v>56.44559629157218</v>
      </c>
      <c r="BD16" s="2"/>
      <c r="BE16" s="3">
        <v>1602</v>
      </c>
      <c r="BF16" s="2">
        <v>57.03126210898629</v>
      </c>
      <c r="BG16" s="2"/>
      <c r="BH16" s="3">
        <v>1596.45</v>
      </c>
      <c r="BI16" s="2">
        <v>57.26722688284486</v>
      </c>
      <c r="BJ16" s="2"/>
      <c r="BK16" s="3">
        <v>1596.2</v>
      </c>
      <c r="BL16" s="2">
        <v>57.323582059466055</v>
      </c>
      <c r="BM16" s="2"/>
      <c r="BN16" s="3">
        <v>1596.4</v>
      </c>
      <c r="BO16" s="2">
        <v>57.22485429907872</v>
      </c>
      <c r="BP16" s="2"/>
      <c r="BQ16" s="33">
        <f t="shared" si="0"/>
        <v>1605.5704545454546</v>
      </c>
      <c r="BR16" s="33">
        <f t="shared" si="1"/>
        <v>57.405356980157876</v>
      </c>
    </row>
    <row r="17" spans="1:70" s="4" customFormat="1" ht="15.75">
      <c r="A17" s="1">
        <v>8</v>
      </c>
      <c r="B17" s="13" t="s">
        <v>7</v>
      </c>
      <c r="C17" s="3">
        <v>29.465</v>
      </c>
      <c r="D17" s="2">
        <v>3.175224069104162</v>
      </c>
      <c r="E17" s="2"/>
      <c r="F17" s="3">
        <v>29.48</v>
      </c>
      <c r="G17" s="2">
        <v>3.1719395020005905</v>
      </c>
      <c r="H17" s="2"/>
      <c r="I17" s="3">
        <v>29.567</v>
      </c>
      <c r="J17" s="2">
        <v>3.164651962008786</v>
      </c>
      <c r="K17" s="2"/>
      <c r="L17" s="3">
        <v>29.495</v>
      </c>
      <c r="M17" s="2">
        <v>3.163543875589033</v>
      </c>
      <c r="N17" s="2"/>
      <c r="O17" s="3">
        <v>29.151</v>
      </c>
      <c r="P17" s="2">
        <v>3.207071241973534</v>
      </c>
      <c r="Q17" s="2"/>
      <c r="R17" s="3">
        <v>29.06</v>
      </c>
      <c r="S17" s="2">
        <v>3.193525730607411</v>
      </c>
      <c r="T17" s="2"/>
      <c r="U17" s="3">
        <v>29.24</v>
      </c>
      <c r="V17" s="2">
        <v>3.1677708587487747</v>
      </c>
      <c r="W17" s="2"/>
      <c r="X17" s="3">
        <v>29.287</v>
      </c>
      <c r="Y17" s="2">
        <v>3.1641543012378093</v>
      </c>
      <c r="Z17" s="2"/>
      <c r="AA17" s="3">
        <v>29.218</v>
      </c>
      <c r="AB17" s="2">
        <v>3.1718336888885674</v>
      </c>
      <c r="AC17" s="2"/>
      <c r="AD17" s="3">
        <v>29.41</v>
      </c>
      <c r="AE17" s="2">
        <v>3.148072372088455</v>
      </c>
      <c r="AF17" s="2"/>
      <c r="AG17" s="3">
        <v>29.196</v>
      </c>
      <c r="AH17" s="2">
        <v>3.1478872776686684</v>
      </c>
      <c r="AI17" s="2"/>
      <c r="AJ17" s="3">
        <v>29.19</v>
      </c>
      <c r="AK17" s="2">
        <v>3.1254291805256496</v>
      </c>
      <c r="AL17" s="2"/>
      <c r="AM17" s="3">
        <v>29.26</v>
      </c>
      <c r="AN17" s="2">
        <v>3.1175806837069047</v>
      </c>
      <c r="AO17" s="2"/>
      <c r="AP17" s="3">
        <v>29.085</v>
      </c>
      <c r="AQ17" s="2">
        <v>3.156964832161439</v>
      </c>
      <c r="AR17" s="2"/>
      <c r="AS17" s="3">
        <v>28.76</v>
      </c>
      <c r="AT17" s="2">
        <v>3.1779334950484</v>
      </c>
      <c r="AU17" s="2"/>
      <c r="AV17" s="3">
        <v>28.54</v>
      </c>
      <c r="AW17" s="2">
        <v>3.201470221852802</v>
      </c>
      <c r="AX17" s="2"/>
      <c r="AY17" s="3">
        <v>28.665</v>
      </c>
      <c r="AZ17" s="2">
        <v>3.177120279078191</v>
      </c>
      <c r="BA17" s="2"/>
      <c r="BB17" s="3">
        <v>28.725</v>
      </c>
      <c r="BC17" s="2">
        <v>3.1764771594543575</v>
      </c>
      <c r="BD17" s="2"/>
      <c r="BE17" s="3">
        <v>28.63</v>
      </c>
      <c r="BF17" s="2">
        <v>3.191200904596439</v>
      </c>
      <c r="BG17" s="2"/>
      <c r="BH17" s="3">
        <v>28.657</v>
      </c>
      <c r="BI17" s="2">
        <v>3.1902943210077006</v>
      </c>
      <c r="BJ17" s="2"/>
      <c r="BK17" s="3">
        <v>28.965</v>
      </c>
      <c r="BL17" s="2">
        <v>3.1589815875477205</v>
      </c>
      <c r="BM17" s="2"/>
      <c r="BN17" s="3">
        <v>29.006</v>
      </c>
      <c r="BO17" s="2">
        <v>3.149477949494907</v>
      </c>
      <c r="BP17" s="2"/>
      <c r="BQ17" s="33">
        <f t="shared" si="0"/>
        <v>29.093272727272733</v>
      </c>
      <c r="BR17" s="33">
        <f t="shared" si="1"/>
        <v>3.168118431563195</v>
      </c>
    </row>
    <row r="18" spans="1:70" s="4" customFormat="1" ht="15.75">
      <c r="A18" s="1">
        <v>9</v>
      </c>
      <c r="B18" s="13" t="s">
        <v>8</v>
      </c>
      <c r="C18" s="3">
        <v>1.2937</v>
      </c>
      <c r="D18" s="2">
        <v>121.0359550986646</v>
      </c>
      <c r="E18" s="2"/>
      <c r="F18" s="3">
        <v>1.2918</v>
      </c>
      <c r="G18" s="2">
        <v>120.79463750721503</v>
      </c>
      <c r="H18" s="2"/>
      <c r="I18" s="3">
        <v>1.2881</v>
      </c>
      <c r="J18" s="2">
        <v>120.52656968065541</v>
      </c>
      <c r="K18" s="2"/>
      <c r="L18" s="3">
        <v>1.2837</v>
      </c>
      <c r="M18" s="2">
        <v>119.78041234989698</v>
      </c>
      <c r="N18" s="2"/>
      <c r="O18" s="3">
        <v>1.2946</v>
      </c>
      <c r="P18" s="2">
        <v>121.03129150481787</v>
      </c>
      <c r="Q18" s="2"/>
      <c r="R18" s="3">
        <v>1.2953</v>
      </c>
      <c r="S18" s="2">
        <v>120.20883691954893</v>
      </c>
      <c r="T18" s="2"/>
      <c r="U18" s="3">
        <v>1.2892</v>
      </c>
      <c r="V18" s="2">
        <v>119.41294918773241</v>
      </c>
      <c r="W18" s="2"/>
      <c r="X18" s="3">
        <v>1.2886</v>
      </c>
      <c r="Y18" s="2">
        <v>119.41274123442523</v>
      </c>
      <c r="Z18" s="2"/>
      <c r="AA18" s="3">
        <v>1.2943</v>
      </c>
      <c r="AB18" s="2">
        <v>119.9487823092149</v>
      </c>
      <c r="AC18" s="2"/>
      <c r="AD18" s="3">
        <v>1.2901</v>
      </c>
      <c r="AE18" s="2">
        <v>119.443661398273</v>
      </c>
      <c r="AF18" s="2"/>
      <c r="AG18" s="3">
        <v>1.2966</v>
      </c>
      <c r="AH18" s="2">
        <v>119.16495260879881</v>
      </c>
      <c r="AI18" s="2"/>
      <c r="AJ18" s="3">
        <v>1.2938</v>
      </c>
      <c r="AK18" s="2">
        <v>118.03502719117367</v>
      </c>
      <c r="AL18" s="2"/>
      <c r="AM18" s="3">
        <v>1.2912</v>
      </c>
      <c r="AN18" s="2">
        <v>117.78379443175692</v>
      </c>
      <c r="AO18" s="2"/>
      <c r="AP18" s="3">
        <v>1.3015</v>
      </c>
      <c r="AQ18" s="2">
        <v>119.50414926965524</v>
      </c>
      <c r="AR18" s="2"/>
      <c r="AS18" s="3">
        <v>1.3088</v>
      </c>
      <c r="AT18" s="2">
        <v>119.62087434526438</v>
      </c>
      <c r="AU18" s="2"/>
      <c r="AV18" s="3">
        <v>1.314</v>
      </c>
      <c r="AW18" s="2">
        <v>120.06012761302617</v>
      </c>
      <c r="AX18" s="2"/>
      <c r="AY18" s="3">
        <v>1.3095</v>
      </c>
      <c r="AZ18" s="2">
        <v>119.25898409130714</v>
      </c>
      <c r="BA18" s="2"/>
      <c r="BB18" s="3">
        <v>1.3078</v>
      </c>
      <c r="BC18" s="2">
        <v>119.3293039168859</v>
      </c>
      <c r="BD18" s="2"/>
      <c r="BE18" s="3">
        <v>1.3088</v>
      </c>
      <c r="BF18" s="2">
        <v>119.5773103888825</v>
      </c>
      <c r="BG18" s="2"/>
      <c r="BH18" s="3">
        <v>1.3156</v>
      </c>
      <c r="BI18" s="2">
        <v>120.27776218822403</v>
      </c>
      <c r="BJ18" s="2"/>
      <c r="BK18" s="3">
        <v>1.3018</v>
      </c>
      <c r="BL18" s="2">
        <v>119.11457201134562</v>
      </c>
      <c r="BM18" s="2"/>
      <c r="BN18" s="3">
        <v>1.2992</v>
      </c>
      <c r="BO18" s="2">
        <v>118.6868016180416</v>
      </c>
      <c r="BP18" s="2"/>
      <c r="BQ18" s="33">
        <f t="shared" si="0"/>
        <v>1.2980909090909092</v>
      </c>
      <c r="BR18" s="33">
        <f t="shared" si="1"/>
        <v>119.63679531203663</v>
      </c>
    </row>
    <row r="19" spans="1:70" s="4" customFormat="1" ht="15.75">
      <c r="A19" s="1">
        <v>10</v>
      </c>
      <c r="B19" s="13" t="s">
        <v>9</v>
      </c>
      <c r="C19" s="3">
        <v>382.9</v>
      </c>
      <c r="D19" s="2">
        <v>35823.34946840741</v>
      </c>
      <c r="E19" s="2"/>
      <c r="F19" s="3">
        <v>382.2</v>
      </c>
      <c r="G19" s="2">
        <v>35739.054385553165</v>
      </c>
      <c r="H19" s="2"/>
      <c r="I19" s="3">
        <v>382.45</v>
      </c>
      <c r="J19" s="2">
        <v>35785.56523124498</v>
      </c>
      <c r="K19" s="2"/>
      <c r="L19" s="3">
        <v>383.05</v>
      </c>
      <c r="M19" s="2">
        <v>35741.90772815147</v>
      </c>
      <c r="N19" s="2"/>
      <c r="O19" s="3">
        <v>382.7</v>
      </c>
      <c r="P19" s="2">
        <v>35778.36803560466</v>
      </c>
      <c r="Q19" s="2"/>
      <c r="R19" s="3">
        <v>384.4</v>
      </c>
      <c r="S19" s="2">
        <v>35673.8029119699</v>
      </c>
      <c r="T19" s="2"/>
      <c r="U19" s="3">
        <v>384.7</v>
      </c>
      <c r="V19" s="2">
        <v>35633.075979305504</v>
      </c>
      <c r="W19" s="2"/>
      <c r="X19" s="3">
        <v>384.4</v>
      </c>
      <c r="Y19" s="2">
        <v>35621.8048506232</v>
      </c>
      <c r="Z19" s="2"/>
      <c r="AA19" s="3">
        <v>384.6</v>
      </c>
      <c r="AB19" s="2">
        <v>35642.665283260496</v>
      </c>
      <c r="AC19" s="2"/>
      <c r="AD19" s="3">
        <v>383.6</v>
      </c>
      <c r="AE19" s="2">
        <v>35515.5325264534</v>
      </c>
      <c r="AF19" s="2"/>
      <c r="AG19" s="3">
        <v>383.5</v>
      </c>
      <c r="AH19" s="2">
        <v>35245.84245370534</v>
      </c>
      <c r="AI19" s="2"/>
      <c r="AJ19" s="3">
        <v>383.3</v>
      </c>
      <c r="AK19" s="2">
        <v>34968.94877289911</v>
      </c>
      <c r="AL19" s="2"/>
      <c r="AM19" s="3">
        <v>383.55</v>
      </c>
      <c r="AN19" s="2">
        <v>34987.58856435902</v>
      </c>
      <c r="AO19" s="2"/>
      <c r="AP19" s="3">
        <v>381.6</v>
      </c>
      <c r="AQ19" s="2">
        <v>35038.63492992734</v>
      </c>
      <c r="AR19" s="2"/>
      <c r="AS19" s="3">
        <v>381.4</v>
      </c>
      <c r="AT19" s="2">
        <v>34858.95589492958</v>
      </c>
      <c r="AU19" s="2"/>
      <c r="AV19" s="3">
        <v>382.6</v>
      </c>
      <c r="AW19" s="2">
        <v>34958.14674638037</v>
      </c>
      <c r="AX19" s="2"/>
      <c r="AY19" s="3">
        <v>382.1</v>
      </c>
      <c r="AZ19" s="2">
        <v>34798.669584794545</v>
      </c>
      <c r="BA19" s="2"/>
      <c r="BB19" s="3">
        <v>383</v>
      </c>
      <c r="BC19" s="2">
        <v>34946.56935324002</v>
      </c>
      <c r="BD19" s="2"/>
      <c r="BE19" s="3">
        <v>382.6</v>
      </c>
      <c r="BF19" s="2">
        <v>34955.897734402846</v>
      </c>
      <c r="BG19" s="2"/>
      <c r="BH19" s="3">
        <v>382.5</v>
      </c>
      <c r="BI19" s="2">
        <v>34969.781116597514</v>
      </c>
      <c r="BJ19" s="2"/>
      <c r="BK19" s="3">
        <v>381.9</v>
      </c>
      <c r="BL19" s="2">
        <v>34943.8124528598</v>
      </c>
      <c r="BM19" s="2"/>
      <c r="BN19" s="3">
        <v>382.6</v>
      </c>
      <c r="BO19" s="2">
        <v>34951.947582406654</v>
      </c>
      <c r="BP19" s="2"/>
      <c r="BQ19" s="33">
        <f t="shared" si="0"/>
        <v>382.984090909091</v>
      </c>
      <c r="BR19" s="33">
        <f t="shared" si="1"/>
        <v>35299.0873448671</v>
      </c>
    </row>
    <row r="20" spans="1:70" s="4" customFormat="1" ht="15.75">
      <c r="A20" s="1">
        <v>11</v>
      </c>
      <c r="B20" s="13" t="s">
        <v>10</v>
      </c>
      <c r="C20" s="3">
        <v>5.46</v>
      </c>
      <c r="D20" s="2">
        <v>510.82655549100156</v>
      </c>
      <c r="E20" s="2"/>
      <c r="F20" s="3">
        <v>5.36</v>
      </c>
      <c r="G20" s="2">
        <v>501.20704214171894</v>
      </c>
      <c r="H20" s="2"/>
      <c r="I20" s="3">
        <v>5.32</v>
      </c>
      <c r="J20" s="2">
        <v>497.7884874629973</v>
      </c>
      <c r="K20" s="2"/>
      <c r="L20" s="3">
        <v>5.35</v>
      </c>
      <c r="M20" s="2">
        <v>499.20168736616716</v>
      </c>
      <c r="N20" s="2"/>
      <c r="O20" s="3">
        <v>5.35</v>
      </c>
      <c r="P20" s="2">
        <v>500.1679356950221</v>
      </c>
      <c r="Q20" s="2"/>
      <c r="R20" s="3">
        <v>5.42</v>
      </c>
      <c r="S20" s="2">
        <v>502.99690890446635</v>
      </c>
      <c r="T20" s="2"/>
      <c r="U20" s="3">
        <v>5.44</v>
      </c>
      <c r="V20" s="2">
        <v>503.8833723093891</v>
      </c>
      <c r="W20" s="2"/>
      <c r="X20" s="3">
        <v>5.42</v>
      </c>
      <c r="Y20" s="2">
        <v>502.2637416503063</v>
      </c>
      <c r="Z20" s="2"/>
      <c r="AA20" s="3">
        <v>5.44</v>
      </c>
      <c r="AB20" s="2">
        <v>504.15002376738715</v>
      </c>
      <c r="AC20" s="2"/>
      <c r="AD20" s="3">
        <v>5.37</v>
      </c>
      <c r="AE20" s="2">
        <v>497.18042144696227</v>
      </c>
      <c r="AF20" s="2"/>
      <c r="AG20" s="3">
        <v>5.36</v>
      </c>
      <c r="AH20" s="2">
        <v>492.6146428992455</v>
      </c>
      <c r="AI20" s="2"/>
      <c r="AJ20" s="3">
        <v>5.34</v>
      </c>
      <c r="AK20" s="2">
        <v>487.17502334276344</v>
      </c>
      <c r="AL20" s="2"/>
      <c r="AM20" s="3">
        <v>5.36</v>
      </c>
      <c r="AN20" s="2">
        <v>488.9414019162153</v>
      </c>
      <c r="AO20" s="2"/>
      <c r="AP20" s="3">
        <v>5.3</v>
      </c>
      <c r="AQ20" s="2">
        <v>486.64770736010195</v>
      </c>
      <c r="AR20" s="2"/>
      <c r="AS20" s="3">
        <v>5.33</v>
      </c>
      <c r="AT20" s="2">
        <v>487.14796780276527</v>
      </c>
      <c r="AU20" s="2"/>
      <c r="AV20" s="3">
        <v>5.38</v>
      </c>
      <c r="AW20" s="2">
        <v>491.5703855084328</v>
      </c>
      <c r="AX20" s="2"/>
      <c r="AY20" s="3">
        <v>5.34</v>
      </c>
      <c r="AZ20" s="2">
        <v>486.3252959508057</v>
      </c>
      <c r="BA20" s="2"/>
      <c r="BB20" s="3">
        <v>5.4</v>
      </c>
      <c r="BC20" s="2">
        <v>492.71925458876274</v>
      </c>
      <c r="BD20" s="2"/>
      <c r="BE20" s="3">
        <v>5.43</v>
      </c>
      <c r="BF20" s="2">
        <v>496.1069647093765</v>
      </c>
      <c r="BG20" s="2"/>
      <c r="BH20" s="3">
        <v>5.4</v>
      </c>
      <c r="BI20" s="2">
        <v>493.6910275284355</v>
      </c>
      <c r="BJ20" s="2"/>
      <c r="BK20" s="3">
        <v>5.32</v>
      </c>
      <c r="BL20" s="2">
        <v>486.7794769552609</v>
      </c>
      <c r="BM20" s="2"/>
      <c r="BN20" s="3">
        <v>5.35</v>
      </c>
      <c r="BO20" s="2">
        <v>488.7426021063136</v>
      </c>
      <c r="BP20" s="2"/>
      <c r="BQ20" s="33">
        <f t="shared" si="0"/>
        <v>5.374545454545454</v>
      </c>
      <c r="BR20" s="33">
        <f t="shared" si="1"/>
        <v>495.36945122290433</v>
      </c>
    </row>
    <row r="21" spans="1:70" s="4" customFormat="1" ht="15.75">
      <c r="A21" s="1">
        <v>12</v>
      </c>
      <c r="B21" s="13" t="s">
        <v>11</v>
      </c>
      <c r="C21" s="3">
        <v>1.615</v>
      </c>
      <c r="D21" s="2">
        <v>151.09613317178892</v>
      </c>
      <c r="E21" s="2"/>
      <c r="F21" s="3">
        <v>1.619</v>
      </c>
      <c r="G21" s="2">
        <v>151.39070918422442</v>
      </c>
      <c r="H21" s="2"/>
      <c r="I21" s="3">
        <v>1.61</v>
      </c>
      <c r="J21" s="2">
        <v>150.64651594274918</v>
      </c>
      <c r="K21" s="2"/>
      <c r="L21" s="3">
        <v>1.6108</v>
      </c>
      <c r="M21" s="2">
        <v>150.30169682419105</v>
      </c>
      <c r="N21" s="2"/>
      <c r="O21" s="3">
        <v>1.615</v>
      </c>
      <c r="P21" s="2">
        <v>150.98527404625435</v>
      </c>
      <c r="Q21" s="2"/>
      <c r="R21" s="3">
        <v>1.6147</v>
      </c>
      <c r="S21" s="2">
        <v>149.8503890789745</v>
      </c>
      <c r="T21" s="2"/>
      <c r="U21" s="3">
        <v>1.6115</v>
      </c>
      <c r="V21" s="2">
        <v>149.26618648466552</v>
      </c>
      <c r="W21" s="2"/>
      <c r="X21" s="3">
        <v>1.6087</v>
      </c>
      <c r="Y21" s="2">
        <v>149.0759559396398</v>
      </c>
      <c r="Z21" s="2"/>
      <c r="AA21" s="3">
        <v>1.6089</v>
      </c>
      <c r="AB21" s="2">
        <v>149.10422302193916</v>
      </c>
      <c r="AC21" s="2"/>
      <c r="AD21" s="3">
        <v>1.605</v>
      </c>
      <c r="AE21" s="2">
        <v>148.59861758330993</v>
      </c>
      <c r="AF21" s="2"/>
      <c r="AG21" s="3">
        <v>1.6079</v>
      </c>
      <c r="AH21" s="2">
        <v>147.77520229807777</v>
      </c>
      <c r="AI21" s="2"/>
      <c r="AJ21" s="3">
        <v>1.6052</v>
      </c>
      <c r="AK21" s="2">
        <v>146.44444709172356</v>
      </c>
      <c r="AL21" s="2"/>
      <c r="AM21" s="3">
        <v>1.6021</v>
      </c>
      <c r="AN21" s="2">
        <v>146.14422015111353</v>
      </c>
      <c r="AO21" s="2"/>
      <c r="AP21" s="3">
        <v>1.6053</v>
      </c>
      <c r="AQ21" s="2">
        <v>147.39916313682485</v>
      </c>
      <c r="AR21" s="2"/>
      <c r="AS21" s="3">
        <v>1.61</v>
      </c>
      <c r="AT21" s="2">
        <v>147.14976138132312</v>
      </c>
      <c r="AU21" s="2"/>
      <c r="AV21" s="3">
        <v>1.6176</v>
      </c>
      <c r="AW21" s="2">
        <v>147.8000475090039</v>
      </c>
      <c r="AX21" s="2"/>
      <c r="AY21" s="3">
        <v>1.6186</v>
      </c>
      <c r="AZ21" s="2">
        <v>147.409386521718</v>
      </c>
      <c r="BA21" s="2"/>
      <c r="BB21" s="3">
        <v>1.6187</v>
      </c>
      <c r="BC21" s="2">
        <v>147.69715877830188</v>
      </c>
      <c r="BD21" s="2"/>
      <c r="BE21" s="3">
        <v>1.6225</v>
      </c>
      <c r="BF21" s="2">
        <v>148.23822288047208</v>
      </c>
      <c r="BG21" s="2"/>
      <c r="BH21" s="3">
        <v>1.6221</v>
      </c>
      <c r="BI21" s="2">
        <v>148.2992992136806</v>
      </c>
      <c r="BJ21" s="2"/>
      <c r="BK21" s="3">
        <v>1.615</v>
      </c>
      <c r="BL21" s="2">
        <v>147.77234121856134</v>
      </c>
      <c r="BM21" s="2"/>
      <c r="BN21" s="3">
        <v>1.6155</v>
      </c>
      <c r="BO21" s="2">
        <v>147.5819950846261</v>
      </c>
      <c r="BP21" s="2"/>
      <c r="BQ21" s="33">
        <f t="shared" si="0"/>
        <v>1.6126863636363638</v>
      </c>
      <c r="BR21" s="33">
        <f t="shared" si="1"/>
        <v>148.63758847923472</v>
      </c>
    </row>
    <row r="22" spans="1:70" s="4" customFormat="1" ht="15.75">
      <c r="A22" s="1">
        <v>13</v>
      </c>
      <c r="B22" s="13" t="s">
        <v>12</v>
      </c>
      <c r="C22" s="3">
        <v>0.7615</v>
      </c>
      <c r="D22" s="2">
        <v>71.24439963487136</v>
      </c>
      <c r="E22" s="2"/>
      <c r="F22" s="3">
        <v>0.7656</v>
      </c>
      <c r="G22" s="2">
        <v>71.5903193029291</v>
      </c>
      <c r="H22" s="2"/>
      <c r="I22" s="3">
        <v>0.765</v>
      </c>
      <c r="J22" s="2">
        <v>71.58048738894604</v>
      </c>
      <c r="K22" s="2"/>
      <c r="L22" s="3">
        <v>0.7602</v>
      </c>
      <c r="M22" s="2">
        <v>70.93329396930099</v>
      </c>
      <c r="N22" s="2"/>
      <c r="O22" s="3">
        <v>0.759</v>
      </c>
      <c r="P22" s="2">
        <v>70.9584043350508</v>
      </c>
      <c r="Q22" s="2"/>
      <c r="R22" s="3">
        <v>0.7627</v>
      </c>
      <c r="S22" s="2">
        <v>70.78150229177795</v>
      </c>
      <c r="T22" s="2"/>
      <c r="U22" s="3">
        <v>0.7574</v>
      </c>
      <c r="V22" s="2">
        <v>70.15464451969325</v>
      </c>
      <c r="W22" s="2"/>
      <c r="X22" s="3">
        <v>0.7634</v>
      </c>
      <c r="Y22" s="2">
        <v>70.7431993313365</v>
      </c>
      <c r="Z22" s="2"/>
      <c r="AA22" s="3">
        <v>0.7579</v>
      </c>
      <c r="AB22" s="2">
        <v>70.238107171563</v>
      </c>
      <c r="AC22" s="2"/>
      <c r="AD22" s="3">
        <v>0.7588</v>
      </c>
      <c r="AE22" s="2">
        <v>70.25335266181656</v>
      </c>
      <c r="AF22" s="2"/>
      <c r="AG22" s="3">
        <v>0.7567</v>
      </c>
      <c r="AH22" s="2">
        <v>69.5450560227349</v>
      </c>
      <c r="AI22" s="2"/>
      <c r="AJ22" s="3">
        <v>0.7571</v>
      </c>
      <c r="AK22" s="2">
        <v>69.07120040689254</v>
      </c>
      <c r="AL22" s="2"/>
      <c r="AM22" s="3">
        <v>0.7539</v>
      </c>
      <c r="AN22" s="2">
        <v>68.77106770608856</v>
      </c>
      <c r="AO22" s="2"/>
      <c r="AP22" s="3">
        <v>0.7521</v>
      </c>
      <c r="AQ22" s="2">
        <v>69.05806428406277</v>
      </c>
      <c r="AR22" s="2"/>
      <c r="AS22" s="3">
        <v>0.7498</v>
      </c>
      <c r="AT22" s="2">
        <v>68.52974601473048</v>
      </c>
      <c r="AU22" s="2"/>
      <c r="AV22" s="3">
        <v>0.7485</v>
      </c>
      <c r="AW22" s="2">
        <v>68.39041515856171</v>
      </c>
      <c r="AX22" s="2"/>
      <c r="AY22" s="3">
        <v>0.749</v>
      </c>
      <c r="AZ22" s="2">
        <v>68.21304244703248</v>
      </c>
      <c r="BA22" s="2"/>
      <c r="BB22" s="3">
        <v>0.7505</v>
      </c>
      <c r="BC22" s="2">
        <v>68.47885195719748</v>
      </c>
      <c r="BD22" s="2"/>
      <c r="BE22" s="3">
        <v>0.7562</v>
      </c>
      <c r="BF22" s="2">
        <v>69.08951873171833</v>
      </c>
      <c r="BG22" s="2"/>
      <c r="BH22" s="3">
        <v>0.7555</v>
      </c>
      <c r="BI22" s="2">
        <v>69.0710317218024</v>
      </c>
      <c r="BJ22" s="2"/>
      <c r="BK22" s="3">
        <v>0.759</v>
      </c>
      <c r="BL22" s="2">
        <v>69.44842537763967</v>
      </c>
      <c r="BM22" s="2"/>
      <c r="BN22" s="3">
        <v>0.7608</v>
      </c>
      <c r="BO22" s="2">
        <v>69.50193863223988</v>
      </c>
      <c r="BP22" s="2"/>
      <c r="BQ22" s="33">
        <f t="shared" si="0"/>
        <v>0.7573000000000001</v>
      </c>
      <c r="BR22" s="33">
        <f t="shared" si="1"/>
        <v>69.80209404854486</v>
      </c>
    </row>
    <row r="23" spans="1:70" s="4" customFormat="1" ht="15.75">
      <c r="A23" s="1">
        <v>14</v>
      </c>
      <c r="B23" s="13" t="s">
        <v>13</v>
      </c>
      <c r="C23" s="3">
        <v>1.3374</v>
      </c>
      <c r="D23" s="2">
        <v>69.95511978178116</v>
      </c>
      <c r="E23" s="2"/>
      <c r="F23" s="3">
        <v>1.33</v>
      </c>
      <c r="G23" s="2">
        <v>70.30735076614843</v>
      </c>
      <c r="H23" s="2"/>
      <c r="I23" s="3">
        <v>1.3322</v>
      </c>
      <c r="J23" s="2">
        <v>70.2366495726721</v>
      </c>
      <c r="K23" s="2"/>
      <c r="L23" s="3">
        <v>1.3351</v>
      </c>
      <c r="M23" s="2">
        <v>69.88894210957872</v>
      </c>
      <c r="N23" s="2"/>
      <c r="O23" s="3">
        <v>1.3351</v>
      </c>
      <c r="P23" s="2">
        <v>70.02421824190733</v>
      </c>
      <c r="Q23" s="2"/>
      <c r="R23" s="3">
        <v>1.3342</v>
      </c>
      <c r="S23" s="2">
        <v>69.55768080606457</v>
      </c>
      <c r="T23" s="2"/>
      <c r="U23" s="3">
        <v>1.3385</v>
      </c>
      <c r="V23" s="2">
        <v>69.20106082167662</v>
      </c>
      <c r="W23" s="2"/>
      <c r="X23" s="3">
        <v>1.3363</v>
      </c>
      <c r="Y23" s="2">
        <v>69.34714287237276</v>
      </c>
      <c r="Z23" s="2"/>
      <c r="AA23" s="3">
        <v>1.341</v>
      </c>
      <c r="AB23" s="2">
        <v>69.10860307378536</v>
      </c>
      <c r="AC23" s="2"/>
      <c r="AD23" s="3">
        <v>1.3368</v>
      </c>
      <c r="AE23" s="2">
        <v>69.25853415852892</v>
      </c>
      <c r="AF23" s="2"/>
      <c r="AG23" s="3">
        <v>1.337</v>
      </c>
      <c r="AH23" s="2">
        <v>68.74025202603923</v>
      </c>
      <c r="AI23" s="2"/>
      <c r="AJ23" s="3">
        <v>1.3384</v>
      </c>
      <c r="AK23" s="2">
        <v>68.16443348740565</v>
      </c>
      <c r="AL23" s="2"/>
      <c r="AM23" s="3">
        <v>1.3402</v>
      </c>
      <c r="AN23" s="2">
        <v>68.06477451519477</v>
      </c>
      <c r="AO23" s="2"/>
      <c r="AP23" s="3">
        <v>1.3366</v>
      </c>
      <c r="AQ23" s="2">
        <v>68.69693411897012</v>
      </c>
      <c r="AR23" s="2"/>
      <c r="AS23" s="3">
        <v>1.348</v>
      </c>
      <c r="AT23" s="2">
        <v>67.80220127417803</v>
      </c>
      <c r="AU23" s="2"/>
      <c r="AV23" s="3">
        <v>1.3643</v>
      </c>
      <c r="AW23" s="2">
        <v>66.97204436830533</v>
      </c>
      <c r="AX23" s="2"/>
      <c r="AY23" s="3">
        <v>1.3767</v>
      </c>
      <c r="AZ23" s="2">
        <v>66.15250439440426</v>
      </c>
      <c r="BA23" s="2"/>
      <c r="BB23" s="3">
        <v>1.3673</v>
      </c>
      <c r="BC23" s="2">
        <v>66.7332014958871</v>
      </c>
      <c r="BD23" s="2"/>
      <c r="BE23" s="3">
        <v>1.3647</v>
      </c>
      <c r="BF23" s="2">
        <v>66.94810720201951</v>
      </c>
      <c r="BG23" s="2"/>
      <c r="BH23" s="3">
        <v>1.3712</v>
      </c>
      <c r="BI23" s="2">
        <v>66.67463853348723</v>
      </c>
      <c r="BJ23" s="2"/>
      <c r="BK23" s="3">
        <v>1.3627</v>
      </c>
      <c r="BL23" s="2">
        <v>67.14603484502804</v>
      </c>
      <c r="BM23" s="2"/>
      <c r="BN23" s="3">
        <v>1.3395</v>
      </c>
      <c r="BO23" s="2">
        <v>68.19989354464299</v>
      </c>
      <c r="BP23" s="2"/>
      <c r="BQ23" s="33">
        <f t="shared" si="0"/>
        <v>1.3456</v>
      </c>
      <c r="BR23" s="33">
        <f t="shared" si="1"/>
        <v>68.50819645500356</v>
      </c>
    </row>
    <row r="24" spans="1:70" s="4" customFormat="1" ht="15.75">
      <c r="A24" s="1">
        <v>15</v>
      </c>
      <c r="B24" s="13" t="s">
        <v>14</v>
      </c>
      <c r="C24" s="3">
        <v>10.084</v>
      </c>
      <c r="D24" s="2">
        <v>9.277863664830834</v>
      </c>
      <c r="E24" s="2"/>
      <c r="F24" s="3">
        <v>10.092</v>
      </c>
      <c r="G24" s="2">
        <v>9.265633820746869</v>
      </c>
      <c r="H24" s="2"/>
      <c r="I24" s="3">
        <v>10.12</v>
      </c>
      <c r="J24" s="2">
        <v>9.245974758963813</v>
      </c>
      <c r="K24" s="2"/>
      <c r="L24" s="3">
        <v>10.091</v>
      </c>
      <c r="M24" s="2">
        <v>9.246727441333718</v>
      </c>
      <c r="N24" s="2"/>
      <c r="O24" s="3">
        <v>9.9725</v>
      </c>
      <c r="P24" s="2">
        <v>9.37471384053853</v>
      </c>
      <c r="Q24" s="2"/>
      <c r="R24" s="3">
        <v>9.935</v>
      </c>
      <c r="S24" s="2">
        <v>9.34110294226989</v>
      </c>
      <c r="T24" s="2"/>
      <c r="U24" s="3">
        <v>10.0005</v>
      </c>
      <c r="V24" s="2">
        <v>9.262098886037114</v>
      </c>
      <c r="W24" s="2"/>
      <c r="X24" s="3">
        <v>10.0145</v>
      </c>
      <c r="Y24" s="2">
        <v>9.25344121227737</v>
      </c>
      <c r="Z24" s="2"/>
      <c r="AA24" s="3">
        <v>9.9965</v>
      </c>
      <c r="AB24" s="2">
        <v>9.270708420141666</v>
      </c>
      <c r="AC24" s="2"/>
      <c r="AD24" s="3">
        <v>10.026</v>
      </c>
      <c r="AE24" s="2">
        <v>9.23447122113719</v>
      </c>
      <c r="AF24" s="2"/>
      <c r="AG24" s="3">
        <v>9.99</v>
      </c>
      <c r="AH24" s="2">
        <v>9.199771467348794</v>
      </c>
      <c r="AI24" s="2"/>
      <c r="AJ24" s="3">
        <v>9.985</v>
      </c>
      <c r="AK24" s="2">
        <v>9.136833027495616</v>
      </c>
      <c r="AL24" s="2"/>
      <c r="AM24" s="3">
        <v>10.011</v>
      </c>
      <c r="AN24" s="2">
        <v>9.112017860879437</v>
      </c>
      <c r="AO24" s="2"/>
      <c r="AP24" s="3">
        <v>9.947</v>
      </c>
      <c r="AQ24" s="2">
        <v>9.230956282639537</v>
      </c>
      <c r="AR24" s="2"/>
      <c r="AS24" s="3">
        <v>9.8375</v>
      </c>
      <c r="AT24" s="2">
        <v>9.290710781966148</v>
      </c>
      <c r="AU24" s="2"/>
      <c r="AV24" s="3">
        <v>9.764</v>
      </c>
      <c r="AW24" s="2">
        <v>9.357841062236682</v>
      </c>
      <c r="AX24" s="2"/>
      <c r="AY24" s="3">
        <v>9.8</v>
      </c>
      <c r="AZ24" s="2">
        <v>9.293076816303708</v>
      </c>
      <c r="BA24" s="2"/>
      <c r="BB24" s="3">
        <v>9.831</v>
      </c>
      <c r="BC24" s="2">
        <v>9.2812843459797</v>
      </c>
      <c r="BD24" s="2"/>
      <c r="BE24" s="3">
        <v>9.805</v>
      </c>
      <c r="BF24" s="2">
        <v>9.318111361407041</v>
      </c>
      <c r="BG24" s="2"/>
      <c r="BH24" s="3">
        <v>9.8025</v>
      </c>
      <c r="BI24" s="2">
        <v>9.326627325388184</v>
      </c>
      <c r="BJ24" s="2"/>
      <c r="BK24" s="3">
        <v>9.91</v>
      </c>
      <c r="BL24" s="2">
        <v>9.233087959971717</v>
      </c>
      <c r="BM24" s="2"/>
      <c r="BN24" s="3">
        <v>9.923</v>
      </c>
      <c r="BO24" s="2">
        <v>9.206263972896227</v>
      </c>
      <c r="BP24" s="2"/>
      <c r="BQ24" s="33">
        <f t="shared" si="0"/>
        <v>9.951727272727274</v>
      </c>
      <c r="BR24" s="33">
        <f t="shared" si="1"/>
        <v>9.261787203308625</v>
      </c>
    </row>
    <row r="25" spans="1:70" s="4" customFormat="1" ht="15.75">
      <c r="A25" s="1">
        <v>16</v>
      </c>
      <c r="B25" s="13" t="s">
        <v>15</v>
      </c>
      <c r="C25" s="3">
        <v>123.45</v>
      </c>
      <c r="D25" s="2">
        <v>75.78612976602197</v>
      </c>
      <c r="E25" s="2"/>
      <c r="F25" s="3">
        <v>123.82</v>
      </c>
      <c r="G25" s="2">
        <v>75.51992934822923</v>
      </c>
      <c r="H25" s="2"/>
      <c r="I25" s="3">
        <v>124.18</v>
      </c>
      <c r="J25" s="2">
        <v>75.34970571808162</v>
      </c>
      <c r="K25" s="2"/>
      <c r="L25" s="3">
        <v>123.8</v>
      </c>
      <c r="M25" s="2">
        <v>75.37053845759172</v>
      </c>
      <c r="N25" s="2"/>
      <c r="O25" s="3">
        <v>123.05</v>
      </c>
      <c r="P25" s="2">
        <v>75.97670359591262</v>
      </c>
      <c r="Q25" s="2"/>
      <c r="R25" s="3">
        <v>122.65</v>
      </c>
      <c r="S25" s="2">
        <v>75.66559945491346</v>
      </c>
      <c r="T25" s="2"/>
      <c r="U25" s="3">
        <v>123.26</v>
      </c>
      <c r="V25" s="2">
        <v>75.14653570486301</v>
      </c>
      <c r="W25" s="2"/>
      <c r="X25" s="3">
        <v>123.22</v>
      </c>
      <c r="Y25" s="2">
        <v>75.20580021129015</v>
      </c>
      <c r="Z25" s="2"/>
      <c r="AA25" s="3">
        <v>122.27</v>
      </c>
      <c r="AB25" s="2">
        <v>75.79507378911111</v>
      </c>
      <c r="AC25" s="2"/>
      <c r="AD25" s="3">
        <v>123.05</v>
      </c>
      <c r="AE25" s="2">
        <v>75.24161597978176</v>
      </c>
      <c r="AF25" s="2"/>
      <c r="AG25" s="3">
        <v>122.34</v>
      </c>
      <c r="AH25" s="2">
        <v>75.12319516005759</v>
      </c>
      <c r="AI25" s="2"/>
      <c r="AJ25" s="3">
        <v>122.75</v>
      </c>
      <c r="AK25" s="2">
        <v>74.32283322162421</v>
      </c>
      <c r="AL25" s="2"/>
      <c r="AM25" s="3">
        <v>123.01</v>
      </c>
      <c r="AN25" s="2">
        <v>74.15690659723928</v>
      </c>
      <c r="AO25" s="2"/>
      <c r="AP25" s="3">
        <v>122.2</v>
      </c>
      <c r="AQ25" s="2">
        <v>75.13937982276224</v>
      </c>
      <c r="AR25" s="2"/>
      <c r="AS25" s="3">
        <v>121.09</v>
      </c>
      <c r="AT25" s="2">
        <v>75.47887300156246</v>
      </c>
      <c r="AU25" s="2"/>
      <c r="AV25" s="3">
        <v>120.65</v>
      </c>
      <c r="AW25" s="2">
        <v>75.73142157619475</v>
      </c>
      <c r="AX25" s="2"/>
      <c r="AY25" s="3">
        <v>121</v>
      </c>
      <c r="AZ25" s="2">
        <v>75.26624198328624</v>
      </c>
      <c r="BA25" s="2"/>
      <c r="BB25" s="3">
        <v>121.31</v>
      </c>
      <c r="BC25" s="2">
        <v>75.21581601296383</v>
      </c>
      <c r="BD25" s="2"/>
      <c r="BE25" s="3">
        <v>121.68</v>
      </c>
      <c r="BF25" s="2">
        <v>75.08553739200858</v>
      </c>
      <c r="BG25" s="2"/>
      <c r="BH25" s="3">
        <v>121.32</v>
      </c>
      <c r="BI25" s="2">
        <v>75.35794951954969</v>
      </c>
      <c r="BJ25" s="2"/>
      <c r="BK25" s="3">
        <v>122.14</v>
      </c>
      <c r="BL25" s="2">
        <v>74.91395258172567</v>
      </c>
      <c r="BM25" s="2"/>
      <c r="BN25" s="3">
        <v>122.41</v>
      </c>
      <c r="BO25" s="2">
        <v>74.62932554778962</v>
      </c>
      <c r="BP25" s="2"/>
      <c r="BQ25" s="33">
        <f t="shared" si="0"/>
        <v>122.4840909090909</v>
      </c>
      <c r="BR25" s="33">
        <f t="shared" si="1"/>
        <v>75.24904838375276</v>
      </c>
    </row>
    <row r="26" spans="1:70" s="4" customFormat="1" ht="15.75">
      <c r="A26" s="1">
        <v>17</v>
      </c>
      <c r="B26" s="13" t="s">
        <v>16</v>
      </c>
      <c r="C26" s="3">
        <v>6.9485</v>
      </c>
      <c r="D26" s="2">
        <v>13.464485456739459</v>
      </c>
      <c r="E26" s="2"/>
      <c r="F26" s="3">
        <v>6.955</v>
      </c>
      <c r="G26" s="2">
        <v>13.444827680658147</v>
      </c>
      <c r="H26" s="2"/>
      <c r="I26" s="3">
        <v>6.9561</v>
      </c>
      <c r="J26" s="2">
        <v>13.451397271562193</v>
      </c>
      <c r="K26" s="2"/>
      <c r="L26" s="3">
        <v>6.9608</v>
      </c>
      <c r="M26" s="2">
        <v>13.404885445710054</v>
      </c>
      <c r="N26" s="2"/>
      <c r="O26" s="3">
        <v>6.9898</v>
      </c>
      <c r="P26" s="2">
        <v>13.375108554575307</v>
      </c>
      <c r="Q26" s="2"/>
      <c r="R26" s="3">
        <v>6.9608</v>
      </c>
      <c r="S26" s="2">
        <v>13.33235515047859</v>
      </c>
      <c r="T26" s="2"/>
      <c r="U26" s="3">
        <v>6.9478</v>
      </c>
      <c r="V26" s="2">
        <v>13.33164741498232</v>
      </c>
      <c r="W26" s="2"/>
      <c r="X26" s="3">
        <v>6.9543</v>
      </c>
      <c r="Y26" s="2">
        <v>13.325365172677584</v>
      </c>
      <c r="Z26" s="2"/>
      <c r="AA26" s="3">
        <v>6.9328</v>
      </c>
      <c r="AB26" s="2">
        <v>13.367562416620435</v>
      </c>
      <c r="AC26" s="2"/>
      <c r="AD26" s="3">
        <v>6.9332</v>
      </c>
      <c r="AE26" s="2">
        <v>13.353834948237676</v>
      </c>
      <c r="AF26" s="2"/>
      <c r="AG26" s="3">
        <v>6.9418</v>
      </c>
      <c r="AH26" s="2">
        <v>13.23946483027665</v>
      </c>
      <c r="AI26" s="2"/>
      <c r="AJ26" s="3">
        <v>6.911</v>
      </c>
      <c r="AK26" s="2">
        <v>13.200879435616224</v>
      </c>
      <c r="AL26" s="2"/>
      <c r="AM26" s="3">
        <v>6.8588</v>
      </c>
      <c r="AN26" s="2">
        <v>13.299762466504934</v>
      </c>
      <c r="AO26" s="2"/>
      <c r="AP26" s="3">
        <v>6.7638</v>
      </c>
      <c r="AQ26" s="2">
        <v>13.575256829506412</v>
      </c>
      <c r="AR26" s="2"/>
      <c r="AS26" s="3">
        <v>6.7095</v>
      </c>
      <c r="AT26" s="2">
        <v>13.622083212995303</v>
      </c>
      <c r="AU26" s="2"/>
      <c r="AV26" s="3">
        <v>6.6948</v>
      </c>
      <c r="AW26" s="2">
        <v>13.647899882248755</v>
      </c>
      <c r="AX26" s="2"/>
      <c r="AY26" s="3">
        <v>6.6833</v>
      </c>
      <c r="AZ26" s="2">
        <v>13.62682399410117</v>
      </c>
      <c r="BA26" s="2"/>
      <c r="BB26" s="3">
        <v>6.5898</v>
      </c>
      <c r="BC26" s="2">
        <v>13.84629372747677</v>
      </c>
      <c r="BD26" s="2"/>
      <c r="BE26" s="3">
        <v>6.6099</v>
      </c>
      <c r="BF26" s="2">
        <v>13.822309248036436</v>
      </c>
      <c r="BG26" s="2"/>
      <c r="BH26" s="3">
        <v>6.5595</v>
      </c>
      <c r="BI26" s="2">
        <v>13.93768798797434</v>
      </c>
      <c r="BJ26" s="2"/>
      <c r="BK26" s="3">
        <v>6.6203</v>
      </c>
      <c r="BL26" s="2">
        <v>13.821111080059772</v>
      </c>
      <c r="BM26" s="2"/>
      <c r="BN26" s="3">
        <v>6.6512</v>
      </c>
      <c r="BO26" s="2">
        <v>13.73492864491359</v>
      </c>
      <c r="BP26" s="2"/>
      <c r="BQ26" s="33">
        <f t="shared" si="0"/>
        <v>6.824218181818182</v>
      </c>
      <c r="BR26" s="33">
        <f t="shared" si="1"/>
        <v>13.510271402361461</v>
      </c>
    </row>
    <row r="27" spans="1:70" s="4" customFormat="1" ht="15.75">
      <c r="A27" s="1">
        <v>18</v>
      </c>
      <c r="B27" s="13" t="s">
        <v>17</v>
      </c>
      <c r="C27" s="3">
        <v>6.2845</v>
      </c>
      <c r="D27" s="2">
        <v>14.887099561803504</v>
      </c>
      <c r="E27" s="2"/>
      <c r="F27" s="3">
        <v>6.2935</v>
      </c>
      <c r="G27" s="2">
        <v>14.857992614439885</v>
      </c>
      <c r="H27" s="2"/>
      <c r="I27" s="3">
        <v>6.308</v>
      </c>
      <c r="J27" s="2">
        <v>14.83342811679039</v>
      </c>
      <c r="K27" s="2"/>
      <c r="L27" s="3">
        <v>6.3</v>
      </c>
      <c r="M27" s="2">
        <v>14.81090898579342</v>
      </c>
      <c r="N27" s="2"/>
      <c r="O27" s="3">
        <v>6.249</v>
      </c>
      <c r="P27" s="2">
        <v>14.960687113901503</v>
      </c>
      <c r="Q27" s="2"/>
      <c r="R27" s="3">
        <v>6.24</v>
      </c>
      <c r="S27" s="2">
        <v>14.872413097989</v>
      </c>
      <c r="T27" s="2"/>
      <c r="U27" s="3">
        <v>6.274</v>
      </c>
      <c r="V27" s="2">
        <v>14.763407700002258</v>
      </c>
      <c r="W27" s="2"/>
      <c r="X27" s="3">
        <v>6.267</v>
      </c>
      <c r="Y27" s="2">
        <v>14.78675395250546</v>
      </c>
      <c r="Z27" s="2"/>
      <c r="AA27" s="3">
        <v>6.2405</v>
      </c>
      <c r="AB27" s="2">
        <v>14.850514657791228</v>
      </c>
      <c r="AC27" s="2"/>
      <c r="AD27" s="3">
        <v>6.276</v>
      </c>
      <c r="AE27" s="2">
        <v>14.752200201262184</v>
      </c>
      <c r="AF27" s="2"/>
      <c r="AG27" s="3">
        <v>6.2407</v>
      </c>
      <c r="AH27" s="2">
        <v>14.72682823382224</v>
      </c>
      <c r="AI27" s="2"/>
      <c r="AJ27" s="3">
        <v>6.243</v>
      </c>
      <c r="AK27" s="2">
        <v>14.613371420718199</v>
      </c>
      <c r="AL27" s="2"/>
      <c r="AM27" s="3">
        <v>6.2585</v>
      </c>
      <c r="AN27" s="2">
        <v>14.575443126190628</v>
      </c>
      <c r="AO27" s="2"/>
      <c r="AP27" s="3">
        <v>6.221</v>
      </c>
      <c r="AQ27" s="2">
        <v>14.759736721333462</v>
      </c>
      <c r="AR27" s="2"/>
      <c r="AS27" s="3">
        <v>6.173</v>
      </c>
      <c r="AT27" s="2">
        <v>14.805988549747608</v>
      </c>
      <c r="AU27" s="2"/>
      <c r="AV27" s="3">
        <v>6.1605</v>
      </c>
      <c r="AW27" s="2">
        <v>14.831581873497113</v>
      </c>
      <c r="AX27" s="2"/>
      <c r="AY27" s="3">
        <v>6.172</v>
      </c>
      <c r="AZ27" s="2">
        <v>14.755695528155599</v>
      </c>
      <c r="BA27" s="2"/>
      <c r="BB27" s="3">
        <v>6.177</v>
      </c>
      <c r="BC27" s="2">
        <v>14.771621564728255</v>
      </c>
      <c r="BD27" s="2"/>
      <c r="BE27" s="3">
        <v>6.1866</v>
      </c>
      <c r="BF27" s="2">
        <v>14.768060307535</v>
      </c>
      <c r="BG27" s="2"/>
      <c r="BH27" s="3">
        <v>6.175</v>
      </c>
      <c r="BI27" s="2">
        <v>14.805548883743754</v>
      </c>
      <c r="BJ27" s="2"/>
      <c r="BK27" s="3">
        <v>6.226</v>
      </c>
      <c r="BL27" s="2">
        <v>14.696418516434262</v>
      </c>
      <c r="BM27" s="2"/>
      <c r="BN27" s="3">
        <v>6.2405</v>
      </c>
      <c r="BO27" s="2">
        <v>14.63885223989252</v>
      </c>
      <c r="BP27" s="2"/>
      <c r="BQ27" s="33">
        <f t="shared" si="0"/>
        <v>6.23665</v>
      </c>
      <c r="BR27" s="33">
        <f t="shared" si="1"/>
        <v>14.778388771276248</v>
      </c>
    </row>
    <row r="28" spans="1:70" s="4" customFormat="1" ht="15.75">
      <c r="A28" s="1">
        <v>19</v>
      </c>
      <c r="B28" s="13" t="s">
        <v>18</v>
      </c>
      <c r="C28" s="3">
        <v>5.552</v>
      </c>
      <c r="D28" s="2">
        <v>16.85122067654073</v>
      </c>
      <c r="E28" s="2"/>
      <c r="F28" s="3">
        <v>5.559</v>
      </c>
      <c r="G28" s="2">
        <v>16.82115066000673</v>
      </c>
      <c r="H28" s="2"/>
      <c r="I28" s="3">
        <v>5.5716</v>
      </c>
      <c r="J28" s="2">
        <v>16.793966645256976</v>
      </c>
      <c r="K28" s="2"/>
      <c r="L28" s="3">
        <v>5.567</v>
      </c>
      <c r="M28" s="2">
        <v>16.761043041224813</v>
      </c>
      <c r="N28" s="2"/>
      <c r="O28" s="3">
        <v>5.511</v>
      </c>
      <c r="P28" s="2">
        <v>16.964132421478947</v>
      </c>
      <c r="Q28" s="2"/>
      <c r="R28" s="3">
        <v>5.4937</v>
      </c>
      <c r="S28" s="2">
        <v>16.892778588465216</v>
      </c>
      <c r="T28" s="2"/>
      <c r="U28" s="3">
        <v>5.522</v>
      </c>
      <c r="V28" s="2">
        <v>16.773926097394813</v>
      </c>
      <c r="W28" s="2"/>
      <c r="X28" s="3">
        <v>5.5205</v>
      </c>
      <c r="Y28" s="2">
        <v>16.786267008486863</v>
      </c>
      <c r="Z28" s="2"/>
      <c r="AA28" s="3">
        <v>5.509</v>
      </c>
      <c r="AB28" s="2">
        <v>16.82240637537596</v>
      </c>
      <c r="AC28" s="2"/>
      <c r="AD28" s="3">
        <v>5.5465</v>
      </c>
      <c r="AE28" s="2">
        <v>16.692474256399795</v>
      </c>
      <c r="AF28" s="2"/>
      <c r="AG28" s="3">
        <v>5.505</v>
      </c>
      <c r="AH28" s="2">
        <v>16.694953126033507</v>
      </c>
      <c r="AI28" s="2"/>
      <c r="AJ28" s="3">
        <v>5.508</v>
      </c>
      <c r="AK28" s="2">
        <v>16.56341281400576</v>
      </c>
      <c r="AL28" s="2"/>
      <c r="AM28" s="3">
        <v>5.5245</v>
      </c>
      <c r="AN28" s="2">
        <v>16.5119758901736</v>
      </c>
      <c r="AO28" s="2"/>
      <c r="AP28" s="3">
        <v>5.492</v>
      </c>
      <c r="AQ28" s="2">
        <v>16.718922458742803</v>
      </c>
      <c r="AR28" s="2"/>
      <c r="AS28" s="3">
        <v>5.435</v>
      </c>
      <c r="AT28" s="2">
        <v>16.816442928719777</v>
      </c>
      <c r="AU28" s="2"/>
      <c r="AV28" s="3">
        <v>5.401</v>
      </c>
      <c r="AW28" s="2">
        <v>16.91723016694667</v>
      </c>
      <c r="AX28" s="2"/>
      <c r="AY28" s="3">
        <v>5.414</v>
      </c>
      <c r="AZ28" s="2">
        <v>16.82160192090439</v>
      </c>
      <c r="BA28" s="2"/>
      <c r="BB28" s="3">
        <v>5.426</v>
      </c>
      <c r="BC28" s="2">
        <v>16.816127240200224</v>
      </c>
      <c r="BD28" s="2"/>
      <c r="BE28" s="3">
        <v>5.4165</v>
      </c>
      <c r="BF28" s="2">
        <v>16.867734126944715</v>
      </c>
      <c r="BG28" s="2"/>
      <c r="BH28" s="3">
        <v>5.4025</v>
      </c>
      <c r="BI28" s="2">
        <v>16.922584795394297</v>
      </c>
      <c r="BJ28" s="2"/>
      <c r="BK28" s="3">
        <v>5.462</v>
      </c>
      <c r="BL28" s="2">
        <v>16.75208745575242</v>
      </c>
      <c r="BM28" s="2"/>
      <c r="BN28" s="3">
        <v>5.4765</v>
      </c>
      <c r="BO28" s="2">
        <v>16.681047640472798</v>
      </c>
      <c r="BP28" s="2"/>
      <c r="BQ28" s="33">
        <f t="shared" si="0"/>
        <v>5.491604545454546</v>
      </c>
      <c r="BR28" s="33">
        <f t="shared" si="1"/>
        <v>16.783794833405537</v>
      </c>
    </row>
    <row r="29" spans="1:70" s="4" customFormat="1" ht="15.75">
      <c r="A29" s="1">
        <v>20</v>
      </c>
      <c r="B29" s="13" t="s">
        <v>19</v>
      </c>
      <c r="C29" s="3">
        <v>4.2868</v>
      </c>
      <c r="D29" s="2">
        <v>21.824665763775805</v>
      </c>
      <c r="E29" s="2"/>
      <c r="F29" s="3">
        <v>4.2972</v>
      </c>
      <c r="G29" s="2">
        <v>21.760396658051153</v>
      </c>
      <c r="H29" s="2"/>
      <c r="I29" s="3">
        <v>4.3053</v>
      </c>
      <c r="J29" s="2">
        <v>21.733506273828485</v>
      </c>
      <c r="K29" s="2"/>
      <c r="L29" s="3">
        <v>4.2999</v>
      </c>
      <c r="M29" s="2">
        <v>21.700208518918704</v>
      </c>
      <c r="N29" s="2"/>
      <c r="O29" s="3">
        <v>4.2733</v>
      </c>
      <c r="P29" s="2">
        <v>21.877549850179133</v>
      </c>
      <c r="Q29" s="2"/>
      <c r="R29" s="3">
        <v>4.2695</v>
      </c>
      <c r="S29" s="2">
        <v>21.736469781344738</v>
      </c>
      <c r="T29" s="2"/>
      <c r="U29" s="3">
        <v>4.2973</v>
      </c>
      <c r="V29" s="2">
        <v>21.55437598255048</v>
      </c>
      <c r="W29" s="2"/>
      <c r="X29" s="3">
        <v>4.3028</v>
      </c>
      <c r="Y29" s="2">
        <v>21.53681022133302</v>
      </c>
      <c r="Z29" s="2"/>
      <c r="AA29" s="3">
        <v>4.2913</v>
      </c>
      <c r="AB29" s="2">
        <v>21.595935199577323</v>
      </c>
      <c r="AC29" s="2"/>
      <c r="AD29" s="3">
        <v>4.3109</v>
      </c>
      <c r="AE29" s="2">
        <v>21.476909337521505</v>
      </c>
      <c r="AF29" s="2"/>
      <c r="AG29" s="3">
        <v>4.2968</v>
      </c>
      <c r="AH29" s="2">
        <v>21.38934019708026</v>
      </c>
      <c r="AI29" s="2"/>
      <c r="AJ29" s="3">
        <v>4.2943</v>
      </c>
      <c r="AK29" s="2">
        <v>21.244737857053238</v>
      </c>
      <c r="AL29" s="2"/>
      <c r="AM29" s="3">
        <v>4.2992</v>
      </c>
      <c r="AN29" s="2">
        <v>21.21799655872349</v>
      </c>
      <c r="AO29" s="2"/>
      <c r="AP29" s="3">
        <v>4.2511</v>
      </c>
      <c r="AQ29" s="2">
        <v>21.599191301878445</v>
      </c>
      <c r="AR29" s="2"/>
      <c r="AS29" s="3">
        <v>4.2163</v>
      </c>
      <c r="AT29" s="2">
        <v>21.677149946064553</v>
      </c>
      <c r="AU29" s="2"/>
      <c r="AV29" s="3">
        <v>4.2008</v>
      </c>
      <c r="AW29" s="2">
        <v>21.750609439078023</v>
      </c>
      <c r="AX29" s="2"/>
      <c r="AY29" s="3">
        <v>4.2065</v>
      </c>
      <c r="AZ29" s="2">
        <v>21.650339427023972</v>
      </c>
      <c r="BA29" s="2"/>
      <c r="BB29" s="3">
        <v>4.1998</v>
      </c>
      <c r="BC29" s="2">
        <v>21.725869423621702</v>
      </c>
      <c r="BD29" s="2"/>
      <c r="BE29" s="3">
        <v>4.201</v>
      </c>
      <c r="BF29" s="2">
        <v>21.74817469616664</v>
      </c>
      <c r="BG29" s="2"/>
      <c r="BH29" s="3">
        <v>4.2065</v>
      </c>
      <c r="BI29" s="2">
        <v>21.734045966270696</v>
      </c>
      <c r="BJ29" s="2"/>
      <c r="BK29" s="3">
        <v>4.2473</v>
      </c>
      <c r="BL29" s="2">
        <v>21.543074820078573</v>
      </c>
      <c r="BM29" s="2"/>
      <c r="BN29" s="3">
        <v>4.2513</v>
      </c>
      <c r="BO29" s="2">
        <v>21.488428810728312</v>
      </c>
      <c r="BP29" s="2"/>
      <c r="BQ29" s="33">
        <f t="shared" si="0"/>
        <v>4.263872727272727</v>
      </c>
      <c r="BR29" s="33">
        <f t="shared" si="1"/>
        <v>21.616626637765826</v>
      </c>
    </row>
    <row r="30" spans="1:70" s="4" customFormat="1" ht="15.75">
      <c r="A30" s="1">
        <v>21</v>
      </c>
      <c r="B30" s="13" t="s">
        <v>20</v>
      </c>
      <c r="C30" s="3">
        <v>149.8</v>
      </c>
      <c r="D30" s="2">
        <v>62.455258475403284</v>
      </c>
      <c r="E30" s="2"/>
      <c r="F30" s="3">
        <v>150.1</v>
      </c>
      <c r="G30" s="2">
        <v>62.297652577599884</v>
      </c>
      <c r="H30" s="2"/>
      <c r="I30" s="3">
        <v>150.45</v>
      </c>
      <c r="J30" s="2">
        <v>62.19293091439933</v>
      </c>
      <c r="K30" s="2"/>
      <c r="L30" s="3">
        <v>150.1</v>
      </c>
      <c r="M30" s="2">
        <v>62.16437482378318</v>
      </c>
      <c r="N30" s="2"/>
      <c r="O30" s="3">
        <v>149.01</v>
      </c>
      <c r="P30" s="2">
        <v>62.74030855296322</v>
      </c>
      <c r="Q30" s="2"/>
      <c r="R30" s="3">
        <v>148.55</v>
      </c>
      <c r="S30" s="2">
        <v>62.47314556139438</v>
      </c>
      <c r="T30" s="2"/>
      <c r="U30" s="3">
        <v>149.38</v>
      </c>
      <c r="V30" s="2">
        <v>62.00670766489099</v>
      </c>
      <c r="W30" s="2"/>
      <c r="X30" s="3">
        <v>149.45</v>
      </c>
      <c r="Y30" s="2">
        <v>62.00641486808413</v>
      </c>
      <c r="Z30" s="2"/>
      <c r="AA30" s="3">
        <v>149.29</v>
      </c>
      <c r="AB30" s="2">
        <v>62.07692191167939</v>
      </c>
      <c r="AC30" s="2"/>
      <c r="AD30" s="3">
        <v>150.23</v>
      </c>
      <c r="AE30" s="2">
        <v>61.628708289370614</v>
      </c>
      <c r="AF30" s="2"/>
      <c r="AG30" s="3">
        <v>149.3</v>
      </c>
      <c r="AH30" s="2">
        <v>61.557747460692866</v>
      </c>
      <c r="AI30" s="2"/>
      <c r="AJ30" s="3">
        <v>149.28</v>
      </c>
      <c r="AK30" s="2">
        <v>61.11420001309199</v>
      </c>
      <c r="AL30" s="2"/>
      <c r="AM30" s="3">
        <v>149.84</v>
      </c>
      <c r="AN30" s="2">
        <v>60.87854431744797</v>
      </c>
      <c r="AO30" s="2"/>
      <c r="AP30" s="3">
        <v>148.91</v>
      </c>
      <c r="AQ30" s="2">
        <v>61.661622552827524</v>
      </c>
      <c r="AR30" s="2"/>
      <c r="AS30" s="3">
        <v>147.54</v>
      </c>
      <c r="AT30" s="2">
        <v>61.94751749870678</v>
      </c>
      <c r="AU30" s="2"/>
      <c r="AV30" s="3">
        <v>147</v>
      </c>
      <c r="AW30" s="2">
        <v>62.15643546372719</v>
      </c>
      <c r="AX30" s="2"/>
      <c r="AY30" s="3">
        <v>147.49</v>
      </c>
      <c r="AZ30" s="2">
        <v>61.748018712981455</v>
      </c>
      <c r="BA30" s="2"/>
      <c r="BB30" s="3">
        <v>147.69</v>
      </c>
      <c r="BC30" s="2">
        <v>61.780964456176065</v>
      </c>
      <c r="BD30" s="2"/>
      <c r="BE30" s="3">
        <v>147.45</v>
      </c>
      <c r="BF30" s="2">
        <v>61.96275476337474</v>
      </c>
      <c r="BG30" s="2"/>
      <c r="BH30" s="3">
        <v>147.3</v>
      </c>
      <c r="BI30" s="2">
        <v>62.06671035785314</v>
      </c>
      <c r="BJ30" s="2"/>
      <c r="BK30" s="3">
        <v>148.62</v>
      </c>
      <c r="BL30" s="2">
        <v>61.566344827963746</v>
      </c>
      <c r="BM30" s="2"/>
      <c r="BN30" s="3">
        <v>148.72</v>
      </c>
      <c r="BO30" s="2">
        <v>61.426679265095</v>
      </c>
      <c r="BP30" s="2"/>
      <c r="BQ30" s="33">
        <f t="shared" si="0"/>
        <v>148.8863636363636</v>
      </c>
      <c r="BR30" s="33">
        <f t="shared" si="1"/>
        <v>61.90499833315941</v>
      </c>
    </row>
    <row r="31" spans="1:70" s="4" customFormat="1" ht="15.75">
      <c r="A31" s="1">
        <v>22</v>
      </c>
      <c r="B31" s="13" t="s">
        <v>21</v>
      </c>
      <c r="C31" s="3">
        <v>232.96</v>
      </c>
      <c r="D31" s="2">
        <v>40.1605327936788</v>
      </c>
      <c r="E31" s="2"/>
      <c r="F31" s="3">
        <v>233.61</v>
      </c>
      <c r="G31" s="2">
        <v>40.02772848721262</v>
      </c>
      <c r="H31" s="2"/>
      <c r="I31" s="3">
        <v>234.09</v>
      </c>
      <c r="J31" s="2">
        <v>39.971491546291496</v>
      </c>
      <c r="K31" s="2"/>
      <c r="L31" s="3">
        <v>234.39</v>
      </c>
      <c r="M31" s="2">
        <v>39.80917556657645</v>
      </c>
      <c r="N31" s="2"/>
      <c r="O31" s="3">
        <v>233.1</v>
      </c>
      <c r="P31" s="2">
        <v>40.106964296340834</v>
      </c>
      <c r="Q31" s="2"/>
      <c r="R31" s="3">
        <v>232.83</v>
      </c>
      <c r="S31" s="2">
        <v>39.8590635792</v>
      </c>
      <c r="T31" s="2"/>
      <c r="U31" s="3">
        <v>233.72</v>
      </c>
      <c r="V31" s="2">
        <v>39.631019985373165</v>
      </c>
      <c r="W31" s="2"/>
      <c r="X31" s="3">
        <v>234.2</v>
      </c>
      <c r="Y31" s="2">
        <v>39.5681413408846</v>
      </c>
      <c r="Z31" s="2"/>
      <c r="AA31" s="3">
        <v>233.27</v>
      </c>
      <c r="AB31" s="2">
        <v>39.72848489816357</v>
      </c>
      <c r="AC31" s="2"/>
      <c r="AD31" s="3">
        <v>234</v>
      </c>
      <c r="AE31" s="2">
        <v>39.56615746287242</v>
      </c>
      <c r="AF31" s="2"/>
      <c r="AG31" s="3">
        <v>232.56</v>
      </c>
      <c r="AH31" s="2">
        <v>39.519142139153104</v>
      </c>
      <c r="AI31" s="2"/>
      <c r="AJ31" s="3">
        <v>233.09</v>
      </c>
      <c r="AK31" s="2">
        <v>39.13993641063268</v>
      </c>
      <c r="AL31" s="2"/>
      <c r="AM31" s="3">
        <v>233.8</v>
      </c>
      <c r="AN31" s="2">
        <v>39.01642891585288</v>
      </c>
      <c r="AO31" s="2"/>
      <c r="AP31" s="3">
        <v>232.2</v>
      </c>
      <c r="AQ31" s="2">
        <v>39.5436357206785</v>
      </c>
      <c r="AR31" s="2"/>
      <c r="AS31" s="3">
        <v>230.48</v>
      </c>
      <c r="AT31" s="2">
        <v>39.6552270555328</v>
      </c>
      <c r="AU31" s="2"/>
      <c r="AV31" s="3">
        <v>230.02</v>
      </c>
      <c r="AW31" s="2">
        <v>39.72261548199242</v>
      </c>
      <c r="AX31" s="2"/>
      <c r="AY31" s="3">
        <v>230.79</v>
      </c>
      <c r="AZ31" s="2">
        <v>39.461048052245054</v>
      </c>
      <c r="BA31" s="2"/>
      <c r="BB31" s="3">
        <v>231.15</v>
      </c>
      <c r="BC31" s="2">
        <v>39.474067231376345</v>
      </c>
      <c r="BD31" s="2"/>
      <c r="BE31" s="3">
        <v>231.27</v>
      </c>
      <c r="BF31" s="2">
        <v>39.50537549124229</v>
      </c>
      <c r="BG31" s="2"/>
      <c r="BH31" s="3">
        <v>230.15</v>
      </c>
      <c r="BI31" s="2">
        <v>39.72377334656427</v>
      </c>
      <c r="BJ31" s="2"/>
      <c r="BK31" s="3">
        <v>232.09</v>
      </c>
      <c r="BL31" s="2">
        <v>39.424318877728346</v>
      </c>
      <c r="BM31" s="2"/>
      <c r="BN31" s="3">
        <v>232.52</v>
      </c>
      <c r="BO31" s="2">
        <v>39.288559006988336</v>
      </c>
      <c r="BP31" s="2"/>
      <c r="BQ31" s="33">
        <f t="shared" si="0"/>
        <v>232.5586363636364</v>
      </c>
      <c r="BR31" s="33">
        <f t="shared" si="1"/>
        <v>39.63194944029913</v>
      </c>
    </row>
    <row r="32" spans="1:83" s="8" customFormat="1" ht="16.5" thickBot="1">
      <c r="A32" s="6">
        <v>23</v>
      </c>
      <c r="B32" s="14" t="s">
        <v>22</v>
      </c>
      <c r="C32" s="6">
        <v>1</v>
      </c>
      <c r="D32" s="7">
        <v>93.55797719615413</v>
      </c>
      <c r="E32" s="7"/>
      <c r="F32" s="6">
        <v>1</v>
      </c>
      <c r="G32" s="7">
        <v>93.50877651897741</v>
      </c>
      <c r="H32" s="7"/>
      <c r="I32" s="6">
        <v>1</v>
      </c>
      <c r="J32" s="7">
        <v>93.56926456071378</v>
      </c>
      <c r="K32" s="7"/>
      <c r="L32" s="6">
        <v>1</v>
      </c>
      <c r="M32" s="7">
        <v>93.30872661049854</v>
      </c>
      <c r="N32" s="7"/>
      <c r="O32" s="6">
        <v>1</v>
      </c>
      <c r="P32" s="7">
        <v>93.48933377477049</v>
      </c>
      <c r="Q32" s="7"/>
      <c r="R32" s="6">
        <v>1</v>
      </c>
      <c r="S32" s="7">
        <v>92.80385773145136</v>
      </c>
      <c r="T32" s="7"/>
      <c r="U32" s="6">
        <v>1</v>
      </c>
      <c r="V32" s="7">
        <v>92.62561990981416</v>
      </c>
      <c r="W32" s="7"/>
      <c r="X32" s="6">
        <v>1</v>
      </c>
      <c r="Y32" s="7">
        <v>92.66858702035172</v>
      </c>
      <c r="Z32" s="7"/>
      <c r="AA32" s="6">
        <v>1</v>
      </c>
      <c r="AB32" s="7">
        <v>92.67463672194616</v>
      </c>
      <c r="AC32" s="7"/>
      <c r="AD32" s="6">
        <v>1</v>
      </c>
      <c r="AE32" s="7">
        <v>92.58480846312146</v>
      </c>
      <c r="AF32" s="7"/>
      <c r="AG32" s="6">
        <v>1</v>
      </c>
      <c r="AH32" s="7">
        <v>91.90571695881445</v>
      </c>
      <c r="AI32" s="7"/>
      <c r="AJ32" s="6">
        <v>1</v>
      </c>
      <c r="AK32" s="7">
        <v>91.23127777954372</v>
      </c>
      <c r="AL32" s="7"/>
      <c r="AM32" s="6">
        <v>1</v>
      </c>
      <c r="AN32" s="7">
        <v>91.22041080526404</v>
      </c>
      <c r="AO32" s="7"/>
      <c r="AP32" s="6">
        <v>1</v>
      </c>
      <c r="AQ32" s="7">
        <v>91.82032214341547</v>
      </c>
      <c r="AR32" s="7"/>
      <c r="AS32" s="6">
        <v>1</v>
      </c>
      <c r="AT32" s="7">
        <v>91.39736731759199</v>
      </c>
      <c r="AU32" s="7"/>
      <c r="AV32" s="6">
        <v>1</v>
      </c>
      <c r="AW32" s="7">
        <v>91.36996013167897</v>
      </c>
      <c r="AX32" s="7"/>
      <c r="AY32" s="6">
        <v>1</v>
      </c>
      <c r="AZ32" s="7">
        <v>91.07215279977635</v>
      </c>
      <c r="BA32" s="7"/>
      <c r="BB32" s="6">
        <v>1</v>
      </c>
      <c r="BC32" s="7">
        <v>91.24430640532643</v>
      </c>
      <c r="BD32" s="7"/>
      <c r="BE32" s="6">
        <v>1</v>
      </c>
      <c r="BF32" s="7">
        <v>91.36408189859604</v>
      </c>
      <c r="BG32" s="7"/>
      <c r="BH32" s="6">
        <v>1</v>
      </c>
      <c r="BI32" s="7">
        <v>91.42426435711768</v>
      </c>
      <c r="BJ32" s="7"/>
      <c r="BK32" s="6">
        <v>1</v>
      </c>
      <c r="BL32" s="7">
        <v>91.49990168331972</v>
      </c>
      <c r="BM32" s="7"/>
      <c r="BN32" s="6">
        <v>1</v>
      </c>
      <c r="BO32" s="7">
        <v>91.35375740304927</v>
      </c>
      <c r="BP32" s="7"/>
      <c r="BQ32" s="35">
        <f t="shared" si="0"/>
        <v>1</v>
      </c>
      <c r="BR32" s="34">
        <f t="shared" si="1"/>
        <v>92.1679594632406</v>
      </c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</row>
    <row r="33" spans="6:7" s="4" customFormat="1" ht="15.75">
      <c r="F33" s="21"/>
      <c r="G33" s="21"/>
    </row>
    <row r="34" s="4" customFormat="1" ht="15.75"/>
    <row r="35" s="4" customFormat="1" ht="15.75"/>
    <row r="36" s="4" customFormat="1" ht="15.75"/>
    <row r="37" s="4" customFormat="1" ht="15.75"/>
    <row r="38" s="4" customFormat="1" ht="15.75"/>
  </sheetData>
  <sheetProtection/>
  <mergeCells count="22">
    <mergeCell ref="O3:P3"/>
    <mergeCell ref="R3:S3"/>
    <mergeCell ref="U3:V3"/>
    <mergeCell ref="X3:Y3"/>
    <mergeCell ref="C3:D3"/>
    <mergeCell ref="F3:G3"/>
    <mergeCell ref="I3:J3"/>
    <mergeCell ref="L3:M3"/>
    <mergeCell ref="AM3:AN3"/>
    <mergeCell ref="AP3:AQ3"/>
    <mergeCell ref="AS3:AT3"/>
    <mergeCell ref="AV3:AW3"/>
    <mergeCell ref="AA3:AB3"/>
    <mergeCell ref="AD3:AE3"/>
    <mergeCell ref="AG3:AH3"/>
    <mergeCell ref="AJ3:AK3"/>
    <mergeCell ref="BK3:BL3"/>
    <mergeCell ref="BN3:BO3"/>
    <mergeCell ref="AY3:AZ3"/>
    <mergeCell ref="BB3:BC3"/>
    <mergeCell ref="BE3:BF3"/>
    <mergeCell ref="BH3:B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D32"/>
  <sheetViews>
    <sheetView zoomScale="75" zoomScaleNormal="75" zoomScalePageLayoutView="0" workbookViewId="0" topLeftCell="BA1">
      <selection activeCell="BN37" sqref="BN37"/>
    </sheetView>
  </sheetViews>
  <sheetFormatPr defaultColWidth="9.140625" defaultRowHeight="12.75"/>
  <cols>
    <col min="2" max="2" width="29.57421875" style="0" customWidth="1"/>
    <col min="3" max="3" width="20.140625" style="0" customWidth="1"/>
    <col min="4" max="4" width="18.7109375" style="0" customWidth="1"/>
    <col min="5" max="5" width="6.7109375" style="0" customWidth="1"/>
    <col min="6" max="6" width="16.8515625" style="0" bestFit="1" customWidth="1"/>
    <col min="7" max="7" width="18.421875" style="0" bestFit="1" customWidth="1"/>
    <col min="8" max="8" width="6.421875" style="0" customWidth="1"/>
    <col min="9" max="10" width="17.421875" style="0" customWidth="1"/>
    <col min="11" max="11" width="6.00390625" style="0" customWidth="1"/>
    <col min="12" max="12" width="17.7109375" style="0" customWidth="1"/>
    <col min="13" max="13" width="18.421875" style="0" bestFit="1" customWidth="1"/>
    <col min="14" max="14" width="6.421875" style="0" customWidth="1"/>
    <col min="15" max="15" width="16.8515625" style="0" bestFit="1" customWidth="1"/>
    <col min="16" max="16" width="18.421875" style="0" bestFit="1" customWidth="1"/>
    <col min="17" max="17" width="5.8515625" style="0" customWidth="1"/>
    <col min="18" max="18" width="16.8515625" style="0" bestFit="1" customWidth="1"/>
    <col min="19" max="19" width="18.421875" style="0" bestFit="1" customWidth="1"/>
    <col min="20" max="20" width="7.57421875" style="0" customWidth="1"/>
    <col min="21" max="21" width="16.8515625" style="0" bestFit="1" customWidth="1"/>
    <col min="22" max="22" width="18.421875" style="0" bestFit="1" customWidth="1"/>
    <col min="23" max="23" width="6.140625" style="0" customWidth="1"/>
    <col min="24" max="24" width="19.57421875" style="0" customWidth="1"/>
    <col min="25" max="25" width="18.7109375" style="0" customWidth="1"/>
    <col min="26" max="26" width="6.421875" style="0" customWidth="1"/>
    <col min="27" max="27" width="16.8515625" style="0" bestFit="1" customWidth="1"/>
    <col min="28" max="28" width="18.421875" style="0" bestFit="1" customWidth="1"/>
    <col min="29" max="29" width="6.140625" style="0" customWidth="1"/>
    <col min="30" max="30" width="16.8515625" style="0" bestFit="1" customWidth="1"/>
    <col min="31" max="31" width="18.421875" style="0" bestFit="1" customWidth="1"/>
    <col min="32" max="32" width="7.28125" style="0" customWidth="1"/>
    <col min="33" max="33" width="16.8515625" style="0" bestFit="1" customWidth="1"/>
    <col min="34" max="34" width="18.00390625" style="0" customWidth="1"/>
    <col min="35" max="35" width="5.8515625" style="0" customWidth="1"/>
    <col min="36" max="36" width="16.8515625" style="0" bestFit="1" customWidth="1"/>
    <col min="37" max="37" width="18.421875" style="0" bestFit="1" customWidth="1"/>
    <col min="38" max="38" width="6.00390625" style="0" customWidth="1"/>
    <col min="39" max="39" width="16.8515625" style="0" bestFit="1" customWidth="1"/>
    <col min="40" max="40" width="18.421875" style="0" bestFit="1" customWidth="1"/>
    <col min="41" max="41" width="5.421875" style="0" customWidth="1"/>
    <col min="42" max="42" width="16.8515625" style="0" bestFit="1" customWidth="1"/>
    <col min="43" max="43" width="18.421875" style="0" bestFit="1" customWidth="1"/>
    <col min="44" max="44" width="5.8515625" style="0" customWidth="1"/>
    <col min="45" max="45" width="16.8515625" style="0" bestFit="1" customWidth="1"/>
    <col min="46" max="46" width="18.421875" style="0" bestFit="1" customWidth="1"/>
    <col min="47" max="47" width="6.00390625" style="0" customWidth="1"/>
    <col min="48" max="48" width="16.8515625" style="0" bestFit="1" customWidth="1"/>
    <col min="49" max="49" width="18.421875" style="0" bestFit="1" customWidth="1"/>
    <col min="50" max="50" width="6.421875" style="0" customWidth="1"/>
    <col min="51" max="51" width="16.8515625" style="0" bestFit="1" customWidth="1"/>
    <col min="52" max="52" width="18.421875" style="0" bestFit="1" customWidth="1"/>
    <col min="53" max="53" width="5.28125" style="0" customWidth="1"/>
    <col min="54" max="54" width="16.8515625" style="0" bestFit="1" customWidth="1"/>
    <col min="55" max="55" width="18.421875" style="0" bestFit="1" customWidth="1"/>
    <col min="56" max="56" width="6.28125" style="0" customWidth="1"/>
    <col min="57" max="57" width="16.8515625" style="0" bestFit="1" customWidth="1"/>
    <col min="58" max="58" width="18.421875" style="0" bestFit="1" customWidth="1"/>
    <col min="59" max="59" width="6.00390625" style="0" customWidth="1"/>
    <col min="60" max="60" width="16.8515625" style="0" bestFit="1" customWidth="1"/>
    <col min="61" max="61" width="18.421875" style="0" bestFit="1" customWidth="1"/>
    <col min="62" max="62" width="6.57421875" style="0" customWidth="1"/>
    <col min="63" max="63" width="16.8515625" style="0" bestFit="1" customWidth="1"/>
    <col min="64" max="64" width="16.7109375" style="0" customWidth="1"/>
    <col min="65" max="65" width="7.57421875" style="0" customWidth="1"/>
    <col min="66" max="66" width="16.57421875" style="0" customWidth="1"/>
    <col min="67" max="67" width="18.28125" style="0" customWidth="1"/>
  </cols>
  <sheetData>
    <row r="1" s="4" customFormat="1" ht="15.75">
      <c r="B1" s="5" t="s">
        <v>65</v>
      </c>
    </row>
    <row r="2" s="4" customFormat="1" ht="15.75">
      <c r="B2" s="5"/>
    </row>
    <row r="3" spans="3:82" s="9" customFormat="1" ht="16.5" thickBot="1">
      <c r="C3" s="45" t="s">
        <v>66</v>
      </c>
      <c r="D3" s="46"/>
      <c r="F3" s="45" t="s">
        <v>67</v>
      </c>
      <c r="G3" s="46"/>
      <c r="I3" s="45" t="s">
        <v>68</v>
      </c>
      <c r="J3" s="46"/>
      <c r="L3" s="45" t="s">
        <v>69</v>
      </c>
      <c r="M3" s="46"/>
      <c r="O3" s="45" t="s">
        <v>70</v>
      </c>
      <c r="P3" s="46"/>
      <c r="R3" s="45" t="s">
        <v>71</v>
      </c>
      <c r="S3" s="46"/>
      <c r="U3" s="45" t="s">
        <v>72</v>
      </c>
      <c r="V3" s="46"/>
      <c r="X3" s="45" t="s">
        <v>73</v>
      </c>
      <c r="Y3" s="46"/>
      <c r="AA3" s="45" t="s">
        <v>74</v>
      </c>
      <c r="AB3" s="46"/>
      <c r="AD3" s="45" t="s">
        <v>75</v>
      </c>
      <c r="AE3" s="46"/>
      <c r="AG3" s="45" t="s">
        <v>76</v>
      </c>
      <c r="AH3" s="46"/>
      <c r="AJ3" s="45" t="s">
        <v>77</v>
      </c>
      <c r="AK3" s="46"/>
      <c r="AM3" s="45" t="s">
        <v>78</v>
      </c>
      <c r="AN3" s="46"/>
      <c r="AP3" s="45" t="s">
        <v>79</v>
      </c>
      <c r="AQ3" s="46"/>
      <c r="AS3" s="45" t="s">
        <v>80</v>
      </c>
      <c r="AT3" s="46"/>
      <c r="AV3" s="45" t="s">
        <v>81</v>
      </c>
      <c r="AW3" s="46"/>
      <c r="AY3" s="45" t="s">
        <v>82</v>
      </c>
      <c r="AZ3" s="46"/>
      <c r="BB3" s="45" t="s">
        <v>83</v>
      </c>
      <c r="BC3" s="46"/>
      <c r="BE3" s="45" t="s">
        <v>84</v>
      </c>
      <c r="BF3" s="46"/>
      <c r="BH3" s="45" t="s">
        <v>85</v>
      </c>
      <c r="BI3" s="46"/>
      <c r="BK3" s="45" t="s">
        <v>86</v>
      </c>
      <c r="BL3" s="46"/>
      <c r="BN3" s="27" t="s">
        <v>296</v>
      </c>
      <c r="BO3" s="26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</row>
    <row r="4" spans="2:67" s="4" customFormat="1" ht="16.5" thickTop="1">
      <c r="B4" s="12"/>
      <c r="C4" s="10"/>
      <c r="D4" s="11"/>
      <c r="F4" s="10"/>
      <c r="G4" s="11"/>
      <c r="I4" s="10"/>
      <c r="J4" s="11"/>
      <c r="L4" s="10"/>
      <c r="M4" s="11"/>
      <c r="O4" s="10"/>
      <c r="P4" s="11"/>
      <c r="R4" s="10"/>
      <c r="S4" s="11"/>
      <c r="U4" s="10"/>
      <c r="V4" s="11"/>
      <c r="X4" s="10"/>
      <c r="Y4" s="11"/>
      <c r="AA4" s="10"/>
      <c r="AB4" s="11"/>
      <c r="AD4" s="10"/>
      <c r="AE4" s="11"/>
      <c r="AG4" s="10"/>
      <c r="AH4" s="11"/>
      <c r="AJ4" s="10"/>
      <c r="AK4" s="11"/>
      <c r="AM4" s="10"/>
      <c r="AN4" s="11"/>
      <c r="AP4" s="10"/>
      <c r="AQ4" s="11"/>
      <c r="AS4" s="10"/>
      <c r="AT4" s="11"/>
      <c r="AV4" s="10"/>
      <c r="AW4" s="11"/>
      <c r="AY4" s="10"/>
      <c r="AZ4" s="11"/>
      <c r="BB4" s="10"/>
      <c r="BC4" s="11"/>
      <c r="BE4" s="10"/>
      <c r="BF4" s="11"/>
      <c r="BH4" s="10"/>
      <c r="BI4" s="11"/>
      <c r="BK4" s="10"/>
      <c r="BL4" s="25"/>
      <c r="BN4" s="28"/>
      <c r="BO4" s="28"/>
    </row>
    <row r="5" spans="2:67" s="22" customFormat="1" ht="15.75">
      <c r="B5" s="23"/>
      <c r="C5" s="24" t="s">
        <v>269</v>
      </c>
      <c r="D5" s="22" t="s">
        <v>269</v>
      </c>
      <c r="F5" s="24" t="s">
        <v>269</v>
      </c>
      <c r="G5" s="22" t="s">
        <v>269</v>
      </c>
      <c r="I5" s="24" t="s">
        <v>269</v>
      </c>
      <c r="J5" s="22" t="s">
        <v>269</v>
      </c>
      <c r="L5" s="24" t="s">
        <v>269</v>
      </c>
      <c r="M5" s="22" t="s">
        <v>269</v>
      </c>
      <c r="O5" s="24" t="s">
        <v>269</v>
      </c>
      <c r="P5" s="22" t="s">
        <v>269</v>
      </c>
      <c r="R5" s="24" t="s">
        <v>269</v>
      </c>
      <c r="S5" s="22" t="s">
        <v>269</v>
      </c>
      <c r="U5" s="24" t="s">
        <v>269</v>
      </c>
      <c r="V5" s="22" t="s">
        <v>269</v>
      </c>
      <c r="X5" s="24" t="s">
        <v>269</v>
      </c>
      <c r="Y5" s="22" t="s">
        <v>269</v>
      </c>
      <c r="AA5" s="24" t="s">
        <v>269</v>
      </c>
      <c r="AB5" s="22" t="s">
        <v>269</v>
      </c>
      <c r="AD5" s="24" t="s">
        <v>269</v>
      </c>
      <c r="AE5" s="22" t="s">
        <v>269</v>
      </c>
      <c r="AG5" s="24" t="s">
        <v>269</v>
      </c>
      <c r="AH5" s="22" t="s">
        <v>269</v>
      </c>
      <c r="AJ5" s="24" t="s">
        <v>269</v>
      </c>
      <c r="AK5" s="22" t="s">
        <v>269</v>
      </c>
      <c r="AM5" s="24" t="s">
        <v>269</v>
      </c>
      <c r="AN5" s="22" t="s">
        <v>269</v>
      </c>
      <c r="AP5" s="24" t="s">
        <v>269</v>
      </c>
      <c r="AQ5" s="22" t="s">
        <v>269</v>
      </c>
      <c r="AS5" s="24" t="s">
        <v>269</v>
      </c>
      <c r="AT5" s="22" t="s">
        <v>269</v>
      </c>
      <c r="AV5" s="24" t="s">
        <v>269</v>
      </c>
      <c r="AW5" s="22" t="s">
        <v>269</v>
      </c>
      <c r="AY5" s="24" t="s">
        <v>269</v>
      </c>
      <c r="AZ5" s="22" t="s">
        <v>269</v>
      </c>
      <c r="BB5" s="24" t="s">
        <v>269</v>
      </c>
      <c r="BC5" s="22" t="s">
        <v>269</v>
      </c>
      <c r="BE5" s="24" t="s">
        <v>269</v>
      </c>
      <c r="BF5" s="22" t="s">
        <v>269</v>
      </c>
      <c r="BH5" s="24" t="s">
        <v>269</v>
      </c>
      <c r="BI5" s="22" t="s">
        <v>269</v>
      </c>
      <c r="BK5" s="24" t="s">
        <v>269</v>
      </c>
      <c r="BL5" s="22" t="s">
        <v>269</v>
      </c>
      <c r="BN5" s="29" t="s">
        <v>269</v>
      </c>
      <c r="BO5" s="30" t="s">
        <v>269</v>
      </c>
    </row>
    <row r="6" spans="2:67" s="22" customFormat="1" ht="15.75">
      <c r="B6" s="15" t="s">
        <v>271</v>
      </c>
      <c r="C6" s="24" t="s">
        <v>272</v>
      </c>
      <c r="D6" s="22" t="s">
        <v>272</v>
      </c>
      <c r="F6" s="24" t="s">
        <v>272</v>
      </c>
      <c r="G6" s="22" t="s">
        <v>272</v>
      </c>
      <c r="I6" s="24" t="s">
        <v>272</v>
      </c>
      <c r="J6" s="22" t="s">
        <v>272</v>
      </c>
      <c r="L6" s="24" t="s">
        <v>272</v>
      </c>
      <c r="M6" s="22" t="s">
        <v>272</v>
      </c>
      <c r="O6" s="24" t="s">
        <v>272</v>
      </c>
      <c r="P6" s="22" t="s">
        <v>272</v>
      </c>
      <c r="R6" s="24" t="s">
        <v>272</v>
      </c>
      <c r="S6" s="22" t="s">
        <v>272</v>
      </c>
      <c r="U6" s="24" t="s">
        <v>272</v>
      </c>
      <c r="V6" s="22" t="s">
        <v>272</v>
      </c>
      <c r="X6" s="24" t="s">
        <v>272</v>
      </c>
      <c r="Y6" s="22" t="s">
        <v>272</v>
      </c>
      <c r="AA6" s="24" t="s">
        <v>272</v>
      </c>
      <c r="AB6" s="22" t="s">
        <v>272</v>
      </c>
      <c r="AD6" s="24" t="s">
        <v>272</v>
      </c>
      <c r="AE6" s="22" t="s">
        <v>272</v>
      </c>
      <c r="AG6" s="24" t="s">
        <v>272</v>
      </c>
      <c r="AH6" s="22" t="s">
        <v>272</v>
      </c>
      <c r="AJ6" s="24" t="s">
        <v>272</v>
      </c>
      <c r="AK6" s="22" t="s">
        <v>272</v>
      </c>
      <c r="AM6" s="24" t="s">
        <v>272</v>
      </c>
      <c r="AN6" s="22" t="s">
        <v>272</v>
      </c>
      <c r="AP6" s="24" t="s">
        <v>272</v>
      </c>
      <c r="AQ6" s="22" t="s">
        <v>272</v>
      </c>
      <c r="AS6" s="24" t="s">
        <v>272</v>
      </c>
      <c r="AT6" s="22" t="s">
        <v>272</v>
      </c>
      <c r="AV6" s="24" t="s">
        <v>272</v>
      </c>
      <c r="AW6" s="22" t="s">
        <v>272</v>
      </c>
      <c r="AY6" s="24" t="s">
        <v>272</v>
      </c>
      <c r="AZ6" s="22" t="s">
        <v>272</v>
      </c>
      <c r="BB6" s="24" t="s">
        <v>272</v>
      </c>
      <c r="BC6" s="22" t="s">
        <v>272</v>
      </c>
      <c r="BE6" s="24" t="s">
        <v>272</v>
      </c>
      <c r="BF6" s="22" t="s">
        <v>272</v>
      </c>
      <c r="BH6" s="24" t="s">
        <v>272</v>
      </c>
      <c r="BI6" s="22" t="s">
        <v>272</v>
      </c>
      <c r="BK6" s="24" t="s">
        <v>272</v>
      </c>
      <c r="BL6" s="22" t="s">
        <v>272</v>
      </c>
      <c r="BN6" s="29" t="s">
        <v>272</v>
      </c>
      <c r="BO6" s="30" t="s">
        <v>272</v>
      </c>
    </row>
    <row r="7" spans="2:67" s="22" customFormat="1" ht="15.75">
      <c r="B7" s="23"/>
      <c r="C7" s="24" t="s">
        <v>275</v>
      </c>
      <c r="D7" s="22" t="s">
        <v>274</v>
      </c>
      <c r="F7" s="24" t="s">
        <v>275</v>
      </c>
      <c r="G7" s="22" t="s">
        <v>274</v>
      </c>
      <c r="I7" s="24" t="s">
        <v>275</v>
      </c>
      <c r="J7" s="22" t="s">
        <v>274</v>
      </c>
      <c r="L7" s="24" t="s">
        <v>275</v>
      </c>
      <c r="M7" s="22" t="s">
        <v>274</v>
      </c>
      <c r="O7" s="24" t="s">
        <v>275</v>
      </c>
      <c r="P7" s="22" t="s">
        <v>274</v>
      </c>
      <c r="R7" s="24" t="s">
        <v>275</v>
      </c>
      <c r="S7" s="22" t="s">
        <v>274</v>
      </c>
      <c r="U7" s="24" t="s">
        <v>275</v>
      </c>
      <c r="V7" s="22" t="s">
        <v>274</v>
      </c>
      <c r="X7" s="24" t="s">
        <v>275</v>
      </c>
      <c r="Y7" s="22" t="s">
        <v>274</v>
      </c>
      <c r="AA7" s="24" t="s">
        <v>275</v>
      </c>
      <c r="AB7" s="22" t="s">
        <v>274</v>
      </c>
      <c r="AD7" s="24" t="s">
        <v>275</v>
      </c>
      <c r="AE7" s="22" t="s">
        <v>274</v>
      </c>
      <c r="AG7" s="24" t="s">
        <v>275</v>
      </c>
      <c r="AH7" s="22" t="s">
        <v>274</v>
      </c>
      <c r="AJ7" s="24" t="s">
        <v>275</v>
      </c>
      <c r="AK7" s="22" t="s">
        <v>274</v>
      </c>
      <c r="AM7" s="24" t="s">
        <v>275</v>
      </c>
      <c r="AN7" s="22" t="s">
        <v>274</v>
      </c>
      <c r="AP7" s="24" t="s">
        <v>275</v>
      </c>
      <c r="AQ7" s="22" t="s">
        <v>274</v>
      </c>
      <c r="AS7" s="24" t="s">
        <v>275</v>
      </c>
      <c r="AT7" s="22" t="s">
        <v>274</v>
      </c>
      <c r="AV7" s="24" t="s">
        <v>275</v>
      </c>
      <c r="AW7" s="22" t="s">
        <v>274</v>
      </c>
      <c r="AY7" s="24" t="s">
        <v>275</v>
      </c>
      <c r="AZ7" s="22" t="s">
        <v>274</v>
      </c>
      <c r="BB7" s="24" t="s">
        <v>275</v>
      </c>
      <c r="BC7" s="22" t="s">
        <v>274</v>
      </c>
      <c r="BE7" s="24" t="s">
        <v>275</v>
      </c>
      <c r="BF7" s="22" t="s">
        <v>274</v>
      </c>
      <c r="BH7" s="24" t="s">
        <v>275</v>
      </c>
      <c r="BI7" s="22" t="s">
        <v>274</v>
      </c>
      <c r="BK7" s="24" t="s">
        <v>275</v>
      </c>
      <c r="BL7" s="22" t="s">
        <v>274</v>
      </c>
      <c r="BN7" s="29" t="s">
        <v>275</v>
      </c>
      <c r="BO7" s="30" t="s">
        <v>274</v>
      </c>
    </row>
    <row r="8" spans="2:67" s="22" customFormat="1" ht="15.75">
      <c r="B8" s="23"/>
      <c r="C8" s="24"/>
      <c r="D8" s="22" t="s">
        <v>277</v>
      </c>
      <c r="F8" s="24"/>
      <c r="G8" s="22" t="s">
        <v>277</v>
      </c>
      <c r="I8" s="24"/>
      <c r="J8" s="22" t="s">
        <v>277</v>
      </c>
      <c r="L8" s="24"/>
      <c r="M8" s="22" t="s">
        <v>277</v>
      </c>
      <c r="O8" s="24"/>
      <c r="P8" s="22" t="s">
        <v>277</v>
      </c>
      <c r="R8" s="24"/>
      <c r="S8" s="22" t="s">
        <v>277</v>
      </c>
      <c r="U8" s="24"/>
      <c r="V8" s="22" t="s">
        <v>277</v>
      </c>
      <c r="X8" s="24" t="s">
        <v>278</v>
      </c>
      <c r="Y8" s="22" t="s">
        <v>277</v>
      </c>
      <c r="AA8" s="24" t="s">
        <v>278</v>
      </c>
      <c r="AB8" s="22" t="s">
        <v>277</v>
      </c>
      <c r="AD8" s="24"/>
      <c r="AE8" s="22" t="s">
        <v>277</v>
      </c>
      <c r="AG8" s="24"/>
      <c r="AH8" s="22" t="s">
        <v>277</v>
      </c>
      <c r="AJ8" s="24"/>
      <c r="AK8" s="22" t="s">
        <v>277</v>
      </c>
      <c r="AM8" s="24"/>
      <c r="AN8" s="22" t="s">
        <v>277</v>
      </c>
      <c r="AP8" s="24"/>
      <c r="AQ8" s="22" t="s">
        <v>277</v>
      </c>
      <c r="AS8" s="24"/>
      <c r="AT8" s="22" t="s">
        <v>277</v>
      </c>
      <c r="AV8" s="24"/>
      <c r="AW8" s="22" t="s">
        <v>277</v>
      </c>
      <c r="AY8" s="24"/>
      <c r="AZ8" s="22" t="s">
        <v>277</v>
      </c>
      <c r="BB8" s="24"/>
      <c r="BC8" s="22" t="s">
        <v>277</v>
      </c>
      <c r="BE8" s="24"/>
      <c r="BF8" s="22" t="s">
        <v>277</v>
      </c>
      <c r="BH8" s="24"/>
      <c r="BI8" s="22" t="s">
        <v>277</v>
      </c>
      <c r="BK8" s="24"/>
      <c r="BL8" s="22" t="s">
        <v>277</v>
      </c>
      <c r="BN8" s="30"/>
      <c r="BO8" s="30" t="s">
        <v>277</v>
      </c>
    </row>
    <row r="9" spans="2:82" s="8" customFormat="1" ht="16.5" thickBot="1">
      <c r="B9" s="19"/>
      <c r="BN9" s="32"/>
      <c r="BO9" s="32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</row>
    <row r="10" spans="1:67" s="4" customFormat="1" ht="15.75">
      <c r="A10" s="1">
        <v>1</v>
      </c>
      <c r="B10" s="13" t="s">
        <v>0</v>
      </c>
      <c r="C10" s="3">
        <v>1.4125</v>
      </c>
      <c r="D10" s="2">
        <v>64.58958349985835</v>
      </c>
      <c r="E10" s="2"/>
      <c r="F10" s="3">
        <v>1.4195</v>
      </c>
      <c r="G10" s="2">
        <v>64.37097972461737</v>
      </c>
      <c r="H10" s="2"/>
      <c r="I10" s="3">
        <v>1.4203</v>
      </c>
      <c r="J10" s="2">
        <v>64.55229518469781</v>
      </c>
      <c r="K10" s="2"/>
      <c r="L10" s="3">
        <v>1.4102</v>
      </c>
      <c r="M10" s="2">
        <v>65.14969312289725</v>
      </c>
      <c r="N10" s="2"/>
      <c r="O10" s="3">
        <v>1.4162</v>
      </c>
      <c r="P10" s="2">
        <v>64.92270913201952</v>
      </c>
      <c r="Q10" s="2"/>
      <c r="R10" s="3">
        <v>1.4148</v>
      </c>
      <c r="S10" s="2">
        <v>64.96514260682704</v>
      </c>
      <c r="T10" s="2"/>
      <c r="U10" s="3">
        <v>1.4238</v>
      </c>
      <c r="V10" s="2">
        <v>64.59182582327097</v>
      </c>
      <c r="W10" s="2"/>
      <c r="X10" s="3">
        <v>1.4105</v>
      </c>
      <c r="Y10" s="2">
        <v>65.15357996246462</v>
      </c>
      <c r="Z10" s="2"/>
      <c r="AA10" s="3">
        <v>1.4155</v>
      </c>
      <c r="AB10" s="2">
        <v>64.92617334576732</v>
      </c>
      <c r="AC10" s="2"/>
      <c r="AD10" s="3">
        <v>1.4173</v>
      </c>
      <c r="AE10" s="2">
        <v>64.88185935869797</v>
      </c>
      <c r="AF10" s="2"/>
      <c r="AG10" s="3">
        <v>1.4014</v>
      </c>
      <c r="AH10" s="2">
        <v>65.40864153055009</v>
      </c>
      <c r="AI10" s="2"/>
      <c r="AJ10" s="3">
        <v>1.4063</v>
      </c>
      <c r="AK10" s="2">
        <v>65.38543663648876</v>
      </c>
      <c r="AL10" s="2"/>
      <c r="AM10" s="3">
        <v>1.401</v>
      </c>
      <c r="AN10" s="2">
        <v>65.59129549305935</v>
      </c>
      <c r="AO10" s="2"/>
      <c r="AP10" s="3">
        <v>1.4153</v>
      </c>
      <c r="AQ10" s="2">
        <v>64.90531315731326</v>
      </c>
      <c r="AR10" s="2"/>
      <c r="AS10" s="3">
        <v>1.4104</v>
      </c>
      <c r="AT10" s="2">
        <v>65.08040598620693</v>
      </c>
      <c r="AU10" s="2"/>
      <c r="AV10" s="3">
        <v>1.4105</v>
      </c>
      <c r="AW10" s="2">
        <v>65.07067478454519</v>
      </c>
      <c r="AX10" s="2"/>
      <c r="AY10" s="3">
        <v>1.4118</v>
      </c>
      <c r="AZ10" s="2">
        <v>65.04402495538811</v>
      </c>
      <c r="BA10" s="2"/>
      <c r="BB10" s="3">
        <v>1.4165</v>
      </c>
      <c r="BC10" s="2">
        <v>65.20094349470457</v>
      </c>
      <c r="BD10" s="2"/>
      <c r="BE10" s="3">
        <v>1.4356</v>
      </c>
      <c r="BF10" s="2">
        <v>65.40459520527286</v>
      </c>
      <c r="BG10" s="2"/>
      <c r="BH10" s="3">
        <v>1.4373</v>
      </c>
      <c r="BI10" s="2">
        <v>65.63833898319871</v>
      </c>
      <c r="BJ10" s="2"/>
      <c r="BK10" s="3">
        <v>1.4368</v>
      </c>
      <c r="BL10" s="2">
        <v>65.57936262750535</v>
      </c>
      <c r="BM10" s="2"/>
      <c r="BN10" s="43">
        <f>(C10+F10+I10+L10+O10+R10+U10+X10+AA10+AD10+AG10+AJ10+AM10+AP10+AS10+AV10+AY10+BB10+BE10+BH10+BK10)/21</f>
        <v>1.4163571428571426</v>
      </c>
      <c r="BO10" s="43">
        <f>(D10+G10+J10+M10+P10+S10+V10+Y10+AB10+AE10+AH10+AK10+AN10+AQ10+AT10+AW10+AZ10+BC10+BF10+BI10+BL10)/21</f>
        <v>65.06727974358816</v>
      </c>
    </row>
    <row r="11" spans="1:67" s="4" customFormat="1" ht="15.75">
      <c r="A11" s="1">
        <v>2</v>
      </c>
      <c r="B11" s="13" t="s">
        <v>1</v>
      </c>
      <c r="C11" s="3">
        <v>102.68</v>
      </c>
      <c r="D11" s="2">
        <v>88.8515647580346</v>
      </c>
      <c r="E11" s="2"/>
      <c r="F11" s="3">
        <v>103.65</v>
      </c>
      <c r="G11" s="2">
        <v>88.1568796132121</v>
      </c>
      <c r="H11" s="2"/>
      <c r="I11" s="3">
        <v>103.76</v>
      </c>
      <c r="J11" s="2">
        <v>88.36124214613173</v>
      </c>
      <c r="K11" s="2"/>
      <c r="L11" s="3">
        <v>102.99</v>
      </c>
      <c r="M11" s="2">
        <v>89.20681351772959</v>
      </c>
      <c r="N11" s="2"/>
      <c r="O11" s="3">
        <v>103.23</v>
      </c>
      <c r="P11" s="2">
        <v>89.06668669259521</v>
      </c>
      <c r="Q11" s="2"/>
      <c r="R11" s="3">
        <v>102.18</v>
      </c>
      <c r="S11" s="2">
        <v>89.95173591714514</v>
      </c>
      <c r="T11" s="2"/>
      <c r="U11" s="3">
        <v>102.08</v>
      </c>
      <c r="V11" s="2">
        <v>90.09192947411168</v>
      </c>
      <c r="W11" s="2"/>
      <c r="X11" s="3">
        <v>100.35</v>
      </c>
      <c r="Y11" s="2">
        <v>91.5785994390198</v>
      </c>
      <c r="Z11" s="2"/>
      <c r="AA11" s="3">
        <v>101.4</v>
      </c>
      <c r="AB11" s="2">
        <v>90.63412068139412</v>
      </c>
      <c r="AC11" s="2"/>
      <c r="AD11" s="3">
        <v>101.73</v>
      </c>
      <c r="AE11" s="2">
        <v>90.39325594129815</v>
      </c>
      <c r="AF11" s="2"/>
      <c r="AG11" s="3">
        <v>101.02</v>
      </c>
      <c r="AH11" s="2">
        <v>90.7381412006661</v>
      </c>
      <c r="AI11" s="2"/>
      <c r="AJ11" s="3">
        <v>101.57</v>
      </c>
      <c r="AK11" s="2">
        <v>90.53021516382215</v>
      </c>
      <c r="AL11" s="2"/>
      <c r="AM11" s="3">
        <v>101.82</v>
      </c>
      <c r="AN11" s="2">
        <v>90.25083970317831</v>
      </c>
      <c r="AO11" s="2"/>
      <c r="AP11" s="3">
        <v>102.1</v>
      </c>
      <c r="AQ11" s="2">
        <v>89.97109668123943</v>
      </c>
      <c r="AR11" s="2"/>
      <c r="AS11" s="3">
        <v>101.4</v>
      </c>
      <c r="AT11" s="2">
        <v>90.52209526917775</v>
      </c>
      <c r="AU11" s="2"/>
      <c r="AV11" s="3">
        <v>101.38</v>
      </c>
      <c r="AW11" s="2">
        <v>90.5328336788331</v>
      </c>
      <c r="AX11" s="2"/>
      <c r="AY11" s="3">
        <v>101.67</v>
      </c>
      <c r="AZ11" s="2">
        <v>90.32079712011107</v>
      </c>
      <c r="BA11" s="2"/>
      <c r="BB11" s="3">
        <v>101.45</v>
      </c>
      <c r="BC11" s="2">
        <v>91.03709853154169</v>
      </c>
      <c r="BD11" s="2"/>
      <c r="BE11" s="3">
        <v>101.8</v>
      </c>
      <c r="BF11" s="2">
        <v>92.2346138277895</v>
      </c>
      <c r="BG11" s="2"/>
      <c r="BH11" s="3">
        <v>101.39</v>
      </c>
      <c r="BI11" s="2">
        <v>93.04860895606224</v>
      </c>
      <c r="BJ11" s="2"/>
      <c r="BK11" s="3">
        <v>101.25</v>
      </c>
      <c r="BL11" s="2">
        <v>93.06116367723425</v>
      </c>
      <c r="BM11" s="2"/>
      <c r="BN11" s="43">
        <f aca="true" t="shared" si="0" ref="BN11:BN32">(C11+F11+I11+L11+O11+R11+U11+X11+AA11+AD11+AG11+AJ11+AM11+AP11+AS11+AV11+AY11+BB11+BE11+BH11+BK11)/21</f>
        <v>101.94761904761903</v>
      </c>
      <c r="BO11" s="43">
        <f aca="true" t="shared" si="1" ref="BO11:BO32">(D11+G11+J11+M11+P11+S11+V11+Y11+AB11+AE11+AH11+AK11+AN11+AQ11+AT11+AW11+AZ11+BC11+BF11+BI11+BL11)/21</f>
        <v>90.40668247572991</v>
      </c>
    </row>
    <row r="12" spans="1:67" s="4" customFormat="1" ht="15.75">
      <c r="A12" s="1">
        <v>3</v>
      </c>
      <c r="B12" s="13" t="s">
        <v>2</v>
      </c>
      <c r="C12" s="3">
        <v>1.5779</v>
      </c>
      <c r="D12" s="2">
        <v>143.95621412375243</v>
      </c>
      <c r="E12" s="2"/>
      <c r="F12" s="3">
        <v>1.581</v>
      </c>
      <c r="G12" s="2">
        <v>144.46325164188815</v>
      </c>
      <c r="H12" s="2"/>
      <c r="I12" s="3">
        <v>1.5773</v>
      </c>
      <c r="J12" s="2">
        <v>144.6125814772083</v>
      </c>
      <c r="K12" s="2"/>
      <c r="L12" s="3">
        <v>1.5796</v>
      </c>
      <c r="M12" s="2">
        <v>145.12432400332054</v>
      </c>
      <c r="N12" s="2"/>
      <c r="O12" s="3">
        <v>1.5768</v>
      </c>
      <c r="P12" s="2">
        <v>144.97657493281747</v>
      </c>
      <c r="Q12" s="2"/>
      <c r="R12" s="3">
        <v>1.5825</v>
      </c>
      <c r="S12" s="2">
        <v>145.45182205041982</v>
      </c>
      <c r="T12" s="2"/>
      <c r="U12" s="3">
        <v>1.5784</v>
      </c>
      <c r="V12" s="2">
        <v>145.1588843927622</v>
      </c>
      <c r="W12" s="2"/>
      <c r="X12" s="3">
        <v>1.5744</v>
      </c>
      <c r="Y12" s="2">
        <v>144.68598167114152</v>
      </c>
      <c r="Z12" s="2"/>
      <c r="AA12" s="3">
        <v>1.5625</v>
      </c>
      <c r="AB12" s="2">
        <v>143.5984349545838</v>
      </c>
      <c r="AC12" s="2"/>
      <c r="AD12" s="3">
        <v>1.5582</v>
      </c>
      <c r="AE12" s="2">
        <v>143.28748975308454</v>
      </c>
      <c r="AF12" s="2"/>
      <c r="AG12" s="3">
        <v>1.5598</v>
      </c>
      <c r="AH12" s="2">
        <v>142.97699284177594</v>
      </c>
      <c r="AI12" s="2"/>
      <c r="AJ12" s="3">
        <v>1.5591</v>
      </c>
      <c r="AK12" s="2">
        <v>143.36164529976716</v>
      </c>
      <c r="AL12" s="2"/>
      <c r="AM12" s="3">
        <v>1.5548</v>
      </c>
      <c r="AN12" s="2">
        <v>142.87586607188476</v>
      </c>
      <c r="AO12" s="2"/>
      <c r="AP12" s="3">
        <v>1.5444</v>
      </c>
      <c r="AQ12" s="2">
        <v>141.8693403105108</v>
      </c>
      <c r="AR12" s="2"/>
      <c r="AS12" s="3">
        <v>1.5553</v>
      </c>
      <c r="AT12" s="2">
        <v>142.7600609789623</v>
      </c>
      <c r="AU12" s="2"/>
      <c r="AV12" s="3">
        <v>1.5575</v>
      </c>
      <c r="AW12" s="2">
        <v>142.95075591545856</v>
      </c>
      <c r="AX12" s="2"/>
      <c r="AY12" s="3">
        <v>1.5636</v>
      </c>
      <c r="AZ12" s="2">
        <v>143.58406586990168</v>
      </c>
      <c r="BA12" s="2"/>
      <c r="BB12" s="3">
        <v>1.5625</v>
      </c>
      <c r="BC12" s="2">
        <v>144.30802571913912</v>
      </c>
      <c r="BD12" s="2"/>
      <c r="BE12" s="3">
        <v>1.5518</v>
      </c>
      <c r="BF12" s="2">
        <v>145.7060078652471</v>
      </c>
      <c r="BG12" s="2"/>
      <c r="BH12" s="3">
        <v>1.5305</v>
      </c>
      <c r="BI12" s="2">
        <v>144.39040746175408</v>
      </c>
      <c r="BJ12" s="2"/>
      <c r="BK12" s="3">
        <v>1.5325</v>
      </c>
      <c r="BL12" s="2">
        <v>144.39893625205352</v>
      </c>
      <c r="BM12" s="2"/>
      <c r="BN12" s="43">
        <f t="shared" si="0"/>
        <v>1.5628761904761905</v>
      </c>
      <c r="BO12" s="43">
        <f t="shared" si="1"/>
        <v>144.02369826606827</v>
      </c>
    </row>
    <row r="13" spans="1:67" s="4" customFormat="1" ht="15.75">
      <c r="A13" s="1">
        <v>4</v>
      </c>
      <c r="B13" s="13" t="s">
        <v>3</v>
      </c>
      <c r="C13" s="3">
        <v>1.1383</v>
      </c>
      <c r="D13" s="2">
        <v>80.1482796218483</v>
      </c>
      <c r="E13" s="2"/>
      <c r="F13" s="3">
        <v>1.1425</v>
      </c>
      <c r="G13" s="2">
        <v>79.97777305828826</v>
      </c>
      <c r="H13" s="2"/>
      <c r="I13" s="3">
        <v>1.1405</v>
      </c>
      <c r="J13" s="2">
        <v>80.38897400335492</v>
      </c>
      <c r="K13" s="2"/>
      <c r="L13" s="3">
        <v>1.133</v>
      </c>
      <c r="M13" s="2">
        <v>81.08922969277113</v>
      </c>
      <c r="N13" s="2"/>
      <c r="O13" s="3">
        <v>1.1405</v>
      </c>
      <c r="P13" s="2">
        <v>80.61687038383694</v>
      </c>
      <c r="Q13" s="2"/>
      <c r="R13" s="3">
        <v>1.1395</v>
      </c>
      <c r="S13" s="2">
        <v>80.66053862232462</v>
      </c>
      <c r="T13" s="2"/>
      <c r="U13" s="3">
        <v>1.149</v>
      </c>
      <c r="V13" s="2">
        <v>80.03989696011593</v>
      </c>
      <c r="W13" s="2"/>
      <c r="X13" s="3">
        <v>1.1362</v>
      </c>
      <c r="Y13" s="2">
        <v>80.88287672685826</v>
      </c>
      <c r="Z13" s="2"/>
      <c r="AA13" s="3">
        <v>1.139</v>
      </c>
      <c r="AB13" s="2">
        <v>80.68744369704446</v>
      </c>
      <c r="AC13" s="2"/>
      <c r="AD13" s="3">
        <v>1.1418</v>
      </c>
      <c r="AE13" s="2">
        <v>80.5369235146984</v>
      </c>
      <c r="AF13" s="2"/>
      <c r="AG13" s="3">
        <v>1.1315</v>
      </c>
      <c r="AH13" s="2">
        <v>81.01075584702863</v>
      </c>
      <c r="AI13" s="2"/>
      <c r="AJ13" s="3">
        <v>1.1375</v>
      </c>
      <c r="AK13" s="2">
        <v>80.83651827858827</v>
      </c>
      <c r="AL13" s="2"/>
      <c r="AM13" s="3">
        <v>1.134</v>
      </c>
      <c r="AN13" s="2">
        <v>81.0347486647056</v>
      </c>
      <c r="AO13" s="2"/>
      <c r="AP13" s="3">
        <v>1.1432</v>
      </c>
      <c r="AQ13" s="2">
        <v>80.353822350897</v>
      </c>
      <c r="AR13" s="2"/>
      <c r="AS13" s="3">
        <v>1.1391</v>
      </c>
      <c r="AT13" s="2">
        <v>80.58063787459068</v>
      </c>
      <c r="AU13" s="2"/>
      <c r="AV13" s="3">
        <v>1.137</v>
      </c>
      <c r="AW13" s="2">
        <v>80.72311942269216</v>
      </c>
      <c r="AX13" s="2"/>
      <c r="AY13" s="3">
        <v>1.138</v>
      </c>
      <c r="AZ13" s="2">
        <v>80.69345732163175</v>
      </c>
      <c r="BA13" s="2"/>
      <c r="BB13" s="3">
        <v>1.1414</v>
      </c>
      <c r="BC13" s="2">
        <v>80.9156618716042</v>
      </c>
      <c r="BD13" s="2"/>
      <c r="BE13" s="3">
        <v>1.156</v>
      </c>
      <c r="BF13" s="2">
        <v>81.22390733277658</v>
      </c>
      <c r="BG13" s="2"/>
      <c r="BH13" s="3">
        <v>1.1645</v>
      </c>
      <c r="BI13" s="2">
        <v>81.01501470206225</v>
      </c>
      <c r="BJ13" s="2"/>
      <c r="BK13" s="3">
        <v>1.167</v>
      </c>
      <c r="BL13" s="2">
        <v>80.74072684078807</v>
      </c>
      <c r="BM13" s="2"/>
      <c r="BN13" s="43">
        <f t="shared" si="0"/>
        <v>1.1423571428571428</v>
      </c>
      <c r="BO13" s="43">
        <f t="shared" si="1"/>
        <v>80.67415127564317</v>
      </c>
    </row>
    <row r="14" spans="1:67" s="4" customFormat="1" ht="15.75">
      <c r="A14" s="1">
        <v>5</v>
      </c>
      <c r="B14" s="13" t="s">
        <v>4</v>
      </c>
      <c r="C14" s="3">
        <v>4.8965</v>
      </c>
      <c r="D14" s="2">
        <v>18.63224480619829</v>
      </c>
      <c r="E14" s="2"/>
      <c r="F14" s="3">
        <v>4.893</v>
      </c>
      <c r="G14" s="2">
        <v>18.674556656262897</v>
      </c>
      <c r="H14" s="2"/>
      <c r="I14" s="3">
        <v>4.8987</v>
      </c>
      <c r="J14" s="2">
        <v>18.715909292429888</v>
      </c>
      <c r="K14" s="2"/>
      <c r="L14" s="3">
        <v>4.889</v>
      </c>
      <c r="M14" s="2">
        <v>18.792001890347656</v>
      </c>
      <c r="N14" s="2"/>
      <c r="O14" s="3">
        <v>4.892</v>
      </c>
      <c r="P14" s="2">
        <v>18.79467307292846</v>
      </c>
      <c r="Q14" s="2"/>
      <c r="R14" s="3">
        <v>4.8785</v>
      </c>
      <c r="S14" s="2">
        <v>18.840357437765483</v>
      </c>
      <c r="T14" s="2"/>
      <c r="U14" s="3">
        <v>4.903</v>
      </c>
      <c r="V14" s="2">
        <v>18.757055192162596</v>
      </c>
      <c r="W14" s="2"/>
      <c r="X14" s="3">
        <v>4.872</v>
      </c>
      <c r="Y14" s="2">
        <v>18.862710290857216</v>
      </c>
      <c r="Z14" s="2"/>
      <c r="AA14" s="3">
        <v>4.8905</v>
      </c>
      <c r="AB14" s="2">
        <v>18.792147709014138</v>
      </c>
      <c r="AC14" s="2"/>
      <c r="AD14" s="3">
        <v>4.89</v>
      </c>
      <c r="AE14" s="2">
        <v>18.805124594904424</v>
      </c>
      <c r="AF14" s="2"/>
      <c r="AG14" s="3">
        <v>4.849</v>
      </c>
      <c r="AH14" s="2">
        <v>18.903623477193833</v>
      </c>
      <c r="AI14" s="2"/>
      <c r="AJ14" s="3">
        <v>4.849</v>
      </c>
      <c r="AK14" s="2">
        <v>18.962990212805558</v>
      </c>
      <c r="AL14" s="2"/>
      <c r="AM14" s="3">
        <v>4.8391</v>
      </c>
      <c r="AN14" s="2">
        <v>18.989771855464063</v>
      </c>
      <c r="AO14" s="2"/>
      <c r="AP14" s="3">
        <v>4.8755</v>
      </c>
      <c r="AQ14" s="2">
        <v>18.841244941348673</v>
      </c>
      <c r="AR14" s="2"/>
      <c r="AS14" s="3">
        <v>4.8639</v>
      </c>
      <c r="AT14" s="2">
        <v>18.871564917647618</v>
      </c>
      <c r="AU14" s="2"/>
      <c r="AV14" s="3">
        <v>4.8605</v>
      </c>
      <c r="AW14" s="2">
        <v>18.88328089365312</v>
      </c>
      <c r="AX14" s="2"/>
      <c r="AY14" s="3">
        <v>4.862</v>
      </c>
      <c r="AZ14" s="2">
        <v>18.887115267794513</v>
      </c>
      <c r="BA14" s="2"/>
      <c r="BB14" s="3">
        <v>4.8725</v>
      </c>
      <c r="BC14" s="2">
        <v>18.954774029809965</v>
      </c>
      <c r="BD14" s="2"/>
      <c r="BE14" s="3">
        <v>4.923</v>
      </c>
      <c r="BF14" s="2">
        <v>19.072686751308087</v>
      </c>
      <c r="BG14" s="2"/>
      <c r="BH14" s="3">
        <v>4.933</v>
      </c>
      <c r="BI14" s="2">
        <v>19.124667468183965</v>
      </c>
      <c r="BJ14" s="2"/>
      <c r="BK14" s="3">
        <v>4.9576</v>
      </c>
      <c r="BL14" s="2">
        <v>19.006057008068353</v>
      </c>
      <c r="BM14" s="2"/>
      <c r="BN14" s="43">
        <f t="shared" si="0"/>
        <v>4.885157142857143</v>
      </c>
      <c r="BO14" s="43">
        <f t="shared" si="1"/>
        <v>18.864978941245184</v>
      </c>
    </row>
    <row r="15" spans="1:67" s="4" customFormat="1" ht="15.75">
      <c r="A15" s="1">
        <v>6</v>
      </c>
      <c r="B15" s="13" t="s">
        <v>5</v>
      </c>
      <c r="C15" s="3">
        <v>1.583</v>
      </c>
      <c r="D15" s="2">
        <v>57.63284061500311</v>
      </c>
      <c r="E15" s="2"/>
      <c r="F15" s="3">
        <v>1.59</v>
      </c>
      <c r="G15" s="2">
        <v>57.468305483707134</v>
      </c>
      <c r="H15" s="2"/>
      <c r="I15" s="3">
        <v>1.5909</v>
      </c>
      <c r="J15" s="2">
        <v>57.63003636358432</v>
      </c>
      <c r="K15" s="2"/>
      <c r="L15" s="3">
        <v>1.5802</v>
      </c>
      <c r="M15" s="2">
        <v>58.140803215991454</v>
      </c>
      <c r="N15" s="2"/>
      <c r="O15" s="3">
        <v>1.5858</v>
      </c>
      <c r="P15" s="2">
        <v>57.97927902179722</v>
      </c>
      <c r="Q15" s="2"/>
      <c r="R15" s="3">
        <v>1.5846</v>
      </c>
      <c r="S15" s="2">
        <v>58.00371308856425</v>
      </c>
      <c r="T15" s="2"/>
      <c r="U15" s="3">
        <v>1.5937</v>
      </c>
      <c r="V15" s="2">
        <v>57.705867859178774</v>
      </c>
      <c r="W15" s="2"/>
      <c r="X15" s="3">
        <v>1.5795</v>
      </c>
      <c r="Y15" s="2">
        <v>58.18241502820916</v>
      </c>
      <c r="Z15" s="2"/>
      <c r="AA15" s="3">
        <v>1.586</v>
      </c>
      <c r="AB15" s="2">
        <v>57.946405025809355</v>
      </c>
      <c r="AC15" s="2"/>
      <c r="AD15" s="3">
        <v>1.587</v>
      </c>
      <c r="AE15" s="2">
        <v>57.9439566912934</v>
      </c>
      <c r="AF15" s="2"/>
      <c r="AG15" s="3">
        <v>1.5693</v>
      </c>
      <c r="AH15" s="2">
        <v>58.41054625687434</v>
      </c>
      <c r="AI15" s="2"/>
      <c r="AJ15" s="3">
        <v>1.575</v>
      </c>
      <c r="AK15" s="2">
        <v>58.3819298678693</v>
      </c>
      <c r="AL15" s="2"/>
      <c r="AM15" s="3">
        <v>1.5688</v>
      </c>
      <c r="AN15" s="2">
        <v>58.575602362172454</v>
      </c>
      <c r="AO15" s="2"/>
      <c r="AP15" s="3">
        <v>1.5853</v>
      </c>
      <c r="AQ15" s="2">
        <v>57.94517738695859</v>
      </c>
      <c r="AR15" s="2"/>
      <c r="AS15" s="3">
        <v>1.5799</v>
      </c>
      <c r="AT15" s="2">
        <v>58.09823697888869</v>
      </c>
      <c r="AU15" s="2"/>
      <c r="AV15" s="3">
        <v>1.5784</v>
      </c>
      <c r="AW15" s="2">
        <v>58.14887657349277</v>
      </c>
      <c r="AX15" s="2"/>
      <c r="AY15" s="3">
        <v>1.5808</v>
      </c>
      <c r="AZ15" s="2">
        <v>58.09030518219694</v>
      </c>
      <c r="BA15" s="2"/>
      <c r="BB15" s="3">
        <v>1.5863</v>
      </c>
      <c r="BC15" s="2">
        <v>58.22173388403772</v>
      </c>
      <c r="BD15" s="2"/>
      <c r="BE15" s="3">
        <v>1.6076</v>
      </c>
      <c r="BF15" s="2">
        <v>58.40684055529343</v>
      </c>
      <c r="BG15" s="2"/>
      <c r="BH15" s="3">
        <v>1.6088</v>
      </c>
      <c r="BI15" s="2">
        <v>58.64121371242634</v>
      </c>
      <c r="BJ15" s="2"/>
      <c r="BK15" s="3">
        <v>1.6089</v>
      </c>
      <c r="BL15" s="2">
        <v>58.564502593821665</v>
      </c>
      <c r="BM15" s="2"/>
      <c r="BN15" s="43">
        <f t="shared" si="0"/>
        <v>1.5861809523809522</v>
      </c>
      <c r="BO15" s="43">
        <f t="shared" si="1"/>
        <v>58.10088513081765</v>
      </c>
    </row>
    <row r="16" spans="1:67" s="4" customFormat="1" ht="15.75">
      <c r="A16" s="1">
        <v>7</v>
      </c>
      <c r="B16" s="13" t="s">
        <v>6</v>
      </c>
      <c r="C16" s="3">
        <v>1595.7</v>
      </c>
      <c r="D16" s="2">
        <v>57.17414720407967</v>
      </c>
      <c r="E16" s="2"/>
      <c r="F16" s="3">
        <v>1595.4</v>
      </c>
      <c r="G16" s="2">
        <v>57.2737907227619</v>
      </c>
      <c r="H16" s="2"/>
      <c r="I16" s="3">
        <v>1595</v>
      </c>
      <c r="J16" s="2">
        <v>57.48189645819831</v>
      </c>
      <c r="K16" s="2"/>
      <c r="L16" s="3">
        <v>1594.4</v>
      </c>
      <c r="M16" s="2">
        <v>57.622991245552996</v>
      </c>
      <c r="N16" s="2"/>
      <c r="O16" s="3">
        <v>1595</v>
      </c>
      <c r="P16" s="2">
        <v>57.644853086373686</v>
      </c>
      <c r="Q16" s="2"/>
      <c r="R16" s="3">
        <v>1588.9</v>
      </c>
      <c r="S16" s="2">
        <v>57.84673910261118</v>
      </c>
      <c r="T16" s="2"/>
      <c r="U16" s="3">
        <v>1593</v>
      </c>
      <c r="V16" s="2">
        <v>57.731225114358566</v>
      </c>
      <c r="W16" s="2"/>
      <c r="X16" s="3">
        <v>1596</v>
      </c>
      <c r="Y16" s="2">
        <v>57.580905098406234</v>
      </c>
      <c r="Z16" s="2"/>
      <c r="AA16" s="3">
        <v>1598.25</v>
      </c>
      <c r="AB16" s="2">
        <v>57.50226708645934</v>
      </c>
      <c r="AC16" s="2"/>
      <c r="AD16" s="3">
        <v>1594.22</v>
      </c>
      <c r="AE16" s="2">
        <v>57.68153659412291</v>
      </c>
      <c r="AF16" s="2"/>
      <c r="AG16" s="3">
        <v>1590.75</v>
      </c>
      <c r="AH16" s="2">
        <v>57.62292644407537</v>
      </c>
      <c r="AI16" s="2"/>
      <c r="AJ16" s="3">
        <v>1588</v>
      </c>
      <c r="AK16" s="2">
        <v>57.90399215484518</v>
      </c>
      <c r="AL16" s="2"/>
      <c r="AM16" s="3">
        <v>1588.25</v>
      </c>
      <c r="AN16" s="2">
        <v>57.85827482183292</v>
      </c>
      <c r="AO16" s="2"/>
      <c r="AP16" s="3">
        <v>1594.3</v>
      </c>
      <c r="AQ16" s="2">
        <v>57.61807044567864</v>
      </c>
      <c r="AR16" s="2"/>
      <c r="AS16" s="3">
        <v>1591.3</v>
      </c>
      <c r="AT16" s="2">
        <v>57.68202388169814</v>
      </c>
      <c r="AU16" s="2"/>
      <c r="AV16" s="3">
        <v>1590.8</v>
      </c>
      <c r="AW16" s="2">
        <v>57.69561653482587</v>
      </c>
      <c r="AX16" s="2"/>
      <c r="AY16" s="3">
        <v>1590.3</v>
      </c>
      <c r="AZ16" s="2">
        <v>57.74329021695084</v>
      </c>
      <c r="BA16" s="2"/>
      <c r="BB16" s="3">
        <v>1592.5</v>
      </c>
      <c r="BC16" s="2">
        <v>57.99506214144366</v>
      </c>
      <c r="BD16" s="2"/>
      <c r="BE16" s="3">
        <v>1599.2</v>
      </c>
      <c r="BF16" s="2">
        <v>58.7136298628625</v>
      </c>
      <c r="BG16" s="2"/>
      <c r="BH16" s="3">
        <v>1598.25</v>
      </c>
      <c r="BI16" s="2">
        <v>59.028302593806664</v>
      </c>
      <c r="BJ16" s="2"/>
      <c r="BK16" s="3">
        <v>1594.54</v>
      </c>
      <c r="BL16" s="2">
        <v>59.091918812447275</v>
      </c>
      <c r="BM16" s="2"/>
      <c r="BN16" s="43">
        <f t="shared" si="0"/>
        <v>1593.5266666666666</v>
      </c>
      <c r="BO16" s="43">
        <f t="shared" si="1"/>
        <v>57.83302188682818</v>
      </c>
    </row>
    <row r="17" spans="1:67" s="4" customFormat="1" ht="15.75">
      <c r="A17" s="1">
        <v>8</v>
      </c>
      <c r="B17" s="13" t="s">
        <v>7</v>
      </c>
      <c r="C17" s="3">
        <v>29.05</v>
      </c>
      <c r="D17" s="2">
        <v>3.140543431791736</v>
      </c>
      <c r="E17" s="2"/>
      <c r="F17" s="3">
        <v>29.177</v>
      </c>
      <c r="G17" s="2">
        <v>3.131734096003508</v>
      </c>
      <c r="H17" s="2"/>
      <c r="I17" s="3">
        <v>29.185</v>
      </c>
      <c r="J17" s="2">
        <v>3.1414639318426003</v>
      </c>
      <c r="K17" s="2"/>
      <c r="L17" s="3">
        <v>28.99</v>
      </c>
      <c r="M17" s="2">
        <v>3.169165134250076</v>
      </c>
      <c r="N17" s="2"/>
      <c r="O17" s="3">
        <v>29.112</v>
      </c>
      <c r="P17" s="2">
        <v>3.158269465264016</v>
      </c>
      <c r="Q17" s="2"/>
      <c r="R17" s="3">
        <v>29.07</v>
      </c>
      <c r="S17" s="2">
        <v>3.161771027180561</v>
      </c>
      <c r="T17" s="2"/>
      <c r="U17" s="3">
        <v>29.275</v>
      </c>
      <c r="V17" s="2">
        <v>3.1414463401254724</v>
      </c>
      <c r="W17" s="2"/>
      <c r="X17" s="3">
        <v>29.01</v>
      </c>
      <c r="Y17" s="2">
        <v>3.1678429692194534</v>
      </c>
      <c r="Z17" s="2"/>
      <c r="AA17" s="3">
        <v>29.129</v>
      </c>
      <c r="AB17" s="2">
        <v>3.1550344457734094</v>
      </c>
      <c r="AC17" s="2"/>
      <c r="AD17" s="3">
        <v>29.135</v>
      </c>
      <c r="AE17" s="2">
        <v>3.1562402357673798</v>
      </c>
      <c r="AF17" s="2"/>
      <c r="AG17" s="3">
        <v>28.803</v>
      </c>
      <c r="AH17" s="2">
        <v>3.1824348241819562</v>
      </c>
      <c r="AI17" s="2"/>
      <c r="AJ17" s="3">
        <v>28.89</v>
      </c>
      <c r="AK17" s="2">
        <v>3.1828154912389803</v>
      </c>
      <c r="AL17" s="2"/>
      <c r="AM17" s="3">
        <v>28.81</v>
      </c>
      <c r="AN17" s="2">
        <v>3.1896357162712996</v>
      </c>
      <c r="AO17" s="2"/>
      <c r="AP17" s="3">
        <v>29.1</v>
      </c>
      <c r="AQ17" s="2">
        <v>3.15671785950328</v>
      </c>
      <c r="AR17" s="2"/>
      <c r="AS17" s="3">
        <v>28.99</v>
      </c>
      <c r="AT17" s="2">
        <v>3.166243691029536</v>
      </c>
      <c r="AU17" s="2"/>
      <c r="AV17" s="3">
        <v>28.97</v>
      </c>
      <c r="AW17" s="2">
        <v>3.1681804205592337</v>
      </c>
      <c r="AX17" s="2"/>
      <c r="AY17" s="3">
        <v>29.02</v>
      </c>
      <c r="AZ17" s="2">
        <v>3.1643402629916237</v>
      </c>
      <c r="BA17" s="2"/>
      <c r="BB17" s="3">
        <v>29.108</v>
      </c>
      <c r="BC17" s="2">
        <v>3.172912479739214</v>
      </c>
      <c r="BD17" s="2"/>
      <c r="BE17" s="3">
        <v>29.505</v>
      </c>
      <c r="BF17" s="2">
        <v>3.1823364472696056</v>
      </c>
      <c r="BG17" s="2"/>
      <c r="BH17" s="3">
        <v>29.535</v>
      </c>
      <c r="BI17" s="2">
        <v>3.1942435964297107</v>
      </c>
      <c r="BJ17" s="2"/>
      <c r="BK17" s="3">
        <v>29.54</v>
      </c>
      <c r="BL17" s="2">
        <v>3.189723365714275</v>
      </c>
      <c r="BM17" s="2"/>
      <c r="BN17" s="43">
        <f t="shared" si="0"/>
        <v>29.114476190476186</v>
      </c>
      <c r="BO17" s="43">
        <f t="shared" si="1"/>
        <v>3.165385487245092</v>
      </c>
    </row>
    <row r="18" spans="1:67" s="4" customFormat="1" ht="15.75">
      <c r="A18" s="1">
        <v>9</v>
      </c>
      <c r="B18" s="13" t="s">
        <v>8</v>
      </c>
      <c r="C18" s="3">
        <v>1.2974</v>
      </c>
      <c r="D18" s="2">
        <v>118.36541745621169</v>
      </c>
      <c r="E18" s="2"/>
      <c r="F18" s="3">
        <v>1.2916</v>
      </c>
      <c r="G18" s="2">
        <v>118.01944074678227</v>
      </c>
      <c r="H18" s="2"/>
      <c r="I18" s="3">
        <v>1.2918</v>
      </c>
      <c r="J18" s="2">
        <v>118.43690658229741</v>
      </c>
      <c r="K18" s="2"/>
      <c r="L18" s="3">
        <v>1.296</v>
      </c>
      <c r="M18" s="2">
        <v>119.06883002551497</v>
      </c>
      <c r="N18" s="2"/>
      <c r="O18" s="3">
        <v>1.2944</v>
      </c>
      <c r="P18" s="2">
        <v>119.01171904682835</v>
      </c>
      <c r="Q18" s="2"/>
      <c r="R18" s="3">
        <v>1.2972</v>
      </c>
      <c r="S18" s="2">
        <v>119.22913337365218</v>
      </c>
      <c r="T18" s="2"/>
      <c r="U18" s="3">
        <v>1.2908</v>
      </c>
      <c r="V18" s="2">
        <v>118.70950834653917</v>
      </c>
      <c r="W18" s="2"/>
      <c r="X18" s="3">
        <v>1.2949</v>
      </c>
      <c r="Y18" s="2">
        <v>119.00017636303427</v>
      </c>
      <c r="Z18" s="2"/>
      <c r="AA18" s="3">
        <v>1.2927</v>
      </c>
      <c r="AB18" s="2">
        <v>118.80300599410592</v>
      </c>
      <c r="AC18" s="2"/>
      <c r="AD18" s="3">
        <v>1.2938</v>
      </c>
      <c r="AE18" s="2">
        <v>118.9740432823391</v>
      </c>
      <c r="AF18" s="2"/>
      <c r="AG18" s="3">
        <v>1.3044</v>
      </c>
      <c r="AH18" s="2">
        <v>119.56609146224677</v>
      </c>
      <c r="AI18" s="2"/>
      <c r="AJ18" s="3">
        <v>1.3023</v>
      </c>
      <c r="AK18" s="2">
        <v>119.74848994540875</v>
      </c>
      <c r="AL18" s="2"/>
      <c r="AM18" s="3">
        <v>1.3064</v>
      </c>
      <c r="AN18" s="2">
        <v>120.04954427341795</v>
      </c>
      <c r="AO18" s="2"/>
      <c r="AP18" s="3">
        <v>1.2943</v>
      </c>
      <c r="AQ18" s="2">
        <v>118.89503183365328</v>
      </c>
      <c r="AR18" s="2"/>
      <c r="AS18" s="3">
        <v>1.2985</v>
      </c>
      <c r="AT18" s="2">
        <v>119.1885418769257</v>
      </c>
      <c r="AU18" s="2"/>
      <c r="AV18" s="3">
        <v>1.3006</v>
      </c>
      <c r="AW18" s="2">
        <v>119.37191213075145</v>
      </c>
      <c r="AX18" s="2"/>
      <c r="AY18" s="3">
        <v>1.3032</v>
      </c>
      <c r="AZ18" s="2">
        <v>119.67175405580444</v>
      </c>
      <c r="BA18" s="2"/>
      <c r="BB18" s="3">
        <v>1.3</v>
      </c>
      <c r="BC18" s="2">
        <v>120.06427739832375</v>
      </c>
      <c r="BD18" s="2"/>
      <c r="BE18" s="3">
        <v>1.288</v>
      </c>
      <c r="BF18" s="2">
        <v>120.93654989717635</v>
      </c>
      <c r="BG18" s="2"/>
      <c r="BH18" s="3">
        <v>1.2853</v>
      </c>
      <c r="BI18" s="2">
        <v>121.25775283279485</v>
      </c>
      <c r="BJ18" s="2"/>
      <c r="BK18" s="3">
        <v>1.2829</v>
      </c>
      <c r="BL18" s="2">
        <v>120.88051896754287</v>
      </c>
      <c r="BM18" s="2"/>
      <c r="BN18" s="43">
        <f t="shared" si="0"/>
        <v>1.2955476190476192</v>
      </c>
      <c r="BO18" s="43">
        <f t="shared" si="1"/>
        <v>119.39279266149292</v>
      </c>
    </row>
    <row r="19" spans="1:67" s="4" customFormat="1" ht="15.75">
      <c r="A19" s="1">
        <v>10</v>
      </c>
      <c r="B19" s="13" t="s">
        <v>9</v>
      </c>
      <c r="C19" s="3">
        <v>382.3</v>
      </c>
      <c r="D19" s="2">
        <v>34878.29435294414</v>
      </c>
      <c r="E19" s="2"/>
      <c r="F19" s="3">
        <v>382</v>
      </c>
      <c r="G19" s="2">
        <v>34905.09938469404</v>
      </c>
      <c r="H19" s="2"/>
      <c r="I19" s="3">
        <v>382.4</v>
      </c>
      <c r="J19" s="2">
        <v>35059.81814295597</v>
      </c>
      <c r="K19" s="2"/>
      <c r="L19" s="3">
        <v>382.1</v>
      </c>
      <c r="M19" s="2">
        <v>35105.0925561337</v>
      </c>
      <c r="N19" s="2"/>
      <c r="O19" s="3">
        <v>382.3</v>
      </c>
      <c r="P19" s="2">
        <v>35150.01559919846</v>
      </c>
      <c r="Q19" s="2"/>
      <c r="R19" s="3">
        <v>384.8</v>
      </c>
      <c r="S19" s="2">
        <v>35368.00071090145</v>
      </c>
      <c r="T19" s="2"/>
      <c r="U19" s="3">
        <v>384.7</v>
      </c>
      <c r="V19" s="2">
        <v>35379.25926627953</v>
      </c>
      <c r="W19" s="2"/>
      <c r="X19" s="3">
        <v>387.6</v>
      </c>
      <c r="Y19" s="2">
        <v>35620.10067056304</v>
      </c>
      <c r="Z19" s="2"/>
      <c r="AA19" s="3">
        <v>388.4</v>
      </c>
      <c r="AB19" s="2">
        <v>35695.12456727063</v>
      </c>
      <c r="AC19" s="2"/>
      <c r="AD19" s="3">
        <v>385.6</v>
      </c>
      <c r="AE19" s="2">
        <v>35458.64205415826</v>
      </c>
      <c r="AF19" s="2"/>
      <c r="AG19" s="3">
        <v>384.9</v>
      </c>
      <c r="AH19" s="2">
        <v>35281.34667572737</v>
      </c>
      <c r="AI19" s="2"/>
      <c r="AJ19" s="3">
        <v>384.7</v>
      </c>
      <c r="AK19" s="2">
        <v>35373.75726176668</v>
      </c>
      <c r="AL19" s="2"/>
      <c r="AM19" s="3">
        <v>386.2</v>
      </c>
      <c r="AN19" s="2">
        <v>35489.23300550674</v>
      </c>
      <c r="AO19" s="2"/>
      <c r="AP19" s="3">
        <v>386.4</v>
      </c>
      <c r="AQ19" s="2">
        <v>35494.89322454116</v>
      </c>
      <c r="AR19" s="2"/>
      <c r="AS19" s="3">
        <v>386.4</v>
      </c>
      <c r="AT19" s="2">
        <v>35467.42593857843</v>
      </c>
      <c r="AU19" s="2"/>
      <c r="AV19" s="3">
        <v>384.2</v>
      </c>
      <c r="AW19" s="2">
        <v>35262.7161622595</v>
      </c>
      <c r="AX19" s="2"/>
      <c r="AY19" s="3">
        <v>382.6</v>
      </c>
      <c r="AZ19" s="2">
        <v>35133.83448568967</v>
      </c>
      <c r="BA19" s="2"/>
      <c r="BB19" s="3">
        <v>383.55</v>
      </c>
      <c r="BC19" s="2">
        <v>35423.57968932852</v>
      </c>
      <c r="BD19" s="2"/>
      <c r="BE19" s="3">
        <v>384.4</v>
      </c>
      <c r="BF19" s="2">
        <v>36093.175295399524</v>
      </c>
      <c r="BG19" s="2"/>
      <c r="BH19" s="3">
        <v>388.05</v>
      </c>
      <c r="BI19" s="2">
        <v>36609.40713200501</v>
      </c>
      <c r="BJ19" s="2"/>
      <c r="BK19" s="3">
        <v>387.9</v>
      </c>
      <c r="BL19" s="2">
        <v>36549.65570777915</v>
      </c>
      <c r="BM19" s="2"/>
      <c r="BN19" s="43">
        <f t="shared" si="0"/>
        <v>384.83333333333326</v>
      </c>
      <c r="BO19" s="43">
        <f t="shared" si="1"/>
        <v>35466.5938992229</v>
      </c>
    </row>
    <row r="20" spans="1:67" s="4" customFormat="1" ht="15.75">
      <c r="A20" s="1">
        <v>11</v>
      </c>
      <c r="B20" s="13" t="s">
        <v>10</v>
      </c>
      <c r="C20" s="3">
        <v>5.34</v>
      </c>
      <c r="D20" s="2">
        <v>487.1830809435566</v>
      </c>
      <c r="E20" s="2"/>
      <c r="F20" s="3">
        <v>5.31</v>
      </c>
      <c r="G20" s="2">
        <v>485.19915636839096</v>
      </c>
      <c r="H20" s="2"/>
      <c r="I20" s="3">
        <v>5.34</v>
      </c>
      <c r="J20" s="2">
        <v>489.5905567034124</v>
      </c>
      <c r="K20" s="2"/>
      <c r="L20" s="3">
        <v>5.29</v>
      </c>
      <c r="M20" s="2">
        <v>486.0139744097023</v>
      </c>
      <c r="N20" s="2"/>
      <c r="O20" s="3">
        <v>5.28</v>
      </c>
      <c r="P20" s="2">
        <v>485.46189475220467</v>
      </c>
      <c r="Q20" s="2"/>
      <c r="R20" s="3">
        <v>5.36</v>
      </c>
      <c r="S20" s="2">
        <v>492.6519849543445</v>
      </c>
      <c r="T20" s="2"/>
      <c r="U20" s="3">
        <v>5.36</v>
      </c>
      <c r="V20" s="2">
        <v>492.9369110144484</v>
      </c>
      <c r="W20" s="2"/>
      <c r="X20" s="3">
        <v>5.43</v>
      </c>
      <c r="Y20" s="2">
        <v>499.01224623621596</v>
      </c>
      <c r="Z20" s="2"/>
      <c r="AA20" s="3">
        <v>5.37</v>
      </c>
      <c r="AB20" s="2">
        <v>493.5191012519137</v>
      </c>
      <c r="AC20" s="2"/>
      <c r="AD20" s="3">
        <v>5.32</v>
      </c>
      <c r="AE20" s="2">
        <v>489.2115553115196</v>
      </c>
      <c r="AF20" s="2"/>
      <c r="AG20" s="3">
        <v>5.32</v>
      </c>
      <c r="AH20" s="2">
        <v>487.65072568165664</v>
      </c>
      <c r="AI20" s="2"/>
      <c r="AJ20" s="3">
        <v>5.32</v>
      </c>
      <c r="AK20" s="2">
        <v>489.1821903628769</v>
      </c>
      <c r="AL20" s="2"/>
      <c r="AM20" s="3">
        <v>5.34</v>
      </c>
      <c r="AN20" s="2">
        <v>490.7107826240446</v>
      </c>
      <c r="AO20" s="2"/>
      <c r="AP20" s="3">
        <v>5.35</v>
      </c>
      <c r="AQ20" s="2">
        <v>491.45361995676814</v>
      </c>
      <c r="AR20" s="2"/>
      <c r="AS20" s="3">
        <v>5.34</v>
      </c>
      <c r="AT20" s="2">
        <v>490.15542057973295</v>
      </c>
      <c r="AU20" s="2"/>
      <c r="AV20" s="3">
        <v>5.15</v>
      </c>
      <c r="AW20" s="2">
        <v>472.67826193554515</v>
      </c>
      <c r="AX20" s="2"/>
      <c r="AY20" s="3">
        <v>5.22</v>
      </c>
      <c r="AZ20" s="2">
        <v>479.3481861351283</v>
      </c>
      <c r="BA20" s="2"/>
      <c r="BB20" s="3">
        <v>5.23</v>
      </c>
      <c r="BC20" s="2">
        <v>483.0278236871025</v>
      </c>
      <c r="BD20" s="2"/>
      <c r="BE20" s="3">
        <v>5.23</v>
      </c>
      <c r="BF20" s="2">
        <v>491.0699968650872</v>
      </c>
      <c r="BG20" s="2"/>
      <c r="BH20" s="3">
        <v>5.19</v>
      </c>
      <c r="BI20" s="2">
        <v>489.6349001806623</v>
      </c>
      <c r="BJ20" s="2"/>
      <c r="BK20" s="3">
        <v>5.14</v>
      </c>
      <c r="BL20" s="2">
        <v>484.3135610672463</v>
      </c>
      <c r="BM20" s="2"/>
      <c r="BN20" s="43">
        <f t="shared" si="0"/>
        <v>5.296666666666667</v>
      </c>
      <c r="BO20" s="43">
        <f t="shared" si="1"/>
        <v>488.0955205248363</v>
      </c>
    </row>
    <row r="21" spans="1:67" s="4" customFormat="1" ht="15.75">
      <c r="A21" s="1">
        <v>12</v>
      </c>
      <c r="B21" s="13" t="s">
        <v>11</v>
      </c>
      <c r="C21" s="3">
        <v>1.6155</v>
      </c>
      <c r="D21" s="2">
        <v>147.3865669034299</v>
      </c>
      <c r="E21" s="2"/>
      <c r="F21" s="3">
        <v>1.6177</v>
      </c>
      <c r="G21" s="2">
        <v>147.8166996717789</v>
      </c>
      <c r="H21" s="2"/>
      <c r="I21" s="3">
        <v>1.6112</v>
      </c>
      <c r="J21" s="2">
        <v>147.72065635965131</v>
      </c>
      <c r="K21" s="2"/>
      <c r="L21" s="3">
        <v>1.615</v>
      </c>
      <c r="M21" s="2">
        <v>148.37666704568414</v>
      </c>
      <c r="N21" s="2"/>
      <c r="O21" s="3">
        <v>1.6144</v>
      </c>
      <c r="P21" s="2">
        <v>148.43365206211348</v>
      </c>
      <c r="Q21" s="2"/>
      <c r="R21" s="3">
        <v>1.6193</v>
      </c>
      <c r="S21" s="2">
        <v>148.83420881279292</v>
      </c>
      <c r="T21" s="2"/>
      <c r="U21" s="3">
        <v>1.6136</v>
      </c>
      <c r="V21" s="2">
        <v>148.39608201733466</v>
      </c>
      <c r="W21" s="2"/>
      <c r="X21" s="3">
        <v>1.6123</v>
      </c>
      <c r="Y21" s="2">
        <v>148.16895849109596</v>
      </c>
      <c r="Z21" s="2"/>
      <c r="AA21" s="3">
        <v>1.6021</v>
      </c>
      <c r="AB21" s="2">
        <v>147.2377936900728</v>
      </c>
      <c r="AC21" s="2"/>
      <c r="AD21" s="3">
        <v>1.6008</v>
      </c>
      <c r="AE21" s="2">
        <v>147.20486047794745</v>
      </c>
      <c r="AF21" s="2"/>
      <c r="AG21" s="3">
        <v>1.6065</v>
      </c>
      <c r="AH21" s="2">
        <v>147.25768624202658</v>
      </c>
      <c r="AI21" s="2"/>
      <c r="AJ21" s="3">
        <v>1.6034</v>
      </c>
      <c r="AK21" s="2">
        <v>147.43509850147308</v>
      </c>
      <c r="AL21" s="2"/>
      <c r="AM21" s="3">
        <v>1.604</v>
      </c>
      <c r="AN21" s="2">
        <v>147.39702159718493</v>
      </c>
      <c r="AO21" s="2"/>
      <c r="AP21" s="3">
        <v>1.5962</v>
      </c>
      <c r="AQ21" s="2">
        <v>146.62771367756886</v>
      </c>
      <c r="AR21" s="2"/>
      <c r="AS21" s="3">
        <v>1.6032</v>
      </c>
      <c r="AT21" s="2">
        <v>147.15677345944343</v>
      </c>
      <c r="AU21" s="2"/>
      <c r="AV21" s="3">
        <v>1.603</v>
      </c>
      <c r="AW21" s="2">
        <v>147.12684541411238</v>
      </c>
      <c r="AX21" s="2"/>
      <c r="AY21" s="3">
        <v>1.6106</v>
      </c>
      <c r="AZ21" s="2">
        <v>147.90003612820647</v>
      </c>
      <c r="BA21" s="2"/>
      <c r="BB21" s="3">
        <v>1.6109</v>
      </c>
      <c r="BC21" s="2">
        <v>148.77811112381517</v>
      </c>
      <c r="BD21" s="2"/>
      <c r="BE21" s="3">
        <v>1.6025</v>
      </c>
      <c r="BF21" s="2">
        <v>150.46647609489526</v>
      </c>
      <c r="BG21" s="2"/>
      <c r="BH21" s="3">
        <v>1.5827</v>
      </c>
      <c r="BI21" s="2">
        <v>149.31505905894687</v>
      </c>
      <c r="BJ21" s="2"/>
      <c r="BK21" s="3">
        <v>1.5864</v>
      </c>
      <c r="BL21" s="2">
        <v>149.47763293328399</v>
      </c>
      <c r="BM21" s="2"/>
      <c r="BN21" s="43">
        <f t="shared" si="0"/>
        <v>1.6062523809523812</v>
      </c>
      <c r="BO21" s="43">
        <f t="shared" si="1"/>
        <v>148.0245047506123</v>
      </c>
    </row>
    <row r="22" spans="1:67" s="4" customFormat="1" ht="15.75">
      <c r="A22" s="1">
        <v>13</v>
      </c>
      <c r="B22" s="13" t="s">
        <v>12</v>
      </c>
      <c r="C22" s="3">
        <v>0.762</v>
      </c>
      <c r="D22" s="2">
        <v>69.51938346048505</v>
      </c>
      <c r="E22" s="2"/>
      <c r="F22" s="3">
        <v>0.7584</v>
      </c>
      <c r="G22" s="2">
        <v>69.29850097736114</v>
      </c>
      <c r="H22" s="2"/>
      <c r="I22" s="3">
        <v>0.7575</v>
      </c>
      <c r="J22" s="2">
        <v>69.45034582450091</v>
      </c>
      <c r="K22" s="2"/>
      <c r="L22" s="3">
        <v>0.7549</v>
      </c>
      <c r="M22" s="2">
        <v>69.35575600791763</v>
      </c>
      <c r="N22" s="2"/>
      <c r="O22" s="3">
        <v>0.7505</v>
      </c>
      <c r="P22" s="2">
        <v>69.0036272749109</v>
      </c>
      <c r="Q22" s="2"/>
      <c r="R22" s="3">
        <v>0.7505</v>
      </c>
      <c r="S22" s="2">
        <v>68.98046916198425</v>
      </c>
      <c r="T22" s="2"/>
      <c r="U22" s="3">
        <v>0.7384</v>
      </c>
      <c r="V22" s="2">
        <v>67.9075774427367</v>
      </c>
      <c r="W22" s="2"/>
      <c r="X22" s="3">
        <v>0.7385</v>
      </c>
      <c r="Y22" s="2">
        <v>67.86750347061611</v>
      </c>
      <c r="Z22" s="2"/>
      <c r="AA22" s="3">
        <v>0.7385</v>
      </c>
      <c r="AB22" s="2">
        <v>67.8703642969345</v>
      </c>
      <c r="AC22" s="2"/>
      <c r="AD22" s="3">
        <v>0.7413</v>
      </c>
      <c r="AE22" s="2">
        <v>68.16776803617094</v>
      </c>
      <c r="AF22" s="2"/>
      <c r="AG22" s="3">
        <v>0.7361</v>
      </c>
      <c r="AH22" s="2">
        <v>67.47362766433598</v>
      </c>
      <c r="AI22" s="2"/>
      <c r="AJ22" s="3">
        <v>0.7383</v>
      </c>
      <c r="AK22" s="2">
        <v>67.88782164378044</v>
      </c>
      <c r="AL22" s="2"/>
      <c r="AM22" s="3">
        <v>0.739</v>
      </c>
      <c r="AN22" s="2">
        <v>67.90922628448857</v>
      </c>
      <c r="AO22" s="2"/>
      <c r="AP22" s="3">
        <v>0.7434</v>
      </c>
      <c r="AQ22" s="2">
        <v>68.28908805156289</v>
      </c>
      <c r="AR22" s="2"/>
      <c r="AS22" s="3">
        <v>0.7445</v>
      </c>
      <c r="AT22" s="2">
        <v>68.33721172689349</v>
      </c>
      <c r="AU22" s="2"/>
      <c r="AV22" s="3">
        <v>0.741</v>
      </c>
      <c r="AW22" s="2">
        <v>68.01060040664834</v>
      </c>
      <c r="AX22" s="2"/>
      <c r="AY22" s="3">
        <v>0.7377</v>
      </c>
      <c r="AZ22" s="2">
        <v>67.74236722449888</v>
      </c>
      <c r="BA22" s="2"/>
      <c r="BB22" s="3">
        <v>0.7388</v>
      </c>
      <c r="BC22" s="2">
        <v>68.233452416832</v>
      </c>
      <c r="BD22" s="2"/>
      <c r="BE22" s="3">
        <v>0.7395</v>
      </c>
      <c r="BF22" s="2">
        <v>69.43523187031204</v>
      </c>
      <c r="BG22" s="2"/>
      <c r="BH22" s="3">
        <v>0.7496</v>
      </c>
      <c r="BI22" s="2">
        <v>70.71875167156541</v>
      </c>
      <c r="BJ22" s="2"/>
      <c r="BK22" s="3">
        <v>0.744</v>
      </c>
      <c r="BL22" s="2">
        <v>70.10297459806056</v>
      </c>
      <c r="BM22" s="2"/>
      <c r="BN22" s="43">
        <f t="shared" si="0"/>
        <v>0.7448761904761904</v>
      </c>
      <c r="BO22" s="43">
        <f t="shared" si="1"/>
        <v>68.64579283393317</v>
      </c>
    </row>
    <row r="23" spans="1:67" s="4" customFormat="1" ht="15.75">
      <c r="A23" s="1">
        <v>14</v>
      </c>
      <c r="B23" s="13" t="s">
        <v>13</v>
      </c>
      <c r="C23" s="3">
        <v>1.3445</v>
      </c>
      <c r="D23" s="2">
        <v>67.85629356158418</v>
      </c>
      <c r="E23" s="2"/>
      <c r="F23" s="3">
        <v>1.3495</v>
      </c>
      <c r="G23" s="2">
        <v>67.7099708922522</v>
      </c>
      <c r="H23" s="2"/>
      <c r="I23" s="3">
        <v>1.344</v>
      </c>
      <c r="J23" s="2">
        <v>68.21698277591241</v>
      </c>
      <c r="K23" s="2"/>
      <c r="L23" s="3">
        <v>1.3508</v>
      </c>
      <c r="M23" s="2">
        <v>68.01458190843181</v>
      </c>
      <c r="N23" s="2"/>
      <c r="O23" s="3">
        <v>1.3555</v>
      </c>
      <c r="P23" s="2">
        <v>67.82998205294433</v>
      </c>
      <c r="Q23" s="2"/>
      <c r="R23" s="3">
        <v>1.3568</v>
      </c>
      <c r="S23" s="2">
        <v>67.74224923359294</v>
      </c>
      <c r="T23" s="2"/>
      <c r="U23" s="3">
        <v>1.353</v>
      </c>
      <c r="V23" s="2">
        <v>67.97179719672816</v>
      </c>
      <c r="W23" s="2"/>
      <c r="X23" s="3">
        <v>1.3505</v>
      </c>
      <c r="Y23" s="2">
        <v>68.0482225376204</v>
      </c>
      <c r="Z23" s="2"/>
      <c r="AA23" s="3">
        <v>1.35</v>
      </c>
      <c r="AB23" s="2">
        <v>68.07629508958047</v>
      </c>
      <c r="AC23" s="2"/>
      <c r="AD23" s="3">
        <v>1.3537</v>
      </c>
      <c r="AE23" s="2">
        <v>67.93016123888796</v>
      </c>
      <c r="AF23" s="2"/>
      <c r="AG23" s="3">
        <v>1.3565</v>
      </c>
      <c r="AH23" s="2">
        <v>67.57366033240906</v>
      </c>
      <c r="AI23" s="2"/>
      <c r="AJ23" s="3">
        <v>1.3531</v>
      </c>
      <c r="AK23" s="2">
        <v>67.95620393311222</v>
      </c>
      <c r="AL23" s="2"/>
      <c r="AM23" s="3">
        <v>1.3555</v>
      </c>
      <c r="AN23" s="2">
        <v>67.79299519422807</v>
      </c>
      <c r="AO23" s="2"/>
      <c r="AP23" s="3">
        <v>1.351</v>
      </c>
      <c r="AQ23" s="2">
        <v>67.99444094118834</v>
      </c>
      <c r="AR23" s="2"/>
      <c r="AS23" s="3">
        <v>1.3518</v>
      </c>
      <c r="AT23" s="2">
        <v>67.9016160696451</v>
      </c>
      <c r="AU23" s="2"/>
      <c r="AV23" s="3">
        <v>1.3539</v>
      </c>
      <c r="AW23" s="2">
        <v>67.79096446089149</v>
      </c>
      <c r="AX23" s="2"/>
      <c r="AY23" s="3">
        <v>1.354</v>
      </c>
      <c r="AZ23" s="2">
        <v>67.82064581389727</v>
      </c>
      <c r="BA23" s="2"/>
      <c r="BB23" s="3">
        <v>1.3534</v>
      </c>
      <c r="BC23" s="2">
        <v>68.24082788550986</v>
      </c>
      <c r="BD23" s="2"/>
      <c r="BE23" s="3">
        <v>1.3517</v>
      </c>
      <c r="BF23" s="2">
        <v>69.46425751031273</v>
      </c>
      <c r="BG23" s="2"/>
      <c r="BH23" s="3">
        <v>1.3577</v>
      </c>
      <c r="BI23" s="2">
        <v>69.48662047621087</v>
      </c>
      <c r="BJ23" s="2"/>
      <c r="BK23" s="3">
        <v>1.3561</v>
      </c>
      <c r="BL23" s="2">
        <v>69.48191742732813</v>
      </c>
      <c r="BM23" s="2"/>
      <c r="BN23" s="43">
        <f t="shared" si="0"/>
        <v>1.3525238095238097</v>
      </c>
      <c r="BO23" s="43">
        <f t="shared" si="1"/>
        <v>68.13812793010801</v>
      </c>
    </row>
    <row r="24" spans="1:67" s="4" customFormat="1" ht="15.75">
      <c r="A24" s="1">
        <v>15</v>
      </c>
      <c r="B24" s="13" t="s">
        <v>14</v>
      </c>
      <c r="C24" s="3">
        <v>9.938</v>
      </c>
      <c r="D24" s="2">
        <v>9.180195883834768</v>
      </c>
      <c r="E24" s="2"/>
      <c r="F24" s="3">
        <v>9.986</v>
      </c>
      <c r="G24" s="2">
        <v>9.150270951241172</v>
      </c>
      <c r="H24" s="2"/>
      <c r="I24" s="3">
        <v>9.9925</v>
      </c>
      <c r="J24" s="2">
        <v>9.175243918021145</v>
      </c>
      <c r="K24" s="2"/>
      <c r="L24" s="3">
        <v>9.922</v>
      </c>
      <c r="M24" s="2">
        <v>9.259634876225528</v>
      </c>
      <c r="N24" s="2"/>
      <c r="O24" s="3">
        <v>9.96</v>
      </c>
      <c r="P24" s="2">
        <v>9.231279184012653</v>
      </c>
      <c r="Q24" s="2"/>
      <c r="R24" s="3">
        <v>9.9575</v>
      </c>
      <c r="S24" s="2">
        <v>9.23049799248194</v>
      </c>
      <c r="T24" s="2"/>
      <c r="U24" s="3">
        <v>10.019</v>
      </c>
      <c r="V24" s="2">
        <v>9.17914378752103</v>
      </c>
      <c r="W24" s="2"/>
      <c r="X24" s="3">
        <v>9.9275</v>
      </c>
      <c r="Y24" s="2">
        <v>9.257025891418419</v>
      </c>
      <c r="Z24" s="2"/>
      <c r="AA24" s="3">
        <v>9.966</v>
      </c>
      <c r="AB24" s="2">
        <v>9.221653458853467</v>
      </c>
      <c r="AC24" s="2"/>
      <c r="AD24" s="3">
        <v>9.972</v>
      </c>
      <c r="AE24" s="2">
        <v>9.221526200269016</v>
      </c>
      <c r="AF24" s="2"/>
      <c r="AG24" s="3">
        <v>9.86</v>
      </c>
      <c r="AH24" s="2">
        <v>9.29651828001145</v>
      </c>
      <c r="AI24" s="2"/>
      <c r="AJ24" s="3">
        <v>9.8945</v>
      </c>
      <c r="AK24" s="2">
        <v>9.293197184485738</v>
      </c>
      <c r="AL24" s="2"/>
      <c r="AM24" s="3">
        <v>9.852</v>
      </c>
      <c r="AN24" s="2">
        <v>9.327385808544067</v>
      </c>
      <c r="AO24" s="2"/>
      <c r="AP24" s="3">
        <v>9.96</v>
      </c>
      <c r="AQ24" s="2">
        <v>9.222940734090908</v>
      </c>
      <c r="AR24" s="2"/>
      <c r="AS24" s="3">
        <v>9.925</v>
      </c>
      <c r="AT24" s="2">
        <v>9.24830273077544</v>
      </c>
      <c r="AU24" s="2"/>
      <c r="AV24" s="3">
        <v>9.92</v>
      </c>
      <c r="AW24" s="2">
        <v>9.252236570927518</v>
      </c>
      <c r="AX24" s="2"/>
      <c r="AY24" s="3">
        <v>9.9325</v>
      </c>
      <c r="AZ24" s="2">
        <v>9.245321362397878</v>
      </c>
      <c r="BA24" s="2"/>
      <c r="BB24" s="3">
        <v>9.956</v>
      </c>
      <c r="BC24" s="2">
        <v>9.276530379695565</v>
      </c>
      <c r="BD24" s="2"/>
      <c r="BE24" s="3">
        <v>10.099</v>
      </c>
      <c r="BF24" s="2">
        <v>9.297439041161471</v>
      </c>
      <c r="BG24" s="2"/>
      <c r="BH24" s="3">
        <v>10.112</v>
      </c>
      <c r="BI24" s="2">
        <v>9.329705757570363</v>
      </c>
      <c r="BJ24" s="2"/>
      <c r="BK24" s="3">
        <v>10.111</v>
      </c>
      <c r="BL24" s="2">
        <v>9.319001901216465</v>
      </c>
      <c r="BM24" s="2"/>
      <c r="BN24" s="43">
        <f t="shared" si="0"/>
        <v>9.96488095238095</v>
      </c>
      <c r="BO24" s="43">
        <f t="shared" si="1"/>
        <v>9.248335804512191</v>
      </c>
    </row>
    <row r="25" spans="1:67" s="4" customFormat="1" ht="15.75">
      <c r="A25" s="1">
        <v>16</v>
      </c>
      <c r="B25" s="13" t="s">
        <v>15</v>
      </c>
      <c r="C25" s="3">
        <v>122.46</v>
      </c>
      <c r="D25" s="2">
        <v>74.50007079336103</v>
      </c>
      <c r="E25" s="2"/>
      <c r="F25" s="3">
        <v>122.46</v>
      </c>
      <c r="G25" s="2">
        <v>74.615879241462</v>
      </c>
      <c r="H25" s="2"/>
      <c r="I25" s="3">
        <v>122.23</v>
      </c>
      <c r="J25" s="2">
        <v>75.00910157148513</v>
      </c>
      <c r="K25" s="2"/>
      <c r="L25" s="3">
        <v>121.79</v>
      </c>
      <c r="M25" s="2">
        <v>75.43648677388101</v>
      </c>
      <c r="N25" s="2"/>
      <c r="O25" s="3">
        <v>122.07</v>
      </c>
      <c r="P25" s="2">
        <v>75.32034133920376</v>
      </c>
      <c r="Q25" s="2"/>
      <c r="R25" s="3">
        <v>121.91</v>
      </c>
      <c r="S25" s="2">
        <v>75.39388381604373</v>
      </c>
      <c r="T25" s="2"/>
      <c r="U25" s="3">
        <v>122.51</v>
      </c>
      <c r="V25" s="2">
        <v>75.06802841169961</v>
      </c>
      <c r="W25" s="2"/>
      <c r="X25" s="3">
        <v>121.76</v>
      </c>
      <c r="Y25" s="2">
        <v>75.47562790494115</v>
      </c>
      <c r="Z25" s="2"/>
      <c r="AA25" s="3">
        <v>122.03</v>
      </c>
      <c r="AB25" s="2">
        <v>75.31180723669068</v>
      </c>
      <c r="AC25" s="2"/>
      <c r="AD25" s="3">
        <v>121.9</v>
      </c>
      <c r="AE25" s="2">
        <v>75.43647191885367</v>
      </c>
      <c r="AF25" s="2"/>
      <c r="AG25" s="3">
        <v>120.67</v>
      </c>
      <c r="AH25" s="2">
        <v>75.96226919774003</v>
      </c>
      <c r="AI25" s="2"/>
      <c r="AJ25" s="3">
        <v>120.85</v>
      </c>
      <c r="AK25" s="2">
        <v>76.08733102349538</v>
      </c>
      <c r="AL25" s="2"/>
      <c r="AM25" s="3">
        <v>120.68</v>
      </c>
      <c r="AN25" s="2">
        <v>76.14634155268159</v>
      </c>
      <c r="AO25" s="2"/>
      <c r="AP25" s="3">
        <v>121.75</v>
      </c>
      <c r="AQ25" s="2">
        <v>75.45009421892851</v>
      </c>
      <c r="AR25" s="2"/>
      <c r="AS25" s="3">
        <v>121.32</v>
      </c>
      <c r="AT25" s="2">
        <v>75.65892235653334</v>
      </c>
      <c r="AU25" s="2"/>
      <c r="AV25" s="3">
        <v>120.85</v>
      </c>
      <c r="AW25" s="2">
        <v>75.94719634555315</v>
      </c>
      <c r="AX25" s="2"/>
      <c r="AY25" s="3">
        <v>120.9</v>
      </c>
      <c r="AZ25" s="2">
        <v>75.9546355930661</v>
      </c>
      <c r="BA25" s="2"/>
      <c r="BB25" s="3">
        <v>121.24</v>
      </c>
      <c r="BC25" s="2">
        <v>76.17711684283161</v>
      </c>
      <c r="BD25" s="2"/>
      <c r="BE25" s="3">
        <v>122.1</v>
      </c>
      <c r="BF25" s="2">
        <v>76.89994830195718</v>
      </c>
      <c r="BG25" s="2"/>
      <c r="BH25" s="3">
        <v>122.34</v>
      </c>
      <c r="BI25" s="2">
        <v>77.1145860884024</v>
      </c>
      <c r="BJ25" s="2"/>
      <c r="BK25" s="3">
        <v>122.54</v>
      </c>
      <c r="BL25" s="2">
        <v>76.89279273967658</v>
      </c>
      <c r="BM25" s="2"/>
      <c r="BN25" s="43">
        <f t="shared" si="0"/>
        <v>121.73142857142855</v>
      </c>
      <c r="BO25" s="43">
        <f t="shared" si="1"/>
        <v>75.70756825088036</v>
      </c>
    </row>
    <row r="26" spans="1:67" s="4" customFormat="1" ht="15.75">
      <c r="A26" s="1">
        <v>17</v>
      </c>
      <c r="B26" s="13" t="s">
        <v>16</v>
      </c>
      <c r="C26" s="3">
        <v>6.6078</v>
      </c>
      <c r="D26" s="2">
        <v>13.806832333537626</v>
      </c>
      <c r="E26" s="2"/>
      <c r="F26" s="3">
        <v>6.6491</v>
      </c>
      <c r="G26" s="2">
        <v>13.742402087364358</v>
      </c>
      <c r="H26" s="2"/>
      <c r="I26" s="3">
        <v>6.657</v>
      </c>
      <c r="J26" s="2">
        <v>13.772513872739415</v>
      </c>
      <c r="K26" s="2"/>
      <c r="L26" s="3">
        <v>6.6731</v>
      </c>
      <c r="M26" s="2">
        <v>13.767828631656906</v>
      </c>
      <c r="N26" s="2"/>
      <c r="O26" s="3">
        <v>6.6847</v>
      </c>
      <c r="P26" s="2">
        <v>13.75432565003157</v>
      </c>
      <c r="Q26" s="2"/>
      <c r="R26" s="3">
        <v>6.6493</v>
      </c>
      <c r="S26" s="2">
        <v>13.82291124782141</v>
      </c>
      <c r="T26" s="2"/>
      <c r="U26" s="3">
        <v>6.6815</v>
      </c>
      <c r="V26" s="2">
        <v>13.76425078308362</v>
      </c>
      <c r="W26" s="2"/>
      <c r="X26" s="3">
        <v>6.635</v>
      </c>
      <c r="Y26" s="2">
        <v>13.850659312291839</v>
      </c>
      <c r="Z26" s="2"/>
      <c r="AA26" s="3">
        <v>6.6658</v>
      </c>
      <c r="AB26" s="2">
        <v>13.78724209711267</v>
      </c>
      <c r="AC26" s="2"/>
      <c r="AD26" s="3">
        <v>6.6649</v>
      </c>
      <c r="AE26" s="2">
        <v>13.797215152377772</v>
      </c>
      <c r="AF26" s="2"/>
      <c r="AG26" s="3">
        <v>6.6138</v>
      </c>
      <c r="AH26" s="2">
        <v>13.859456022394522</v>
      </c>
      <c r="AI26" s="2"/>
      <c r="AJ26" s="3">
        <v>6.618</v>
      </c>
      <c r="AK26" s="2">
        <v>13.894158286777598</v>
      </c>
      <c r="AL26" s="2"/>
      <c r="AM26" s="3">
        <v>6.5293</v>
      </c>
      <c r="AN26" s="2">
        <v>14.074005633954044</v>
      </c>
      <c r="AO26" s="2"/>
      <c r="AP26" s="3">
        <v>6.5599</v>
      </c>
      <c r="AQ26" s="2">
        <v>14.003336897139508</v>
      </c>
      <c r="AR26" s="2"/>
      <c r="AS26" s="3">
        <v>6.5338</v>
      </c>
      <c r="AT26" s="2">
        <v>14.048395206915767</v>
      </c>
      <c r="AU26" s="2"/>
      <c r="AV26" s="3">
        <v>6.5164</v>
      </c>
      <c r="AW26" s="2">
        <v>14.084799395924282</v>
      </c>
      <c r="AX26" s="2"/>
      <c r="AY26" s="3">
        <v>6.5168</v>
      </c>
      <c r="AZ26" s="2">
        <v>14.091142037812565</v>
      </c>
      <c r="BA26" s="2"/>
      <c r="BB26" s="3">
        <v>6.4959</v>
      </c>
      <c r="BC26" s="2">
        <v>14.217758349150856</v>
      </c>
      <c r="BD26" s="2"/>
      <c r="BE26" s="3">
        <v>6.518</v>
      </c>
      <c r="BF26" s="2">
        <v>14.405467455767063</v>
      </c>
      <c r="BG26" s="2"/>
      <c r="BH26" s="3">
        <v>6.5054</v>
      </c>
      <c r="BI26" s="2">
        <v>14.502103578650276</v>
      </c>
      <c r="BJ26" s="2"/>
      <c r="BK26" s="3">
        <v>6.5241</v>
      </c>
      <c r="BL26" s="2">
        <v>14.442517469566635</v>
      </c>
      <c r="BM26" s="2"/>
      <c r="BN26" s="43">
        <f t="shared" si="0"/>
        <v>6.595219047619048</v>
      </c>
      <c r="BO26" s="43">
        <f t="shared" si="1"/>
        <v>13.975681976289062</v>
      </c>
    </row>
    <row r="27" spans="1:67" s="4" customFormat="1" ht="15.75">
      <c r="A27" s="1">
        <v>18</v>
      </c>
      <c r="B27" s="13" t="s">
        <v>17</v>
      </c>
      <c r="C27" s="3">
        <v>6.2405</v>
      </c>
      <c r="D27" s="2">
        <v>14.619467461509483</v>
      </c>
      <c r="E27" s="2"/>
      <c r="F27" s="3">
        <v>6.258</v>
      </c>
      <c r="G27" s="2">
        <v>14.601247318487431</v>
      </c>
      <c r="H27" s="2"/>
      <c r="I27" s="3">
        <v>6.2517</v>
      </c>
      <c r="J27" s="2">
        <v>14.665390989782987</v>
      </c>
      <c r="K27" s="2"/>
      <c r="L27" s="3">
        <v>6.233</v>
      </c>
      <c r="M27" s="2">
        <v>14.739948217858126</v>
      </c>
      <c r="N27" s="2"/>
      <c r="O27" s="3">
        <v>6.2512</v>
      </c>
      <c r="P27" s="2">
        <v>14.708142544274065</v>
      </c>
      <c r="Q27" s="2"/>
      <c r="R27" s="3">
        <v>6.234</v>
      </c>
      <c r="S27" s="2">
        <v>14.743773461684135</v>
      </c>
      <c r="T27" s="2"/>
      <c r="U27" s="3">
        <v>6.2632</v>
      </c>
      <c r="V27" s="2">
        <v>14.683523056452485</v>
      </c>
      <c r="W27" s="2"/>
      <c r="X27" s="3">
        <v>6.229</v>
      </c>
      <c r="Y27" s="2">
        <v>14.753431455619898</v>
      </c>
      <c r="Z27" s="2"/>
      <c r="AA27" s="3">
        <v>6.2555</v>
      </c>
      <c r="AB27" s="2">
        <v>14.691551174315986</v>
      </c>
      <c r="AC27" s="2"/>
      <c r="AD27" s="3">
        <v>6.248</v>
      </c>
      <c r="AE27" s="2">
        <v>14.717839191594528</v>
      </c>
      <c r="AF27" s="2"/>
      <c r="AG27" s="3">
        <v>6.193</v>
      </c>
      <c r="AH27" s="2">
        <v>14.801173944923768</v>
      </c>
      <c r="AI27" s="2"/>
      <c r="AJ27" s="3">
        <v>6.2024</v>
      </c>
      <c r="AK27" s="2">
        <v>14.825154704935855</v>
      </c>
      <c r="AL27" s="2"/>
      <c r="AM27" s="3">
        <v>6.194</v>
      </c>
      <c r="AN27" s="2">
        <v>14.835874230832442</v>
      </c>
      <c r="AO27" s="2"/>
      <c r="AP27" s="3">
        <v>6.236</v>
      </c>
      <c r="AQ27" s="2">
        <v>14.730675065995102</v>
      </c>
      <c r="AR27" s="2"/>
      <c r="AS27" s="3">
        <v>6.226</v>
      </c>
      <c r="AT27" s="2">
        <v>14.742917539824326</v>
      </c>
      <c r="AU27" s="2"/>
      <c r="AV27" s="3">
        <v>6.22</v>
      </c>
      <c r="AW27" s="2">
        <v>14.755978582572506</v>
      </c>
      <c r="AX27" s="2"/>
      <c r="AY27" s="3">
        <v>6.223</v>
      </c>
      <c r="AZ27" s="2">
        <v>14.756412410737092</v>
      </c>
      <c r="BA27" s="2"/>
      <c r="BB27" s="3">
        <v>6.236</v>
      </c>
      <c r="BC27" s="2">
        <v>14.810316943593495</v>
      </c>
      <c r="BD27" s="2"/>
      <c r="BE27" s="3">
        <v>6.318</v>
      </c>
      <c r="BF27" s="2">
        <v>14.861480987130376</v>
      </c>
      <c r="BG27" s="2"/>
      <c r="BH27" s="3">
        <v>6.3295</v>
      </c>
      <c r="BI27" s="2">
        <v>14.90512435746133</v>
      </c>
      <c r="BJ27" s="2"/>
      <c r="BK27" s="3">
        <v>6.335</v>
      </c>
      <c r="BL27" s="2">
        <v>14.873627185982587</v>
      </c>
      <c r="BM27" s="2"/>
      <c r="BN27" s="43">
        <f t="shared" si="0"/>
        <v>6.24652380952381</v>
      </c>
      <c r="BO27" s="43">
        <f t="shared" si="1"/>
        <v>14.753478610741334</v>
      </c>
    </row>
    <row r="28" spans="1:67" s="4" customFormat="1" ht="15.75">
      <c r="A28" s="1">
        <v>19</v>
      </c>
      <c r="B28" s="13" t="s">
        <v>18</v>
      </c>
      <c r="C28" s="3">
        <v>5.478</v>
      </c>
      <c r="D28" s="2">
        <v>16.65439698677436</v>
      </c>
      <c r="E28" s="2"/>
      <c r="F28" s="3">
        <v>5.5015</v>
      </c>
      <c r="G28" s="2">
        <v>16.60903493939732</v>
      </c>
      <c r="H28" s="2"/>
      <c r="I28" s="3">
        <v>5.499</v>
      </c>
      <c r="J28" s="2">
        <v>16.67278138767527</v>
      </c>
      <c r="K28" s="2"/>
      <c r="L28" s="3">
        <v>5.467</v>
      </c>
      <c r="M28" s="2">
        <v>16.805212592264443</v>
      </c>
      <c r="N28" s="2"/>
      <c r="O28" s="3">
        <v>5.4891</v>
      </c>
      <c r="P28" s="2">
        <v>16.750203252403132</v>
      </c>
      <c r="Q28" s="2"/>
      <c r="R28" s="3">
        <v>5.484</v>
      </c>
      <c r="S28" s="2">
        <v>16.760153858522777</v>
      </c>
      <c r="T28" s="2"/>
      <c r="U28" s="3">
        <v>5.5206</v>
      </c>
      <c r="V28" s="2">
        <v>16.6586678272603</v>
      </c>
      <c r="W28" s="2"/>
      <c r="X28" s="3">
        <v>5.4725</v>
      </c>
      <c r="Y28" s="2">
        <v>16.792896215085673</v>
      </c>
      <c r="Z28" s="2"/>
      <c r="AA28" s="3">
        <v>5.4905</v>
      </c>
      <c r="AB28" s="2">
        <v>16.738548105078525</v>
      </c>
      <c r="AC28" s="2"/>
      <c r="AD28" s="3">
        <v>5.495</v>
      </c>
      <c r="AE28" s="2">
        <v>16.734678665893107</v>
      </c>
      <c r="AF28" s="2"/>
      <c r="AG28" s="3">
        <v>5.437</v>
      </c>
      <c r="AH28" s="2">
        <v>16.859236755731633</v>
      </c>
      <c r="AI28" s="2"/>
      <c r="AJ28" s="3">
        <v>5.4515</v>
      </c>
      <c r="AK28" s="2">
        <v>16.867199769218406</v>
      </c>
      <c r="AL28" s="2"/>
      <c r="AM28" s="3">
        <v>5.4345</v>
      </c>
      <c r="AN28" s="2">
        <v>16.90926579920437</v>
      </c>
      <c r="AO28" s="2"/>
      <c r="AP28" s="3">
        <v>5.4785</v>
      </c>
      <c r="AQ28" s="2">
        <v>16.767452717266668</v>
      </c>
      <c r="AR28" s="2"/>
      <c r="AS28" s="3">
        <v>5.4655</v>
      </c>
      <c r="AT28" s="2">
        <v>16.794328899999314</v>
      </c>
      <c r="AU28" s="2"/>
      <c r="AV28" s="3">
        <v>5.4605</v>
      </c>
      <c r="AW28" s="2">
        <v>16.808385089937</v>
      </c>
      <c r="AX28" s="2"/>
      <c r="AY28" s="3">
        <v>5.4704</v>
      </c>
      <c r="AZ28" s="2">
        <v>16.78655206785919</v>
      </c>
      <c r="BA28" s="2"/>
      <c r="BB28" s="3">
        <v>5.4852</v>
      </c>
      <c r="BC28" s="2">
        <v>16.83751485091684</v>
      </c>
      <c r="BD28" s="2"/>
      <c r="BE28" s="3">
        <v>5.5565</v>
      </c>
      <c r="BF28" s="2">
        <v>16.898197944153644</v>
      </c>
      <c r="BG28" s="2"/>
      <c r="BH28" s="3">
        <v>5.5605</v>
      </c>
      <c r="BI28" s="2">
        <v>16.966457084893715</v>
      </c>
      <c r="BJ28" s="2"/>
      <c r="BK28" s="3">
        <v>5.5625</v>
      </c>
      <c r="BL28" s="2">
        <v>16.93922305136174</v>
      </c>
      <c r="BM28" s="2"/>
      <c r="BN28" s="43">
        <f t="shared" si="0"/>
        <v>5.488561904761904</v>
      </c>
      <c r="BO28" s="43">
        <f t="shared" si="1"/>
        <v>16.790970850518928</v>
      </c>
    </row>
    <row r="29" spans="1:67" s="4" customFormat="1" ht="15.75">
      <c r="A29" s="1">
        <v>20</v>
      </c>
      <c r="B29" s="13" t="s">
        <v>19</v>
      </c>
      <c r="C29" s="3">
        <v>4.2608</v>
      </c>
      <c r="D29" s="2">
        <v>21.412126054625876</v>
      </c>
      <c r="E29" s="2"/>
      <c r="F29" s="3">
        <v>4.2714</v>
      </c>
      <c r="G29" s="2">
        <v>21.392191253241172</v>
      </c>
      <c r="H29" s="2"/>
      <c r="I29" s="3">
        <v>4.2714</v>
      </c>
      <c r="J29" s="2">
        <v>21.46453735328611</v>
      </c>
      <c r="K29" s="2"/>
      <c r="L29" s="3">
        <v>4.2425</v>
      </c>
      <c r="M29" s="2">
        <v>21.655650498976946</v>
      </c>
      <c r="N29" s="2"/>
      <c r="O29" s="3">
        <v>4.2499</v>
      </c>
      <c r="P29" s="2">
        <v>21.634283317905368</v>
      </c>
      <c r="Q29" s="2"/>
      <c r="R29" s="3">
        <v>4.2475</v>
      </c>
      <c r="S29" s="2">
        <v>21.639242792263428</v>
      </c>
      <c r="T29" s="2"/>
      <c r="U29" s="3">
        <v>4.2699</v>
      </c>
      <c r="V29" s="2">
        <v>21.538172230537768</v>
      </c>
      <c r="W29" s="2"/>
      <c r="X29" s="3">
        <v>4.2361</v>
      </c>
      <c r="Y29" s="2">
        <v>21.694276465866327</v>
      </c>
      <c r="Z29" s="2"/>
      <c r="AA29" s="3">
        <v>4.2548</v>
      </c>
      <c r="AB29" s="2">
        <v>21.599839797624714</v>
      </c>
      <c r="AC29" s="2"/>
      <c r="AD29" s="3">
        <v>4.2365</v>
      </c>
      <c r="AE29" s="2">
        <v>21.7059032855146</v>
      </c>
      <c r="AF29" s="2"/>
      <c r="AG29" s="3">
        <v>4.1958</v>
      </c>
      <c r="AH29" s="2">
        <v>21.84652992061416</v>
      </c>
      <c r="AI29" s="2"/>
      <c r="AJ29" s="3">
        <v>4.1988</v>
      </c>
      <c r="AK29" s="2">
        <v>21.899480694935253</v>
      </c>
      <c r="AL29" s="2"/>
      <c r="AM29" s="3">
        <v>4.1828</v>
      </c>
      <c r="AN29" s="2">
        <v>21.9693518661605</v>
      </c>
      <c r="AO29" s="2"/>
      <c r="AP29" s="3">
        <v>4.219</v>
      </c>
      <c r="AQ29" s="2">
        <v>21.773048047296857</v>
      </c>
      <c r="AR29" s="2"/>
      <c r="AS29" s="3">
        <v>4.2146</v>
      </c>
      <c r="AT29" s="2">
        <v>21.778912495360473</v>
      </c>
      <c r="AU29" s="2"/>
      <c r="AV29" s="3">
        <v>4.2073</v>
      </c>
      <c r="AW29" s="2">
        <v>21.81498509343308</v>
      </c>
      <c r="AX29" s="2"/>
      <c r="AY29" s="3">
        <v>4.2138</v>
      </c>
      <c r="AZ29" s="2">
        <v>21.792480523996613</v>
      </c>
      <c r="BA29" s="2"/>
      <c r="BB29" s="3">
        <v>4.2229</v>
      </c>
      <c r="BC29" s="2">
        <v>21.870547836853593</v>
      </c>
      <c r="BD29" s="2"/>
      <c r="BE29" s="3">
        <v>4.2557</v>
      </c>
      <c r="BF29" s="2">
        <v>22.063311999598117</v>
      </c>
      <c r="BG29" s="2"/>
      <c r="BH29" s="3">
        <v>4.2703</v>
      </c>
      <c r="BI29" s="2">
        <v>22.092589424759737</v>
      </c>
      <c r="BJ29" s="2"/>
      <c r="BK29" s="3">
        <v>4.2748</v>
      </c>
      <c r="BL29" s="2">
        <v>22.041833120426613</v>
      </c>
      <c r="BM29" s="2"/>
      <c r="BN29" s="43">
        <f t="shared" si="0"/>
        <v>4.237933333333333</v>
      </c>
      <c r="BO29" s="43">
        <f t="shared" si="1"/>
        <v>21.746633051108443</v>
      </c>
    </row>
    <row r="30" spans="1:67" s="4" customFormat="1" ht="15.75">
      <c r="A30" s="1">
        <v>21</v>
      </c>
      <c r="B30" s="13" t="s">
        <v>20</v>
      </c>
      <c r="C30" s="3">
        <v>149.07</v>
      </c>
      <c r="D30" s="2">
        <v>61.201305892231794</v>
      </c>
      <c r="E30" s="2"/>
      <c r="F30" s="3">
        <v>149.61</v>
      </c>
      <c r="G30" s="2">
        <v>61.07519933099014</v>
      </c>
      <c r="H30" s="2"/>
      <c r="I30" s="3">
        <v>148.98</v>
      </c>
      <c r="J30" s="2">
        <v>61.54089465084327</v>
      </c>
      <c r="K30" s="2"/>
      <c r="L30" s="3">
        <v>148.43</v>
      </c>
      <c r="M30" s="2">
        <v>61.89725610854254</v>
      </c>
      <c r="N30" s="2"/>
      <c r="O30" s="3">
        <v>148.78</v>
      </c>
      <c r="P30" s="2">
        <v>61.798320118810345</v>
      </c>
      <c r="Q30" s="2"/>
      <c r="R30" s="3">
        <v>148.62</v>
      </c>
      <c r="S30" s="2">
        <v>61.84408811743971</v>
      </c>
      <c r="T30" s="2"/>
      <c r="U30" s="3">
        <v>149.39</v>
      </c>
      <c r="V30" s="2">
        <v>61.56090876710169</v>
      </c>
      <c r="W30" s="2"/>
      <c r="X30" s="3">
        <v>148.45</v>
      </c>
      <c r="Y30" s="2">
        <v>61.90577604382375</v>
      </c>
      <c r="Z30" s="2"/>
      <c r="AA30" s="3">
        <v>149.06</v>
      </c>
      <c r="AB30" s="2">
        <v>61.65503714674201</v>
      </c>
      <c r="AC30" s="2"/>
      <c r="AD30" s="3">
        <v>148.82</v>
      </c>
      <c r="AE30" s="2">
        <v>61.79079375694303</v>
      </c>
      <c r="AF30" s="2"/>
      <c r="AG30" s="3">
        <v>147.05</v>
      </c>
      <c r="AH30" s="2">
        <v>62.33503586597272</v>
      </c>
      <c r="AI30" s="2"/>
      <c r="AJ30" s="3">
        <v>147.38</v>
      </c>
      <c r="AK30" s="2">
        <v>62.39078541314571</v>
      </c>
      <c r="AL30" s="2"/>
      <c r="AM30" s="3">
        <v>147.12</v>
      </c>
      <c r="AN30" s="2">
        <v>62.461531393268174</v>
      </c>
      <c r="AO30" s="2"/>
      <c r="AP30" s="3">
        <v>148.26</v>
      </c>
      <c r="AQ30" s="2">
        <v>61.95905147143226</v>
      </c>
      <c r="AR30" s="2"/>
      <c r="AS30" s="3">
        <v>147.58</v>
      </c>
      <c r="AT30" s="2">
        <v>62.196371190504294</v>
      </c>
      <c r="AU30" s="2"/>
      <c r="AV30" s="3">
        <v>147.42</v>
      </c>
      <c r="AW30" s="2">
        <v>62.25897896052164</v>
      </c>
      <c r="AX30" s="2"/>
      <c r="AY30" s="3">
        <v>147.59</v>
      </c>
      <c r="AZ30" s="2">
        <v>62.219089661912676</v>
      </c>
      <c r="BA30" s="2"/>
      <c r="BB30" s="3">
        <v>148.2</v>
      </c>
      <c r="BC30" s="2">
        <v>62.31925537128815</v>
      </c>
      <c r="BD30" s="2"/>
      <c r="BE30" s="3">
        <v>149.63</v>
      </c>
      <c r="BF30" s="2">
        <v>62.75134456772686</v>
      </c>
      <c r="BG30" s="2"/>
      <c r="BH30" s="3">
        <v>149.49</v>
      </c>
      <c r="BI30" s="2">
        <v>63.10922778818081</v>
      </c>
      <c r="BJ30" s="2"/>
      <c r="BK30" s="3">
        <v>150.62</v>
      </c>
      <c r="BL30" s="2">
        <v>62.55771359925619</v>
      </c>
      <c r="BM30" s="2"/>
      <c r="BN30" s="43">
        <f t="shared" si="0"/>
        <v>148.54999999999995</v>
      </c>
      <c r="BO30" s="43">
        <f t="shared" si="1"/>
        <v>62.03942691507989</v>
      </c>
    </row>
    <row r="31" spans="1:67" s="4" customFormat="1" ht="15.75">
      <c r="A31" s="1">
        <v>22</v>
      </c>
      <c r="B31" s="13" t="s">
        <v>21</v>
      </c>
      <c r="C31" s="3">
        <v>232.53</v>
      </c>
      <c r="D31" s="2">
        <v>39.23484569455551</v>
      </c>
      <c r="E31" s="2"/>
      <c r="F31" s="3">
        <v>233.79</v>
      </c>
      <c r="G31" s="2">
        <v>39.0840522345243</v>
      </c>
      <c r="H31" s="2"/>
      <c r="I31" s="3">
        <v>233.96</v>
      </c>
      <c r="J31" s="2">
        <v>39.18773501915981</v>
      </c>
      <c r="K31" s="2"/>
      <c r="L31" s="3">
        <v>233.27</v>
      </c>
      <c r="M31" s="2">
        <v>39.38530340031281</v>
      </c>
      <c r="N31" s="2"/>
      <c r="O31" s="3">
        <v>233.73</v>
      </c>
      <c r="P31" s="2">
        <v>39.337500822644095</v>
      </c>
      <c r="Q31" s="2"/>
      <c r="R31" s="3">
        <v>233.22</v>
      </c>
      <c r="S31" s="2">
        <v>39.410292324903054</v>
      </c>
      <c r="T31" s="2"/>
      <c r="U31" s="3">
        <v>234.49</v>
      </c>
      <c r="V31" s="2">
        <v>39.21951537684899</v>
      </c>
      <c r="W31" s="2"/>
      <c r="X31" s="3">
        <v>233.5</v>
      </c>
      <c r="Y31" s="2">
        <v>39.35722678246525</v>
      </c>
      <c r="Z31" s="2"/>
      <c r="AA31" s="3">
        <v>234.31</v>
      </c>
      <c r="AB31" s="2">
        <v>39.2228237680567</v>
      </c>
      <c r="AC31" s="2"/>
      <c r="AD31" s="3">
        <v>234.17</v>
      </c>
      <c r="AE31" s="2">
        <v>39.26935955463237</v>
      </c>
      <c r="AF31" s="2"/>
      <c r="AG31" s="3">
        <v>232.25</v>
      </c>
      <c r="AH31" s="2">
        <v>39.467672870145485</v>
      </c>
      <c r="AI31" s="2"/>
      <c r="AJ31" s="3">
        <v>232.95</v>
      </c>
      <c r="AK31" s="2">
        <v>39.47265058677577</v>
      </c>
      <c r="AL31" s="2"/>
      <c r="AM31" s="3">
        <v>232.19</v>
      </c>
      <c r="AN31" s="2">
        <v>39.57681424082697</v>
      </c>
      <c r="AO31" s="2"/>
      <c r="AP31" s="3">
        <v>234.58</v>
      </c>
      <c r="AQ31" s="2">
        <v>39.15955738406746</v>
      </c>
      <c r="AR31" s="2"/>
      <c r="AS31" s="3">
        <v>233.34</v>
      </c>
      <c r="AT31" s="2">
        <v>39.33719233862443</v>
      </c>
      <c r="AU31" s="2"/>
      <c r="AV31" s="3">
        <v>233.27</v>
      </c>
      <c r="AW31" s="2">
        <v>39.34590250936726</v>
      </c>
      <c r="AX31" s="2"/>
      <c r="AY31" s="3">
        <v>232.84</v>
      </c>
      <c r="AZ31" s="2">
        <v>39.438736656939064</v>
      </c>
      <c r="BA31" s="2"/>
      <c r="BB31" s="3">
        <v>233.6</v>
      </c>
      <c r="BC31" s="2">
        <v>39.53644540250387</v>
      </c>
      <c r="BD31" s="2"/>
      <c r="BE31" s="3">
        <v>235.52</v>
      </c>
      <c r="BF31" s="2">
        <v>39.867033320605344</v>
      </c>
      <c r="BG31" s="2"/>
      <c r="BH31" s="3">
        <v>236.07</v>
      </c>
      <c r="BI31" s="2">
        <v>39.963563612721444</v>
      </c>
      <c r="BJ31" s="2"/>
      <c r="BK31" s="3">
        <v>236.55</v>
      </c>
      <c r="BL31" s="2">
        <v>39.832774560642434</v>
      </c>
      <c r="BM31" s="2"/>
      <c r="BN31" s="43">
        <f t="shared" si="0"/>
        <v>233.81571428571434</v>
      </c>
      <c r="BO31" s="43">
        <f t="shared" si="1"/>
        <v>39.4146189743487</v>
      </c>
    </row>
    <row r="32" spans="1:82" s="8" customFormat="1" ht="16.5" thickBot="1">
      <c r="A32" s="6">
        <v>23</v>
      </c>
      <c r="B32" s="14" t="s">
        <v>22</v>
      </c>
      <c r="C32" s="6">
        <v>1</v>
      </c>
      <c r="D32" s="7">
        <v>91.23278669354993</v>
      </c>
      <c r="E32" s="7"/>
      <c r="F32" s="6">
        <v>1</v>
      </c>
      <c r="G32" s="7">
        <v>91.37460571909435</v>
      </c>
      <c r="H32" s="7"/>
      <c r="I32" s="6">
        <v>1</v>
      </c>
      <c r="J32" s="7">
        <v>91.68362485082629</v>
      </c>
      <c r="K32" s="7"/>
      <c r="L32" s="6">
        <v>1</v>
      </c>
      <c r="M32" s="7">
        <v>91.8740972419097</v>
      </c>
      <c r="N32" s="7"/>
      <c r="O32" s="6">
        <v>1</v>
      </c>
      <c r="P32" s="7">
        <v>91.94354067276603</v>
      </c>
      <c r="Q32" s="7"/>
      <c r="R32" s="6">
        <v>1</v>
      </c>
      <c r="S32" s="7">
        <v>91.9126837601389</v>
      </c>
      <c r="T32" s="7"/>
      <c r="U32" s="6">
        <v>1</v>
      </c>
      <c r="V32" s="7">
        <v>91.9658416071732</v>
      </c>
      <c r="W32" s="7"/>
      <c r="X32" s="6">
        <v>1</v>
      </c>
      <c r="Y32" s="7">
        <v>91.89912453705635</v>
      </c>
      <c r="Z32" s="7"/>
      <c r="AA32" s="6">
        <v>1</v>
      </c>
      <c r="AB32" s="7">
        <v>91.90299837093364</v>
      </c>
      <c r="AC32" s="7"/>
      <c r="AD32" s="6">
        <v>1</v>
      </c>
      <c r="AE32" s="7">
        <v>91.95705926908262</v>
      </c>
      <c r="AF32" s="7"/>
      <c r="AG32" s="6">
        <v>1</v>
      </c>
      <c r="AH32" s="7">
        <v>91.6636702409129</v>
      </c>
      <c r="AI32" s="7"/>
      <c r="AJ32" s="6">
        <v>1</v>
      </c>
      <c r="AK32" s="7">
        <v>91.95153954189415</v>
      </c>
      <c r="AL32" s="7"/>
      <c r="AM32" s="6">
        <v>1</v>
      </c>
      <c r="AN32" s="7">
        <v>91.89340498577614</v>
      </c>
      <c r="AO32" s="7"/>
      <c r="AP32" s="6">
        <v>1</v>
      </c>
      <c r="AQ32" s="7">
        <v>91.86048971154545</v>
      </c>
      <c r="AR32" s="7"/>
      <c r="AS32" s="6">
        <v>1</v>
      </c>
      <c r="AT32" s="7">
        <v>91.78940460294625</v>
      </c>
      <c r="AU32" s="7"/>
      <c r="AV32" s="6">
        <v>1</v>
      </c>
      <c r="AW32" s="7">
        <v>91.78218678360099</v>
      </c>
      <c r="AX32" s="7"/>
      <c r="AY32" s="6">
        <v>1</v>
      </c>
      <c r="AZ32" s="7">
        <v>91.82915443201692</v>
      </c>
      <c r="BA32" s="7"/>
      <c r="BB32" s="6">
        <v>1</v>
      </c>
      <c r="BC32" s="7">
        <v>92.35713646024904</v>
      </c>
      <c r="BD32" s="7"/>
      <c r="BE32" s="6">
        <v>1</v>
      </c>
      <c r="BF32" s="7">
        <v>93.89483687668971</v>
      </c>
      <c r="BG32" s="7"/>
      <c r="BH32" s="6">
        <v>1</v>
      </c>
      <c r="BI32" s="7">
        <v>94.3419846205515</v>
      </c>
      <c r="BJ32" s="7"/>
      <c r="BK32" s="6">
        <v>1</v>
      </c>
      <c r="BL32" s="7">
        <v>94.22442822319968</v>
      </c>
      <c r="BM32" s="7"/>
      <c r="BN32" s="44">
        <f t="shared" si="0"/>
        <v>1</v>
      </c>
      <c r="BO32" s="44">
        <f t="shared" si="1"/>
        <v>92.15879043818636</v>
      </c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</row>
    <row r="33" s="4" customFormat="1" ht="15.75"/>
    <row r="34" s="4" customFormat="1" ht="15.75"/>
    <row r="35" s="4" customFormat="1" ht="15.75"/>
  </sheetData>
  <sheetProtection/>
  <mergeCells count="21">
    <mergeCell ref="C3:D3"/>
    <mergeCell ref="F3:G3"/>
    <mergeCell ref="I3:J3"/>
    <mergeCell ref="L3:M3"/>
    <mergeCell ref="AA3:AB3"/>
    <mergeCell ref="AD3:AE3"/>
    <mergeCell ref="AG3:AH3"/>
    <mergeCell ref="AJ3:AK3"/>
    <mergeCell ref="O3:P3"/>
    <mergeCell ref="R3:S3"/>
    <mergeCell ref="U3:V3"/>
    <mergeCell ref="X3:Y3"/>
    <mergeCell ref="BK3:BL3"/>
    <mergeCell ref="AY3:AZ3"/>
    <mergeCell ref="BB3:BC3"/>
    <mergeCell ref="BE3:BF3"/>
    <mergeCell ref="BH3:BI3"/>
    <mergeCell ref="AM3:AN3"/>
    <mergeCell ref="AP3:AQ3"/>
    <mergeCell ref="AS3:AT3"/>
    <mergeCell ref="AV3:AW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I32"/>
  <sheetViews>
    <sheetView zoomScale="75" zoomScaleNormal="75" zoomScalePageLayoutView="0" workbookViewId="0" topLeftCell="BC1">
      <selection activeCell="BQ24" sqref="BQ24"/>
    </sheetView>
  </sheetViews>
  <sheetFormatPr defaultColWidth="9.140625" defaultRowHeight="12.75"/>
  <cols>
    <col min="2" max="2" width="30.8515625" style="0" customWidth="1"/>
    <col min="3" max="3" width="17.421875" style="0" bestFit="1" customWidth="1"/>
    <col min="4" max="4" width="18.421875" style="0" bestFit="1" customWidth="1"/>
    <col min="5" max="5" width="7.00390625" style="0" customWidth="1"/>
    <col min="6" max="6" width="17.421875" style="0" customWidth="1"/>
    <col min="7" max="7" width="14.8515625" style="0" customWidth="1"/>
    <col min="8" max="8" width="7.7109375" style="0" customWidth="1"/>
    <col min="9" max="9" width="16.57421875" style="0" bestFit="1" customWidth="1"/>
    <col min="10" max="10" width="18.28125" style="0" bestFit="1" customWidth="1"/>
    <col min="11" max="11" width="6.28125" style="0" customWidth="1"/>
    <col min="12" max="12" width="16.8515625" style="0" bestFit="1" customWidth="1"/>
    <col min="13" max="13" width="18.421875" style="0" bestFit="1" customWidth="1"/>
    <col min="14" max="14" width="6.00390625" style="0" customWidth="1"/>
    <col min="15" max="15" width="16.8515625" style="0" bestFit="1" customWidth="1"/>
    <col min="16" max="16" width="18.421875" style="0" bestFit="1" customWidth="1"/>
    <col min="17" max="17" width="6.00390625" style="0" customWidth="1"/>
    <col min="18" max="18" width="16.8515625" style="0" bestFit="1" customWidth="1"/>
    <col min="19" max="19" width="18.421875" style="0" bestFit="1" customWidth="1"/>
    <col min="20" max="20" width="6.8515625" style="0" customWidth="1"/>
    <col min="21" max="21" width="16.8515625" style="0" bestFit="1" customWidth="1"/>
    <col min="22" max="22" width="16.28125" style="0" customWidth="1"/>
    <col min="23" max="23" width="7.00390625" style="0" customWidth="1"/>
    <col min="24" max="24" width="16.8515625" style="0" bestFit="1" customWidth="1"/>
    <col min="25" max="25" width="18.421875" style="0" bestFit="1" customWidth="1"/>
    <col min="26" max="26" width="6.421875" style="0" customWidth="1"/>
    <col min="27" max="27" width="16.8515625" style="0" bestFit="1" customWidth="1"/>
    <col min="28" max="28" width="16.28125" style="0" customWidth="1"/>
    <col min="29" max="29" width="7.00390625" style="0" customWidth="1"/>
    <col min="30" max="30" width="16.8515625" style="0" bestFit="1" customWidth="1"/>
    <col min="31" max="31" width="17.140625" style="0" customWidth="1"/>
    <col min="32" max="32" width="4.8515625" style="0" customWidth="1"/>
    <col min="33" max="33" width="16.8515625" style="0" bestFit="1" customWidth="1"/>
    <col min="34" max="34" width="16.57421875" style="0" customWidth="1"/>
    <col min="35" max="35" width="6.00390625" style="0" customWidth="1"/>
    <col min="36" max="36" width="16.8515625" style="0" bestFit="1" customWidth="1"/>
    <col min="37" max="37" width="16.57421875" style="0" customWidth="1"/>
    <col min="38" max="38" width="5.8515625" style="0" customWidth="1"/>
    <col min="39" max="39" width="16.8515625" style="0" bestFit="1" customWidth="1"/>
    <col min="40" max="40" width="18.421875" style="0" bestFit="1" customWidth="1"/>
    <col min="41" max="41" width="7.00390625" style="0" customWidth="1"/>
    <col min="42" max="42" width="16.8515625" style="0" bestFit="1" customWidth="1"/>
    <col min="43" max="43" width="16.00390625" style="0" customWidth="1"/>
    <col min="44" max="44" width="5.57421875" style="0" customWidth="1"/>
    <col min="45" max="45" width="16.8515625" style="0" bestFit="1" customWidth="1"/>
    <col min="46" max="46" width="16.7109375" style="0" customWidth="1"/>
    <col min="47" max="47" width="6.140625" style="0" customWidth="1"/>
    <col min="48" max="48" width="16.8515625" style="0" bestFit="1" customWidth="1"/>
    <col min="49" max="49" width="17.140625" style="0" customWidth="1"/>
    <col min="50" max="50" width="6.28125" style="0" customWidth="1"/>
    <col min="51" max="51" width="16.8515625" style="0" bestFit="1" customWidth="1"/>
    <col min="52" max="52" width="18.421875" style="0" bestFit="1" customWidth="1"/>
    <col min="53" max="53" width="5.8515625" style="0" customWidth="1"/>
    <col min="54" max="54" width="16.8515625" style="0" bestFit="1" customWidth="1"/>
    <col min="55" max="55" width="16.140625" style="0" customWidth="1"/>
    <col min="56" max="56" width="6.57421875" style="0" customWidth="1"/>
    <col min="57" max="58" width="16.140625" style="0" customWidth="1"/>
    <col min="59" max="59" width="5.8515625" style="0" customWidth="1"/>
    <col min="60" max="60" width="17.8515625" style="0" customWidth="1"/>
    <col min="61" max="61" width="18.28125" style="0" customWidth="1"/>
    <col min="62" max="62" width="7.57421875" style="0" customWidth="1"/>
    <col min="63" max="63" width="16.57421875" style="0" customWidth="1"/>
    <col min="64" max="64" width="15.57421875" style="0" customWidth="1"/>
  </cols>
  <sheetData>
    <row r="1" s="4" customFormat="1" ht="18.75" customHeight="1">
      <c r="B1" s="5" t="s">
        <v>23</v>
      </c>
    </row>
    <row r="2" s="4" customFormat="1" ht="18.75" customHeight="1">
      <c r="B2" s="5"/>
    </row>
    <row r="3" spans="3:87" s="9" customFormat="1" ht="16.5" thickBot="1">
      <c r="C3" s="45" t="s">
        <v>24</v>
      </c>
      <c r="D3" s="46"/>
      <c r="F3" s="45" t="s">
        <v>25</v>
      </c>
      <c r="G3" s="46"/>
      <c r="I3" s="45" t="s">
        <v>26</v>
      </c>
      <c r="J3" s="46"/>
      <c r="L3" s="45" t="s">
        <v>27</v>
      </c>
      <c r="M3" s="46"/>
      <c r="O3" s="45" t="s">
        <v>28</v>
      </c>
      <c r="P3" s="46"/>
      <c r="R3" s="45" t="s">
        <v>29</v>
      </c>
      <c r="S3" s="46"/>
      <c r="U3" s="45" t="s">
        <v>30</v>
      </c>
      <c r="V3" s="46"/>
      <c r="X3" s="45" t="s">
        <v>31</v>
      </c>
      <c r="Y3" s="46"/>
      <c r="AA3" s="45" t="s">
        <v>32</v>
      </c>
      <c r="AB3" s="46"/>
      <c r="AD3" s="45" t="s">
        <v>33</v>
      </c>
      <c r="AE3" s="46"/>
      <c r="AG3" s="45" t="s">
        <v>34</v>
      </c>
      <c r="AH3" s="46"/>
      <c r="AJ3" s="45" t="s">
        <v>35</v>
      </c>
      <c r="AK3" s="46"/>
      <c r="AM3" s="45" t="s">
        <v>36</v>
      </c>
      <c r="AN3" s="46"/>
      <c r="AP3" s="45" t="s">
        <v>37</v>
      </c>
      <c r="AQ3" s="46"/>
      <c r="AS3" s="45" t="s">
        <v>38</v>
      </c>
      <c r="AT3" s="46"/>
      <c r="AV3" s="45" t="s">
        <v>39</v>
      </c>
      <c r="AW3" s="46"/>
      <c r="AY3" s="45" t="s">
        <v>40</v>
      </c>
      <c r="AZ3" s="46"/>
      <c r="BB3" s="45" t="s">
        <v>41</v>
      </c>
      <c r="BC3" s="46"/>
      <c r="BE3" s="45" t="s">
        <v>42</v>
      </c>
      <c r="BF3" s="46"/>
      <c r="BH3" s="45" t="s">
        <v>43</v>
      </c>
      <c r="BI3" s="46"/>
      <c r="BK3" s="27" t="s">
        <v>296</v>
      </c>
      <c r="BL3" s="26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</row>
    <row r="4" spans="2:64" s="4" customFormat="1" ht="16.5" thickTop="1">
      <c r="B4" s="12"/>
      <c r="C4" s="10"/>
      <c r="D4" s="11"/>
      <c r="F4" s="10"/>
      <c r="G4" s="11"/>
      <c r="I4" s="10"/>
      <c r="J4" s="11"/>
      <c r="L4" s="10"/>
      <c r="M4" s="11"/>
      <c r="O4" s="10"/>
      <c r="P4" s="11"/>
      <c r="R4" s="10"/>
      <c r="S4" s="11"/>
      <c r="U4" s="10"/>
      <c r="V4" s="11"/>
      <c r="X4" s="10"/>
      <c r="Y4" s="11"/>
      <c r="AA4" s="10"/>
      <c r="AB4" s="11"/>
      <c r="AD4" s="10"/>
      <c r="AE4" s="11"/>
      <c r="AG4" s="10"/>
      <c r="AH4" s="11"/>
      <c r="AJ4" s="10"/>
      <c r="AK4" s="11"/>
      <c r="AM4" s="10"/>
      <c r="AN4" s="11"/>
      <c r="AP4" s="10"/>
      <c r="AQ4" s="11"/>
      <c r="AS4" s="10"/>
      <c r="AT4" s="11"/>
      <c r="AV4" s="10"/>
      <c r="AW4" s="11"/>
      <c r="AY4" s="10"/>
      <c r="AZ4" s="11"/>
      <c r="BB4" s="10"/>
      <c r="BC4" s="11"/>
      <c r="BE4" s="10"/>
      <c r="BF4" s="11"/>
      <c r="BH4" s="10"/>
      <c r="BI4" s="25"/>
      <c r="BK4" s="28"/>
      <c r="BL4" s="28"/>
    </row>
    <row r="5" spans="2:64" s="22" customFormat="1" ht="15.75">
      <c r="B5" s="23"/>
      <c r="C5" s="24" t="s">
        <v>269</v>
      </c>
      <c r="D5" s="22" t="s">
        <v>269</v>
      </c>
      <c r="F5" s="24" t="s">
        <v>269</v>
      </c>
      <c r="G5" s="22" t="s">
        <v>269</v>
      </c>
      <c r="I5" s="24" t="s">
        <v>269</v>
      </c>
      <c r="J5" s="22" t="s">
        <v>269</v>
      </c>
      <c r="L5" s="24" t="s">
        <v>269</v>
      </c>
      <c r="M5" s="22" t="s">
        <v>269</v>
      </c>
      <c r="O5" s="24" t="s">
        <v>269</v>
      </c>
      <c r="P5" s="22" t="s">
        <v>269</v>
      </c>
      <c r="R5" s="24" t="s">
        <v>269</v>
      </c>
      <c r="S5" s="22" t="s">
        <v>269</v>
      </c>
      <c r="U5" s="24" t="s">
        <v>269</v>
      </c>
      <c r="V5" s="22" t="s">
        <v>269</v>
      </c>
      <c r="X5" s="24" t="s">
        <v>269</v>
      </c>
      <c r="Y5" s="22" t="s">
        <v>269</v>
      </c>
      <c r="AA5" s="24" t="s">
        <v>269</v>
      </c>
      <c r="AB5" s="22" t="s">
        <v>269</v>
      </c>
      <c r="AD5" s="24" t="s">
        <v>269</v>
      </c>
      <c r="AE5" s="22" t="s">
        <v>269</v>
      </c>
      <c r="AG5" s="24" t="s">
        <v>269</v>
      </c>
      <c r="AH5" s="22" t="s">
        <v>269</v>
      </c>
      <c r="AJ5" s="24" t="s">
        <v>269</v>
      </c>
      <c r="AK5" s="22" t="s">
        <v>269</v>
      </c>
      <c r="AM5" s="24" t="s">
        <v>269</v>
      </c>
      <c r="AN5" s="22" t="s">
        <v>269</v>
      </c>
      <c r="AP5" s="24" t="s">
        <v>269</v>
      </c>
      <c r="AQ5" s="22" t="s">
        <v>269</v>
      </c>
      <c r="AS5" s="24" t="s">
        <v>269</v>
      </c>
      <c r="AT5" s="22" t="s">
        <v>269</v>
      </c>
      <c r="AV5" s="24" t="s">
        <v>269</v>
      </c>
      <c r="AW5" s="22" t="s">
        <v>269</v>
      </c>
      <c r="AY5" s="24" t="s">
        <v>269</v>
      </c>
      <c r="AZ5" s="22" t="s">
        <v>269</v>
      </c>
      <c r="BB5" s="24" t="s">
        <v>269</v>
      </c>
      <c r="BC5" s="22" t="s">
        <v>269</v>
      </c>
      <c r="BE5" s="24" t="s">
        <v>269</v>
      </c>
      <c r="BF5" s="22" t="s">
        <v>269</v>
      </c>
      <c r="BH5" s="24" t="s">
        <v>269</v>
      </c>
      <c r="BI5" s="22" t="s">
        <v>269</v>
      </c>
      <c r="BK5" s="29" t="s">
        <v>269</v>
      </c>
      <c r="BL5" s="30" t="s">
        <v>269</v>
      </c>
    </row>
    <row r="6" spans="2:64" s="22" customFormat="1" ht="15.75">
      <c r="B6" s="15" t="s">
        <v>271</v>
      </c>
      <c r="C6" s="24" t="s">
        <v>272</v>
      </c>
      <c r="D6" s="22" t="s">
        <v>272</v>
      </c>
      <c r="F6" s="24" t="s">
        <v>272</v>
      </c>
      <c r="G6" s="22" t="s">
        <v>272</v>
      </c>
      <c r="I6" s="24" t="s">
        <v>272</v>
      </c>
      <c r="J6" s="22" t="s">
        <v>272</v>
      </c>
      <c r="L6" s="24" t="s">
        <v>272</v>
      </c>
      <c r="M6" s="22" t="s">
        <v>272</v>
      </c>
      <c r="O6" s="24" t="s">
        <v>272</v>
      </c>
      <c r="P6" s="22" t="s">
        <v>272</v>
      </c>
      <c r="R6" s="24" t="s">
        <v>272</v>
      </c>
      <c r="S6" s="22" t="s">
        <v>272</v>
      </c>
      <c r="U6" s="24" t="s">
        <v>272</v>
      </c>
      <c r="V6" s="22" t="s">
        <v>272</v>
      </c>
      <c r="X6" s="24" t="s">
        <v>272</v>
      </c>
      <c r="Y6" s="22" t="s">
        <v>272</v>
      </c>
      <c r="AA6" s="24" t="s">
        <v>272</v>
      </c>
      <c r="AB6" s="22" t="s">
        <v>272</v>
      </c>
      <c r="AD6" s="24" t="s">
        <v>272</v>
      </c>
      <c r="AE6" s="22" t="s">
        <v>272</v>
      </c>
      <c r="AG6" s="24" t="s">
        <v>272</v>
      </c>
      <c r="AH6" s="22" t="s">
        <v>272</v>
      </c>
      <c r="AJ6" s="24" t="s">
        <v>272</v>
      </c>
      <c r="AK6" s="22" t="s">
        <v>272</v>
      </c>
      <c r="AM6" s="24" t="s">
        <v>272</v>
      </c>
      <c r="AN6" s="22" t="s">
        <v>272</v>
      </c>
      <c r="AP6" s="24" t="s">
        <v>272</v>
      </c>
      <c r="AQ6" s="22" t="s">
        <v>272</v>
      </c>
      <c r="AS6" s="24" t="s">
        <v>272</v>
      </c>
      <c r="AT6" s="22" t="s">
        <v>272</v>
      </c>
      <c r="AV6" s="24" t="s">
        <v>272</v>
      </c>
      <c r="AW6" s="22" t="s">
        <v>272</v>
      </c>
      <c r="AY6" s="24" t="s">
        <v>272</v>
      </c>
      <c r="AZ6" s="22" t="s">
        <v>272</v>
      </c>
      <c r="BB6" s="24" t="s">
        <v>272</v>
      </c>
      <c r="BC6" s="22" t="s">
        <v>272</v>
      </c>
      <c r="BE6" s="24" t="s">
        <v>272</v>
      </c>
      <c r="BF6" s="22" t="s">
        <v>272</v>
      </c>
      <c r="BH6" s="24" t="s">
        <v>272</v>
      </c>
      <c r="BI6" s="22" t="s">
        <v>272</v>
      </c>
      <c r="BK6" s="29" t="s">
        <v>272</v>
      </c>
      <c r="BL6" s="30" t="s">
        <v>272</v>
      </c>
    </row>
    <row r="7" spans="2:64" s="22" customFormat="1" ht="15.75">
      <c r="B7" s="23"/>
      <c r="C7" s="24" t="s">
        <v>275</v>
      </c>
      <c r="D7" s="22" t="s">
        <v>274</v>
      </c>
      <c r="F7" s="24" t="s">
        <v>275</v>
      </c>
      <c r="G7" s="22" t="s">
        <v>274</v>
      </c>
      <c r="I7" s="24" t="s">
        <v>275</v>
      </c>
      <c r="J7" s="22" t="s">
        <v>274</v>
      </c>
      <c r="L7" s="24" t="s">
        <v>275</v>
      </c>
      <c r="M7" s="22" t="s">
        <v>274</v>
      </c>
      <c r="O7" s="24" t="s">
        <v>275</v>
      </c>
      <c r="P7" s="22" t="s">
        <v>274</v>
      </c>
      <c r="R7" s="24" t="s">
        <v>275</v>
      </c>
      <c r="S7" s="22" t="s">
        <v>274</v>
      </c>
      <c r="U7" s="24" t="s">
        <v>275</v>
      </c>
      <c r="V7" s="22" t="s">
        <v>274</v>
      </c>
      <c r="X7" s="24" t="s">
        <v>275</v>
      </c>
      <c r="Y7" s="22" t="s">
        <v>274</v>
      </c>
      <c r="AA7" s="24" t="s">
        <v>275</v>
      </c>
      <c r="AB7" s="22" t="s">
        <v>274</v>
      </c>
      <c r="AD7" s="24" t="s">
        <v>275</v>
      </c>
      <c r="AE7" s="22" t="s">
        <v>274</v>
      </c>
      <c r="AG7" s="24" t="s">
        <v>275</v>
      </c>
      <c r="AH7" s="22" t="s">
        <v>274</v>
      </c>
      <c r="AJ7" s="24" t="s">
        <v>275</v>
      </c>
      <c r="AK7" s="22" t="s">
        <v>274</v>
      </c>
      <c r="AM7" s="24" t="s">
        <v>275</v>
      </c>
      <c r="AN7" s="22" t="s">
        <v>274</v>
      </c>
      <c r="AP7" s="24" t="s">
        <v>275</v>
      </c>
      <c r="AQ7" s="22" t="s">
        <v>274</v>
      </c>
      <c r="AS7" s="24" t="s">
        <v>275</v>
      </c>
      <c r="AT7" s="22" t="s">
        <v>274</v>
      </c>
      <c r="AV7" s="24" t="s">
        <v>275</v>
      </c>
      <c r="AW7" s="22" t="s">
        <v>274</v>
      </c>
      <c r="AY7" s="24" t="s">
        <v>275</v>
      </c>
      <c r="AZ7" s="22" t="s">
        <v>274</v>
      </c>
      <c r="BB7" s="24" t="s">
        <v>275</v>
      </c>
      <c r="BC7" s="22" t="s">
        <v>274</v>
      </c>
      <c r="BE7" s="24" t="s">
        <v>275</v>
      </c>
      <c r="BF7" s="22" t="s">
        <v>274</v>
      </c>
      <c r="BH7" s="24" t="s">
        <v>275</v>
      </c>
      <c r="BI7" s="22" t="s">
        <v>274</v>
      </c>
      <c r="BK7" s="29" t="s">
        <v>275</v>
      </c>
      <c r="BL7" s="30" t="s">
        <v>274</v>
      </c>
    </row>
    <row r="8" spans="2:64" s="22" customFormat="1" ht="15.75">
      <c r="B8" s="23"/>
      <c r="C8" s="24"/>
      <c r="D8" s="22" t="s">
        <v>277</v>
      </c>
      <c r="F8" s="24"/>
      <c r="G8" s="22" t="s">
        <v>277</v>
      </c>
      <c r="I8" s="24"/>
      <c r="J8" s="22" t="s">
        <v>277</v>
      </c>
      <c r="L8" s="24"/>
      <c r="M8" s="22" t="s">
        <v>277</v>
      </c>
      <c r="O8" s="24"/>
      <c r="P8" s="22" t="s">
        <v>277</v>
      </c>
      <c r="R8" s="24"/>
      <c r="S8" s="22" t="s">
        <v>277</v>
      </c>
      <c r="U8" s="24"/>
      <c r="V8" s="22" t="s">
        <v>277</v>
      </c>
      <c r="X8" s="24" t="s">
        <v>278</v>
      </c>
      <c r="Y8" s="22" t="s">
        <v>277</v>
      </c>
      <c r="AA8" s="24" t="s">
        <v>278</v>
      </c>
      <c r="AB8" s="22" t="s">
        <v>277</v>
      </c>
      <c r="AD8" s="24"/>
      <c r="AE8" s="22" t="s">
        <v>277</v>
      </c>
      <c r="AG8" s="24"/>
      <c r="AH8" s="22" t="s">
        <v>277</v>
      </c>
      <c r="AJ8" s="24"/>
      <c r="AK8" s="22" t="s">
        <v>277</v>
      </c>
      <c r="AM8" s="24"/>
      <c r="AN8" s="22" t="s">
        <v>277</v>
      </c>
      <c r="AP8" s="24"/>
      <c r="AQ8" s="22" t="s">
        <v>277</v>
      </c>
      <c r="AS8" s="24"/>
      <c r="AT8" s="22" t="s">
        <v>277</v>
      </c>
      <c r="AV8" s="24"/>
      <c r="AW8" s="22" t="s">
        <v>277</v>
      </c>
      <c r="AY8" s="24"/>
      <c r="AZ8" s="22" t="s">
        <v>277</v>
      </c>
      <c r="BB8" s="24"/>
      <c r="BC8" s="22" t="s">
        <v>277</v>
      </c>
      <c r="BE8" s="24"/>
      <c r="BF8" s="22" t="s">
        <v>277</v>
      </c>
      <c r="BH8" s="24"/>
      <c r="BI8" s="22" t="s">
        <v>277</v>
      </c>
      <c r="BK8" s="30"/>
      <c r="BL8" s="30" t="s">
        <v>277</v>
      </c>
    </row>
    <row r="9" spans="2:87" s="8" customFormat="1" ht="16.5" thickBot="1">
      <c r="B9" s="19"/>
      <c r="BK9" s="32"/>
      <c r="BL9" s="32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</row>
    <row r="10" spans="1:64" s="4" customFormat="1" ht="15.75">
      <c r="A10" s="1">
        <v>1</v>
      </c>
      <c r="B10" s="13" t="s">
        <v>0</v>
      </c>
      <c r="C10" s="3">
        <v>1.4485</v>
      </c>
      <c r="D10" s="2">
        <v>65.17837766355848</v>
      </c>
      <c r="E10" s="2"/>
      <c r="F10" s="3">
        <v>1.4352</v>
      </c>
      <c r="G10" s="2">
        <v>65.52857388691322</v>
      </c>
      <c r="H10" s="2"/>
      <c r="I10" s="3">
        <v>1.4344</v>
      </c>
      <c r="J10" s="2">
        <v>65.42177599830853</v>
      </c>
      <c r="K10" s="2"/>
      <c r="L10" s="3">
        <v>1.4391</v>
      </c>
      <c r="M10" s="2">
        <v>64.93765406003818</v>
      </c>
      <c r="N10" s="2"/>
      <c r="O10" s="3">
        <v>1.4405</v>
      </c>
      <c r="P10" s="2">
        <v>65.1043734463575</v>
      </c>
      <c r="Q10" s="2"/>
      <c r="R10" s="3">
        <v>1.452</v>
      </c>
      <c r="S10" s="2">
        <v>64.74415001804813</v>
      </c>
      <c r="T10" s="2"/>
      <c r="U10" s="3">
        <v>1.4439</v>
      </c>
      <c r="V10" s="2">
        <v>65.35090432234648</v>
      </c>
      <c r="W10" s="2"/>
      <c r="X10" s="3">
        <v>1.4452</v>
      </c>
      <c r="Y10" s="2">
        <v>65.36862040771337</v>
      </c>
      <c r="Z10" s="2"/>
      <c r="AA10" s="3">
        <v>1.4528</v>
      </c>
      <c r="AB10" s="2">
        <v>65.25004385541216</v>
      </c>
      <c r="AC10" s="2"/>
      <c r="AD10" s="3">
        <v>1.451</v>
      </c>
      <c r="AE10" s="2">
        <v>65.27707918282721</v>
      </c>
      <c r="AF10" s="2"/>
      <c r="AG10" s="3">
        <v>1.4423</v>
      </c>
      <c r="AH10" s="2">
        <v>65.80003792420273</v>
      </c>
      <c r="AI10" s="2"/>
      <c r="AJ10" s="3">
        <v>1.4367</v>
      </c>
      <c r="AK10" s="2">
        <v>65.67057747893914</v>
      </c>
      <c r="AL10" s="2"/>
      <c r="AM10" s="3">
        <v>1.4316</v>
      </c>
      <c r="AN10" s="2">
        <v>66.0011945468842</v>
      </c>
      <c r="AO10" s="2"/>
      <c r="AP10" s="3">
        <v>1.4415</v>
      </c>
      <c r="AQ10" s="2">
        <v>65.6266472778079</v>
      </c>
      <c r="AR10" s="2"/>
      <c r="AS10" s="3">
        <v>1.4396</v>
      </c>
      <c r="AT10" s="2">
        <v>65.25945554727595</v>
      </c>
      <c r="AU10" s="2"/>
      <c r="AV10" s="3">
        <v>1.4449</v>
      </c>
      <c r="AW10" s="2">
        <v>64.36749608144648</v>
      </c>
      <c r="AX10" s="2"/>
      <c r="AY10" s="3">
        <v>1.437</v>
      </c>
      <c r="AZ10" s="2">
        <v>65.01061476663615</v>
      </c>
      <c r="BA10" s="2"/>
      <c r="BB10" s="3">
        <v>1.4355</v>
      </c>
      <c r="BC10" s="2">
        <v>65.36841474846781</v>
      </c>
      <c r="BD10" s="2"/>
      <c r="BE10" s="3">
        <v>1.433</v>
      </c>
      <c r="BF10" s="2">
        <v>65.74994051600163</v>
      </c>
      <c r="BG10" s="2"/>
      <c r="BH10" s="3">
        <v>1.4329</v>
      </c>
      <c r="BI10" s="2">
        <v>65.76921912420705</v>
      </c>
      <c r="BJ10" s="2"/>
      <c r="BK10" s="43">
        <f>(C10+F10+I10+L10+O10+R10+U10+X10+AA10+AD10+AG10+AJ10+AM10+AP10+AS10+AV10+AY10+BB10+BE10+BH10)/20</f>
        <v>1.44088</v>
      </c>
      <c r="BL10" s="43">
        <f>(D10+G10+J10+M10+P10+S10+V10+Y10+AB10+AE10+AH10+AK10+AN10+AQ10+AT10+AW10+AZ10+BC10+BF10+BI10)/20</f>
        <v>65.3392575426696</v>
      </c>
    </row>
    <row r="11" spans="1:64" s="4" customFormat="1" ht="15.75">
      <c r="A11" s="1">
        <v>2</v>
      </c>
      <c r="B11" s="13" t="s">
        <v>1</v>
      </c>
      <c r="C11" s="3">
        <v>101.41</v>
      </c>
      <c r="D11" s="2">
        <v>93.0981954892658</v>
      </c>
      <c r="E11" s="2"/>
      <c r="F11" s="3">
        <v>100.75</v>
      </c>
      <c r="G11" s="2">
        <v>93.34651041438994</v>
      </c>
      <c r="H11" s="2"/>
      <c r="I11" s="3">
        <v>101.2</v>
      </c>
      <c r="J11" s="2">
        <v>92.72825641499381</v>
      </c>
      <c r="K11" s="2"/>
      <c r="L11" s="3">
        <v>101.45</v>
      </c>
      <c r="M11" s="2">
        <v>92.11609458629961</v>
      </c>
      <c r="N11" s="2"/>
      <c r="O11" s="3">
        <v>101.35</v>
      </c>
      <c r="P11" s="2">
        <v>92.5336457320947</v>
      </c>
      <c r="Q11" s="2"/>
      <c r="R11" s="3">
        <v>101.46</v>
      </c>
      <c r="S11" s="2">
        <v>92.65573213700561</v>
      </c>
      <c r="T11" s="2"/>
      <c r="U11" s="3">
        <v>100.95</v>
      </c>
      <c r="V11" s="2">
        <v>93.47218499359691</v>
      </c>
      <c r="W11" s="2"/>
      <c r="X11" s="3">
        <v>101.55</v>
      </c>
      <c r="Y11" s="2">
        <v>93.02878406029282</v>
      </c>
      <c r="Z11" s="2"/>
      <c r="AA11" s="3">
        <v>101.67</v>
      </c>
      <c r="AB11" s="2">
        <v>93.23818600682876</v>
      </c>
      <c r="AC11" s="2"/>
      <c r="AD11" s="3">
        <v>101.7</v>
      </c>
      <c r="AE11" s="2">
        <v>93.13376784098554</v>
      </c>
      <c r="AF11" s="2"/>
      <c r="AG11" s="3">
        <v>101.8</v>
      </c>
      <c r="AH11" s="2">
        <v>93.22533860321963</v>
      </c>
      <c r="AI11" s="2"/>
      <c r="AJ11" s="3">
        <v>101.57</v>
      </c>
      <c r="AK11" s="2">
        <v>92.8905372294889</v>
      </c>
      <c r="AL11" s="2"/>
      <c r="AM11" s="3">
        <v>101.63</v>
      </c>
      <c r="AN11" s="2">
        <v>92.97186865425505</v>
      </c>
      <c r="AO11" s="2"/>
      <c r="AP11" s="3">
        <v>101.8</v>
      </c>
      <c r="AQ11" s="2">
        <v>92.9281061404323</v>
      </c>
      <c r="AR11" s="2"/>
      <c r="AS11" s="3">
        <v>101.8</v>
      </c>
      <c r="AT11" s="2">
        <v>92.2863577660692</v>
      </c>
      <c r="AU11" s="2"/>
      <c r="AV11" s="3">
        <v>102.57</v>
      </c>
      <c r="AW11" s="2">
        <v>90.67426644055965</v>
      </c>
      <c r="AX11" s="2"/>
      <c r="AY11" s="3">
        <v>102.52</v>
      </c>
      <c r="AZ11" s="2">
        <v>91.12393037422568</v>
      </c>
      <c r="BA11" s="2"/>
      <c r="BB11" s="3">
        <v>102.75</v>
      </c>
      <c r="BC11" s="2">
        <v>91.32492396245794</v>
      </c>
      <c r="BD11" s="2"/>
      <c r="BE11" s="3">
        <v>102.52</v>
      </c>
      <c r="BF11" s="2">
        <v>91.90369172788758</v>
      </c>
      <c r="BG11" s="2"/>
      <c r="BH11" s="3">
        <v>103.2</v>
      </c>
      <c r="BI11" s="2">
        <v>91.31852139832975</v>
      </c>
      <c r="BJ11" s="2"/>
      <c r="BK11" s="43">
        <f aca="true" t="shared" si="0" ref="BK11:BK32">(C11+F11+I11+L11+O11+R11+U11+X11+AA11+AD11+AG11+AJ11+AM11+AP11+AS11+AV11+AY11+BB11+BE11+BH11)/20</f>
        <v>101.78249999999998</v>
      </c>
      <c r="BL11" s="43">
        <f aca="true" t="shared" si="1" ref="BL11:BL32">(D11+G11+J11+M11+P11+S11+V11+Y11+AB11+AE11+AH11+AK11+AN11+AQ11+AT11+AW11+AZ11+BC11+BF11+BI11)/20</f>
        <v>92.49994499863394</v>
      </c>
    </row>
    <row r="12" spans="1:64" s="4" customFormat="1" ht="15.75">
      <c r="A12" s="1">
        <v>3</v>
      </c>
      <c r="B12" s="13" t="s">
        <v>2</v>
      </c>
      <c r="C12" s="3">
        <v>1.5272</v>
      </c>
      <c r="D12" s="2">
        <v>144.18429600573876</v>
      </c>
      <c r="E12" s="2"/>
      <c r="F12" s="3">
        <v>1.535</v>
      </c>
      <c r="G12" s="2">
        <v>144.3615451872342</v>
      </c>
      <c r="H12" s="2"/>
      <c r="I12" s="3">
        <v>1.5418</v>
      </c>
      <c r="J12" s="2">
        <v>144.68404684952512</v>
      </c>
      <c r="K12" s="2"/>
      <c r="L12" s="3">
        <v>1.5407</v>
      </c>
      <c r="M12" s="2">
        <v>143.98115429958392</v>
      </c>
      <c r="N12" s="2"/>
      <c r="O12" s="3">
        <v>1.5375</v>
      </c>
      <c r="P12" s="2">
        <v>144.19113179732238</v>
      </c>
      <c r="Q12" s="2"/>
      <c r="R12" s="3">
        <v>1.5243</v>
      </c>
      <c r="S12" s="2">
        <v>143.29716543088563</v>
      </c>
      <c r="T12" s="2"/>
      <c r="U12" s="3">
        <v>1.5337</v>
      </c>
      <c r="V12" s="2">
        <v>144.72019388086403</v>
      </c>
      <c r="W12" s="2"/>
      <c r="X12" s="3">
        <v>1.5356</v>
      </c>
      <c r="Y12" s="2">
        <v>145.06925331543192</v>
      </c>
      <c r="Z12" s="2"/>
      <c r="AA12" s="3">
        <v>1.531</v>
      </c>
      <c r="AB12" s="2">
        <v>145.1315487448216</v>
      </c>
      <c r="AC12" s="2"/>
      <c r="AD12" s="3">
        <v>1.5335</v>
      </c>
      <c r="AE12" s="2">
        <v>145.2485837448819</v>
      </c>
      <c r="AF12" s="2"/>
      <c r="AG12" s="3">
        <v>1.5401</v>
      </c>
      <c r="AH12" s="2">
        <v>146.16071817450927</v>
      </c>
      <c r="AI12" s="2"/>
      <c r="AJ12" s="3">
        <v>1.5378</v>
      </c>
      <c r="AK12" s="2">
        <v>145.0897671214867</v>
      </c>
      <c r="AL12" s="2"/>
      <c r="AM12" s="3">
        <v>1.5432</v>
      </c>
      <c r="AN12" s="2">
        <v>145.8128169668745</v>
      </c>
      <c r="AO12" s="2"/>
      <c r="AP12" s="3">
        <v>1.5385</v>
      </c>
      <c r="AQ12" s="2">
        <v>145.5433493404021</v>
      </c>
      <c r="AR12" s="2"/>
      <c r="AS12" s="3">
        <v>1.5383</v>
      </c>
      <c r="AT12" s="2">
        <v>144.51945802627205</v>
      </c>
      <c r="AU12" s="2"/>
      <c r="AV12" s="3">
        <v>1.5396</v>
      </c>
      <c r="AW12" s="2">
        <v>143.1898745976111</v>
      </c>
      <c r="AX12" s="2"/>
      <c r="AY12" s="3">
        <v>1.543</v>
      </c>
      <c r="AZ12" s="2">
        <v>144.14745102652944</v>
      </c>
      <c r="BA12" s="2"/>
      <c r="BB12" s="3">
        <v>1.5525</v>
      </c>
      <c r="BC12" s="2">
        <v>145.68094792413817</v>
      </c>
      <c r="BD12" s="2"/>
      <c r="BE12" s="3">
        <v>1.5567</v>
      </c>
      <c r="BF12" s="2">
        <v>146.6717521310052</v>
      </c>
      <c r="BG12" s="2"/>
      <c r="BH12" s="3">
        <v>1.5518</v>
      </c>
      <c r="BI12" s="2">
        <v>146.2427401141178</v>
      </c>
      <c r="BJ12" s="2"/>
      <c r="BK12" s="43">
        <f t="shared" si="0"/>
        <v>1.5390899999999998</v>
      </c>
      <c r="BL12" s="43">
        <f t="shared" si="1"/>
        <v>144.89638973396174</v>
      </c>
    </row>
    <row r="13" spans="1:64" s="4" customFormat="1" ht="15.75">
      <c r="A13" s="1">
        <v>4</v>
      </c>
      <c r="B13" s="13" t="s">
        <v>3</v>
      </c>
      <c r="C13" s="3">
        <v>1.178</v>
      </c>
      <c r="D13" s="2">
        <v>80.14505946151482</v>
      </c>
      <c r="E13" s="2"/>
      <c r="F13" s="3">
        <v>1.1655</v>
      </c>
      <c r="G13" s="2">
        <v>80.69207142213459</v>
      </c>
      <c r="H13" s="2"/>
      <c r="I13" s="3">
        <v>1.1645</v>
      </c>
      <c r="J13" s="2">
        <v>80.58479647228316</v>
      </c>
      <c r="K13" s="2"/>
      <c r="L13" s="3">
        <v>1.166</v>
      </c>
      <c r="M13" s="2">
        <v>80.14732243379156</v>
      </c>
      <c r="N13" s="2"/>
      <c r="O13" s="3">
        <v>1.1656</v>
      </c>
      <c r="P13" s="2">
        <v>80.45886234512523</v>
      </c>
      <c r="Q13" s="2"/>
      <c r="R13" s="3">
        <v>1.174</v>
      </c>
      <c r="S13" s="2">
        <v>80.07538826763705</v>
      </c>
      <c r="T13" s="2"/>
      <c r="U13" s="3">
        <v>1.168</v>
      </c>
      <c r="V13" s="2">
        <v>80.78781742383227</v>
      </c>
      <c r="W13" s="2"/>
      <c r="X13" s="3">
        <v>1.1725</v>
      </c>
      <c r="Y13" s="2">
        <v>80.5720513545649</v>
      </c>
      <c r="Z13" s="2"/>
      <c r="AA13" s="3">
        <v>1.1787</v>
      </c>
      <c r="AB13" s="2">
        <v>80.42357148820122</v>
      </c>
      <c r="AC13" s="2"/>
      <c r="AD13" s="3">
        <v>1.1755</v>
      </c>
      <c r="AE13" s="2">
        <v>80.57596077778162</v>
      </c>
      <c r="AF13" s="2"/>
      <c r="AG13" s="3">
        <v>1.1623</v>
      </c>
      <c r="AH13" s="2">
        <v>81.65137632115423</v>
      </c>
      <c r="AI13" s="2"/>
      <c r="AJ13" s="3">
        <v>1.1532</v>
      </c>
      <c r="AK13" s="2">
        <v>81.81487917446398</v>
      </c>
      <c r="AL13" s="2"/>
      <c r="AM13" s="3">
        <v>1.149</v>
      </c>
      <c r="AN13" s="2">
        <v>82.23438652160088</v>
      </c>
      <c r="AO13" s="2"/>
      <c r="AP13" s="3">
        <v>1.158</v>
      </c>
      <c r="AQ13" s="2">
        <v>81.69327465540596</v>
      </c>
      <c r="AR13" s="2"/>
      <c r="AS13" s="3">
        <v>1.1566</v>
      </c>
      <c r="AT13" s="2">
        <v>81.22731472061079</v>
      </c>
      <c r="AU13" s="2"/>
      <c r="AV13" s="3">
        <v>1.1655</v>
      </c>
      <c r="AW13" s="2">
        <v>79.79802238359676</v>
      </c>
      <c r="AX13" s="2"/>
      <c r="AY13" s="3">
        <v>1.157</v>
      </c>
      <c r="AZ13" s="2">
        <v>80.74352067386012</v>
      </c>
      <c r="BA13" s="2"/>
      <c r="BB13" s="3">
        <v>1.1567</v>
      </c>
      <c r="BC13" s="2">
        <v>81.12419760648875</v>
      </c>
      <c r="BD13" s="2"/>
      <c r="BE13" s="3">
        <v>1.1528</v>
      </c>
      <c r="BF13" s="2">
        <v>81.73114569693817</v>
      </c>
      <c r="BG13" s="2"/>
      <c r="BH13" s="3">
        <v>1.1507</v>
      </c>
      <c r="BI13" s="2">
        <v>81.89859570963439</v>
      </c>
      <c r="BJ13" s="2"/>
      <c r="BK13" s="43">
        <f t="shared" si="0"/>
        <v>1.1635050000000002</v>
      </c>
      <c r="BL13" s="43">
        <f t="shared" si="1"/>
        <v>80.91898074553103</v>
      </c>
    </row>
    <row r="14" spans="1:64" s="4" customFormat="1" ht="15.75">
      <c r="A14" s="1">
        <v>5</v>
      </c>
      <c r="B14" s="13" t="s">
        <v>4</v>
      </c>
      <c r="C14" s="3">
        <v>5.0185</v>
      </c>
      <c r="D14" s="2">
        <v>18.81256950197558</v>
      </c>
      <c r="E14" s="2"/>
      <c r="F14" s="3">
        <v>4.9965</v>
      </c>
      <c r="G14" s="2">
        <v>18.822497596817346</v>
      </c>
      <c r="H14" s="2"/>
      <c r="I14" s="3">
        <v>4.9715</v>
      </c>
      <c r="J14" s="2">
        <v>18.87579110770869</v>
      </c>
      <c r="K14" s="2"/>
      <c r="L14" s="3">
        <v>4.9631</v>
      </c>
      <c r="M14" s="2">
        <v>18.829315943221165</v>
      </c>
      <c r="N14" s="2"/>
      <c r="O14" s="3">
        <v>4.975</v>
      </c>
      <c r="P14" s="2">
        <v>18.85082411044783</v>
      </c>
      <c r="Q14" s="2"/>
      <c r="R14" s="3">
        <v>5.009</v>
      </c>
      <c r="S14" s="2">
        <v>18.767918911201015</v>
      </c>
      <c r="T14" s="2"/>
      <c r="U14" s="3">
        <v>4.989</v>
      </c>
      <c r="V14" s="2">
        <v>18.91364416737544</v>
      </c>
      <c r="W14" s="2"/>
      <c r="X14" s="3">
        <v>4.987</v>
      </c>
      <c r="Y14" s="2">
        <v>18.943398879732776</v>
      </c>
      <c r="Z14" s="2"/>
      <c r="AA14" s="3">
        <v>5.021</v>
      </c>
      <c r="AB14" s="2">
        <v>18.879757760036405</v>
      </c>
      <c r="AC14" s="2"/>
      <c r="AD14" s="3">
        <v>4.995</v>
      </c>
      <c r="AE14" s="2">
        <v>18.962370749606063</v>
      </c>
      <c r="AF14" s="2"/>
      <c r="AG14" s="3">
        <v>4.9675</v>
      </c>
      <c r="AH14" s="2">
        <v>19.104860533080537</v>
      </c>
      <c r="AI14" s="2"/>
      <c r="AJ14" s="3">
        <v>4.95</v>
      </c>
      <c r="AK14" s="2">
        <v>19.060387608887247</v>
      </c>
      <c r="AL14" s="2"/>
      <c r="AM14" s="3">
        <v>4.9329</v>
      </c>
      <c r="AN14" s="2">
        <v>19.154515622315355</v>
      </c>
      <c r="AO14" s="2"/>
      <c r="AP14" s="3">
        <v>4.96</v>
      </c>
      <c r="AQ14" s="2">
        <v>19.07274436511292</v>
      </c>
      <c r="AR14" s="2"/>
      <c r="AS14" s="3">
        <v>4.946</v>
      </c>
      <c r="AT14" s="2">
        <v>18.994644602882826</v>
      </c>
      <c r="AU14" s="2"/>
      <c r="AV14" s="3">
        <v>4.9515</v>
      </c>
      <c r="AW14" s="2">
        <v>18.783115235399784</v>
      </c>
      <c r="AX14" s="2"/>
      <c r="AY14" s="3">
        <v>4.9195</v>
      </c>
      <c r="AZ14" s="2">
        <v>18.989786242434427</v>
      </c>
      <c r="BA14" s="2"/>
      <c r="BB14" s="3">
        <v>4.9077</v>
      </c>
      <c r="BC14" s="2">
        <v>19.120231344912188</v>
      </c>
      <c r="BD14" s="2"/>
      <c r="BE14" s="3">
        <v>4.9005</v>
      </c>
      <c r="BF14" s="2">
        <v>19.2265411201776</v>
      </c>
      <c r="BG14" s="2"/>
      <c r="BH14" s="3">
        <v>4.9005</v>
      </c>
      <c r="BI14" s="2">
        <v>19.230836462213304</v>
      </c>
      <c r="BJ14" s="2"/>
      <c r="BK14" s="43">
        <f t="shared" si="0"/>
        <v>4.963084999999999</v>
      </c>
      <c r="BL14" s="43">
        <f t="shared" si="1"/>
        <v>18.969787593276926</v>
      </c>
    </row>
    <row r="15" spans="1:64" s="4" customFormat="1" ht="15.75">
      <c r="A15" s="1">
        <v>6</v>
      </c>
      <c r="B15" s="13" t="s">
        <v>5</v>
      </c>
      <c r="C15" s="3">
        <v>1.6222</v>
      </c>
      <c r="D15" s="2">
        <v>58.19928494986096</v>
      </c>
      <c r="E15" s="2"/>
      <c r="F15" s="3">
        <v>1.6064</v>
      </c>
      <c r="G15" s="2">
        <v>58.544950972670485</v>
      </c>
      <c r="H15" s="2"/>
      <c r="I15" s="3">
        <v>1.6061</v>
      </c>
      <c r="J15" s="2">
        <v>58.427865943573714</v>
      </c>
      <c r="K15" s="2"/>
      <c r="L15" s="3">
        <v>1.6116</v>
      </c>
      <c r="M15" s="2">
        <v>57.986955794118245</v>
      </c>
      <c r="N15" s="2"/>
      <c r="O15" s="3">
        <v>1.6136</v>
      </c>
      <c r="P15" s="2">
        <v>58.12025901678109</v>
      </c>
      <c r="Q15" s="2"/>
      <c r="R15" s="3">
        <v>1.6264</v>
      </c>
      <c r="S15" s="2">
        <v>57.801589907898354</v>
      </c>
      <c r="T15" s="2"/>
      <c r="U15" s="3">
        <v>1.6165</v>
      </c>
      <c r="V15" s="2">
        <v>58.37313377731895</v>
      </c>
      <c r="W15" s="2"/>
      <c r="X15" s="3">
        <v>1.6179</v>
      </c>
      <c r="Y15" s="2">
        <v>58.39095754572431</v>
      </c>
      <c r="Z15" s="2"/>
      <c r="AA15" s="3">
        <v>1.6261</v>
      </c>
      <c r="AB15" s="2">
        <v>58.29608493520865</v>
      </c>
      <c r="AC15" s="2"/>
      <c r="AD15" s="3">
        <v>1.6259</v>
      </c>
      <c r="AE15" s="2">
        <v>58.25514600792318</v>
      </c>
      <c r="AF15" s="2"/>
      <c r="AG15" s="3">
        <v>1.6147</v>
      </c>
      <c r="AH15" s="2">
        <v>58.77462977523848</v>
      </c>
      <c r="AI15" s="2"/>
      <c r="AJ15" s="3">
        <v>1.6088</v>
      </c>
      <c r="AK15" s="2">
        <v>58.64552378418192</v>
      </c>
      <c r="AL15" s="2"/>
      <c r="AM15" s="3">
        <v>1.6037</v>
      </c>
      <c r="AN15" s="2">
        <v>58.918320205349765</v>
      </c>
      <c r="AO15" s="2"/>
      <c r="AP15" s="3">
        <v>1.6144</v>
      </c>
      <c r="AQ15" s="2">
        <v>58.598124412140784</v>
      </c>
      <c r="AR15" s="2"/>
      <c r="AS15" s="3">
        <v>1.612</v>
      </c>
      <c r="AT15" s="2">
        <v>58.280094420507716</v>
      </c>
      <c r="AU15" s="2"/>
      <c r="AV15" s="3">
        <v>1.6172</v>
      </c>
      <c r="AW15" s="2">
        <v>57.50964326495302</v>
      </c>
      <c r="AX15" s="2"/>
      <c r="AY15" s="3">
        <v>1.6087</v>
      </c>
      <c r="AZ15" s="2">
        <v>58.07189247196877</v>
      </c>
      <c r="BA15" s="2"/>
      <c r="BB15" s="3">
        <v>1.6072</v>
      </c>
      <c r="BC15" s="2">
        <v>58.38499214249972</v>
      </c>
      <c r="BD15" s="2"/>
      <c r="BE15" s="3">
        <v>1.6042</v>
      </c>
      <c r="BF15" s="2">
        <v>58.73311604502576</v>
      </c>
      <c r="BG15" s="2"/>
      <c r="BH15" s="3">
        <v>1.6035</v>
      </c>
      <c r="BI15" s="2">
        <v>58.77188280827958</v>
      </c>
      <c r="BJ15" s="2"/>
      <c r="BK15" s="43">
        <f t="shared" si="0"/>
        <v>1.6133549999999999</v>
      </c>
      <c r="BL15" s="43">
        <f t="shared" si="1"/>
        <v>58.35422240906117</v>
      </c>
    </row>
    <row r="16" spans="1:64" s="4" customFormat="1" ht="15.75">
      <c r="A16" s="1">
        <v>7</v>
      </c>
      <c r="B16" s="13" t="s">
        <v>6</v>
      </c>
      <c r="C16" s="3">
        <v>1604.7</v>
      </c>
      <c r="D16" s="2">
        <v>58.83397522631299</v>
      </c>
      <c r="E16" s="2"/>
      <c r="F16" s="3">
        <v>1598.65</v>
      </c>
      <c r="G16" s="2">
        <v>58.82876754918078</v>
      </c>
      <c r="H16" s="2"/>
      <c r="I16" s="3">
        <v>1600.7</v>
      </c>
      <c r="J16" s="2">
        <v>58.62497375646514</v>
      </c>
      <c r="K16" s="2"/>
      <c r="L16" s="3">
        <v>1590.6</v>
      </c>
      <c r="M16" s="2">
        <v>58.75253235118884</v>
      </c>
      <c r="N16" s="2"/>
      <c r="O16" s="3">
        <v>1592</v>
      </c>
      <c r="P16" s="2">
        <v>58.908825345149474</v>
      </c>
      <c r="Q16" s="2"/>
      <c r="R16" s="3">
        <v>1594.9</v>
      </c>
      <c r="S16" s="2">
        <v>58.94319758367664</v>
      </c>
      <c r="T16" s="2"/>
      <c r="U16" s="3">
        <v>1594</v>
      </c>
      <c r="V16" s="2">
        <v>59.19709582875538</v>
      </c>
      <c r="W16" s="2"/>
      <c r="X16" s="3">
        <v>1596</v>
      </c>
      <c r="Y16" s="2">
        <v>59.192186850393085</v>
      </c>
      <c r="Z16" s="2"/>
      <c r="AA16" s="3">
        <v>1601</v>
      </c>
      <c r="AB16" s="2">
        <v>59.21003354974565</v>
      </c>
      <c r="AC16" s="2"/>
      <c r="AD16" s="3">
        <v>1598.3</v>
      </c>
      <c r="AE16" s="2">
        <v>59.261116119803724</v>
      </c>
      <c r="AF16" s="2"/>
      <c r="AG16" s="3">
        <v>1598.1</v>
      </c>
      <c r="AH16" s="2">
        <v>59.38514154187947</v>
      </c>
      <c r="AI16" s="2"/>
      <c r="AJ16" s="3">
        <v>1593.9</v>
      </c>
      <c r="AK16" s="2">
        <v>59.19375033815914</v>
      </c>
      <c r="AL16" s="2"/>
      <c r="AM16" s="3">
        <v>1593.61</v>
      </c>
      <c r="AN16" s="2">
        <v>59.29136370461996</v>
      </c>
      <c r="AO16" s="2"/>
      <c r="AP16" s="3">
        <v>1590.8</v>
      </c>
      <c r="AQ16" s="2">
        <v>59.46744534256983</v>
      </c>
      <c r="AR16" s="2"/>
      <c r="AS16" s="3">
        <v>1589.1</v>
      </c>
      <c r="AT16" s="2">
        <v>59.11994978658262</v>
      </c>
      <c r="AU16" s="2"/>
      <c r="AV16" s="3">
        <v>1588.6</v>
      </c>
      <c r="AW16" s="2">
        <v>58.54500509132698</v>
      </c>
      <c r="AX16" s="2"/>
      <c r="AY16" s="3">
        <v>1585</v>
      </c>
      <c r="AZ16" s="2">
        <v>58.940222977701055</v>
      </c>
      <c r="BA16" s="2"/>
      <c r="BB16" s="3">
        <v>1588.4</v>
      </c>
      <c r="BC16" s="2">
        <v>59.076025794148535</v>
      </c>
      <c r="BD16" s="2"/>
      <c r="BE16" s="3">
        <v>1582.1</v>
      </c>
      <c r="BF16" s="2">
        <v>59.55354576792259</v>
      </c>
      <c r="BG16" s="2"/>
      <c r="BH16" s="3">
        <v>1583.8</v>
      </c>
      <c r="BI16" s="2">
        <v>59.50291329907583</v>
      </c>
      <c r="BJ16" s="2"/>
      <c r="BK16" s="43">
        <f t="shared" si="0"/>
        <v>1593.2129999999997</v>
      </c>
      <c r="BL16" s="43">
        <f t="shared" si="1"/>
        <v>59.09140339023287</v>
      </c>
    </row>
    <row r="17" spans="1:64" s="4" customFormat="1" ht="15.75">
      <c r="A17" s="1">
        <v>8</v>
      </c>
      <c r="B17" s="13" t="s">
        <v>7</v>
      </c>
      <c r="C17" s="3">
        <v>29.77</v>
      </c>
      <c r="D17" s="2">
        <v>3.1713429642480504</v>
      </c>
      <c r="E17" s="2"/>
      <c r="F17" s="3">
        <v>29.48</v>
      </c>
      <c r="G17" s="2">
        <v>3.190183488551488</v>
      </c>
      <c r="H17" s="2"/>
      <c r="I17" s="3">
        <v>29.48</v>
      </c>
      <c r="J17" s="2">
        <v>3.183208802305758</v>
      </c>
      <c r="K17" s="2"/>
      <c r="L17" s="3">
        <v>29.573</v>
      </c>
      <c r="M17" s="2">
        <v>3.1600371270348275</v>
      </c>
      <c r="N17" s="2"/>
      <c r="O17" s="3">
        <v>29.62</v>
      </c>
      <c r="P17" s="2">
        <v>3.166200200860161</v>
      </c>
      <c r="Q17" s="2"/>
      <c r="R17" s="3">
        <v>29.865</v>
      </c>
      <c r="S17" s="2">
        <v>3.147781879330517</v>
      </c>
      <c r="T17" s="2"/>
      <c r="U17" s="3">
        <v>29.675</v>
      </c>
      <c r="V17" s="2">
        <v>3.1797867144409797</v>
      </c>
      <c r="W17" s="2"/>
      <c r="X17" s="3">
        <v>29.7</v>
      </c>
      <c r="Y17" s="2">
        <v>3.1808326671120324</v>
      </c>
      <c r="Z17" s="2"/>
      <c r="AA17" s="3">
        <v>29.852</v>
      </c>
      <c r="AB17" s="2">
        <v>3.175507963055835</v>
      </c>
      <c r="AC17" s="2"/>
      <c r="AD17" s="3">
        <v>29.817</v>
      </c>
      <c r="AE17" s="2">
        <v>3.176612063396126</v>
      </c>
      <c r="AF17" s="2"/>
      <c r="AG17" s="3">
        <v>29.645</v>
      </c>
      <c r="AH17" s="2">
        <v>3.201328881702735</v>
      </c>
      <c r="AI17" s="2"/>
      <c r="AJ17" s="3">
        <v>29.542</v>
      </c>
      <c r="AK17" s="2">
        <v>3.1937214360568635</v>
      </c>
      <c r="AL17" s="2"/>
      <c r="AM17" s="3">
        <v>29.45</v>
      </c>
      <c r="AN17" s="2">
        <v>3.208397626937841</v>
      </c>
      <c r="AO17" s="2"/>
      <c r="AP17" s="3">
        <v>29.62</v>
      </c>
      <c r="AQ17" s="2">
        <v>3.193815396723838</v>
      </c>
      <c r="AR17" s="2"/>
      <c r="AS17" s="3">
        <v>29.58</v>
      </c>
      <c r="AT17" s="2">
        <v>3.176048418047953</v>
      </c>
      <c r="AU17" s="2"/>
      <c r="AV17" s="3">
        <v>29.682</v>
      </c>
      <c r="AW17" s="2">
        <v>3.133366858300722</v>
      </c>
      <c r="AX17" s="2"/>
      <c r="AY17" s="3">
        <v>29.499</v>
      </c>
      <c r="AZ17" s="2">
        <v>3.166895603907121</v>
      </c>
      <c r="BA17" s="2"/>
      <c r="BB17" s="3">
        <v>29.49</v>
      </c>
      <c r="BC17" s="2">
        <v>3.1819721726492216</v>
      </c>
      <c r="BD17" s="2"/>
      <c r="BE17" s="3">
        <v>29.41</v>
      </c>
      <c r="BF17" s="2">
        <v>3.2036608214699194</v>
      </c>
      <c r="BG17" s="2"/>
      <c r="BH17" s="3">
        <v>29.44</v>
      </c>
      <c r="BI17" s="2">
        <v>3.2011112120610155</v>
      </c>
      <c r="BJ17" s="2"/>
      <c r="BK17" s="43">
        <f t="shared" si="0"/>
        <v>29.609500000000004</v>
      </c>
      <c r="BL17" s="43">
        <f t="shared" si="1"/>
        <v>3.1795906149096504</v>
      </c>
    </row>
    <row r="18" spans="1:64" s="4" customFormat="1" ht="15.75">
      <c r="A18" s="1">
        <v>9</v>
      </c>
      <c r="B18" s="13" t="s">
        <v>8</v>
      </c>
      <c r="C18" s="3">
        <v>1.2729</v>
      </c>
      <c r="D18" s="2">
        <v>120.17560921012628</v>
      </c>
      <c r="E18" s="2"/>
      <c r="F18" s="3">
        <v>1.2806</v>
      </c>
      <c r="G18" s="2">
        <v>120.43608779594277</v>
      </c>
      <c r="H18" s="2"/>
      <c r="I18" s="3">
        <v>1.2818</v>
      </c>
      <c r="J18" s="2">
        <v>120.28538802161195</v>
      </c>
      <c r="K18" s="2"/>
      <c r="L18" s="3">
        <v>1.2814</v>
      </c>
      <c r="M18" s="2">
        <v>119.74910827512616</v>
      </c>
      <c r="N18" s="2"/>
      <c r="O18" s="3">
        <v>1.278</v>
      </c>
      <c r="P18" s="2">
        <v>119.85448223543284</v>
      </c>
      <c r="Q18" s="2"/>
      <c r="R18" s="3">
        <v>1.269</v>
      </c>
      <c r="S18" s="2">
        <v>119.29679389345527</v>
      </c>
      <c r="T18" s="2"/>
      <c r="U18" s="3">
        <v>1.2729</v>
      </c>
      <c r="V18" s="2">
        <v>120.11106134899381</v>
      </c>
      <c r="W18" s="2"/>
      <c r="X18" s="3">
        <v>1.2694</v>
      </c>
      <c r="Y18" s="2">
        <v>119.92114493267081</v>
      </c>
      <c r="Z18" s="2"/>
      <c r="AA18" s="3">
        <v>1.2606</v>
      </c>
      <c r="AB18" s="2">
        <v>119.4989094367878</v>
      </c>
      <c r="AC18" s="2"/>
      <c r="AD18" s="3">
        <v>1.2627</v>
      </c>
      <c r="AE18" s="2">
        <v>119.59920879991024</v>
      </c>
      <c r="AF18" s="2"/>
      <c r="AG18" s="3">
        <v>1.2728</v>
      </c>
      <c r="AH18" s="2">
        <v>120.79304077171314</v>
      </c>
      <c r="AI18" s="2"/>
      <c r="AJ18" s="3">
        <v>1.2752</v>
      </c>
      <c r="AK18" s="2">
        <v>120.31374108032242</v>
      </c>
      <c r="AL18" s="2"/>
      <c r="AM18" s="3">
        <v>1.28</v>
      </c>
      <c r="AN18" s="2">
        <v>120.94375694504885</v>
      </c>
      <c r="AO18" s="2"/>
      <c r="AP18" s="3">
        <v>1.2724</v>
      </c>
      <c r="AQ18" s="2">
        <v>120.3700732536416</v>
      </c>
      <c r="AR18" s="2"/>
      <c r="AS18" s="3">
        <v>1.2739</v>
      </c>
      <c r="AT18" s="2">
        <v>119.67973579904307</v>
      </c>
      <c r="AU18" s="2"/>
      <c r="AV18" s="3">
        <v>1.271</v>
      </c>
      <c r="AW18" s="2">
        <v>118.20884035695225</v>
      </c>
      <c r="AX18" s="2"/>
      <c r="AY18" s="3">
        <v>1.2754</v>
      </c>
      <c r="AZ18" s="2">
        <v>119.14819121142948</v>
      </c>
      <c r="BA18" s="2"/>
      <c r="BB18" s="3">
        <v>1.276</v>
      </c>
      <c r="BC18" s="2">
        <v>119.735194557939</v>
      </c>
      <c r="BD18" s="2"/>
      <c r="BE18" s="3">
        <v>1.2804</v>
      </c>
      <c r="BF18" s="2">
        <v>120.63885875797459</v>
      </c>
      <c r="BG18" s="2"/>
      <c r="BH18" s="3">
        <v>1.2804</v>
      </c>
      <c r="BI18" s="2">
        <v>120.66581031197089</v>
      </c>
      <c r="BJ18" s="2"/>
      <c r="BK18" s="43">
        <f t="shared" si="0"/>
        <v>1.2743400000000003</v>
      </c>
      <c r="BL18" s="43">
        <f t="shared" si="1"/>
        <v>119.97125184980464</v>
      </c>
    </row>
    <row r="19" spans="1:64" s="4" customFormat="1" ht="15.75">
      <c r="A19" s="1">
        <v>10</v>
      </c>
      <c r="B19" s="13" t="s">
        <v>9</v>
      </c>
      <c r="C19" s="3">
        <v>386.4</v>
      </c>
      <c r="D19" s="2">
        <v>36480.36404964474</v>
      </c>
      <c r="E19" s="2"/>
      <c r="F19" s="3">
        <v>385.5</v>
      </c>
      <c r="G19" s="2">
        <v>36254.96786298293</v>
      </c>
      <c r="H19" s="2"/>
      <c r="I19" s="3">
        <v>386</v>
      </c>
      <c r="J19" s="2">
        <v>36222.624259901866</v>
      </c>
      <c r="K19" s="2"/>
      <c r="L19" s="3">
        <v>389</v>
      </c>
      <c r="M19" s="2">
        <v>36352.741625584575</v>
      </c>
      <c r="N19" s="2"/>
      <c r="O19" s="3">
        <v>387.3</v>
      </c>
      <c r="P19" s="2">
        <v>36322.097785432816</v>
      </c>
      <c r="Q19" s="2"/>
      <c r="R19" s="3">
        <v>388.7</v>
      </c>
      <c r="S19" s="2">
        <v>36541.10621464623</v>
      </c>
      <c r="T19" s="2"/>
      <c r="U19" s="3">
        <v>389.6</v>
      </c>
      <c r="V19" s="2">
        <v>36762.72252460366</v>
      </c>
      <c r="W19" s="2"/>
      <c r="X19" s="3">
        <v>388.5</v>
      </c>
      <c r="Y19" s="2">
        <v>36701.87868783883</v>
      </c>
      <c r="Z19" s="2"/>
      <c r="AA19" s="3">
        <v>387.6</v>
      </c>
      <c r="AB19" s="2">
        <v>36742.644215214146</v>
      </c>
      <c r="AC19" s="2"/>
      <c r="AD19" s="3">
        <v>385.9</v>
      </c>
      <c r="AE19" s="2">
        <v>36551.30646700353</v>
      </c>
      <c r="AF19" s="2"/>
      <c r="AG19" s="3">
        <v>385.4</v>
      </c>
      <c r="AH19" s="2">
        <v>36575.76831663909</v>
      </c>
      <c r="AI19" s="2"/>
      <c r="AJ19" s="3">
        <v>387.2</v>
      </c>
      <c r="AK19" s="2">
        <v>36531.90130669765</v>
      </c>
      <c r="AL19" s="2"/>
      <c r="AM19" s="3">
        <v>388.4</v>
      </c>
      <c r="AN19" s="2">
        <v>36698.87124801326</v>
      </c>
      <c r="AO19" s="2"/>
      <c r="AP19" s="3">
        <v>387</v>
      </c>
      <c r="AQ19" s="2">
        <v>36610.514263721554</v>
      </c>
      <c r="AR19" s="2"/>
      <c r="AS19" s="3">
        <v>388.15</v>
      </c>
      <c r="AT19" s="2">
        <v>36465.72686270395</v>
      </c>
      <c r="AU19" s="2"/>
      <c r="AV19" s="3">
        <v>387.25</v>
      </c>
      <c r="AW19" s="2">
        <v>36016.029447859764</v>
      </c>
      <c r="AX19" s="2"/>
      <c r="AY19" s="3">
        <v>387.65</v>
      </c>
      <c r="AZ19" s="2">
        <v>36214.361238129706</v>
      </c>
      <c r="BA19" s="2"/>
      <c r="BB19" s="3">
        <v>387.25</v>
      </c>
      <c r="BC19" s="2">
        <v>36338.13016658454</v>
      </c>
      <c r="BD19" s="2"/>
      <c r="BE19" s="3">
        <v>386.55</v>
      </c>
      <c r="BF19" s="2">
        <v>36420.6114127578</v>
      </c>
      <c r="BG19" s="2"/>
      <c r="BH19" s="3">
        <v>386.75</v>
      </c>
      <c r="BI19" s="2">
        <v>36447.59617162976</v>
      </c>
      <c r="BJ19" s="2"/>
      <c r="BK19" s="43">
        <f t="shared" si="0"/>
        <v>387.30499999999995</v>
      </c>
      <c r="BL19" s="43">
        <f t="shared" si="1"/>
        <v>36462.598206379516</v>
      </c>
    </row>
    <row r="20" spans="1:64" s="4" customFormat="1" ht="15.75">
      <c r="A20" s="1">
        <v>11</v>
      </c>
      <c r="B20" s="13" t="s">
        <v>10</v>
      </c>
      <c r="C20" s="3">
        <v>5.2</v>
      </c>
      <c r="D20" s="2">
        <v>490.9365762374552</v>
      </c>
      <c r="E20" s="2"/>
      <c r="F20" s="3">
        <v>5.18</v>
      </c>
      <c r="G20" s="2">
        <v>487.1614358761389</v>
      </c>
      <c r="H20" s="2"/>
      <c r="I20" s="3">
        <v>5.21</v>
      </c>
      <c r="J20" s="2">
        <v>488.9115865131832</v>
      </c>
      <c r="K20" s="2"/>
      <c r="L20" s="3">
        <v>5.26</v>
      </c>
      <c r="M20" s="2">
        <v>491.556352058033</v>
      </c>
      <c r="N20" s="2"/>
      <c r="O20" s="3">
        <v>5.21</v>
      </c>
      <c r="P20" s="2">
        <v>488.6086482367802</v>
      </c>
      <c r="Q20" s="2"/>
      <c r="R20" s="3">
        <v>5.23</v>
      </c>
      <c r="S20" s="2">
        <v>491.6644854710568</v>
      </c>
      <c r="T20" s="2"/>
      <c r="U20" s="3">
        <v>5.24</v>
      </c>
      <c r="V20" s="2">
        <v>494.44729473542907</v>
      </c>
      <c r="W20" s="2"/>
      <c r="X20" s="3">
        <v>5.22</v>
      </c>
      <c r="Y20" s="2">
        <v>493.1372117130468</v>
      </c>
      <c r="Z20" s="2"/>
      <c r="AA20" s="3">
        <v>5.16</v>
      </c>
      <c r="AB20" s="2">
        <v>489.1435607598168</v>
      </c>
      <c r="AC20" s="2"/>
      <c r="AD20" s="3">
        <v>5.11</v>
      </c>
      <c r="AE20" s="2">
        <v>484.0040840797825</v>
      </c>
      <c r="AF20" s="2"/>
      <c r="AG20" s="3">
        <v>5.13</v>
      </c>
      <c r="AH20" s="2">
        <v>486.854414801138</v>
      </c>
      <c r="AI20" s="2"/>
      <c r="AJ20" s="3">
        <v>5.16</v>
      </c>
      <c r="AK20" s="2">
        <v>486.84042030619804</v>
      </c>
      <c r="AL20" s="2"/>
      <c r="AM20" s="3">
        <v>5.18</v>
      </c>
      <c r="AN20" s="2">
        <v>489.4442663869945</v>
      </c>
      <c r="AO20" s="2"/>
      <c r="AP20" s="3">
        <v>5.13</v>
      </c>
      <c r="AQ20" s="2">
        <v>485.30216582142526</v>
      </c>
      <c r="AR20" s="2"/>
      <c r="AS20" s="3">
        <v>5.15</v>
      </c>
      <c r="AT20" s="2">
        <v>483.829687860171</v>
      </c>
      <c r="AU20" s="2"/>
      <c r="AV20" s="3">
        <v>5.13</v>
      </c>
      <c r="AW20" s="2">
        <v>477.1135728018608</v>
      </c>
      <c r="AX20" s="2"/>
      <c r="AY20" s="3">
        <v>5.18</v>
      </c>
      <c r="AZ20" s="2">
        <v>483.9169127138189</v>
      </c>
      <c r="BA20" s="2"/>
      <c r="BB20" s="3">
        <v>5.15</v>
      </c>
      <c r="BC20" s="2">
        <v>483.2572507628416</v>
      </c>
      <c r="BD20" s="2"/>
      <c r="BE20" s="3">
        <v>5.15</v>
      </c>
      <c r="BF20" s="2">
        <v>485.2312735110662</v>
      </c>
      <c r="BG20" s="2"/>
      <c r="BH20" s="3">
        <v>5.14</v>
      </c>
      <c r="BI20" s="2">
        <v>484.39727038701216</v>
      </c>
      <c r="BJ20" s="2"/>
      <c r="BK20" s="43">
        <f t="shared" si="0"/>
        <v>5.176000000000001</v>
      </c>
      <c r="BL20" s="43">
        <f t="shared" si="1"/>
        <v>487.2879235516624</v>
      </c>
    </row>
    <row r="21" spans="1:64" s="4" customFormat="1" ht="15.75">
      <c r="A21" s="1">
        <v>12</v>
      </c>
      <c r="B21" s="13" t="s">
        <v>11</v>
      </c>
      <c r="C21" s="3">
        <v>1.5812</v>
      </c>
      <c r="D21" s="2">
        <v>149.28248352820464</v>
      </c>
      <c r="E21" s="2"/>
      <c r="F21" s="3">
        <v>1.5885</v>
      </c>
      <c r="G21" s="2">
        <v>149.39303878170787</v>
      </c>
      <c r="H21" s="2"/>
      <c r="I21" s="3">
        <v>1.595</v>
      </c>
      <c r="J21" s="2">
        <v>149.67638780969813</v>
      </c>
      <c r="K21" s="2"/>
      <c r="L21" s="3">
        <v>1.5931</v>
      </c>
      <c r="M21" s="2">
        <v>148.8780274645727</v>
      </c>
      <c r="N21" s="2"/>
      <c r="O21" s="3">
        <v>1.589</v>
      </c>
      <c r="P21" s="2">
        <v>149.02094856972047</v>
      </c>
      <c r="Q21" s="2"/>
      <c r="R21" s="3">
        <v>1.5751</v>
      </c>
      <c r="S21" s="2">
        <v>148.0727975268569</v>
      </c>
      <c r="T21" s="2"/>
      <c r="U21" s="3">
        <v>1.585</v>
      </c>
      <c r="V21" s="2">
        <v>149.56087064039218</v>
      </c>
      <c r="W21" s="2"/>
      <c r="X21" s="3">
        <v>1.5831</v>
      </c>
      <c r="Y21" s="2">
        <v>149.55661300056022</v>
      </c>
      <c r="Z21" s="2"/>
      <c r="AA21" s="3">
        <v>1.58</v>
      </c>
      <c r="AB21" s="2">
        <v>149.77651666676562</v>
      </c>
      <c r="AC21" s="2"/>
      <c r="AD21" s="3">
        <v>1.5815</v>
      </c>
      <c r="AE21" s="2">
        <v>149.79500175580742</v>
      </c>
      <c r="AF21" s="2"/>
      <c r="AG21" s="3">
        <v>1.5899</v>
      </c>
      <c r="AH21" s="2">
        <v>150.88690723047355</v>
      </c>
      <c r="AI21" s="2"/>
      <c r="AJ21" s="3">
        <v>1.59</v>
      </c>
      <c r="AK21" s="2">
        <v>150.0147806757471</v>
      </c>
      <c r="AL21" s="2"/>
      <c r="AM21" s="3">
        <v>1.5963</v>
      </c>
      <c r="AN21" s="2">
        <v>150.83009313389178</v>
      </c>
      <c r="AO21" s="2"/>
      <c r="AP21" s="3">
        <v>1.5869</v>
      </c>
      <c r="AQ21" s="2">
        <v>150.12202864366856</v>
      </c>
      <c r="AR21" s="2"/>
      <c r="AS21" s="3">
        <v>1.5902</v>
      </c>
      <c r="AT21" s="2">
        <v>149.3953339097561</v>
      </c>
      <c r="AU21" s="2"/>
      <c r="AV21" s="3">
        <v>1.5916</v>
      </c>
      <c r="AW21" s="2">
        <v>148.02611354219135</v>
      </c>
      <c r="AX21" s="2"/>
      <c r="AY21" s="3">
        <v>1.5935</v>
      </c>
      <c r="AZ21" s="2">
        <v>148.8651738242221</v>
      </c>
      <c r="BA21" s="2"/>
      <c r="BB21" s="3">
        <v>1.6035</v>
      </c>
      <c r="BC21" s="2">
        <v>150.46660225208086</v>
      </c>
      <c r="BD21" s="2"/>
      <c r="BE21" s="3">
        <v>1.6065</v>
      </c>
      <c r="BF21" s="2">
        <v>151.36389143602483</v>
      </c>
      <c r="BG21" s="2"/>
      <c r="BH21" s="3">
        <v>1.6013</v>
      </c>
      <c r="BI21" s="2">
        <v>150.90765546123006</v>
      </c>
      <c r="BJ21" s="2"/>
      <c r="BK21" s="43">
        <f t="shared" si="0"/>
        <v>1.5900599999999998</v>
      </c>
      <c r="BL21" s="43">
        <f t="shared" si="1"/>
        <v>149.69456329267865</v>
      </c>
    </row>
    <row r="22" spans="1:64" s="4" customFormat="1" ht="15.75">
      <c r="A22" s="1">
        <v>13</v>
      </c>
      <c r="B22" s="13" t="s">
        <v>12</v>
      </c>
      <c r="C22" s="3">
        <v>0.7408</v>
      </c>
      <c r="D22" s="2">
        <v>69.93957993782823</v>
      </c>
      <c r="E22" s="2"/>
      <c r="F22" s="3">
        <v>0.739</v>
      </c>
      <c r="G22" s="2">
        <v>69.50044423020591</v>
      </c>
      <c r="H22" s="2"/>
      <c r="I22" s="3">
        <v>0.7369</v>
      </c>
      <c r="J22" s="2">
        <v>69.15142957803545</v>
      </c>
      <c r="K22" s="2"/>
      <c r="L22" s="3">
        <v>0.7415</v>
      </c>
      <c r="M22" s="2">
        <v>69.29449335570942</v>
      </c>
      <c r="N22" s="2"/>
      <c r="O22" s="3">
        <v>0.7401</v>
      </c>
      <c r="P22" s="2">
        <v>69.40868724760864</v>
      </c>
      <c r="Q22" s="2"/>
      <c r="R22" s="3">
        <v>0.737</v>
      </c>
      <c r="S22" s="2">
        <v>69.28426879391374</v>
      </c>
      <c r="T22" s="2"/>
      <c r="U22" s="3">
        <v>0.7366</v>
      </c>
      <c r="V22" s="2">
        <v>69.50570177521318</v>
      </c>
      <c r="W22" s="2"/>
      <c r="X22" s="3">
        <v>0.7408</v>
      </c>
      <c r="Y22" s="2">
        <v>69.98391694195882</v>
      </c>
      <c r="Z22" s="2"/>
      <c r="AA22" s="3">
        <v>0.7449</v>
      </c>
      <c r="AB22" s="2">
        <v>70.61299193992006</v>
      </c>
      <c r="AC22" s="2"/>
      <c r="AD22" s="3">
        <v>0.7402</v>
      </c>
      <c r="AE22" s="2">
        <v>70.10955441014775</v>
      </c>
      <c r="AF22" s="2"/>
      <c r="AG22" s="3">
        <v>0.7397</v>
      </c>
      <c r="AH22" s="2">
        <v>70.20004105816798</v>
      </c>
      <c r="AI22" s="2"/>
      <c r="AJ22" s="3">
        <v>0.7414</v>
      </c>
      <c r="AK22" s="2">
        <v>69.95028829748357</v>
      </c>
      <c r="AL22" s="2"/>
      <c r="AM22" s="3">
        <v>0.74</v>
      </c>
      <c r="AN22" s="2">
        <v>69.92060948385637</v>
      </c>
      <c r="AO22" s="2"/>
      <c r="AP22" s="3">
        <v>0.7413</v>
      </c>
      <c r="AQ22" s="2">
        <v>70.1275819733767</v>
      </c>
      <c r="AR22" s="2"/>
      <c r="AS22" s="3">
        <v>0.7417</v>
      </c>
      <c r="AT22" s="2">
        <v>69.68086980308522</v>
      </c>
      <c r="AU22" s="2"/>
      <c r="AV22" s="3">
        <v>0.7404</v>
      </c>
      <c r="AW22" s="2">
        <v>68.86060220321593</v>
      </c>
      <c r="AX22" s="2"/>
      <c r="AY22" s="3">
        <v>0.7395</v>
      </c>
      <c r="AZ22" s="2">
        <v>69.08427740383574</v>
      </c>
      <c r="BA22" s="2"/>
      <c r="BB22" s="3">
        <v>0.7477</v>
      </c>
      <c r="BC22" s="2">
        <v>70.16144590201488</v>
      </c>
      <c r="BD22" s="2"/>
      <c r="BE22" s="3">
        <v>0.7438</v>
      </c>
      <c r="BF22" s="2">
        <v>70.08058664806428</v>
      </c>
      <c r="BG22" s="2"/>
      <c r="BH22" s="3">
        <v>0.7442</v>
      </c>
      <c r="BI22" s="2">
        <v>70.13393942062538</v>
      </c>
      <c r="BJ22" s="2"/>
      <c r="BK22" s="43">
        <f t="shared" si="0"/>
        <v>0.740875</v>
      </c>
      <c r="BL22" s="43">
        <f t="shared" si="1"/>
        <v>69.74956552021338</v>
      </c>
    </row>
    <row r="23" spans="1:64" s="4" customFormat="1" ht="15.75">
      <c r="A23" s="1">
        <v>14</v>
      </c>
      <c r="B23" s="13" t="s">
        <v>13</v>
      </c>
      <c r="C23" s="3">
        <v>1.3619</v>
      </c>
      <c r="D23" s="2">
        <v>69.32291654722405</v>
      </c>
      <c r="E23" s="2"/>
      <c r="F23" s="3">
        <v>1.3652</v>
      </c>
      <c r="G23" s="2">
        <v>68.88852127343823</v>
      </c>
      <c r="H23" s="2"/>
      <c r="I23" s="3">
        <v>1.3675</v>
      </c>
      <c r="J23" s="2">
        <v>68.62230017694607</v>
      </c>
      <c r="K23" s="2"/>
      <c r="L23" s="3">
        <v>1.3659</v>
      </c>
      <c r="M23" s="2">
        <v>68.41773040325131</v>
      </c>
      <c r="N23" s="2"/>
      <c r="O23" s="3">
        <v>1.3652</v>
      </c>
      <c r="P23" s="2">
        <v>68.69531933011864</v>
      </c>
      <c r="Q23" s="2"/>
      <c r="R23" s="3">
        <v>1.3722</v>
      </c>
      <c r="S23" s="2">
        <v>68.50933233217161</v>
      </c>
      <c r="T23" s="2"/>
      <c r="U23" s="3">
        <v>1.3795</v>
      </c>
      <c r="V23" s="2">
        <v>68.4017185581994</v>
      </c>
      <c r="W23" s="2"/>
      <c r="X23" s="3">
        <v>1.3795</v>
      </c>
      <c r="Y23" s="2">
        <v>68.48186314840693</v>
      </c>
      <c r="Z23" s="2"/>
      <c r="AA23" s="3">
        <v>1.375</v>
      </c>
      <c r="AB23" s="2">
        <v>68.94200997319476</v>
      </c>
      <c r="AC23" s="2"/>
      <c r="AD23" s="3">
        <v>1.3731</v>
      </c>
      <c r="AE23" s="2">
        <v>68.98043980357023</v>
      </c>
      <c r="AF23" s="2"/>
      <c r="AG23" s="3">
        <v>1.3749</v>
      </c>
      <c r="AH23" s="2">
        <v>69.02567073829194</v>
      </c>
      <c r="AI23" s="2"/>
      <c r="AJ23" s="3">
        <v>1.3724</v>
      </c>
      <c r="AK23" s="2">
        <v>68.7473904575866</v>
      </c>
      <c r="AL23" s="2"/>
      <c r="AM23" s="3">
        <v>1.3778</v>
      </c>
      <c r="AN23" s="2">
        <v>68.57839317268066</v>
      </c>
      <c r="AO23" s="2"/>
      <c r="AP23" s="3">
        <v>1.3717</v>
      </c>
      <c r="AQ23" s="2">
        <v>68.96610924470372</v>
      </c>
      <c r="AR23" s="2"/>
      <c r="AS23" s="3">
        <v>1.3649</v>
      </c>
      <c r="AT23" s="2">
        <v>68.83105883644109</v>
      </c>
      <c r="AU23" s="2"/>
      <c r="AV23" s="3">
        <v>1.3643</v>
      </c>
      <c r="AW23" s="2">
        <v>68.17019357038923</v>
      </c>
      <c r="AX23" s="2"/>
      <c r="AY23" s="3">
        <v>1.3628</v>
      </c>
      <c r="AZ23" s="2">
        <v>68.5502299821369</v>
      </c>
      <c r="BA23" s="2"/>
      <c r="BB23" s="3">
        <v>1.3595</v>
      </c>
      <c r="BC23" s="2">
        <v>69.02269905952596</v>
      </c>
      <c r="BD23" s="2"/>
      <c r="BE23" s="3">
        <v>1.36</v>
      </c>
      <c r="BF23" s="2">
        <v>69.279165264287</v>
      </c>
      <c r="BG23" s="2"/>
      <c r="BH23" s="3">
        <v>1.3621</v>
      </c>
      <c r="BI23" s="2">
        <v>69.18780859193619</v>
      </c>
      <c r="BJ23" s="2"/>
      <c r="BK23" s="43">
        <f t="shared" si="0"/>
        <v>1.36877</v>
      </c>
      <c r="BL23" s="43">
        <f t="shared" si="1"/>
        <v>68.78104352322501</v>
      </c>
    </row>
    <row r="24" spans="1:64" s="4" customFormat="1" ht="15.75">
      <c r="A24" s="1">
        <v>15</v>
      </c>
      <c r="B24" s="13" t="s">
        <v>14</v>
      </c>
      <c r="C24" s="3">
        <v>10.192</v>
      </c>
      <c r="D24" s="2">
        <v>9.263233913428616</v>
      </c>
      <c r="E24" s="2"/>
      <c r="F24" s="3">
        <v>10.099</v>
      </c>
      <c r="G24" s="2">
        <v>9.312467496039</v>
      </c>
      <c r="H24" s="2"/>
      <c r="I24" s="3">
        <v>10.094</v>
      </c>
      <c r="J24" s="2">
        <v>9.296710470772117</v>
      </c>
      <c r="K24" s="2"/>
      <c r="L24" s="3">
        <v>10.122</v>
      </c>
      <c r="M24" s="2">
        <v>9.23254079804396</v>
      </c>
      <c r="N24" s="2"/>
      <c r="O24" s="3">
        <v>10.1345</v>
      </c>
      <c r="P24" s="2">
        <v>9.253821101137497</v>
      </c>
      <c r="Q24" s="2"/>
      <c r="R24" s="3">
        <v>10.165</v>
      </c>
      <c r="S24" s="2">
        <v>9.248254385263738</v>
      </c>
      <c r="T24" s="2"/>
      <c r="U24" s="3">
        <v>10.159</v>
      </c>
      <c r="V24" s="2">
        <v>9.288332586970773</v>
      </c>
      <c r="W24" s="2"/>
      <c r="X24" s="3">
        <v>10.168</v>
      </c>
      <c r="Y24" s="2">
        <v>9.29098448202472</v>
      </c>
      <c r="Z24" s="2"/>
      <c r="AA24" s="3">
        <v>10.22</v>
      </c>
      <c r="AB24" s="2">
        <v>9.27546611674587</v>
      </c>
      <c r="AC24" s="2"/>
      <c r="AD24" s="3">
        <v>10.2055</v>
      </c>
      <c r="AE24" s="2">
        <v>9.280980049412795</v>
      </c>
      <c r="AF24" s="2"/>
      <c r="AG24" s="3">
        <v>10.1465</v>
      </c>
      <c r="AH24" s="2">
        <v>9.353313428086294</v>
      </c>
      <c r="AI24" s="2"/>
      <c r="AJ24" s="3">
        <v>10.108</v>
      </c>
      <c r="AK24" s="2">
        <v>9.334083761772048</v>
      </c>
      <c r="AL24" s="2"/>
      <c r="AM24" s="3">
        <v>10.075</v>
      </c>
      <c r="AN24" s="2">
        <v>9.378393063356766</v>
      </c>
      <c r="AO24" s="2"/>
      <c r="AP24" s="3">
        <v>10.144</v>
      </c>
      <c r="AQ24" s="2">
        <v>9.32578983152209</v>
      </c>
      <c r="AR24" s="2"/>
      <c r="AS24" s="3">
        <v>10.1315</v>
      </c>
      <c r="AT24" s="2">
        <v>9.272813720165665</v>
      </c>
      <c r="AU24" s="2"/>
      <c r="AV24" s="3">
        <v>10.166</v>
      </c>
      <c r="AW24" s="2">
        <v>9.148592867212475</v>
      </c>
      <c r="AX24" s="2"/>
      <c r="AY24" s="3">
        <v>10.165</v>
      </c>
      <c r="AZ24" s="2">
        <v>9.190384005868783</v>
      </c>
      <c r="BA24" s="2"/>
      <c r="BB24" s="3">
        <v>10.0995</v>
      </c>
      <c r="BC24" s="2">
        <v>9.291188610468394</v>
      </c>
      <c r="BD24" s="2"/>
      <c r="BE24" s="3">
        <v>10.0825</v>
      </c>
      <c r="BF24" s="2">
        <v>9.344871287818531</v>
      </c>
      <c r="BG24" s="2"/>
      <c r="BH24" s="3">
        <v>10.083</v>
      </c>
      <c r="BI24" s="2">
        <v>9.346495495693375</v>
      </c>
      <c r="BJ24" s="2"/>
      <c r="BK24" s="43">
        <f t="shared" si="0"/>
        <v>10.138</v>
      </c>
      <c r="BL24" s="43">
        <f t="shared" si="1"/>
        <v>9.286435873590175</v>
      </c>
    </row>
    <row r="25" spans="1:64" s="4" customFormat="1" ht="15.75">
      <c r="A25" s="1">
        <v>16</v>
      </c>
      <c r="B25" s="13" t="s">
        <v>15</v>
      </c>
      <c r="C25" s="3">
        <v>123.51</v>
      </c>
      <c r="D25" s="2">
        <v>76.43986725420164</v>
      </c>
      <c r="E25" s="2"/>
      <c r="F25" s="3">
        <v>122.66</v>
      </c>
      <c r="G25" s="2">
        <v>76.67259843673395</v>
      </c>
      <c r="H25" s="2"/>
      <c r="I25" s="3">
        <v>122.58</v>
      </c>
      <c r="J25" s="2">
        <v>76.55489924292198</v>
      </c>
      <c r="K25" s="2"/>
      <c r="L25" s="3">
        <v>122.65</v>
      </c>
      <c r="M25" s="2">
        <v>76.19386706710229</v>
      </c>
      <c r="N25" s="2"/>
      <c r="O25" s="3">
        <v>122.81</v>
      </c>
      <c r="P25" s="2">
        <v>76.36418040019376</v>
      </c>
      <c r="Q25" s="2"/>
      <c r="R25" s="3">
        <v>123.39</v>
      </c>
      <c r="S25" s="2">
        <v>76.18810748537635</v>
      </c>
      <c r="T25" s="2"/>
      <c r="U25" s="3">
        <v>123.03</v>
      </c>
      <c r="V25" s="2">
        <v>76.69687942049588</v>
      </c>
      <c r="W25" s="2"/>
      <c r="X25" s="3">
        <v>123.08</v>
      </c>
      <c r="Y25" s="2">
        <v>76.75554940951199</v>
      </c>
      <c r="Z25" s="2"/>
      <c r="AA25" s="3">
        <v>123.52</v>
      </c>
      <c r="AB25" s="2">
        <v>76.74487023408581</v>
      </c>
      <c r="AC25" s="2"/>
      <c r="AD25" s="3">
        <v>123.4</v>
      </c>
      <c r="AE25" s="2">
        <v>76.7561117457717</v>
      </c>
      <c r="AF25" s="2"/>
      <c r="AG25" s="3">
        <v>122.82</v>
      </c>
      <c r="AH25" s="2">
        <v>77.27030996423838</v>
      </c>
      <c r="AI25" s="2"/>
      <c r="AJ25" s="3">
        <v>122.42</v>
      </c>
      <c r="AK25" s="2">
        <v>77.0698567750301</v>
      </c>
      <c r="AL25" s="2"/>
      <c r="AM25" s="3">
        <v>121.9</v>
      </c>
      <c r="AN25" s="2">
        <v>77.51214939566809</v>
      </c>
      <c r="AO25" s="2"/>
      <c r="AP25" s="3">
        <v>122.34</v>
      </c>
      <c r="AQ25" s="2">
        <v>77.32615011521995</v>
      </c>
      <c r="AR25" s="2"/>
      <c r="AS25" s="3">
        <v>121.96</v>
      </c>
      <c r="AT25" s="2">
        <v>77.03141374701414</v>
      </c>
      <c r="AU25" s="2"/>
      <c r="AV25" s="3">
        <v>122.4</v>
      </c>
      <c r="AW25" s="2">
        <v>75.9841463137925</v>
      </c>
      <c r="AX25" s="2"/>
      <c r="AY25" s="3">
        <v>121.85</v>
      </c>
      <c r="AZ25" s="2">
        <v>76.6682424453477</v>
      </c>
      <c r="BA25" s="2"/>
      <c r="BB25" s="3">
        <v>121.5</v>
      </c>
      <c r="BC25" s="2">
        <v>77.23157149911567</v>
      </c>
      <c r="BD25" s="2"/>
      <c r="BE25" s="3">
        <v>121.16</v>
      </c>
      <c r="BF25" s="2">
        <v>77.76466223128948</v>
      </c>
      <c r="BG25" s="2"/>
      <c r="BH25" s="3">
        <v>121.37</v>
      </c>
      <c r="BI25" s="2">
        <v>77.6474533106009</v>
      </c>
      <c r="BJ25" s="2"/>
      <c r="BK25" s="43">
        <f t="shared" si="0"/>
        <v>122.5175</v>
      </c>
      <c r="BL25" s="43">
        <f t="shared" si="1"/>
        <v>76.84364432468561</v>
      </c>
    </row>
    <row r="26" spans="1:64" s="4" customFormat="1" ht="15.75">
      <c r="A26" s="1">
        <v>17</v>
      </c>
      <c r="B26" s="13" t="s">
        <v>16</v>
      </c>
      <c r="C26" s="3">
        <v>6.5575</v>
      </c>
      <c r="D26" s="2">
        <v>14.39738925591528</v>
      </c>
      <c r="E26" s="2"/>
      <c r="F26" s="3">
        <v>6.5561</v>
      </c>
      <c r="G26" s="2">
        <v>14.344901579063448</v>
      </c>
      <c r="H26" s="2"/>
      <c r="I26" s="3">
        <v>6.5273</v>
      </c>
      <c r="J26" s="2">
        <v>14.376694114254553</v>
      </c>
      <c r="K26" s="2"/>
      <c r="L26" s="3">
        <v>6.546</v>
      </c>
      <c r="M26" s="2">
        <v>14.2761652853347</v>
      </c>
      <c r="N26" s="2"/>
      <c r="O26" s="3">
        <v>6.6187</v>
      </c>
      <c r="P26" s="2">
        <v>14.169376153848637</v>
      </c>
      <c r="Q26" s="2"/>
      <c r="R26" s="3">
        <v>6.6525</v>
      </c>
      <c r="S26" s="2">
        <v>14.131304896836662</v>
      </c>
      <c r="T26" s="2"/>
      <c r="U26" s="3">
        <v>6.746</v>
      </c>
      <c r="V26" s="2">
        <v>13.987573488146468</v>
      </c>
      <c r="W26" s="2"/>
      <c r="X26" s="3">
        <v>6.7021</v>
      </c>
      <c r="Y26" s="2">
        <v>14.095690934666353</v>
      </c>
      <c r="Z26" s="2"/>
      <c r="AA26" s="3">
        <v>6.71</v>
      </c>
      <c r="AB26" s="2">
        <v>14.127461060080892</v>
      </c>
      <c r="AC26" s="2"/>
      <c r="AD26" s="3">
        <v>6.6571</v>
      </c>
      <c r="AE26" s="2">
        <v>14.227973426008667</v>
      </c>
      <c r="AF26" s="2"/>
      <c r="AG26" s="3">
        <v>6.637</v>
      </c>
      <c r="AH26" s="2">
        <v>14.299140379399967</v>
      </c>
      <c r="AI26" s="2"/>
      <c r="AJ26" s="3">
        <v>6.5915</v>
      </c>
      <c r="AK26" s="2">
        <v>14.313725049532257</v>
      </c>
      <c r="AL26" s="2"/>
      <c r="AM26" s="3">
        <v>6.6071</v>
      </c>
      <c r="AN26" s="2">
        <v>14.300874833636453</v>
      </c>
      <c r="AO26" s="2"/>
      <c r="AP26" s="3">
        <v>6.6398</v>
      </c>
      <c r="AQ26" s="2">
        <v>14.247539391391319</v>
      </c>
      <c r="AR26" s="2"/>
      <c r="AS26" s="3">
        <v>6.659</v>
      </c>
      <c r="AT26" s="2">
        <v>14.10835143502905</v>
      </c>
      <c r="AU26" s="2"/>
      <c r="AV26" s="3">
        <v>6.6647</v>
      </c>
      <c r="AW26" s="2">
        <v>13.954805930961939</v>
      </c>
      <c r="AX26" s="2"/>
      <c r="AY26" s="3">
        <v>6.6299</v>
      </c>
      <c r="AZ26" s="2">
        <v>14.090748490875603</v>
      </c>
      <c r="BA26" s="2"/>
      <c r="BB26" s="3">
        <v>6.6526</v>
      </c>
      <c r="BC26" s="2">
        <v>14.105215911286647</v>
      </c>
      <c r="BD26" s="2"/>
      <c r="BE26" s="3">
        <v>6.6495</v>
      </c>
      <c r="BF26" s="2">
        <v>14.169436011644535</v>
      </c>
      <c r="BG26" s="2"/>
      <c r="BH26" s="3">
        <v>6.6235</v>
      </c>
      <c r="BI26" s="2">
        <v>14.228234933656873</v>
      </c>
      <c r="BJ26" s="2"/>
      <c r="BK26" s="43">
        <f t="shared" si="0"/>
        <v>6.631395</v>
      </c>
      <c r="BL26" s="43">
        <f t="shared" si="1"/>
        <v>14.197630128078512</v>
      </c>
    </row>
    <row r="27" spans="1:64" s="4" customFormat="1" ht="15.75">
      <c r="A27" s="1">
        <v>18</v>
      </c>
      <c r="B27" s="13" t="s">
        <v>17</v>
      </c>
      <c r="C27" s="3">
        <v>6.3782</v>
      </c>
      <c r="D27" s="2">
        <v>14.802119727456722</v>
      </c>
      <c r="E27" s="2"/>
      <c r="F27" s="3">
        <v>6.3285</v>
      </c>
      <c r="G27" s="2">
        <v>14.860805758473235</v>
      </c>
      <c r="H27" s="2"/>
      <c r="I27" s="3">
        <v>6.3235</v>
      </c>
      <c r="J27" s="2">
        <v>14.840040403569818</v>
      </c>
      <c r="K27" s="2"/>
      <c r="L27" s="3">
        <v>6.3386</v>
      </c>
      <c r="M27" s="2">
        <v>14.743283683747352</v>
      </c>
      <c r="N27" s="2"/>
      <c r="O27" s="3">
        <v>6.3288</v>
      </c>
      <c r="P27" s="2">
        <v>14.8184252859117</v>
      </c>
      <c r="Q27" s="2"/>
      <c r="R27" s="3">
        <v>6.3825</v>
      </c>
      <c r="S27" s="2">
        <v>14.729103928900257</v>
      </c>
      <c r="T27" s="2"/>
      <c r="U27" s="3">
        <v>6.3721</v>
      </c>
      <c r="V27" s="2">
        <v>14.808331751076738</v>
      </c>
      <c r="W27" s="2"/>
      <c r="X27" s="3">
        <v>6.3746</v>
      </c>
      <c r="Y27" s="2">
        <v>14.81986794673036</v>
      </c>
      <c r="Z27" s="2"/>
      <c r="AA27" s="3">
        <v>6.4123</v>
      </c>
      <c r="AB27" s="2">
        <v>14.783348207841614</v>
      </c>
      <c r="AC27" s="2"/>
      <c r="AD27" s="3">
        <v>6.398</v>
      </c>
      <c r="AE27" s="2">
        <v>14.804164097262003</v>
      </c>
      <c r="AF27" s="2"/>
      <c r="AG27" s="3">
        <v>6.3653</v>
      </c>
      <c r="AH27" s="2">
        <v>14.90949282800144</v>
      </c>
      <c r="AI27" s="2"/>
      <c r="AJ27" s="3">
        <v>6.3477</v>
      </c>
      <c r="AK27" s="2">
        <v>14.86348105045794</v>
      </c>
      <c r="AL27" s="2"/>
      <c r="AM27" s="3">
        <v>6.3303</v>
      </c>
      <c r="AN27" s="2">
        <v>14.926197828431418</v>
      </c>
      <c r="AO27" s="2"/>
      <c r="AP27" s="3">
        <v>6.3699</v>
      </c>
      <c r="AQ27" s="2">
        <v>14.851224046054112</v>
      </c>
      <c r="AR27" s="2"/>
      <c r="AS27" s="3">
        <v>6.362</v>
      </c>
      <c r="AT27" s="2">
        <v>14.766977712332356</v>
      </c>
      <c r="AU27" s="2"/>
      <c r="AV27" s="3">
        <v>6.3795</v>
      </c>
      <c r="AW27" s="2">
        <v>14.578665269704839</v>
      </c>
      <c r="AX27" s="2"/>
      <c r="AY27" s="3">
        <v>6.3383</v>
      </c>
      <c r="AZ27" s="2">
        <v>14.739007844320426</v>
      </c>
      <c r="BA27" s="2"/>
      <c r="BB27" s="3">
        <v>6.3345</v>
      </c>
      <c r="BC27" s="2">
        <v>14.813538459456238</v>
      </c>
      <c r="BD27" s="2"/>
      <c r="BE27" s="3">
        <v>6.3218</v>
      </c>
      <c r="BF27" s="2">
        <v>14.903930013513609</v>
      </c>
      <c r="BG27" s="2"/>
      <c r="BH27" s="3">
        <v>6.323</v>
      </c>
      <c r="BI27" s="2">
        <v>14.904430504993877</v>
      </c>
      <c r="BJ27" s="2"/>
      <c r="BK27" s="43">
        <f t="shared" si="0"/>
        <v>6.3554699999999995</v>
      </c>
      <c r="BL27" s="43">
        <f t="shared" si="1"/>
        <v>14.813321817411804</v>
      </c>
    </row>
    <row r="28" spans="1:64" s="4" customFormat="1" ht="15.75">
      <c r="A28" s="1">
        <v>19</v>
      </c>
      <c r="B28" s="13" t="s">
        <v>18</v>
      </c>
      <c r="C28" s="3">
        <v>5.61</v>
      </c>
      <c r="D28" s="2">
        <v>16.829033876232522</v>
      </c>
      <c r="E28" s="2"/>
      <c r="F28" s="3">
        <v>5.5613</v>
      </c>
      <c r="G28" s="2">
        <v>16.910903789131652</v>
      </c>
      <c r="H28" s="2"/>
      <c r="I28" s="3">
        <v>5.5544</v>
      </c>
      <c r="J28" s="2">
        <v>16.894893326367157</v>
      </c>
      <c r="K28" s="2"/>
      <c r="L28" s="3">
        <v>5.571</v>
      </c>
      <c r="M28" s="2">
        <v>16.774686404200494</v>
      </c>
      <c r="N28" s="2"/>
      <c r="O28" s="3">
        <v>5.578</v>
      </c>
      <c r="P28" s="2">
        <v>16.812988517296155</v>
      </c>
      <c r="Q28" s="2"/>
      <c r="R28" s="3">
        <v>5.6163</v>
      </c>
      <c r="S28" s="2">
        <v>16.738512156794666</v>
      </c>
      <c r="T28" s="2"/>
      <c r="U28" s="3">
        <v>5.591</v>
      </c>
      <c r="V28" s="2">
        <v>16.87715448954321</v>
      </c>
      <c r="W28" s="2"/>
      <c r="X28" s="3">
        <v>5.598</v>
      </c>
      <c r="Y28" s="2">
        <v>16.87580032390628</v>
      </c>
      <c r="Z28" s="2"/>
      <c r="AA28" s="3">
        <v>5.6304</v>
      </c>
      <c r="AB28" s="2">
        <v>16.83632845146753</v>
      </c>
      <c r="AC28" s="2"/>
      <c r="AD28" s="3">
        <v>5.6262</v>
      </c>
      <c r="AE28" s="2">
        <v>16.834993760314653</v>
      </c>
      <c r="AF28" s="2"/>
      <c r="AG28" s="3">
        <v>5.592</v>
      </c>
      <c r="AH28" s="2">
        <v>16.97127945244592</v>
      </c>
      <c r="AI28" s="2"/>
      <c r="AJ28" s="3">
        <v>5.5675</v>
      </c>
      <c r="AK28" s="2">
        <v>16.94637066259396</v>
      </c>
      <c r="AL28" s="2"/>
      <c r="AM28" s="3">
        <v>5.5495</v>
      </c>
      <c r="AN28" s="2">
        <v>17.02627445955841</v>
      </c>
      <c r="AO28" s="2"/>
      <c r="AP28" s="3">
        <v>5.588</v>
      </c>
      <c r="AQ28" s="2">
        <v>16.929279178768805</v>
      </c>
      <c r="AR28" s="2"/>
      <c r="AS28" s="3">
        <v>5.5795</v>
      </c>
      <c r="AT28" s="2">
        <v>16.8379805010948</v>
      </c>
      <c r="AU28" s="2"/>
      <c r="AV28" s="3">
        <v>5.596</v>
      </c>
      <c r="AW28" s="2">
        <v>16.619834719099718</v>
      </c>
      <c r="AX28" s="2"/>
      <c r="AY28" s="3">
        <v>5.565</v>
      </c>
      <c r="AZ28" s="2">
        <v>16.787107532732463</v>
      </c>
      <c r="BA28" s="2"/>
      <c r="BB28" s="3">
        <v>5.5591</v>
      </c>
      <c r="BC28" s="2">
        <v>16.87977539015768</v>
      </c>
      <c r="BD28" s="2"/>
      <c r="BE28" s="3">
        <v>5.547</v>
      </c>
      <c r="BF28" s="2">
        <v>16.985697631049277</v>
      </c>
      <c r="BG28" s="2"/>
      <c r="BH28" s="3">
        <v>5.542</v>
      </c>
      <c r="BI28" s="2">
        <v>17.00482029647714</v>
      </c>
      <c r="BJ28" s="2"/>
      <c r="BK28" s="43">
        <f t="shared" si="0"/>
        <v>5.581109999999999</v>
      </c>
      <c r="BL28" s="43">
        <f t="shared" si="1"/>
        <v>16.868685745961624</v>
      </c>
    </row>
    <row r="29" spans="1:64" s="4" customFormat="1" ht="15.75">
      <c r="A29" s="1">
        <v>20</v>
      </c>
      <c r="B29" s="13" t="s">
        <v>19</v>
      </c>
      <c r="C29" s="3">
        <v>4.3023</v>
      </c>
      <c r="D29" s="2">
        <v>21.944280976608898</v>
      </c>
      <c r="E29" s="2"/>
      <c r="F29" s="3">
        <v>4.2795</v>
      </c>
      <c r="G29" s="2">
        <v>21.976074130739075</v>
      </c>
      <c r="H29" s="2"/>
      <c r="I29" s="3">
        <v>4.2722</v>
      </c>
      <c r="J29" s="2">
        <v>21.96549681474972</v>
      </c>
      <c r="K29" s="2"/>
      <c r="L29" s="3">
        <v>4.2923</v>
      </c>
      <c r="M29" s="2">
        <v>21.771958613750428</v>
      </c>
      <c r="N29" s="2"/>
      <c r="O29" s="3">
        <v>4.2963</v>
      </c>
      <c r="P29" s="2">
        <v>21.8287479806992</v>
      </c>
      <c r="Q29" s="2"/>
      <c r="R29" s="3">
        <v>4.3412</v>
      </c>
      <c r="S29" s="2">
        <v>21.654958496776445</v>
      </c>
      <c r="T29" s="2"/>
      <c r="U29" s="3">
        <v>4.3395</v>
      </c>
      <c r="V29" s="2">
        <v>21.74447995184608</v>
      </c>
      <c r="W29" s="2"/>
      <c r="X29" s="3">
        <v>4.3466</v>
      </c>
      <c r="Y29" s="2">
        <v>21.734397049010116</v>
      </c>
      <c r="Z29" s="2"/>
      <c r="AA29" s="3">
        <v>4.358</v>
      </c>
      <c r="AB29" s="2">
        <v>21.75201094840358</v>
      </c>
      <c r="AC29" s="2"/>
      <c r="AD29" s="3">
        <v>4.3493</v>
      </c>
      <c r="AE29" s="2">
        <v>21.777537050624762</v>
      </c>
      <c r="AF29" s="2"/>
      <c r="AG29" s="3">
        <v>4.3368</v>
      </c>
      <c r="AH29" s="2">
        <v>21.883276770447697</v>
      </c>
      <c r="AI29" s="2"/>
      <c r="AJ29" s="3">
        <v>4.3172</v>
      </c>
      <c r="AK29" s="2">
        <v>21.854192222735076</v>
      </c>
      <c r="AL29" s="2"/>
      <c r="AM29" s="3">
        <v>4.3148</v>
      </c>
      <c r="AN29" s="2">
        <v>21.898421737582137</v>
      </c>
      <c r="AO29" s="2"/>
      <c r="AP29" s="3">
        <v>4.3668</v>
      </c>
      <c r="AQ29" s="2">
        <v>21.663646617880392</v>
      </c>
      <c r="AR29" s="2"/>
      <c r="AS29" s="3">
        <v>4.3495</v>
      </c>
      <c r="AT29" s="2">
        <v>21.599611956744095</v>
      </c>
      <c r="AU29" s="2"/>
      <c r="AV29" s="3">
        <v>4.3645</v>
      </c>
      <c r="AW29" s="2">
        <v>21.30933556835423</v>
      </c>
      <c r="AX29" s="2"/>
      <c r="AY29" s="3">
        <v>4.3423</v>
      </c>
      <c r="AZ29" s="2">
        <v>21.514002583804935</v>
      </c>
      <c r="BA29" s="2"/>
      <c r="BB29" s="3">
        <v>4.353</v>
      </c>
      <c r="BC29" s="2">
        <v>21.55671017032519</v>
      </c>
      <c r="BD29" s="2"/>
      <c r="BE29" s="3">
        <v>4.3603</v>
      </c>
      <c r="BF29" s="2">
        <v>21.60852802775734</v>
      </c>
      <c r="BG29" s="2"/>
      <c r="BH29" s="3">
        <v>4.3435</v>
      </c>
      <c r="BI29" s="2">
        <v>21.696952707051064</v>
      </c>
      <c r="BJ29" s="2"/>
      <c r="BK29" s="43">
        <f t="shared" si="0"/>
        <v>4.331294999999999</v>
      </c>
      <c r="BL29" s="43">
        <f t="shared" si="1"/>
        <v>21.736731018794522</v>
      </c>
    </row>
    <row r="30" spans="1:64" s="4" customFormat="1" ht="15.75">
      <c r="A30" s="1">
        <v>21</v>
      </c>
      <c r="B30" s="13" t="s">
        <v>20</v>
      </c>
      <c r="C30" s="3">
        <v>151.85</v>
      </c>
      <c r="D30" s="2">
        <v>62.173776783447124</v>
      </c>
      <c r="E30" s="2"/>
      <c r="F30" s="3">
        <v>150.88</v>
      </c>
      <c r="G30" s="2">
        <v>62.33205808755161</v>
      </c>
      <c r="H30" s="2"/>
      <c r="I30" s="3">
        <v>150.69</v>
      </c>
      <c r="J30" s="2">
        <v>62.274202330595095</v>
      </c>
      <c r="K30" s="2"/>
      <c r="L30" s="3">
        <v>151.26</v>
      </c>
      <c r="M30" s="2">
        <v>61.78221470170631</v>
      </c>
      <c r="N30" s="2"/>
      <c r="O30" s="3">
        <v>151.29</v>
      </c>
      <c r="P30" s="2">
        <v>61.98879631798398</v>
      </c>
      <c r="Q30" s="2"/>
      <c r="R30" s="3">
        <v>152.5</v>
      </c>
      <c r="S30" s="2">
        <v>61.64492185324977</v>
      </c>
      <c r="T30" s="2"/>
      <c r="U30" s="3">
        <v>151.61</v>
      </c>
      <c r="V30" s="2">
        <v>62.23875123740918</v>
      </c>
      <c r="W30" s="2"/>
      <c r="X30" s="3">
        <v>151.82</v>
      </c>
      <c r="Y30" s="2">
        <v>62.22548426638609</v>
      </c>
      <c r="Z30" s="2"/>
      <c r="AA30" s="3">
        <v>152.5</v>
      </c>
      <c r="AB30" s="2">
        <v>62.160828664355925</v>
      </c>
      <c r="AC30" s="2"/>
      <c r="AD30" s="3">
        <v>151.98</v>
      </c>
      <c r="AE30" s="2">
        <v>62.32204362039893</v>
      </c>
      <c r="AF30" s="2"/>
      <c r="AG30" s="3">
        <v>151.21</v>
      </c>
      <c r="AH30" s="2">
        <v>62.7626444666871</v>
      </c>
      <c r="AI30" s="2"/>
      <c r="AJ30" s="3">
        <v>150.79</v>
      </c>
      <c r="AK30" s="2">
        <v>62.56974511837116</v>
      </c>
      <c r="AL30" s="2"/>
      <c r="AM30" s="3">
        <v>150.36</v>
      </c>
      <c r="AN30" s="2">
        <v>62.84072234192565</v>
      </c>
      <c r="AO30" s="2"/>
      <c r="AP30" s="3">
        <v>151.08</v>
      </c>
      <c r="AQ30" s="2">
        <v>62.61637016875833</v>
      </c>
      <c r="AR30" s="2"/>
      <c r="AS30" s="3">
        <v>150.59</v>
      </c>
      <c r="AT30" s="2">
        <v>62.38628873488176</v>
      </c>
      <c r="AU30" s="2"/>
      <c r="AV30" s="3">
        <v>151.13</v>
      </c>
      <c r="AW30" s="2">
        <v>61.53946608091182</v>
      </c>
      <c r="AX30" s="2"/>
      <c r="AY30" s="3">
        <v>150.24</v>
      </c>
      <c r="AZ30" s="2">
        <v>62.18067985866358</v>
      </c>
      <c r="BA30" s="2"/>
      <c r="BB30" s="3">
        <v>150.02</v>
      </c>
      <c r="BC30" s="2">
        <v>62.54923301654816</v>
      </c>
      <c r="BD30" s="2"/>
      <c r="BE30" s="3">
        <v>149.69</v>
      </c>
      <c r="BF30" s="2">
        <v>62.94319243732402</v>
      </c>
      <c r="BG30" s="2"/>
      <c r="BH30" s="3">
        <v>149.44</v>
      </c>
      <c r="BI30" s="2">
        <v>63.06257634038832</v>
      </c>
      <c r="BJ30" s="2"/>
      <c r="BK30" s="43">
        <f t="shared" si="0"/>
        <v>151.04649999999998</v>
      </c>
      <c r="BL30" s="43">
        <f t="shared" si="1"/>
        <v>62.3296998213772</v>
      </c>
    </row>
    <row r="31" spans="1:64" s="4" customFormat="1" ht="15.75">
      <c r="A31" s="1">
        <v>22</v>
      </c>
      <c r="B31" s="13" t="s">
        <v>21</v>
      </c>
      <c r="C31" s="3">
        <v>238.49</v>
      </c>
      <c r="D31" s="2">
        <v>39.586934481808235</v>
      </c>
      <c r="E31" s="2"/>
      <c r="F31" s="3">
        <v>236.68</v>
      </c>
      <c r="G31" s="2">
        <v>39.73576527061765</v>
      </c>
      <c r="H31" s="2"/>
      <c r="I31" s="3">
        <v>236.42</v>
      </c>
      <c r="J31" s="2">
        <v>39.692494497916314</v>
      </c>
      <c r="K31" s="2"/>
      <c r="L31" s="3">
        <v>236.76</v>
      </c>
      <c r="M31" s="2">
        <v>39.47110067486103</v>
      </c>
      <c r="N31" s="2"/>
      <c r="O31" s="3">
        <v>237.12</v>
      </c>
      <c r="P31" s="2">
        <v>39.550797043470794</v>
      </c>
      <c r="Q31" s="2"/>
      <c r="R31" s="3">
        <v>238.61</v>
      </c>
      <c r="S31" s="2">
        <v>39.3983931210787</v>
      </c>
      <c r="T31" s="2"/>
      <c r="U31" s="3">
        <v>237.98</v>
      </c>
      <c r="V31" s="2">
        <v>39.65046253930418</v>
      </c>
      <c r="W31" s="2"/>
      <c r="X31" s="3">
        <v>238.83</v>
      </c>
      <c r="Y31" s="2">
        <v>39.555637990716136</v>
      </c>
      <c r="Z31" s="2"/>
      <c r="AA31" s="3">
        <v>240.41</v>
      </c>
      <c r="AB31" s="2">
        <v>39.43066582635614</v>
      </c>
      <c r="AC31" s="2"/>
      <c r="AD31" s="3">
        <v>240.06</v>
      </c>
      <c r="AE31" s="2">
        <v>39.455570230060104</v>
      </c>
      <c r="AF31" s="2"/>
      <c r="AG31" s="3">
        <v>238.46</v>
      </c>
      <c r="AH31" s="2">
        <v>39.79845454083602</v>
      </c>
      <c r="AI31" s="2"/>
      <c r="AJ31" s="3">
        <v>237.67</v>
      </c>
      <c r="AK31" s="2">
        <v>39.69744547649761</v>
      </c>
      <c r="AL31" s="2"/>
      <c r="AM31" s="3">
        <v>236.76</v>
      </c>
      <c r="AN31" s="2">
        <v>39.908476986534644</v>
      </c>
      <c r="AO31" s="2"/>
      <c r="AP31" s="3">
        <v>238.42</v>
      </c>
      <c r="AQ31" s="2">
        <v>39.678219969365024</v>
      </c>
      <c r="AR31" s="2"/>
      <c r="AS31" s="3">
        <v>238.07</v>
      </c>
      <c r="AT31" s="2">
        <v>39.462138113100536</v>
      </c>
      <c r="AU31" s="2"/>
      <c r="AV31" s="3">
        <v>238.94</v>
      </c>
      <c r="AW31" s="2">
        <v>38.92382819456015</v>
      </c>
      <c r="AX31" s="2"/>
      <c r="AY31" s="3">
        <v>238.04</v>
      </c>
      <c r="AZ31" s="2">
        <v>39.245611418104595</v>
      </c>
      <c r="BA31" s="2"/>
      <c r="BB31" s="3">
        <v>237.88</v>
      </c>
      <c r="BC31" s="2">
        <v>39.44693096158801</v>
      </c>
      <c r="BD31" s="2"/>
      <c r="BE31" s="3">
        <v>237.2</v>
      </c>
      <c r="BF31" s="2">
        <v>39.72161246181717</v>
      </c>
      <c r="BG31" s="2"/>
      <c r="BH31" s="3">
        <v>236.99</v>
      </c>
      <c r="BI31" s="2">
        <v>39.76569225835533</v>
      </c>
      <c r="BJ31" s="2"/>
      <c r="BK31" s="43">
        <f t="shared" si="0"/>
        <v>237.9895</v>
      </c>
      <c r="BL31" s="43">
        <f t="shared" si="1"/>
        <v>39.55881160284741</v>
      </c>
    </row>
    <row r="32" spans="1:87" s="8" customFormat="1" ht="16.5" thickBot="1">
      <c r="A32" s="6">
        <v>23</v>
      </c>
      <c r="B32" s="14" t="s">
        <v>22</v>
      </c>
      <c r="C32" s="6">
        <v>1</v>
      </c>
      <c r="D32" s="7">
        <v>94.41088004566446</v>
      </c>
      <c r="E32" s="7"/>
      <c r="F32" s="6">
        <v>1</v>
      </c>
      <c r="G32" s="7">
        <v>94.04660924249787</v>
      </c>
      <c r="H32" s="7"/>
      <c r="I32" s="6">
        <v>1</v>
      </c>
      <c r="J32" s="7">
        <v>93.84099549197374</v>
      </c>
      <c r="K32" s="7"/>
      <c r="L32" s="6">
        <v>1</v>
      </c>
      <c r="M32" s="7">
        <v>93.45177795780096</v>
      </c>
      <c r="N32" s="7"/>
      <c r="O32" s="6">
        <v>1</v>
      </c>
      <c r="P32" s="7">
        <v>93.78284994947796</v>
      </c>
      <c r="Q32" s="7"/>
      <c r="R32" s="6">
        <v>1</v>
      </c>
      <c r="S32" s="7">
        <v>94.00850582620589</v>
      </c>
      <c r="T32" s="7"/>
      <c r="U32" s="6">
        <v>1</v>
      </c>
      <c r="V32" s="7">
        <v>94.36017075103608</v>
      </c>
      <c r="W32" s="7"/>
      <c r="X32" s="6">
        <v>1</v>
      </c>
      <c r="Y32" s="7">
        <v>94.47073021322736</v>
      </c>
      <c r="Z32" s="7"/>
      <c r="AA32" s="6">
        <v>1</v>
      </c>
      <c r="AB32" s="7">
        <v>94.79526371314279</v>
      </c>
      <c r="AC32" s="7"/>
      <c r="AD32" s="6">
        <v>1</v>
      </c>
      <c r="AE32" s="7">
        <v>94.71704189428229</v>
      </c>
      <c r="AF32" s="7"/>
      <c r="AG32" s="6">
        <v>1</v>
      </c>
      <c r="AH32" s="7">
        <v>94.90339469807758</v>
      </c>
      <c r="AI32" s="7"/>
      <c r="AJ32" s="6">
        <v>1</v>
      </c>
      <c r="AK32" s="7">
        <v>94.34891866399187</v>
      </c>
      <c r="AL32" s="7"/>
      <c r="AM32" s="6">
        <v>1</v>
      </c>
      <c r="AN32" s="7">
        <v>94.48731011331941</v>
      </c>
      <c r="AO32" s="7"/>
      <c r="AP32" s="6">
        <v>1</v>
      </c>
      <c r="AQ32" s="7">
        <v>94.60081205096009</v>
      </c>
      <c r="AR32" s="7"/>
      <c r="AS32" s="6">
        <v>1</v>
      </c>
      <c r="AT32" s="7">
        <v>93.94751220585844</v>
      </c>
      <c r="AU32" s="7"/>
      <c r="AV32" s="6">
        <v>1</v>
      </c>
      <c r="AW32" s="7">
        <v>93.00459508808203</v>
      </c>
      <c r="AX32" s="7"/>
      <c r="AY32" s="6">
        <v>1</v>
      </c>
      <c r="AZ32" s="7">
        <v>93.42025341965616</v>
      </c>
      <c r="BA32" s="7"/>
      <c r="BB32" s="6">
        <v>1</v>
      </c>
      <c r="BC32" s="7">
        <v>93.83635937142554</v>
      </c>
      <c r="BD32" s="7"/>
      <c r="BE32" s="6">
        <v>1</v>
      </c>
      <c r="BF32" s="7">
        <v>94.21966475943033</v>
      </c>
      <c r="BG32" s="7"/>
      <c r="BH32" s="6">
        <v>1</v>
      </c>
      <c r="BI32" s="7">
        <v>94.2407140830763</v>
      </c>
      <c r="BJ32" s="7"/>
      <c r="BK32" s="44">
        <f t="shared" si="0"/>
        <v>1</v>
      </c>
      <c r="BL32" s="44">
        <f t="shared" si="1"/>
        <v>94.14471797695933</v>
      </c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</row>
    <row r="33" s="4" customFormat="1" ht="15.75"/>
    <row r="34" s="4" customFormat="1" ht="15.75"/>
  </sheetData>
  <sheetProtection/>
  <mergeCells count="20">
    <mergeCell ref="C3:D3"/>
    <mergeCell ref="F3:G3"/>
    <mergeCell ref="I3:J3"/>
    <mergeCell ref="L3:M3"/>
    <mergeCell ref="AA3:AB3"/>
    <mergeCell ref="AD3:AE3"/>
    <mergeCell ref="AG3:AH3"/>
    <mergeCell ref="AJ3:AK3"/>
    <mergeCell ref="O3:P3"/>
    <mergeCell ref="R3:S3"/>
    <mergeCell ref="U3:V3"/>
    <mergeCell ref="X3:Y3"/>
    <mergeCell ref="AY3:AZ3"/>
    <mergeCell ref="BB3:BC3"/>
    <mergeCell ref="BE3:BF3"/>
    <mergeCell ref="BH3:BI3"/>
    <mergeCell ref="AM3:AN3"/>
    <mergeCell ref="AP3:AQ3"/>
    <mergeCell ref="AS3:AT3"/>
    <mergeCell ref="AV3:AW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32"/>
  <sheetViews>
    <sheetView zoomScale="75" zoomScaleNormal="75" zoomScalePageLayoutView="0" workbookViewId="0" topLeftCell="A1">
      <selection activeCell="BS10" sqref="BS10"/>
    </sheetView>
  </sheetViews>
  <sheetFormatPr defaultColWidth="9.140625" defaultRowHeight="12.75"/>
  <cols>
    <col min="2" max="2" width="34.421875" style="0" customWidth="1"/>
    <col min="3" max="3" width="18.7109375" style="0" customWidth="1"/>
    <col min="4" max="4" width="18.28125" style="0" customWidth="1"/>
    <col min="5" max="5" width="7.8515625" style="0" customWidth="1"/>
    <col min="6" max="6" width="16.8515625" style="0" bestFit="1" customWidth="1"/>
    <col min="7" max="7" width="18.421875" style="0" bestFit="1" customWidth="1"/>
    <col min="8" max="8" width="6.421875" style="0" customWidth="1"/>
    <col min="9" max="9" width="16.8515625" style="0" bestFit="1" customWidth="1"/>
    <col min="10" max="10" width="19.7109375" style="0" customWidth="1"/>
    <col min="11" max="11" width="6.28125" style="0" customWidth="1"/>
    <col min="12" max="12" width="16.8515625" style="0" bestFit="1" customWidth="1"/>
    <col min="13" max="13" width="18.421875" style="0" bestFit="1" customWidth="1"/>
    <col min="14" max="14" width="6.8515625" style="0" customWidth="1"/>
    <col min="15" max="15" width="16.8515625" style="0" bestFit="1" customWidth="1"/>
    <col min="16" max="16" width="18.421875" style="0" bestFit="1" customWidth="1"/>
    <col min="17" max="17" width="7.421875" style="0" customWidth="1"/>
    <col min="18" max="18" width="16.8515625" style="0" bestFit="1" customWidth="1"/>
    <col min="19" max="19" width="18.421875" style="0" bestFit="1" customWidth="1"/>
    <col min="20" max="20" width="7.57421875" style="0" customWidth="1"/>
    <col min="21" max="21" width="16.8515625" style="0" bestFit="1" customWidth="1"/>
    <col min="22" max="22" width="18.421875" style="0" bestFit="1" customWidth="1"/>
    <col min="23" max="23" width="7.00390625" style="0" customWidth="1"/>
    <col min="24" max="24" width="20.00390625" style="0" customWidth="1"/>
    <col min="25" max="25" width="20.7109375" style="0" customWidth="1"/>
    <col min="26" max="26" width="7.57421875" style="0" customWidth="1"/>
    <col min="27" max="27" width="16.8515625" style="0" bestFit="1" customWidth="1"/>
    <col min="28" max="28" width="18.421875" style="0" bestFit="1" customWidth="1"/>
    <col min="29" max="29" width="7.28125" style="0" customWidth="1"/>
    <col min="30" max="30" width="16.8515625" style="0" bestFit="1" customWidth="1"/>
    <col min="31" max="31" width="18.421875" style="0" bestFit="1" customWidth="1"/>
    <col min="32" max="32" width="7.57421875" style="0" customWidth="1"/>
    <col min="33" max="33" width="16.8515625" style="0" bestFit="1" customWidth="1"/>
    <col min="34" max="34" width="17.7109375" style="0" customWidth="1"/>
    <col min="35" max="35" width="7.57421875" style="0" customWidth="1"/>
    <col min="36" max="37" width="18.421875" style="0" bestFit="1" customWidth="1"/>
    <col min="38" max="38" width="7.28125" style="0" customWidth="1"/>
    <col min="39" max="39" width="17.28125" style="0" customWidth="1"/>
    <col min="40" max="40" width="19.8515625" style="0" customWidth="1"/>
    <col min="41" max="41" width="7.57421875" style="0" customWidth="1"/>
    <col min="42" max="42" width="16.8515625" style="0" bestFit="1" customWidth="1"/>
    <col min="43" max="43" width="18.421875" style="0" bestFit="1" customWidth="1"/>
    <col min="44" max="44" width="7.28125" style="0" customWidth="1"/>
    <col min="45" max="45" width="16.8515625" style="0" bestFit="1" customWidth="1"/>
    <col min="46" max="46" width="18.421875" style="0" bestFit="1" customWidth="1"/>
    <col min="47" max="47" width="6.421875" style="0" customWidth="1"/>
    <col min="48" max="48" width="16.8515625" style="0" bestFit="1" customWidth="1"/>
    <col min="49" max="49" width="18.421875" style="0" bestFit="1" customWidth="1"/>
    <col min="50" max="50" width="7.421875" style="0" customWidth="1"/>
    <col min="51" max="51" width="16.8515625" style="0" bestFit="1" customWidth="1"/>
    <col min="52" max="52" width="18.421875" style="0" bestFit="1" customWidth="1"/>
    <col min="53" max="53" width="6.8515625" style="0" customWidth="1"/>
    <col min="54" max="54" width="16.8515625" style="0" bestFit="1" customWidth="1"/>
    <col min="55" max="55" width="18.421875" style="0" bestFit="1" customWidth="1"/>
    <col min="56" max="56" width="7.28125" style="0" customWidth="1"/>
    <col min="57" max="57" width="16.8515625" style="0" bestFit="1" customWidth="1"/>
    <col min="58" max="58" width="18.421875" style="0" bestFit="1" customWidth="1"/>
    <col min="59" max="59" width="7.7109375" style="0" customWidth="1"/>
    <col min="60" max="60" width="16.8515625" style="0" bestFit="1" customWidth="1"/>
    <col min="61" max="61" width="18.421875" style="0" bestFit="1" customWidth="1"/>
    <col min="62" max="62" width="8.140625" style="0" customWidth="1"/>
    <col min="63" max="63" width="18.8515625" style="0" customWidth="1"/>
    <col min="64" max="64" width="15.140625" style="0" customWidth="1"/>
  </cols>
  <sheetData>
    <row r="1" s="4" customFormat="1" ht="15.75">
      <c r="B1" s="5" t="s">
        <v>248</v>
      </c>
    </row>
    <row r="2" s="4" customFormat="1" ht="15.75">
      <c r="B2" s="5"/>
    </row>
    <row r="3" spans="3:72" s="9" customFormat="1" ht="16.5" thickBot="1">
      <c r="C3" s="45" t="s">
        <v>249</v>
      </c>
      <c r="D3" s="46"/>
      <c r="F3" s="45" t="s">
        <v>250</v>
      </c>
      <c r="G3" s="46"/>
      <c r="I3" s="45" t="s">
        <v>251</v>
      </c>
      <c r="J3" s="46"/>
      <c r="L3" s="45" t="s">
        <v>252</v>
      </c>
      <c r="M3" s="46"/>
      <c r="O3" s="45" t="s">
        <v>253</v>
      </c>
      <c r="P3" s="46"/>
      <c r="R3" s="45" t="s">
        <v>254</v>
      </c>
      <c r="S3" s="46"/>
      <c r="U3" s="45" t="s">
        <v>255</v>
      </c>
      <c r="V3" s="46"/>
      <c r="X3" s="45" t="s">
        <v>256</v>
      </c>
      <c r="Y3" s="46"/>
      <c r="AA3" s="45" t="s">
        <v>257</v>
      </c>
      <c r="AB3" s="46"/>
      <c r="AD3" s="45" t="s">
        <v>258</v>
      </c>
      <c r="AE3" s="46"/>
      <c r="AG3" s="45" t="s">
        <v>259</v>
      </c>
      <c r="AH3" s="46"/>
      <c r="AJ3" s="45" t="s">
        <v>260</v>
      </c>
      <c r="AK3" s="46"/>
      <c r="AM3" s="45" t="s">
        <v>261</v>
      </c>
      <c r="AN3" s="46"/>
      <c r="AP3" s="45" t="s">
        <v>262</v>
      </c>
      <c r="AQ3" s="46"/>
      <c r="AS3" s="45" t="s">
        <v>263</v>
      </c>
      <c r="AT3" s="46"/>
      <c r="AV3" s="45" t="s">
        <v>264</v>
      </c>
      <c r="AW3" s="46"/>
      <c r="AY3" s="45" t="s">
        <v>265</v>
      </c>
      <c r="AZ3" s="46"/>
      <c r="BB3" s="45" t="s">
        <v>266</v>
      </c>
      <c r="BC3" s="46"/>
      <c r="BE3" s="45" t="s">
        <v>267</v>
      </c>
      <c r="BF3" s="46"/>
      <c r="BH3" s="45" t="s">
        <v>268</v>
      </c>
      <c r="BI3" s="46"/>
      <c r="BK3" s="27" t="s">
        <v>296</v>
      </c>
      <c r="BL3" s="26"/>
      <c r="BM3" s="4"/>
      <c r="BN3" s="4"/>
      <c r="BO3" s="4"/>
      <c r="BP3" s="4"/>
      <c r="BQ3" s="4"/>
      <c r="BR3" s="4"/>
      <c r="BS3" s="4"/>
      <c r="BT3" s="4"/>
    </row>
    <row r="4" spans="2:64" s="4" customFormat="1" ht="16.5" thickTop="1">
      <c r="B4" s="20"/>
      <c r="C4" s="10"/>
      <c r="D4" s="11"/>
      <c r="F4" s="10"/>
      <c r="G4" s="11"/>
      <c r="I4" s="10"/>
      <c r="J4" s="11"/>
      <c r="L4" s="10"/>
      <c r="M4" s="11"/>
      <c r="O4" s="10"/>
      <c r="P4" s="11"/>
      <c r="R4" s="10"/>
      <c r="S4" s="11"/>
      <c r="U4" s="10"/>
      <c r="V4" s="11"/>
      <c r="X4" s="10"/>
      <c r="Y4" s="11"/>
      <c r="AA4" s="10"/>
      <c r="AB4" s="11"/>
      <c r="AD4" s="10"/>
      <c r="AE4" s="11"/>
      <c r="AG4" s="10"/>
      <c r="AH4" s="11"/>
      <c r="AJ4" s="10"/>
      <c r="AK4" s="11"/>
      <c r="AM4" s="10"/>
      <c r="AN4" s="11"/>
      <c r="AP4" s="10"/>
      <c r="AQ4" s="11"/>
      <c r="AS4" s="10"/>
      <c r="AT4" s="11"/>
      <c r="AV4" s="10"/>
      <c r="AW4" s="11"/>
      <c r="AY4" s="10"/>
      <c r="AZ4" s="11"/>
      <c r="BB4" s="10"/>
      <c r="BC4" s="11"/>
      <c r="BE4" s="10"/>
      <c r="BF4" s="11"/>
      <c r="BH4" s="10"/>
      <c r="BI4" s="11"/>
      <c r="BK4" s="28"/>
      <c r="BL4" s="28"/>
    </row>
    <row r="5" spans="2:64" s="22" customFormat="1" ht="15.75">
      <c r="B5" s="23"/>
      <c r="C5" s="24" t="s">
        <v>269</v>
      </c>
      <c r="D5" s="22" t="s">
        <v>269</v>
      </c>
      <c r="F5" s="24" t="s">
        <v>269</v>
      </c>
      <c r="G5" s="22" t="s">
        <v>269</v>
      </c>
      <c r="I5" s="24" t="s">
        <v>269</v>
      </c>
      <c r="J5" s="22" t="s">
        <v>269</v>
      </c>
      <c r="L5" s="24" t="s">
        <v>269</v>
      </c>
      <c r="M5" s="22" t="s">
        <v>269</v>
      </c>
      <c r="O5" s="24" t="s">
        <v>269</v>
      </c>
      <c r="P5" s="22" t="s">
        <v>269</v>
      </c>
      <c r="R5" s="24" t="s">
        <v>269</v>
      </c>
      <c r="S5" s="22" t="s">
        <v>269</v>
      </c>
      <c r="U5" s="24" t="s">
        <v>269</v>
      </c>
      <c r="V5" s="22" t="s">
        <v>269</v>
      </c>
      <c r="X5" s="24" t="s">
        <v>269</v>
      </c>
      <c r="Y5" s="22" t="s">
        <v>269</v>
      </c>
      <c r="AA5" s="24" t="s">
        <v>269</v>
      </c>
      <c r="AB5" s="22" t="s">
        <v>269</v>
      </c>
      <c r="AD5" s="24" t="s">
        <v>269</v>
      </c>
      <c r="AE5" s="22" t="s">
        <v>269</v>
      </c>
      <c r="AG5" s="24" t="s">
        <v>269</v>
      </c>
      <c r="AH5" s="22" t="s">
        <v>269</v>
      </c>
      <c r="AJ5" s="24" t="s">
        <v>269</v>
      </c>
      <c r="AK5" s="22" t="s">
        <v>269</v>
      </c>
      <c r="AM5" s="24" t="s">
        <v>269</v>
      </c>
      <c r="AN5" s="22" t="s">
        <v>269</v>
      </c>
      <c r="AP5" s="24" t="s">
        <v>269</v>
      </c>
      <c r="AQ5" s="22" t="s">
        <v>269</v>
      </c>
      <c r="AS5" s="24" t="s">
        <v>269</v>
      </c>
      <c r="AT5" s="22" t="s">
        <v>269</v>
      </c>
      <c r="AV5" s="24" t="s">
        <v>269</v>
      </c>
      <c r="AW5" s="22" t="s">
        <v>269</v>
      </c>
      <c r="AY5" s="24" t="s">
        <v>269</v>
      </c>
      <c r="AZ5" s="22" t="s">
        <v>269</v>
      </c>
      <c r="BB5" s="24" t="s">
        <v>269</v>
      </c>
      <c r="BC5" s="22" t="s">
        <v>269</v>
      </c>
      <c r="BE5" s="24" t="s">
        <v>269</v>
      </c>
      <c r="BF5" s="22" t="s">
        <v>269</v>
      </c>
      <c r="BH5" s="24" t="s">
        <v>269</v>
      </c>
      <c r="BI5" s="22" t="s">
        <v>269</v>
      </c>
      <c r="BK5" s="29" t="s">
        <v>269</v>
      </c>
      <c r="BL5" s="30" t="s">
        <v>269</v>
      </c>
    </row>
    <row r="6" spans="2:64" s="22" customFormat="1" ht="15.75">
      <c r="B6" s="15" t="s">
        <v>271</v>
      </c>
      <c r="C6" s="24" t="s">
        <v>272</v>
      </c>
      <c r="D6" s="22" t="s">
        <v>272</v>
      </c>
      <c r="F6" s="24" t="s">
        <v>272</v>
      </c>
      <c r="G6" s="22" t="s">
        <v>272</v>
      </c>
      <c r="I6" s="24" t="s">
        <v>272</v>
      </c>
      <c r="J6" s="22" t="s">
        <v>272</v>
      </c>
      <c r="L6" s="24" t="s">
        <v>272</v>
      </c>
      <c r="M6" s="22" t="s">
        <v>272</v>
      </c>
      <c r="O6" s="24" t="s">
        <v>272</v>
      </c>
      <c r="P6" s="22" t="s">
        <v>272</v>
      </c>
      <c r="R6" s="24" t="s">
        <v>272</v>
      </c>
      <c r="S6" s="22" t="s">
        <v>272</v>
      </c>
      <c r="U6" s="24" t="s">
        <v>272</v>
      </c>
      <c r="V6" s="22" t="s">
        <v>272</v>
      </c>
      <c r="X6" s="24" t="s">
        <v>272</v>
      </c>
      <c r="Y6" s="22" t="s">
        <v>272</v>
      </c>
      <c r="AA6" s="24" t="s">
        <v>272</v>
      </c>
      <c r="AB6" s="22" t="s">
        <v>272</v>
      </c>
      <c r="AD6" s="24" t="s">
        <v>272</v>
      </c>
      <c r="AE6" s="22" t="s">
        <v>272</v>
      </c>
      <c r="AG6" s="24" t="s">
        <v>272</v>
      </c>
      <c r="AH6" s="22" t="s">
        <v>272</v>
      </c>
      <c r="AJ6" s="24" t="s">
        <v>272</v>
      </c>
      <c r="AK6" s="22" t="s">
        <v>272</v>
      </c>
      <c r="AM6" s="24" t="s">
        <v>272</v>
      </c>
      <c r="AN6" s="22" t="s">
        <v>272</v>
      </c>
      <c r="AP6" s="24" t="s">
        <v>272</v>
      </c>
      <c r="AQ6" s="22" t="s">
        <v>272</v>
      </c>
      <c r="AS6" s="24" t="s">
        <v>272</v>
      </c>
      <c r="AT6" s="22" t="s">
        <v>272</v>
      </c>
      <c r="AV6" s="24" t="s">
        <v>272</v>
      </c>
      <c r="AW6" s="22" t="s">
        <v>272</v>
      </c>
      <c r="AY6" s="24" t="s">
        <v>272</v>
      </c>
      <c r="AZ6" s="22" t="s">
        <v>272</v>
      </c>
      <c r="BB6" s="24" t="s">
        <v>272</v>
      </c>
      <c r="BC6" s="22" t="s">
        <v>272</v>
      </c>
      <c r="BE6" s="24" t="s">
        <v>272</v>
      </c>
      <c r="BF6" s="22" t="s">
        <v>272</v>
      </c>
      <c r="BH6" s="24" t="s">
        <v>272</v>
      </c>
      <c r="BI6" s="22" t="s">
        <v>272</v>
      </c>
      <c r="BK6" s="29" t="s">
        <v>272</v>
      </c>
      <c r="BL6" s="30" t="s">
        <v>272</v>
      </c>
    </row>
    <row r="7" spans="2:64" s="22" customFormat="1" ht="15.75">
      <c r="B7" s="23"/>
      <c r="C7" s="24" t="s">
        <v>275</v>
      </c>
      <c r="D7" s="22" t="s">
        <v>274</v>
      </c>
      <c r="F7" s="24" t="s">
        <v>275</v>
      </c>
      <c r="G7" s="22" t="s">
        <v>274</v>
      </c>
      <c r="I7" s="24" t="s">
        <v>275</v>
      </c>
      <c r="J7" s="22" t="s">
        <v>274</v>
      </c>
      <c r="L7" s="24" t="s">
        <v>275</v>
      </c>
      <c r="M7" s="22" t="s">
        <v>274</v>
      </c>
      <c r="O7" s="24" t="s">
        <v>275</v>
      </c>
      <c r="P7" s="22" t="s">
        <v>274</v>
      </c>
      <c r="R7" s="24" t="s">
        <v>275</v>
      </c>
      <c r="S7" s="22" t="s">
        <v>274</v>
      </c>
      <c r="U7" s="24" t="s">
        <v>275</v>
      </c>
      <c r="V7" s="22" t="s">
        <v>274</v>
      </c>
      <c r="X7" s="24" t="s">
        <v>275</v>
      </c>
      <c r="Y7" s="22" t="s">
        <v>274</v>
      </c>
      <c r="AA7" s="24" t="s">
        <v>275</v>
      </c>
      <c r="AB7" s="22" t="s">
        <v>274</v>
      </c>
      <c r="AD7" s="24" t="s">
        <v>275</v>
      </c>
      <c r="AE7" s="22" t="s">
        <v>274</v>
      </c>
      <c r="AG7" s="24" t="s">
        <v>275</v>
      </c>
      <c r="AH7" s="22" t="s">
        <v>274</v>
      </c>
      <c r="AJ7" s="24" t="s">
        <v>275</v>
      </c>
      <c r="AK7" s="22" t="s">
        <v>274</v>
      </c>
      <c r="AM7" s="24" t="s">
        <v>275</v>
      </c>
      <c r="AN7" s="22" t="s">
        <v>274</v>
      </c>
      <c r="AP7" s="24" t="s">
        <v>275</v>
      </c>
      <c r="AQ7" s="22" t="s">
        <v>274</v>
      </c>
      <c r="AS7" s="24" t="s">
        <v>275</v>
      </c>
      <c r="AT7" s="22" t="s">
        <v>274</v>
      </c>
      <c r="AV7" s="24" t="s">
        <v>275</v>
      </c>
      <c r="AW7" s="22" t="s">
        <v>274</v>
      </c>
      <c r="AY7" s="24" t="s">
        <v>275</v>
      </c>
      <c r="AZ7" s="22" t="s">
        <v>274</v>
      </c>
      <c r="BB7" s="24" t="s">
        <v>275</v>
      </c>
      <c r="BC7" s="22" t="s">
        <v>274</v>
      </c>
      <c r="BE7" s="24" t="s">
        <v>275</v>
      </c>
      <c r="BF7" s="22" t="s">
        <v>274</v>
      </c>
      <c r="BH7" s="24" t="s">
        <v>275</v>
      </c>
      <c r="BI7" s="22" t="s">
        <v>274</v>
      </c>
      <c r="BK7" s="29" t="s">
        <v>275</v>
      </c>
      <c r="BL7" s="30" t="s">
        <v>274</v>
      </c>
    </row>
    <row r="8" spans="2:64" s="22" customFormat="1" ht="15.75">
      <c r="B8" s="23"/>
      <c r="C8" s="24"/>
      <c r="D8" s="22" t="s">
        <v>277</v>
      </c>
      <c r="F8" s="24"/>
      <c r="G8" s="22" t="s">
        <v>277</v>
      </c>
      <c r="I8" s="24"/>
      <c r="J8" s="22" t="s">
        <v>277</v>
      </c>
      <c r="L8" s="24"/>
      <c r="M8" s="22" t="s">
        <v>277</v>
      </c>
      <c r="O8" s="24"/>
      <c r="P8" s="22" t="s">
        <v>277</v>
      </c>
      <c r="R8" s="24"/>
      <c r="S8" s="22" t="s">
        <v>277</v>
      </c>
      <c r="U8" s="24"/>
      <c r="V8" s="22" t="s">
        <v>277</v>
      </c>
      <c r="X8" s="24" t="s">
        <v>278</v>
      </c>
      <c r="Y8" s="22" t="s">
        <v>277</v>
      </c>
      <c r="AA8" s="24" t="s">
        <v>278</v>
      </c>
      <c r="AB8" s="22" t="s">
        <v>277</v>
      </c>
      <c r="AD8" s="24"/>
      <c r="AE8" s="22" t="s">
        <v>277</v>
      </c>
      <c r="AG8" s="24"/>
      <c r="AH8" s="22" t="s">
        <v>277</v>
      </c>
      <c r="AJ8" s="24"/>
      <c r="AK8" s="22" t="s">
        <v>277</v>
      </c>
      <c r="AM8" s="24"/>
      <c r="AN8" s="22" t="s">
        <v>277</v>
      </c>
      <c r="AP8" s="24"/>
      <c r="AQ8" s="22" t="s">
        <v>277</v>
      </c>
      <c r="AS8" s="24"/>
      <c r="AT8" s="22" t="s">
        <v>277</v>
      </c>
      <c r="AV8" s="24"/>
      <c r="AW8" s="22" t="s">
        <v>277</v>
      </c>
      <c r="AY8" s="24"/>
      <c r="AZ8" s="22" t="s">
        <v>277</v>
      </c>
      <c r="BB8" s="24"/>
      <c r="BC8" s="22" t="s">
        <v>277</v>
      </c>
      <c r="BE8" s="24"/>
      <c r="BF8" s="22" t="s">
        <v>277</v>
      </c>
      <c r="BH8" s="24"/>
      <c r="BI8" s="22" t="s">
        <v>277</v>
      </c>
      <c r="BK8" s="30"/>
      <c r="BL8" s="30" t="s">
        <v>277</v>
      </c>
    </row>
    <row r="9" spans="2:72" s="8" customFormat="1" ht="16.5" thickBot="1">
      <c r="B9" s="19"/>
      <c r="C9" s="18"/>
      <c r="D9" s="16"/>
      <c r="F9" s="18"/>
      <c r="G9" s="16"/>
      <c r="I9" s="18"/>
      <c r="J9" s="16"/>
      <c r="L9" s="18"/>
      <c r="M9" s="16"/>
      <c r="O9" s="18"/>
      <c r="P9" s="16"/>
      <c r="R9" s="18"/>
      <c r="S9" s="16"/>
      <c r="U9" s="18"/>
      <c r="V9" s="16"/>
      <c r="X9" s="18"/>
      <c r="Y9" s="16"/>
      <c r="AA9" s="18"/>
      <c r="AB9" s="16"/>
      <c r="AD9" s="18"/>
      <c r="AE9" s="16"/>
      <c r="AG9" s="18"/>
      <c r="AH9" s="16"/>
      <c r="AJ9" s="18"/>
      <c r="AK9" s="16"/>
      <c r="AM9" s="18"/>
      <c r="AN9" s="16"/>
      <c r="AP9" s="18"/>
      <c r="AQ9" s="16"/>
      <c r="AS9" s="18"/>
      <c r="AT9" s="16"/>
      <c r="AV9" s="18"/>
      <c r="AW9" s="16"/>
      <c r="AY9" s="18"/>
      <c r="AZ9" s="16"/>
      <c r="BB9" s="18"/>
      <c r="BC9" s="16"/>
      <c r="BE9" s="18"/>
      <c r="BF9" s="16"/>
      <c r="BH9" s="18"/>
      <c r="BI9" s="16"/>
      <c r="BK9" s="32"/>
      <c r="BL9" s="32"/>
      <c r="BM9" s="4"/>
      <c r="BN9" s="4"/>
      <c r="BO9" s="4"/>
      <c r="BP9" s="4"/>
      <c r="BQ9" s="4"/>
      <c r="BR9" s="4"/>
      <c r="BS9" s="4"/>
      <c r="BT9" s="4"/>
    </row>
    <row r="10" spans="1:64" s="4" customFormat="1" ht="15.75">
      <c r="A10" s="1">
        <v>1</v>
      </c>
      <c r="B10" s="13" t="s">
        <v>0</v>
      </c>
      <c r="C10" s="3">
        <v>1.522</v>
      </c>
      <c r="D10" s="36">
        <v>61.90099772751197</v>
      </c>
      <c r="E10" s="2"/>
      <c r="F10" s="3">
        <v>1.522</v>
      </c>
      <c r="G10" s="36">
        <v>61.97117903485252</v>
      </c>
      <c r="H10" s="2"/>
      <c r="I10" s="3">
        <v>1.5177</v>
      </c>
      <c r="J10" s="36">
        <v>62.039997958488144</v>
      </c>
      <c r="K10" s="2"/>
      <c r="L10" s="3">
        <v>1.5325</v>
      </c>
      <c r="M10" s="36">
        <v>61.449678032346135</v>
      </c>
      <c r="N10" s="2"/>
      <c r="O10" s="3">
        <v>1.533</v>
      </c>
      <c r="P10" s="36">
        <v>61.4997863054054</v>
      </c>
      <c r="Q10" s="2"/>
      <c r="R10" s="3">
        <v>1.5311</v>
      </c>
      <c r="S10" s="36">
        <v>61.58955081573797</v>
      </c>
      <c r="T10" s="2"/>
      <c r="U10" s="3">
        <v>1.5296</v>
      </c>
      <c r="V10" s="36">
        <v>61.35118713541709</v>
      </c>
      <c r="W10" s="2"/>
      <c r="X10" s="3">
        <v>1.5295</v>
      </c>
      <c r="Y10" s="36">
        <v>61.59502122006306</v>
      </c>
      <c r="Z10" s="2"/>
      <c r="AA10" s="3">
        <v>1.5161</v>
      </c>
      <c r="AB10" s="36">
        <v>62.28589533589735</v>
      </c>
      <c r="AC10" s="2"/>
      <c r="AD10" s="3">
        <v>1.5215</v>
      </c>
      <c r="AE10" s="36">
        <v>61.803181479634404</v>
      </c>
      <c r="AF10" s="2"/>
      <c r="AG10" s="3">
        <v>1.5083</v>
      </c>
      <c r="AH10" s="36">
        <v>62.43236885660563</v>
      </c>
      <c r="AI10" s="2"/>
      <c r="AJ10" s="3">
        <v>1.4951</v>
      </c>
      <c r="AK10" s="36">
        <v>62.97036398961786</v>
      </c>
      <c r="AL10" s="2"/>
      <c r="AM10" s="3">
        <v>1.484</v>
      </c>
      <c r="AN10" s="36">
        <v>63.34636832713052</v>
      </c>
      <c r="AO10" s="2"/>
      <c r="AP10" s="3">
        <v>1.4745</v>
      </c>
      <c r="AQ10" s="36">
        <v>63.52416038063736</v>
      </c>
      <c r="AR10" s="2"/>
      <c r="AS10" s="3">
        <v>1.4767</v>
      </c>
      <c r="AT10" s="36">
        <v>63.07276219901592</v>
      </c>
      <c r="AU10" s="2"/>
      <c r="AV10" s="3">
        <v>1.4775</v>
      </c>
      <c r="AW10" s="36">
        <v>62.825578412525026</v>
      </c>
      <c r="AX10" s="2"/>
      <c r="AY10" s="3">
        <v>1.4744</v>
      </c>
      <c r="AZ10" s="36">
        <v>62.507301999586595</v>
      </c>
      <c r="BA10" s="2"/>
      <c r="BB10" s="3">
        <v>1.4685</v>
      </c>
      <c r="BC10" s="36">
        <v>62.864406476105785</v>
      </c>
      <c r="BD10" s="2"/>
      <c r="BE10" s="3">
        <v>1.455</v>
      </c>
      <c r="BF10" s="36">
        <v>63.59554098192224</v>
      </c>
      <c r="BG10" s="2"/>
      <c r="BH10" s="3">
        <v>1.4627</v>
      </c>
      <c r="BI10" s="36">
        <v>63.367923150618665</v>
      </c>
      <c r="BJ10" s="2"/>
      <c r="BK10" s="33">
        <f>(C10+F10+I10+L10+O10+R10+U10+X10+AA10+AD10+AG10+AJ10+AM10+AP10+AS10+AV10+AY10+BB10+BE10+BH10)/20</f>
        <v>1.501585</v>
      </c>
      <c r="BL10" s="33">
        <f>(D10+G10+J10+M10+P10+S10+V10+Y10+AB10+AE10+AH10+AK10+AN10+AQ10+AT10+AW10+AZ10+BC10+BF10+BI10)/20</f>
        <v>62.399662490956</v>
      </c>
    </row>
    <row r="11" spans="1:64" s="4" customFormat="1" ht="15.75">
      <c r="A11" s="1">
        <v>2</v>
      </c>
      <c r="B11" s="13" t="s">
        <v>1</v>
      </c>
      <c r="C11" s="3">
        <v>99.46</v>
      </c>
      <c r="D11" s="36">
        <v>94.72483263751582</v>
      </c>
      <c r="E11" s="2"/>
      <c r="F11" s="3">
        <v>99.46</v>
      </c>
      <c r="G11" s="36">
        <v>94.83222852508098</v>
      </c>
      <c r="H11" s="2"/>
      <c r="I11" s="3">
        <v>99.43</v>
      </c>
      <c r="J11" s="36">
        <v>94.69788283374983</v>
      </c>
      <c r="K11" s="2"/>
      <c r="L11" s="3">
        <v>99.51</v>
      </c>
      <c r="M11" s="36">
        <v>94.63534477396286</v>
      </c>
      <c r="N11" s="2"/>
      <c r="O11" s="3">
        <v>99.2</v>
      </c>
      <c r="P11" s="36">
        <v>95.03948831268798</v>
      </c>
      <c r="Q11" s="2"/>
      <c r="R11" s="3">
        <v>98.7</v>
      </c>
      <c r="S11" s="36">
        <v>95.54180471527496</v>
      </c>
      <c r="T11" s="2"/>
      <c r="U11" s="3">
        <v>98.87</v>
      </c>
      <c r="V11" s="36">
        <v>94.91531894642863</v>
      </c>
      <c r="W11" s="2"/>
      <c r="X11" s="3">
        <v>99.27</v>
      </c>
      <c r="Y11" s="36">
        <v>94.90237227368435</v>
      </c>
      <c r="Z11" s="2"/>
      <c r="AA11" s="3">
        <v>98.55</v>
      </c>
      <c r="AB11" s="36">
        <v>95.82105116058241</v>
      </c>
      <c r="AC11" s="2"/>
      <c r="AD11" s="3">
        <v>98.97</v>
      </c>
      <c r="AE11" s="36">
        <v>95.01216593034633</v>
      </c>
      <c r="AF11" s="2"/>
      <c r="AG11" s="3">
        <v>98.35</v>
      </c>
      <c r="AH11" s="36">
        <v>95.74656018954578</v>
      </c>
      <c r="AI11" s="2"/>
      <c r="AJ11" s="3">
        <v>97.62</v>
      </c>
      <c r="AK11" s="36">
        <v>96.44231837828075</v>
      </c>
      <c r="AL11" s="2"/>
      <c r="AM11" s="3">
        <v>97.09</v>
      </c>
      <c r="AN11" s="36">
        <v>96.82357667881521</v>
      </c>
      <c r="AO11" s="2"/>
      <c r="AP11" s="3">
        <v>97.1</v>
      </c>
      <c r="AQ11" s="36">
        <v>96.4638254183829</v>
      </c>
      <c r="AR11" s="2"/>
      <c r="AS11" s="3">
        <v>97.17</v>
      </c>
      <c r="AT11" s="36">
        <v>95.85216418574333</v>
      </c>
      <c r="AU11" s="2"/>
      <c r="AV11" s="3">
        <v>97.32</v>
      </c>
      <c r="AW11" s="36">
        <v>95.38100298449007</v>
      </c>
      <c r="AX11" s="2"/>
      <c r="AY11" s="3">
        <v>96.88</v>
      </c>
      <c r="AZ11" s="36">
        <v>95.12878413314458</v>
      </c>
      <c r="BA11" s="2"/>
      <c r="BB11" s="3">
        <v>97</v>
      </c>
      <c r="BC11" s="36">
        <v>95.17152671150654</v>
      </c>
      <c r="BD11" s="2"/>
      <c r="BE11" s="3">
        <v>96.6</v>
      </c>
      <c r="BF11" s="36">
        <v>95.78831483301953</v>
      </c>
      <c r="BG11" s="2"/>
      <c r="BH11" s="3">
        <v>96.8</v>
      </c>
      <c r="BI11" s="36">
        <v>95.75233594257222</v>
      </c>
      <c r="BJ11" s="2"/>
      <c r="BK11" s="33">
        <f aca="true" t="shared" si="0" ref="BK11:BK32">(C11+F11+I11+L11+O11+R11+U11+X11+AA11+AD11+AG11+AJ11+AM11+AP11+AS11+AV11+AY11+BB11+BE11+BH11)/20</f>
        <v>98.16749999999999</v>
      </c>
      <c r="BL11" s="33">
        <f aca="true" t="shared" si="1" ref="BL11:BL32">(D11+G11+J11+M11+P11+S11+V11+Y11+AB11+AE11+AH11+AK11+AN11+AQ11+AT11+AW11+AZ11+BC11+BF11+BI11)/20</f>
        <v>95.43364497824076</v>
      </c>
    </row>
    <row r="12" spans="1:64" s="4" customFormat="1" ht="15.75">
      <c r="A12" s="1">
        <v>3</v>
      </c>
      <c r="B12" s="13" t="s">
        <v>2</v>
      </c>
      <c r="C12" s="3">
        <v>1.5815</v>
      </c>
      <c r="D12" s="36">
        <v>148.99836327302359</v>
      </c>
      <c r="E12" s="2"/>
      <c r="F12" s="3">
        <v>1.5815</v>
      </c>
      <c r="G12" s="36">
        <v>149.1672926975885</v>
      </c>
      <c r="H12" s="2"/>
      <c r="I12" s="3">
        <v>1.575</v>
      </c>
      <c r="J12" s="36">
        <v>148.29901522001597</v>
      </c>
      <c r="K12" s="2"/>
      <c r="L12" s="3">
        <v>1.5558</v>
      </c>
      <c r="M12" s="36">
        <v>146.5122244192747</v>
      </c>
      <c r="N12" s="2"/>
      <c r="O12" s="3">
        <v>1.558</v>
      </c>
      <c r="P12" s="36">
        <v>146.88695060883853</v>
      </c>
      <c r="Q12" s="2"/>
      <c r="R12" s="3">
        <v>1.5512</v>
      </c>
      <c r="S12" s="36">
        <v>146.27778965716817</v>
      </c>
      <c r="T12" s="2"/>
      <c r="U12" s="3">
        <v>1.555</v>
      </c>
      <c r="V12" s="36">
        <v>145.92551643482935</v>
      </c>
      <c r="W12" s="2"/>
      <c r="X12" s="3">
        <v>1.5565</v>
      </c>
      <c r="Y12" s="36">
        <v>146.63721898414857</v>
      </c>
      <c r="Z12" s="2"/>
      <c r="AA12" s="3">
        <v>1.5655</v>
      </c>
      <c r="AB12" s="36">
        <v>147.83274168580934</v>
      </c>
      <c r="AC12" s="2"/>
      <c r="AD12" s="3">
        <v>1.5527</v>
      </c>
      <c r="AE12" s="36">
        <v>146.00587852263624</v>
      </c>
      <c r="AF12" s="2"/>
      <c r="AG12" s="3">
        <v>1.5639</v>
      </c>
      <c r="AH12" s="36">
        <v>147.26736773000354</v>
      </c>
      <c r="AI12" s="2"/>
      <c r="AJ12" s="3">
        <v>1.5722</v>
      </c>
      <c r="AK12" s="36">
        <v>148.01789956601988</v>
      </c>
      <c r="AL12" s="2"/>
      <c r="AM12" s="3">
        <v>1.5772</v>
      </c>
      <c r="AN12" s="36">
        <v>148.26627991431658</v>
      </c>
      <c r="AO12" s="2"/>
      <c r="AP12" s="3">
        <v>1.5824</v>
      </c>
      <c r="AQ12" s="36">
        <v>148.21767097912968</v>
      </c>
      <c r="AR12" s="2"/>
      <c r="AS12" s="3">
        <v>1.5783</v>
      </c>
      <c r="AT12" s="36">
        <v>147.00214851257635</v>
      </c>
      <c r="AU12" s="2"/>
      <c r="AV12" s="3">
        <v>1.5824</v>
      </c>
      <c r="AW12" s="36">
        <v>146.88595102616986</v>
      </c>
      <c r="AX12" s="2"/>
      <c r="AY12" s="3">
        <v>1.5897</v>
      </c>
      <c r="AZ12" s="36">
        <v>146.5079698186024</v>
      </c>
      <c r="BA12" s="2"/>
      <c r="BB12" s="3">
        <v>1.5897</v>
      </c>
      <c r="BC12" s="36">
        <v>146.75535073288347</v>
      </c>
      <c r="BD12" s="2"/>
      <c r="BE12" s="3">
        <v>1.582</v>
      </c>
      <c r="BF12" s="36">
        <v>146.38485218759843</v>
      </c>
      <c r="BG12" s="2"/>
      <c r="BH12" s="3">
        <v>1.5787</v>
      </c>
      <c r="BI12" s="36">
        <v>146.32695794445752</v>
      </c>
      <c r="BJ12" s="2"/>
      <c r="BK12" s="33">
        <f t="shared" si="0"/>
        <v>1.5714599999999999</v>
      </c>
      <c r="BL12" s="33">
        <f t="shared" si="1"/>
        <v>147.20877199575455</v>
      </c>
    </row>
    <row r="13" spans="1:64" s="4" customFormat="1" ht="15.75">
      <c r="A13" s="1">
        <v>4</v>
      </c>
      <c r="B13" s="13" t="s">
        <v>3</v>
      </c>
      <c r="C13" s="3">
        <v>1.2849</v>
      </c>
      <c r="D13" s="36">
        <v>73.3234637257944</v>
      </c>
      <c r="E13" s="2"/>
      <c r="F13" s="3">
        <v>1.2849</v>
      </c>
      <c r="G13" s="36">
        <v>73.40659544793021</v>
      </c>
      <c r="H13" s="2"/>
      <c r="I13" s="3">
        <v>1.2838</v>
      </c>
      <c r="J13" s="36">
        <v>73.34328158716113</v>
      </c>
      <c r="K13" s="2"/>
      <c r="L13" s="3">
        <v>1.298</v>
      </c>
      <c r="M13" s="36">
        <v>72.55133404050112</v>
      </c>
      <c r="N13" s="2"/>
      <c r="O13" s="3">
        <v>1.297</v>
      </c>
      <c r="P13" s="36">
        <v>72.69018689759945</v>
      </c>
      <c r="Q13" s="2"/>
      <c r="R13" s="3">
        <v>1.296</v>
      </c>
      <c r="S13" s="36">
        <v>72.76216146140155</v>
      </c>
      <c r="T13" s="2"/>
      <c r="U13" s="3">
        <v>1.2938</v>
      </c>
      <c r="V13" s="36">
        <v>72.5326757167522</v>
      </c>
      <c r="W13" s="2"/>
      <c r="X13" s="3">
        <v>1.294</v>
      </c>
      <c r="Y13" s="36">
        <v>72.80493427827392</v>
      </c>
      <c r="Z13" s="2"/>
      <c r="AA13" s="3">
        <v>1.2785</v>
      </c>
      <c r="AB13" s="36">
        <v>73.8612795610121</v>
      </c>
      <c r="AC13" s="2"/>
      <c r="AD13" s="3">
        <v>1.2855</v>
      </c>
      <c r="AE13" s="36">
        <v>73.1493898259539</v>
      </c>
      <c r="AF13" s="2"/>
      <c r="AG13" s="3">
        <v>1.2735</v>
      </c>
      <c r="AH13" s="36">
        <v>73.94326026416825</v>
      </c>
      <c r="AI13" s="2"/>
      <c r="AJ13" s="3">
        <v>1.2624</v>
      </c>
      <c r="AK13" s="36">
        <v>74.57778136951653</v>
      </c>
      <c r="AL13" s="2"/>
      <c r="AM13" s="3">
        <v>1.2542</v>
      </c>
      <c r="AN13" s="36">
        <v>74.9529665104941</v>
      </c>
      <c r="AO13" s="2"/>
      <c r="AP13" s="3">
        <v>1.2475</v>
      </c>
      <c r="AQ13" s="36">
        <v>75.0832661172343</v>
      </c>
      <c r="AR13" s="2"/>
      <c r="AS13" s="3">
        <v>1.248</v>
      </c>
      <c r="AT13" s="36">
        <v>74.63104802827468</v>
      </c>
      <c r="AU13" s="2"/>
      <c r="AV13" s="3">
        <v>1.2515</v>
      </c>
      <c r="AW13" s="36">
        <v>74.17082868917757</v>
      </c>
      <c r="AX13" s="2"/>
      <c r="AY13" s="3">
        <v>1.2534</v>
      </c>
      <c r="AZ13" s="36">
        <v>73.52861502169337</v>
      </c>
      <c r="BA13" s="2"/>
      <c r="BB13" s="3">
        <v>1.2475</v>
      </c>
      <c r="BC13" s="36">
        <v>74.0011069420131</v>
      </c>
      <c r="BD13" s="2"/>
      <c r="BE13" s="3">
        <v>1.2345</v>
      </c>
      <c r="BF13" s="36">
        <v>74.9546473298476</v>
      </c>
      <c r="BG13" s="2"/>
      <c r="BH13" s="3">
        <v>1.2395</v>
      </c>
      <c r="BI13" s="36">
        <v>74.77875045777323</v>
      </c>
      <c r="BJ13" s="2"/>
      <c r="BK13" s="33">
        <f t="shared" si="0"/>
        <v>1.2704199999999999</v>
      </c>
      <c r="BL13" s="33">
        <f t="shared" si="1"/>
        <v>73.75237866362863</v>
      </c>
    </row>
    <row r="14" spans="1:64" s="4" customFormat="1" ht="15.75">
      <c r="A14" s="1">
        <v>5</v>
      </c>
      <c r="B14" s="13" t="s">
        <v>4</v>
      </c>
      <c r="C14" s="3">
        <v>5.2775</v>
      </c>
      <c r="D14" s="36">
        <v>17.851884138564326</v>
      </c>
      <c r="E14" s="2"/>
      <c r="F14" s="3">
        <v>5.2775</v>
      </c>
      <c r="G14" s="36">
        <v>17.872124015356803</v>
      </c>
      <c r="H14" s="2"/>
      <c r="I14" s="3">
        <v>5.271</v>
      </c>
      <c r="J14" s="36">
        <v>17.86342343039223</v>
      </c>
      <c r="K14" s="2"/>
      <c r="L14" s="3">
        <v>5.3105</v>
      </c>
      <c r="M14" s="36">
        <v>17.733100759734572</v>
      </c>
      <c r="N14" s="2"/>
      <c r="O14" s="3">
        <v>5.3035</v>
      </c>
      <c r="P14" s="36">
        <v>17.77678371003799</v>
      </c>
      <c r="Q14" s="2"/>
      <c r="R14" s="3">
        <v>5.3049</v>
      </c>
      <c r="S14" s="36">
        <v>17.775973393273464</v>
      </c>
      <c r="T14" s="2"/>
      <c r="U14" s="3">
        <v>5.2898</v>
      </c>
      <c r="V14" s="36">
        <v>17.74032588043669</v>
      </c>
      <c r="W14" s="2"/>
      <c r="X14" s="3">
        <v>5.2938</v>
      </c>
      <c r="Y14" s="36">
        <v>17.796211597734416</v>
      </c>
      <c r="Z14" s="2"/>
      <c r="AA14" s="3">
        <v>5.2535</v>
      </c>
      <c r="AB14" s="36">
        <v>17.974996843771574</v>
      </c>
      <c r="AC14" s="2"/>
      <c r="AD14" s="3">
        <v>5.268</v>
      </c>
      <c r="AE14" s="36">
        <v>17.849950763337844</v>
      </c>
      <c r="AF14" s="2"/>
      <c r="AG14" s="3">
        <v>5.2325</v>
      </c>
      <c r="AH14" s="36">
        <v>17.99651064432265</v>
      </c>
      <c r="AI14" s="2"/>
      <c r="AJ14" s="3">
        <v>5.1965</v>
      </c>
      <c r="AK14" s="36">
        <v>18.11738500930966</v>
      </c>
      <c r="AL14" s="2"/>
      <c r="AM14" s="3">
        <v>5.164</v>
      </c>
      <c r="AN14" s="36">
        <v>18.204107396874846</v>
      </c>
      <c r="AO14" s="2"/>
      <c r="AP14" s="3">
        <v>5.1318</v>
      </c>
      <c r="AQ14" s="36">
        <v>18.252148267907906</v>
      </c>
      <c r="AR14" s="2"/>
      <c r="AS14" s="3">
        <v>5.1485</v>
      </c>
      <c r="AT14" s="36">
        <v>18.090618226529436</v>
      </c>
      <c r="AU14" s="2"/>
      <c r="AV14" s="3">
        <v>5.1685</v>
      </c>
      <c r="AW14" s="36">
        <v>17.959715991971702</v>
      </c>
      <c r="AX14" s="2"/>
      <c r="AY14" s="3">
        <v>5.1465</v>
      </c>
      <c r="AZ14" s="36">
        <v>17.907464503680263</v>
      </c>
      <c r="BA14" s="2"/>
      <c r="BB14" s="3">
        <v>5.1515</v>
      </c>
      <c r="BC14" s="36">
        <v>17.92029135400589</v>
      </c>
      <c r="BD14" s="2"/>
      <c r="BE14" s="3">
        <v>5.1375</v>
      </c>
      <c r="BF14" s="36">
        <v>18.010999927726882</v>
      </c>
      <c r="BG14" s="2"/>
      <c r="BH14" s="3">
        <v>5.1492</v>
      </c>
      <c r="BI14" s="36">
        <v>18.000516816672473</v>
      </c>
      <c r="BJ14" s="2"/>
      <c r="BK14" s="33">
        <f t="shared" si="0"/>
        <v>5.223825</v>
      </c>
      <c r="BL14" s="33">
        <f t="shared" si="1"/>
        <v>17.93472663358208</v>
      </c>
    </row>
    <row r="15" spans="1:64" s="4" customFormat="1" ht="15.75">
      <c r="A15" s="1">
        <v>6</v>
      </c>
      <c r="B15" s="13" t="s">
        <v>5</v>
      </c>
      <c r="C15" s="3">
        <v>1.7059</v>
      </c>
      <c r="D15" s="36">
        <v>55.227925752548934</v>
      </c>
      <c r="E15" s="2"/>
      <c r="F15" s="3">
        <v>1.7059</v>
      </c>
      <c r="G15" s="36">
        <v>55.290541351219616</v>
      </c>
      <c r="H15" s="2"/>
      <c r="I15" s="3">
        <v>1.7014</v>
      </c>
      <c r="J15" s="36">
        <v>55.34154514023596</v>
      </c>
      <c r="K15" s="2"/>
      <c r="L15" s="3">
        <v>1.7171</v>
      </c>
      <c r="M15" s="36">
        <v>54.84341714784838</v>
      </c>
      <c r="N15" s="2"/>
      <c r="O15" s="3">
        <v>1.7176</v>
      </c>
      <c r="P15" s="36">
        <v>54.89006311491993</v>
      </c>
      <c r="Q15" s="2"/>
      <c r="R15" s="3">
        <v>1.7164</v>
      </c>
      <c r="S15" s="36">
        <v>54.940434195977865</v>
      </c>
      <c r="T15" s="2"/>
      <c r="U15" s="3">
        <v>1.7137</v>
      </c>
      <c r="V15" s="36">
        <v>54.76032902044348</v>
      </c>
      <c r="W15" s="2"/>
      <c r="X15" s="3">
        <v>1.7144</v>
      </c>
      <c r="Y15" s="36">
        <v>54.95192776253293</v>
      </c>
      <c r="Z15" s="2"/>
      <c r="AA15" s="3">
        <v>1.6995</v>
      </c>
      <c r="AB15" s="36">
        <v>55.564369472641346</v>
      </c>
      <c r="AC15" s="2"/>
      <c r="AD15" s="3">
        <v>1.7053</v>
      </c>
      <c r="AE15" s="36">
        <v>55.14193433487583</v>
      </c>
      <c r="AF15" s="2"/>
      <c r="AG15" s="3">
        <v>1.6913</v>
      </c>
      <c r="AH15" s="36">
        <v>55.67713708178222</v>
      </c>
      <c r="AI15" s="2"/>
      <c r="AJ15" s="3">
        <v>1.676</v>
      </c>
      <c r="AK15" s="36">
        <v>56.17362243489121</v>
      </c>
      <c r="AL15" s="2"/>
      <c r="AM15" s="3">
        <v>1.664</v>
      </c>
      <c r="AN15" s="36">
        <v>56.493996753282275</v>
      </c>
      <c r="AO15" s="2"/>
      <c r="AP15" s="3">
        <v>1.6535</v>
      </c>
      <c r="AQ15" s="36">
        <v>56.64733866419703</v>
      </c>
      <c r="AR15" s="2"/>
      <c r="AS15" s="3">
        <v>1.6561</v>
      </c>
      <c r="AT15" s="36">
        <v>56.24029221622293</v>
      </c>
      <c r="AU15" s="2"/>
      <c r="AV15" s="3">
        <v>1.6576</v>
      </c>
      <c r="AW15" s="36">
        <v>55.99951261130896</v>
      </c>
      <c r="AX15" s="2"/>
      <c r="AY15" s="3">
        <v>1.6535</v>
      </c>
      <c r="AZ15" s="36">
        <v>55.73678020453007</v>
      </c>
      <c r="BA15" s="2"/>
      <c r="BB15" s="3">
        <v>1.646</v>
      </c>
      <c r="BC15" s="36">
        <v>56.08528609365817</v>
      </c>
      <c r="BD15" s="2"/>
      <c r="BE15" s="3">
        <v>1.6323</v>
      </c>
      <c r="BF15" s="36">
        <v>56.68780991772153</v>
      </c>
      <c r="BG15" s="2"/>
      <c r="BH15" s="3">
        <v>1.64</v>
      </c>
      <c r="BI15" s="36">
        <v>56.51723243439629</v>
      </c>
      <c r="BJ15" s="2"/>
      <c r="BK15" s="33">
        <f t="shared" si="0"/>
        <v>1.6833749999999998</v>
      </c>
      <c r="BL15" s="33">
        <f t="shared" si="1"/>
        <v>55.66057478526174</v>
      </c>
    </row>
    <row r="16" spans="1:64" s="4" customFormat="1" ht="15.75">
      <c r="A16" s="1">
        <v>7</v>
      </c>
      <c r="B16" s="13" t="s">
        <v>6</v>
      </c>
      <c r="C16" s="3">
        <v>1608.75</v>
      </c>
      <c r="D16" s="36">
        <v>58.563057368312805</v>
      </c>
      <c r="E16" s="2"/>
      <c r="F16" s="3">
        <v>1608.75</v>
      </c>
      <c r="G16" s="36">
        <v>58.62945422908813</v>
      </c>
      <c r="H16" s="2"/>
      <c r="I16" s="3">
        <v>1607.25</v>
      </c>
      <c r="J16" s="36">
        <v>58.58335971479076</v>
      </c>
      <c r="K16" s="2"/>
      <c r="L16" s="3">
        <v>1613.25</v>
      </c>
      <c r="M16" s="36">
        <v>58.37386120227519</v>
      </c>
      <c r="N16" s="2"/>
      <c r="O16" s="3">
        <v>1612.25</v>
      </c>
      <c r="P16" s="36">
        <v>58.476769983679006</v>
      </c>
      <c r="Q16" s="2"/>
      <c r="R16" s="3">
        <v>1616.5</v>
      </c>
      <c r="S16" s="36">
        <v>58.33576322547256</v>
      </c>
      <c r="T16" s="2"/>
      <c r="U16" s="3">
        <v>1615.25</v>
      </c>
      <c r="V16" s="36">
        <v>58.0979884490537</v>
      </c>
      <c r="W16" s="2"/>
      <c r="X16" s="3">
        <v>1618.85</v>
      </c>
      <c r="Y16" s="36">
        <v>58.19537632028073</v>
      </c>
      <c r="Z16" s="2"/>
      <c r="AA16" s="3">
        <v>1611.4</v>
      </c>
      <c r="AB16" s="36">
        <v>58.60223775521532</v>
      </c>
      <c r="AC16" s="2"/>
      <c r="AD16" s="3">
        <v>1611.25</v>
      </c>
      <c r="AE16" s="36">
        <v>58.36061481536928</v>
      </c>
      <c r="AF16" s="2"/>
      <c r="AG16" s="3">
        <v>1604.5</v>
      </c>
      <c r="AH16" s="36">
        <v>58.689150480784214</v>
      </c>
      <c r="AI16" s="2"/>
      <c r="AJ16" s="3">
        <v>1605</v>
      </c>
      <c r="AK16" s="36">
        <v>58.65856149587394</v>
      </c>
      <c r="AL16" s="2"/>
      <c r="AM16" s="3">
        <v>1605.68</v>
      </c>
      <c r="AN16" s="36">
        <v>58.54591861233975</v>
      </c>
      <c r="AO16" s="2"/>
      <c r="AP16" s="3">
        <v>1597.83</v>
      </c>
      <c r="AQ16" s="36">
        <v>58.62098876679609</v>
      </c>
      <c r="AR16" s="2"/>
      <c r="AS16" s="3">
        <v>1620.5</v>
      </c>
      <c r="AT16" s="36">
        <v>57.475808663552485</v>
      </c>
      <c r="AU16" s="2"/>
      <c r="AV16" s="3">
        <v>1624</v>
      </c>
      <c r="AW16" s="36">
        <v>57.15812321706018</v>
      </c>
      <c r="AX16" s="2"/>
      <c r="AY16" s="3">
        <v>1615</v>
      </c>
      <c r="AZ16" s="36">
        <v>57.06548982550493</v>
      </c>
      <c r="BA16" s="2"/>
      <c r="BB16" s="3">
        <v>1626</v>
      </c>
      <c r="BC16" s="36">
        <v>56.775142011169336</v>
      </c>
      <c r="BD16" s="2"/>
      <c r="BE16" s="3">
        <v>1667</v>
      </c>
      <c r="BF16" s="36">
        <v>55.5078057160749</v>
      </c>
      <c r="BG16" s="2"/>
      <c r="BH16" s="3">
        <v>1671</v>
      </c>
      <c r="BI16" s="36">
        <v>55.468737996654646</v>
      </c>
      <c r="BJ16" s="2"/>
      <c r="BK16" s="33">
        <f t="shared" si="0"/>
        <v>1618.0005</v>
      </c>
      <c r="BL16" s="33">
        <f t="shared" si="1"/>
        <v>57.9092104924674</v>
      </c>
    </row>
    <row r="17" spans="1:64" s="4" customFormat="1" ht="15.75">
      <c r="A17" s="1">
        <v>8</v>
      </c>
      <c r="B17" s="13" t="s">
        <v>7</v>
      </c>
      <c r="C17" s="3">
        <v>31.35</v>
      </c>
      <c r="D17" s="36">
        <v>3.0052095228476308</v>
      </c>
      <c r="E17" s="2"/>
      <c r="F17" s="3">
        <v>31.35</v>
      </c>
      <c r="G17" s="36">
        <v>3.008616730176891</v>
      </c>
      <c r="H17" s="2"/>
      <c r="I17" s="3">
        <v>31.265</v>
      </c>
      <c r="J17" s="36">
        <v>3.0116137822356452</v>
      </c>
      <c r="K17" s="2"/>
      <c r="L17" s="3">
        <v>31.518</v>
      </c>
      <c r="M17" s="36">
        <v>2.9878682525721953</v>
      </c>
      <c r="N17" s="2"/>
      <c r="O17" s="3">
        <v>31.538</v>
      </c>
      <c r="P17" s="36">
        <v>2.989383359952644</v>
      </c>
      <c r="Q17" s="2"/>
      <c r="R17" s="3">
        <v>31.518</v>
      </c>
      <c r="S17" s="36">
        <v>2.991933538104461</v>
      </c>
      <c r="T17" s="2"/>
      <c r="U17" s="3">
        <v>31.452</v>
      </c>
      <c r="V17" s="36">
        <v>2.983682304538153</v>
      </c>
      <c r="W17" s="2"/>
      <c r="X17" s="3">
        <v>31.47</v>
      </c>
      <c r="Y17" s="36">
        <v>2.9936315524654105</v>
      </c>
      <c r="Z17" s="2"/>
      <c r="AA17" s="3">
        <v>31.205</v>
      </c>
      <c r="AB17" s="36">
        <v>3.026170354710911</v>
      </c>
      <c r="AC17" s="2"/>
      <c r="AD17" s="3">
        <v>31.295</v>
      </c>
      <c r="AE17" s="36">
        <v>3.0047464649708817</v>
      </c>
      <c r="AF17" s="2"/>
      <c r="AG17" s="3">
        <v>31.027</v>
      </c>
      <c r="AH17" s="36">
        <v>3.034993455584435</v>
      </c>
      <c r="AI17" s="2"/>
      <c r="AJ17" s="3">
        <v>30.785</v>
      </c>
      <c r="AK17" s="36">
        <v>3.0582098814642737</v>
      </c>
      <c r="AL17" s="2"/>
      <c r="AM17" s="3">
        <v>30.5555</v>
      </c>
      <c r="AN17" s="36">
        <v>3.0765659405822747</v>
      </c>
      <c r="AO17" s="2"/>
      <c r="AP17" s="3">
        <v>30.367</v>
      </c>
      <c r="AQ17" s="36">
        <v>3.0844790226643983</v>
      </c>
      <c r="AR17" s="2"/>
      <c r="AS17" s="3">
        <v>30.43</v>
      </c>
      <c r="AT17" s="36">
        <v>3.0607804120698914</v>
      </c>
      <c r="AU17" s="2"/>
      <c r="AV17" s="3">
        <v>30.435</v>
      </c>
      <c r="AW17" s="36">
        <v>3.0499356696075486</v>
      </c>
      <c r="AX17" s="2"/>
      <c r="AY17" s="3">
        <v>30.357</v>
      </c>
      <c r="AZ17" s="36">
        <v>3.035898345297311</v>
      </c>
      <c r="BA17" s="2"/>
      <c r="BB17" s="3">
        <v>30.245</v>
      </c>
      <c r="BC17" s="36">
        <v>3.0522856971453574</v>
      </c>
      <c r="BD17" s="2"/>
      <c r="BE17" s="3">
        <v>30.01</v>
      </c>
      <c r="BF17" s="36">
        <v>3.0833559523057934</v>
      </c>
      <c r="BG17" s="2"/>
      <c r="BH17" s="3">
        <v>30.1095</v>
      </c>
      <c r="BI17" s="36">
        <v>3.0783726462548335</v>
      </c>
      <c r="BJ17" s="2"/>
      <c r="BK17" s="33">
        <f t="shared" si="0"/>
        <v>30.9141</v>
      </c>
      <c r="BL17" s="33">
        <f t="shared" si="1"/>
        <v>3.030886644277547</v>
      </c>
    </row>
    <row r="18" spans="1:64" s="4" customFormat="1" ht="15.75">
      <c r="A18" s="1">
        <v>9</v>
      </c>
      <c r="B18" s="13" t="s">
        <v>8</v>
      </c>
      <c r="C18" s="3">
        <v>1.2412</v>
      </c>
      <c r="D18" s="36">
        <v>116.93757097342834</v>
      </c>
      <c r="E18" s="2"/>
      <c r="F18" s="3">
        <v>1.2412</v>
      </c>
      <c r="G18" s="36">
        <v>117.07015093028572</v>
      </c>
      <c r="H18" s="2"/>
      <c r="I18" s="3">
        <v>1.2409</v>
      </c>
      <c r="J18" s="36">
        <v>116.84079237239227</v>
      </c>
      <c r="K18" s="2"/>
      <c r="L18" s="3">
        <v>1.23</v>
      </c>
      <c r="M18" s="36">
        <v>115.83110684902165</v>
      </c>
      <c r="N18" s="2"/>
      <c r="O18" s="3">
        <v>1.2317</v>
      </c>
      <c r="P18" s="36">
        <v>116.12365665269988</v>
      </c>
      <c r="Q18" s="2"/>
      <c r="R18" s="3">
        <v>1.2316</v>
      </c>
      <c r="S18" s="36">
        <v>116.13958596039734</v>
      </c>
      <c r="T18" s="2"/>
      <c r="U18" s="3">
        <v>1.2334</v>
      </c>
      <c r="V18" s="36">
        <v>115.74567972393476</v>
      </c>
      <c r="W18" s="2"/>
      <c r="X18" s="3">
        <v>1.233</v>
      </c>
      <c r="Y18" s="36">
        <v>116.16041825085462</v>
      </c>
      <c r="Z18" s="2"/>
      <c r="AA18" s="3">
        <v>1.243</v>
      </c>
      <c r="AB18" s="36">
        <v>117.3785358770112</v>
      </c>
      <c r="AC18" s="2"/>
      <c r="AD18" s="3">
        <v>1.2399</v>
      </c>
      <c r="AE18" s="36">
        <v>116.59218701630493</v>
      </c>
      <c r="AF18" s="2"/>
      <c r="AG18" s="3">
        <v>1.2488</v>
      </c>
      <c r="AH18" s="36">
        <v>117.59542734268713</v>
      </c>
      <c r="AI18" s="2"/>
      <c r="AJ18" s="3">
        <v>1.2574</v>
      </c>
      <c r="AK18" s="36">
        <v>118.38042673598358</v>
      </c>
      <c r="AL18" s="2"/>
      <c r="AM18" s="3">
        <v>1.265</v>
      </c>
      <c r="AN18" s="36">
        <v>118.91760340578904</v>
      </c>
      <c r="AO18" s="2"/>
      <c r="AP18" s="3">
        <v>1.2732</v>
      </c>
      <c r="AQ18" s="36">
        <v>119.25602798952724</v>
      </c>
      <c r="AR18" s="2"/>
      <c r="AS18" s="3">
        <v>1.267</v>
      </c>
      <c r="AT18" s="36">
        <v>118.00780723907637</v>
      </c>
      <c r="AU18" s="2"/>
      <c r="AV18" s="3">
        <v>1.2675</v>
      </c>
      <c r="AW18" s="36">
        <v>117.65542399246102</v>
      </c>
      <c r="AX18" s="2"/>
      <c r="AY18" s="3">
        <v>1.27</v>
      </c>
      <c r="AZ18" s="36">
        <v>117.0441729066019</v>
      </c>
      <c r="BA18" s="2"/>
      <c r="BB18" s="3">
        <v>1.2725</v>
      </c>
      <c r="BC18" s="36">
        <v>117.47259470818031</v>
      </c>
      <c r="BD18" s="2"/>
      <c r="BE18" s="3">
        <v>1.2746</v>
      </c>
      <c r="BF18" s="36">
        <v>117.94066535923702</v>
      </c>
      <c r="BG18" s="2"/>
      <c r="BH18" s="3">
        <v>1.2697</v>
      </c>
      <c r="BI18" s="36">
        <v>117.68628523600287</v>
      </c>
      <c r="BJ18" s="2"/>
      <c r="BK18" s="33">
        <f t="shared" si="0"/>
        <v>1.2515800000000001</v>
      </c>
      <c r="BL18" s="33">
        <f t="shared" si="1"/>
        <v>117.23880597609384</v>
      </c>
    </row>
    <row r="19" spans="1:64" s="4" customFormat="1" ht="15.75">
      <c r="A19" s="1">
        <v>10</v>
      </c>
      <c r="B19" s="13" t="s">
        <v>9</v>
      </c>
      <c r="C19" s="3">
        <v>376.3</v>
      </c>
      <c r="D19" s="36">
        <v>35452.471767081115</v>
      </c>
      <c r="E19" s="2"/>
      <c r="F19" s="3">
        <v>376.3</v>
      </c>
      <c r="G19" s="36">
        <v>35492.666608980435</v>
      </c>
      <c r="H19" s="2"/>
      <c r="I19" s="3">
        <v>376.4</v>
      </c>
      <c r="J19" s="36">
        <v>35441.11068496128</v>
      </c>
      <c r="K19" s="2"/>
      <c r="L19" s="3">
        <v>375.6</v>
      </c>
      <c r="M19" s="36">
        <v>35370.864823164666</v>
      </c>
      <c r="N19" s="2"/>
      <c r="O19" s="3">
        <v>374.6</v>
      </c>
      <c r="P19" s="36">
        <v>35316.97798335746</v>
      </c>
      <c r="Q19" s="2"/>
      <c r="R19" s="3">
        <v>374.8</v>
      </c>
      <c r="S19" s="36">
        <v>35343.550517990356</v>
      </c>
      <c r="T19" s="2"/>
      <c r="U19" s="3">
        <v>376.6</v>
      </c>
      <c r="V19" s="36">
        <v>35341.18938222298</v>
      </c>
      <c r="W19" s="2"/>
      <c r="X19" s="3">
        <v>376.4</v>
      </c>
      <c r="Y19" s="36">
        <v>35460.48777747094</v>
      </c>
      <c r="Z19" s="2"/>
      <c r="AA19" s="3">
        <v>375.1</v>
      </c>
      <c r="AB19" s="36">
        <v>35421.31038412462</v>
      </c>
      <c r="AC19" s="2"/>
      <c r="AD19" s="3">
        <v>375.9</v>
      </c>
      <c r="AE19" s="36">
        <v>35347.207919533044</v>
      </c>
      <c r="AF19" s="2"/>
      <c r="AG19" s="3">
        <v>376.5</v>
      </c>
      <c r="AH19" s="36">
        <v>35453.77834282648</v>
      </c>
      <c r="AI19" s="2"/>
      <c r="AJ19" s="3">
        <v>376.4</v>
      </c>
      <c r="AK19" s="36">
        <v>35436.92748801035</v>
      </c>
      <c r="AL19" s="2"/>
      <c r="AM19" s="3">
        <v>376.2</v>
      </c>
      <c r="AN19" s="36">
        <v>35365.06118676509</v>
      </c>
      <c r="AO19" s="2"/>
      <c r="AP19" s="3">
        <v>379.3</v>
      </c>
      <c r="AQ19" s="36">
        <v>35527.65584073804</v>
      </c>
      <c r="AR19" s="2"/>
      <c r="AS19" s="3">
        <v>378.75</v>
      </c>
      <c r="AT19" s="36">
        <v>35276.60378200487</v>
      </c>
      <c r="AU19" s="2"/>
      <c r="AV19" s="3">
        <v>378.8</v>
      </c>
      <c r="AW19" s="36">
        <v>35162.03124918677</v>
      </c>
      <c r="AX19" s="2"/>
      <c r="AY19" s="3">
        <v>378.9</v>
      </c>
      <c r="AZ19" s="36">
        <v>34919.714263237365</v>
      </c>
      <c r="BA19" s="2"/>
      <c r="BB19" s="3">
        <v>379.4</v>
      </c>
      <c r="BC19" s="36">
        <v>35024.83491731521</v>
      </c>
      <c r="BD19" s="2"/>
      <c r="BE19" s="3">
        <v>376.7</v>
      </c>
      <c r="BF19" s="36">
        <v>34856.62061888011</v>
      </c>
      <c r="BG19" s="2"/>
      <c r="BH19" s="3">
        <v>375.8</v>
      </c>
      <c r="BI19" s="36">
        <v>34832.24855610765</v>
      </c>
      <c r="BJ19" s="2"/>
      <c r="BK19" s="33">
        <f t="shared" si="0"/>
        <v>376.73749999999995</v>
      </c>
      <c r="BL19" s="33">
        <f t="shared" si="1"/>
        <v>35292.16570469793</v>
      </c>
    </row>
    <row r="20" spans="1:64" s="4" customFormat="1" ht="15.75">
      <c r="A20" s="1">
        <v>11</v>
      </c>
      <c r="B20" s="13" t="s">
        <v>10</v>
      </c>
      <c r="C20" s="3">
        <v>4.69</v>
      </c>
      <c r="D20" s="36">
        <v>441.8604639585715</v>
      </c>
      <c r="E20" s="2"/>
      <c r="F20" s="3">
        <v>4.69</v>
      </c>
      <c r="G20" s="36">
        <v>442.3614307630036</v>
      </c>
      <c r="H20" s="2"/>
      <c r="I20" s="3">
        <v>4.73</v>
      </c>
      <c r="J20" s="36">
        <v>445.367836184556</v>
      </c>
      <c r="K20" s="2"/>
      <c r="L20" s="3">
        <v>4.69</v>
      </c>
      <c r="M20" s="36">
        <v>441.66495213163546</v>
      </c>
      <c r="N20" s="2"/>
      <c r="O20" s="3">
        <v>4.68</v>
      </c>
      <c r="P20" s="36">
        <v>441.2265268609527</v>
      </c>
      <c r="Q20" s="2"/>
      <c r="R20" s="3">
        <v>4.68</v>
      </c>
      <c r="S20" s="36">
        <v>441.3228826686095</v>
      </c>
      <c r="T20" s="2"/>
      <c r="U20" s="3">
        <v>4.78</v>
      </c>
      <c r="V20" s="36">
        <v>448.5684685263565</v>
      </c>
      <c r="W20" s="2"/>
      <c r="X20" s="3">
        <v>4.75</v>
      </c>
      <c r="Y20" s="36">
        <v>447.4955285414107</v>
      </c>
      <c r="Z20" s="2"/>
      <c r="AA20" s="3">
        <v>4.73</v>
      </c>
      <c r="AB20" s="36">
        <v>446.66168519570635</v>
      </c>
      <c r="AC20" s="2"/>
      <c r="AD20" s="3">
        <v>4.75</v>
      </c>
      <c r="AE20" s="36">
        <v>446.65931795100283</v>
      </c>
      <c r="AF20" s="2"/>
      <c r="AG20" s="3">
        <v>4.76</v>
      </c>
      <c r="AH20" s="36">
        <v>448.2336916649509</v>
      </c>
      <c r="AI20" s="2"/>
      <c r="AJ20" s="3">
        <v>4.74</v>
      </c>
      <c r="AK20" s="36">
        <v>446.25673829216015</v>
      </c>
      <c r="AL20" s="2"/>
      <c r="AM20" s="3">
        <v>4.73</v>
      </c>
      <c r="AN20" s="36">
        <v>444.64843012599385</v>
      </c>
      <c r="AO20" s="2"/>
      <c r="AP20" s="3">
        <v>4.77</v>
      </c>
      <c r="AQ20" s="36">
        <v>446.78860627556145</v>
      </c>
      <c r="AR20" s="2"/>
      <c r="AS20" s="3">
        <v>4.76</v>
      </c>
      <c r="AT20" s="36">
        <v>443.34424819100514</v>
      </c>
      <c r="AU20" s="2"/>
      <c r="AV20" s="3">
        <v>4.75</v>
      </c>
      <c r="AW20" s="36">
        <v>440.91776249640225</v>
      </c>
      <c r="AX20" s="2"/>
      <c r="AY20" s="3">
        <v>4.83</v>
      </c>
      <c r="AZ20" s="36">
        <v>445.13650010936</v>
      </c>
      <c r="BA20" s="2"/>
      <c r="BB20" s="3">
        <v>4.83</v>
      </c>
      <c r="BC20" s="36">
        <v>445.8881197960793</v>
      </c>
      <c r="BD20" s="2"/>
      <c r="BE20" s="3">
        <v>4.63</v>
      </c>
      <c r="BF20" s="36">
        <v>428.42090115586643</v>
      </c>
      <c r="BG20" s="2"/>
      <c r="BH20" s="3">
        <v>4.51</v>
      </c>
      <c r="BI20" s="36">
        <v>418.0240579777687</v>
      </c>
      <c r="BJ20" s="2"/>
      <c r="BK20" s="33">
        <f t="shared" si="0"/>
        <v>4.724</v>
      </c>
      <c r="BL20" s="33">
        <f t="shared" si="1"/>
        <v>442.54240744334766</v>
      </c>
    </row>
    <row r="21" spans="1:64" s="4" customFormat="1" ht="15.75">
      <c r="A21" s="1">
        <v>12</v>
      </c>
      <c r="B21" s="13" t="s">
        <v>11</v>
      </c>
      <c r="C21" s="3">
        <v>1.5617</v>
      </c>
      <c r="D21" s="36">
        <v>147.1329395659064</v>
      </c>
      <c r="E21" s="2"/>
      <c r="F21" s="3">
        <v>1.5617</v>
      </c>
      <c r="G21" s="36">
        <v>147.29975403466582</v>
      </c>
      <c r="H21" s="2"/>
      <c r="I21" s="3">
        <v>1.559</v>
      </c>
      <c r="J21" s="36">
        <v>146.79248554159042</v>
      </c>
      <c r="K21" s="2"/>
      <c r="L21" s="3">
        <v>1.5417</v>
      </c>
      <c r="M21" s="36">
        <v>145.18440441393227</v>
      </c>
      <c r="N21" s="2"/>
      <c r="O21" s="3">
        <v>1.5464</v>
      </c>
      <c r="P21" s="36">
        <v>145.79331220892678</v>
      </c>
      <c r="Q21" s="2"/>
      <c r="R21" s="3">
        <v>1.5411</v>
      </c>
      <c r="S21" s="36">
        <v>145.325362068503</v>
      </c>
      <c r="T21" s="2"/>
      <c r="U21" s="3">
        <v>1.5515</v>
      </c>
      <c r="V21" s="36">
        <v>145.5970667193812</v>
      </c>
      <c r="W21" s="2"/>
      <c r="X21" s="3">
        <v>1.5486</v>
      </c>
      <c r="Y21" s="36">
        <v>145.8929632629955</v>
      </c>
      <c r="Z21" s="2"/>
      <c r="AA21" s="3">
        <v>1.5548</v>
      </c>
      <c r="AB21" s="36">
        <v>146.82232307447867</v>
      </c>
      <c r="AC21" s="2"/>
      <c r="AD21" s="3">
        <v>1.5453</v>
      </c>
      <c r="AE21" s="36">
        <v>145.31003032203887</v>
      </c>
      <c r="AF21" s="2"/>
      <c r="AG21" s="3">
        <v>1.5538</v>
      </c>
      <c r="AH21" s="36">
        <v>146.3162836363447</v>
      </c>
      <c r="AI21" s="2"/>
      <c r="AJ21" s="3">
        <v>1.5614</v>
      </c>
      <c r="AK21" s="36">
        <v>147.00111206105038</v>
      </c>
      <c r="AL21" s="2"/>
      <c r="AM21" s="3">
        <v>1.5659</v>
      </c>
      <c r="AN21" s="36">
        <v>147.20401199456526</v>
      </c>
      <c r="AO21" s="2"/>
      <c r="AP21" s="3">
        <v>1.5749</v>
      </c>
      <c r="AQ21" s="36">
        <v>147.51517317052028</v>
      </c>
      <c r="AR21" s="2"/>
      <c r="AS21" s="3">
        <v>1.5733</v>
      </c>
      <c r="AT21" s="36">
        <v>146.5364507728799</v>
      </c>
      <c r="AU21" s="2"/>
      <c r="AV21" s="3">
        <v>1.5774</v>
      </c>
      <c r="AW21" s="36">
        <v>146.42182706564734</v>
      </c>
      <c r="AX21" s="2"/>
      <c r="AY21" s="3">
        <v>1.5819</v>
      </c>
      <c r="AZ21" s="36">
        <v>145.7891158432705</v>
      </c>
      <c r="BA21" s="2"/>
      <c r="BB21" s="3">
        <v>1.5818</v>
      </c>
      <c r="BC21" s="36">
        <v>146.02605132369322</v>
      </c>
      <c r="BD21" s="2"/>
      <c r="BE21" s="3">
        <v>1.5848</v>
      </c>
      <c r="BF21" s="36">
        <v>146.6439404215588</v>
      </c>
      <c r="BG21" s="2"/>
      <c r="BH21" s="3">
        <v>1.5749</v>
      </c>
      <c r="BI21" s="36">
        <v>145.97474255192637</v>
      </c>
      <c r="BJ21" s="2"/>
      <c r="BK21" s="33">
        <f t="shared" si="0"/>
        <v>1.562095</v>
      </c>
      <c r="BL21" s="33">
        <f t="shared" si="1"/>
        <v>146.32896750269379</v>
      </c>
    </row>
    <row r="22" spans="1:64" s="4" customFormat="1" ht="15.75">
      <c r="A22" s="1">
        <v>13</v>
      </c>
      <c r="B22" s="13" t="s">
        <v>12</v>
      </c>
      <c r="C22" s="3">
        <v>0.7545</v>
      </c>
      <c r="D22" s="36">
        <v>71.08394883939064</v>
      </c>
      <c r="E22" s="2"/>
      <c r="F22" s="3">
        <v>0.7545</v>
      </c>
      <c r="G22" s="36">
        <v>71.16454147349386</v>
      </c>
      <c r="H22" s="2"/>
      <c r="I22" s="3">
        <v>0.7532</v>
      </c>
      <c r="J22" s="36">
        <v>70.9198846118832</v>
      </c>
      <c r="K22" s="2"/>
      <c r="L22" s="3">
        <v>0.751</v>
      </c>
      <c r="M22" s="36">
        <v>70.72289532001241</v>
      </c>
      <c r="N22" s="2"/>
      <c r="O22" s="3">
        <v>0.7439</v>
      </c>
      <c r="P22" s="36">
        <v>70.13427635296212</v>
      </c>
      <c r="Q22" s="2"/>
      <c r="R22" s="3">
        <v>0.7445</v>
      </c>
      <c r="S22" s="36">
        <v>70.20617225358544</v>
      </c>
      <c r="T22" s="2"/>
      <c r="U22" s="3">
        <v>0.7449</v>
      </c>
      <c r="V22" s="36">
        <v>69.9034837249546</v>
      </c>
      <c r="W22" s="2"/>
      <c r="X22" s="3">
        <v>0.7455</v>
      </c>
      <c r="Y22" s="36">
        <v>70.23324558476246</v>
      </c>
      <c r="Z22" s="2"/>
      <c r="AA22" s="3">
        <v>0.7458</v>
      </c>
      <c r="AB22" s="36">
        <v>70.42712152620672</v>
      </c>
      <c r="AC22" s="2"/>
      <c r="AD22" s="3">
        <v>0.7428</v>
      </c>
      <c r="AE22" s="36">
        <v>69.84811397347472</v>
      </c>
      <c r="AF22" s="2"/>
      <c r="AG22" s="3">
        <v>0.7457</v>
      </c>
      <c r="AH22" s="36">
        <v>70.2201394694441</v>
      </c>
      <c r="AI22" s="2"/>
      <c r="AJ22" s="3">
        <v>0.746</v>
      </c>
      <c r="AK22" s="36">
        <v>70.23365543585474</v>
      </c>
      <c r="AL22" s="2"/>
      <c r="AM22" s="3">
        <v>0.7355</v>
      </c>
      <c r="AN22" s="36">
        <v>69.14142079443309</v>
      </c>
      <c r="AO22" s="2"/>
      <c r="AP22" s="3">
        <v>0.7373</v>
      </c>
      <c r="AQ22" s="36">
        <v>69.06021790502547</v>
      </c>
      <c r="AR22" s="2"/>
      <c r="AS22" s="3">
        <v>0.7405</v>
      </c>
      <c r="AT22" s="36">
        <v>68.96983524904188</v>
      </c>
      <c r="AU22" s="2"/>
      <c r="AV22" s="3">
        <v>0.7396</v>
      </c>
      <c r="AW22" s="36">
        <v>68.65321624049244</v>
      </c>
      <c r="AX22" s="2"/>
      <c r="AY22" s="3">
        <v>0.7389</v>
      </c>
      <c r="AZ22" s="36">
        <v>68.09759004778594</v>
      </c>
      <c r="BA22" s="2"/>
      <c r="BB22" s="3">
        <v>0.7383</v>
      </c>
      <c r="BC22" s="36">
        <v>68.15718402597211</v>
      </c>
      <c r="BD22" s="2"/>
      <c r="BE22" s="3">
        <v>0.7392</v>
      </c>
      <c r="BF22" s="36">
        <v>68.39929376553272</v>
      </c>
      <c r="BG22" s="2"/>
      <c r="BH22" s="3">
        <v>0.7353</v>
      </c>
      <c r="BI22" s="36">
        <v>68.153678454779</v>
      </c>
      <c r="BJ22" s="2"/>
      <c r="BK22" s="33">
        <f t="shared" si="0"/>
        <v>0.7438450000000001</v>
      </c>
      <c r="BL22" s="33">
        <f t="shared" si="1"/>
        <v>69.68649575245438</v>
      </c>
    </row>
    <row r="23" spans="1:64" s="4" customFormat="1" ht="15.75">
      <c r="A23" s="1">
        <v>14</v>
      </c>
      <c r="B23" s="13" t="s">
        <v>13</v>
      </c>
      <c r="C23" s="3">
        <v>1.4085</v>
      </c>
      <c r="D23" s="36">
        <v>66.8891150452774</v>
      </c>
      <c r="E23" s="2"/>
      <c r="F23" s="3">
        <v>1.4085</v>
      </c>
      <c r="G23" s="36">
        <v>66.96495171533229</v>
      </c>
      <c r="H23" s="2"/>
      <c r="I23" s="3">
        <v>1.4044</v>
      </c>
      <c r="J23" s="36">
        <v>67.04507611905258</v>
      </c>
      <c r="K23" s="2"/>
      <c r="L23" s="3">
        <v>1.3981</v>
      </c>
      <c r="M23" s="36">
        <v>67.35686401871858</v>
      </c>
      <c r="N23" s="2"/>
      <c r="O23" s="3">
        <v>1.3938</v>
      </c>
      <c r="P23" s="36">
        <v>67.64182264757245</v>
      </c>
      <c r="Q23" s="2"/>
      <c r="R23" s="3">
        <v>1.397</v>
      </c>
      <c r="S23" s="36">
        <v>67.50161864994732</v>
      </c>
      <c r="T23" s="2"/>
      <c r="U23" s="3">
        <v>1.3975</v>
      </c>
      <c r="V23" s="36">
        <v>67.15046571902253</v>
      </c>
      <c r="W23" s="2"/>
      <c r="X23" s="3">
        <v>1.402</v>
      </c>
      <c r="Y23" s="36">
        <v>67.19656558922001</v>
      </c>
      <c r="Z23" s="2"/>
      <c r="AA23" s="3">
        <v>1.404</v>
      </c>
      <c r="AB23" s="36">
        <v>67.25900706463959</v>
      </c>
      <c r="AC23" s="2"/>
      <c r="AD23" s="3">
        <v>1.3982</v>
      </c>
      <c r="AE23" s="36">
        <v>67.25328323649245</v>
      </c>
      <c r="AF23" s="2"/>
      <c r="AG23" s="3">
        <v>1.4032</v>
      </c>
      <c r="AH23" s="36">
        <v>67.10856752167778</v>
      </c>
      <c r="AI23" s="2"/>
      <c r="AJ23" s="3">
        <v>1.4073</v>
      </c>
      <c r="AK23" s="36">
        <v>66.89902025216917</v>
      </c>
      <c r="AL23" s="2"/>
      <c r="AM23" s="3">
        <v>1.4125</v>
      </c>
      <c r="AN23" s="36">
        <v>66.55292785661004</v>
      </c>
      <c r="AO23" s="2"/>
      <c r="AP23" s="3">
        <v>1.4044</v>
      </c>
      <c r="AQ23" s="36">
        <v>66.69494053065351</v>
      </c>
      <c r="AR23" s="2"/>
      <c r="AS23" s="3">
        <v>1.3983</v>
      </c>
      <c r="AT23" s="36">
        <v>66.60913104433011</v>
      </c>
      <c r="AU23" s="2"/>
      <c r="AV23" s="3">
        <v>1.3989</v>
      </c>
      <c r="AW23" s="36">
        <v>66.35555944278056</v>
      </c>
      <c r="AX23" s="2"/>
      <c r="AY23" s="3">
        <v>1.3931</v>
      </c>
      <c r="AZ23" s="36">
        <v>66.15516909639686</v>
      </c>
      <c r="BA23" s="2"/>
      <c r="BB23" s="3">
        <v>1.3922</v>
      </c>
      <c r="BC23" s="36">
        <v>66.30971190214146</v>
      </c>
      <c r="BD23" s="2"/>
      <c r="BE23" s="3">
        <v>1.3975</v>
      </c>
      <c r="BF23" s="36">
        <v>66.21217325845929</v>
      </c>
      <c r="BG23" s="2"/>
      <c r="BH23" s="3">
        <v>1.39</v>
      </c>
      <c r="BI23" s="36">
        <v>66.68220229669778</v>
      </c>
      <c r="BJ23" s="2"/>
      <c r="BK23" s="33">
        <f t="shared" si="0"/>
        <v>1.40047</v>
      </c>
      <c r="BL23" s="33">
        <f t="shared" si="1"/>
        <v>66.89190865035958</v>
      </c>
    </row>
    <row r="24" spans="1:64" s="4" customFormat="1" ht="15.75">
      <c r="A24" s="1">
        <v>15</v>
      </c>
      <c r="B24" s="13" t="s">
        <v>14</v>
      </c>
      <c r="C24" s="3">
        <v>10.708</v>
      </c>
      <c r="D24" s="36">
        <v>8.798404794665037</v>
      </c>
      <c r="E24" s="2"/>
      <c r="F24" s="3">
        <v>10.708</v>
      </c>
      <c r="G24" s="36">
        <v>8.808380135510417</v>
      </c>
      <c r="H24" s="2"/>
      <c r="I24" s="3">
        <v>10.6785</v>
      </c>
      <c r="J24" s="36">
        <v>8.817540375670502</v>
      </c>
      <c r="K24" s="2"/>
      <c r="L24" s="3">
        <v>10.781</v>
      </c>
      <c r="M24" s="36">
        <v>8.734962580889569</v>
      </c>
      <c r="N24" s="2"/>
      <c r="O24" s="3">
        <v>10.7855</v>
      </c>
      <c r="P24" s="36">
        <v>8.741288990421072</v>
      </c>
      <c r="Q24" s="2"/>
      <c r="R24" s="3">
        <v>10.7775</v>
      </c>
      <c r="S24" s="36">
        <v>8.749687891809454</v>
      </c>
      <c r="T24" s="2"/>
      <c r="U24" s="3">
        <v>10.7625</v>
      </c>
      <c r="V24" s="36">
        <v>8.7194216810531</v>
      </c>
      <c r="W24" s="2"/>
      <c r="X24" s="3">
        <v>10.765</v>
      </c>
      <c r="Y24" s="36">
        <v>8.751470966659216</v>
      </c>
      <c r="Z24" s="2"/>
      <c r="AA24" s="3">
        <v>10.669</v>
      </c>
      <c r="AB24" s="36">
        <v>8.851030641930262</v>
      </c>
      <c r="AC24" s="2"/>
      <c r="AD24" s="3">
        <v>10.707</v>
      </c>
      <c r="AE24" s="36">
        <v>8.782435847694382</v>
      </c>
      <c r="AF24" s="2"/>
      <c r="AG24" s="3">
        <v>10.6175</v>
      </c>
      <c r="AH24" s="36">
        <v>8.869012662718934</v>
      </c>
      <c r="AI24" s="2"/>
      <c r="AJ24" s="3">
        <v>10.522</v>
      </c>
      <c r="AK24" s="36">
        <v>8.947632693487709</v>
      </c>
      <c r="AL24" s="2"/>
      <c r="AM24" s="3">
        <v>10.4425</v>
      </c>
      <c r="AN24" s="36">
        <v>9.002251433800497</v>
      </c>
      <c r="AO24" s="2"/>
      <c r="AP24" s="3">
        <v>10.379</v>
      </c>
      <c r="AQ24" s="36">
        <v>9.024604921596474</v>
      </c>
      <c r="AR24" s="2"/>
      <c r="AS24" s="3">
        <v>10.3925</v>
      </c>
      <c r="AT24" s="36">
        <v>8.962188880374</v>
      </c>
      <c r="AU24" s="2"/>
      <c r="AV24" s="3">
        <v>10.402</v>
      </c>
      <c r="AW24" s="36">
        <v>8.923744674534296</v>
      </c>
      <c r="AX24" s="2"/>
      <c r="AY24" s="3">
        <v>10.376</v>
      </c>
      <c r="AZ24" s="36">
        <v>8.882109297242721</v>
      </c>
      <c r="BA24" s="2"/>
      <c r="BB24" s="3">
        <v>10.336</v>
      </c>
      <c r="BC24" s="36">
        <v>8.931538400750904</v>
      </c>
      <c r="BD24" s="2"/>
      <c r="BE24" s="3">
        <v>10.2385</v>
      </c>
      <c r="BF24" s="36">
        <v>9.037604349142635</v>
      </c>
      <c r="BG24" s="2"/>
      <c r="BH24" s="3">
        <v>10.2955</v>
      </c>
      <c r="BI24" s="36">
        <v>9.00279356926909</v>
      </c>
      <c r="BJ24" s="2"/>
      <c r="BK24" s="33">
        <f t="shared" si="0"/>
        <v>10.567174999999999</v>
      </c>
      <c r="BL24" s="33">
        <f t="shared" si="1"/>
        <v>8.866905239461015</v>
      </c>
    </row>
    <row r="25" spans="1:64" s="4" customFormat="1" ht="15.75">
      <c r="A25" s="1">
        <v>16</v>
      </c>
      <c r="B25" s="13" t="s">
        <v>15</v>
      </c>
      <c r="C25" s="3">
        <v>132.2</v>
      </c>
      <c r="D25" s="36">
        <v>71.26574776193134</v>
      </c>
      <c r="E25" s="2"/>
      <c r="F25" s="3">
        <v>132.2</v>
      </c>
      <c r="G25" s="36">
        <v>71.34654651365018</v>
      </c>
      <c r="H25" s="2"/>
      <c r="I25" s="3">
        <v>132.16</v>
      </c>
      <c r="J25" s="36">
        <v>71.24553942312156</v>
      </c>
      <c r="K25" s="2"/>
      <c r="L25" s="3">
        <v>132.87</v>
      </c>
      <c r="M25" s="36">
        <v>70.87501436334044</v>
      </c>
      <c r="N25" s="2"/>
      <c r="O25" s="3">
        <v>132.27</v>
      </c>
      <c r="P25" s="36">
        <v>71.2778199184898</v>
      </c>
      <c r="Q25" s="2"/>
      <c r="R25" s="3">
        <v>132.09</v>
      </c>
      <c r="S25" s="36">
        <v>71.39053770457748</v>
      </c>
      <c r="T25" s="2"/>
      <c r="U25" s="3">
        <v>131.54</v>
      </c>
      <c r="V25" s="36">
        <v>71.3416267616953</v>
      </c>
      <c r="W25" s="2"/>
      <c r="X25" s="3">
        <v>131.78</v>
      </c>
      <c r="Y25" s="36">
        <v>71.49004777362761</v>
      </c>
      <c r="Z25" s="2"/>
      <c r="AA25" s="3">
        <v>130.97</v>
      </c>
      <c r="AB25" s="36">
        <v>72.10173774051613</v>
      </c>
      <c r="AC25" s="2"/>
      <c r="AD25" s="3">
        <v>130.7</v>
      </c>
      <c r="AE25" s="36">
        <v>71.94609075842675</v>
      </c>
      <c r="AF25" s="2"/>
      <c r="AG25" s="3">
        <v>129.67</v>
      </c>
      <c r="AH25" s="36">
        <v>72.62029917977812</v>
      </c>
      <c r="AI25" s="2"/>
      <c r="AJ25" s="3">
        <v>129.26</v>
      </c>
      <c r="AK25" s="36">
        <v>72.83536376363737</v>
      </c>
      <c r="AL25" s="2"/>
      <c r="AM25" s="3">
        <v>129.34</v>
      </c>
      <c r="AN25" s="36">
        <v>72.68131328085796</v>
      </c>
      <c r="AO25" s="2"/>
      <c r="AP25" s="3">
        <v>128.74</v>
      </c>
      <c r="AQ25" s="36">
        <v>72.75623309091952</v>
      </c>
      <c r="AR25" s="2"/>
      <c r="AS25" s="3">
        <v>129.45</v>
      </c>
      <c r="AT25" s="36">
        <v>71.9502108453355</v>
      </c>
      <c r="AU25" s="2"/>
      <c r="AV25" s="3">
        <v>129.5</v>
      </c>
      <c r="AW25" s="36">
        <v>71.67937614247548</v>
      </c>
      <c r="AX25" s="2"/>
      <c r="AY25" s="3">
        <v>129.11</v>
      </c>
      <c r="AZ25" s="36">
        <v>71.38158629710361</v>
      </c>
      <c r="BA25" s="2"/>
      <c r="BB25" s="3">
        <v>129.17</v>
      </c>
      <c r="BC25" s="36">
        <v>71.46890215232744</v>
      </c>
      <c r="BD25" s="2"/>
      <c r="BE25" s="3">
        <v>128.73</v>
      </c>
      <c r="BF25" s="36">
        <v>71.88030150601791</v>
      </c>
      <c r="BG25" s="2"/>
      <c r="BH25" s="3">
        <v>128.33</v>
      </c>
      <c r="BI25" s="36">
        <v>72.22649512382911</v>
      </c>
      <c r="BJ25" s="2"/>
      <c r="BK25" s="33">
        <f t="shared" si="0"/>
        <v>130.504</v>
      </c>
      <c r="BL25" s="33">
        <f t="shared" si="1"/>
        <v>71.78803950508295</v>
      </c>
    </row>
    <row r="26" spans="1:64" s="4" customFormat="1" ht="15.75">
      <c r="A26" s="1">
        <v>17</v>
      </c>
      <c r="B26" s="13" t="s">
        <v>16</v>
      </c>
      <c r="C26" s="3">
        <v>7.4593</v>
      </c>
      <c r="D26" s="36">
        <v>12.63031632207757</v>
      </c>
      <c r="E26" s="2"/>
      <c r="F26" s="3">
        <v>7.4593</v>
      </c>
      <c r="G26" s="36">
        <v>12.644636157688462</v>
      </c>
      <c r="H26" s="2"/>
      <c r="I26" s="3">
        <v>7.4574</v>
      </c>
      <c r="J26" s="36">
        <v>12.626130407594799</v>
      </c>
      <c r="K26" s="2"/>
      <c r="L26" s="3">
        <v>7.4849</v>
      </c>
      <c r="M26" s="36">
        <v>12.581548395378757</v>
      </c>
      <c r="N26" s="2"/>
      <c r="O26" s="3">
        <v>7.4313</v>
      </c>
      <c r="P26" s="36">
        <v>12.686767107529837</v>
      </c>
      <c r="Q26" s="2"/>
      <c r="R26" s="3">
        <v>7.4626</v>
      </c>
      <c r="S26" s="36">
        <v>12.636314589282073</v>
      </c>
      <c r="T26" s="2"/>
      <c r="U26" s="3">
        <v>7.4498</v>
      </c>
      <c r="V26" s="36">
        <v>12.596683916660044</v>
      </c>
      <c r="W26" s="2"/>
      <c r="X26" s="3">
        <v>7.421</v>
      </c>
      <c r="Y26" s="36">
        <v>12.694998646555243</v>
      </c>
      <c r="Z26" s="2"/>
      <c r="AA26" s="3">
        <v>7.3958</v>
      </c>
      <c r="AB26" s="36">
        <v>12.768280093938987</v>
      </c>
      <c r="AC26" s="2"/>
      <c r="AD26" s="3">
        <v>7.4065</v>
      </c>
      <c r="AE26" s="36">
        <v>12.69608325406923</v>
      </c>
      <c r="AF26" s="2"/>
      <c r="AG26" s="3">
        <v>7.3621</v>
      </c>
      <c r="AH26" s="36">
        <v>12.790744753048488</v>
      </c>
      <c r="AI26" s="2"/>
      <c r="AJ26" s="3">
        <v>7.3698</v>
      </c>
      <c r="AK26" s="36">
        <v>12.774700968937783</v>
      </c>
      <c r="AL26" s="2"/>
      <c r="AM26" s="3">
        <v>7.3265</v>
      </c>
      <c r="AN26" s="36">
        <v>12.830957564657298</v>
      </c>
      <c r="AO26" s="2"/>
      <c r="AP26" s="3">
        <v>7.2901</v>
      </c>
      <c r="AQ26" s="36">
        <v>12.848434792561116</v>
      </c>
      <c r="AR26" s="2"/>
      <c r="AS26" s="3">
        <v>7.3133</v>
      </c>
      <c r="AT26" s="36">
        <v>12.735638896159983</v>
      </c>
      <c r="AU26" s="2"/>
      <c r="AV26" s="3">
        <v>7.3365</v>
      </c>
      <c r="AW26" s="36">
        <v>12.652462632659406</v>
      </c>
      <c r="AX26" s="2"/>
      <c r="AY26" s="3">
        <v>7.275</v>
      </c>
      <c r="AZ26" s="36">
        <v>12.668146538582882</v>
      </c>
      <c r="BA26" s="2"/>
      <c r="BB26" s="3">
        <v>7.2602</v>
      </c>
      <c r="BC26" s="36">
        <v>12.715404659673471</v>
      </c>
      <c r="BD26" s="2"/>
      <c r="BE26" s="3">
        <v>7.3769</v>
      </c>
      <c r="BF26" s="36">
        <v>12.54341418871028</v>
      </c>
      <c r="BG26" s="2"/>
      <c r="BH26" s="3">
        <v>7.359</v>
      </c>
      <c r="BI26" s="36">
        <v>12.59522505672101</v>
      </c>
      <c r="BJ26" s="2"/>
      <c r="BK26" s="33">
        <f t="shared" si="0"/>
        <v>7.3848650000000005</v>
      </c>
      <c r="BL26" s="33">
        <f t="shared" si="1"/>
        <v>12.685844447124335</v>
      </c>
    </row>
    <row r="27" spans="1:64" s="4" customFormat="1" ht="15.75">
      <c r="A27" s="1">
        <v>18</v>
      </c>
      <c r="B27" s="13" t="s">
        <v>17</v>
      </c>
      <c r="C27" s="3">
        <v>6.6675</v>
      </c>
      <c r="D27" s="36">
        <v>14.130231502253201</v>
      </c>
      <c r="E27" s="2"/>
      <c r="F27" s="3">
        <v>6.6675</v>
      </c>
      <c r="G27" s="36">
        <v>14.146251892170309</v>
      </c>
      <c r="H27" s="2"/>
      <c r="I27" s="3">
        <v>6.6545</v>
      </c>
      <c r="J27" s="36">
        <v>14.149538643263575</v>
      </c>
      <c r="K27" s="2"/>
      <c r="L27" s="3">
        <v>6.707</v>
      </c>
      <c r="M27" s="36">
        <v>14.040797910328083</v>
      </c>
      <c r="N27" s="2"/>
      <c r="O27" s="3">
        <v>6.7025</v>
      </c>
      <c r="P27" s="36">
        <v>14.066269661497424</v>
      </c>
      <c r="Q27" s="2"/>
      <c r="R27" s="3">
        <v>6.7005</v>
      </c>
      <c r="S27" s="36">
        <v>14.073540967685457</v>
      </c>
      <c r="T27" s="2"/>
      <c r="U27" s="3">
        <v>6.6935</v>
      </c>
      <c r="V27" s="36">
        <v>14.019985932969895</v>
      </c>
      <c r="W27" s="2"/>
      <c r="X27" s="3">
        <v>6.6945</v>
      </c>
      <c r="Y27" s="36">
        <v>14.072684286516763</v>
      </c>
      <c r="Z27" s="2"/>
      <c r="AA27" s="3">
        <v>6.6416</v>
      </c>
      <c r="AB27" s="36">
        <v>14.218207347439467</v>
      </c>
      <c r="AC27" s="2"/>
      <c r="AD27" s="3">
        <v>6.663</v>
      </c>
      <c r="AE27" s="36">
        <v>14.112793129410738</v>
      </c>
      <c r="AF27" s="2"/>
      <c r="AG27" s="3">
        <v>6.61</v>
      </c>
      <c r="AH27" s="36">
        <v>14.246103168898376</v>
      </c>
      <c r="AI27" s="2"/>
      <c r="AJ27" s="3">
        <v>6.556</v>
      </c>
      <c r="AK27" s="36">
        <v>14.360431848822097</v>
      </c>
      <c r="AL27" s="2"/>
      <c r="AM27" s="3">
        <v>6.5183</v>
      </c>
      <c r="AN27" s="36">
        <v>14.421860085829387</v>
      </c>
      <c r="AO27" s="2"/>
      <c r="AP27" s="3">
        <v>6.482</v>
      </c>
      <c r="AQ27" s="36">
        <v>14.45022747319497</v>
      </c>
      <c r="AR27" s="2"/>
      <c r="AS27" s="3">
        <v>6.5025</v>
      </c>
      <c r="AT27" s="36">
        <v>14.323652124457793</v>
      </c>
      <c r="AU27" s="2"/>
      <c r="AV27" s="3">
        <v>6.5139</v>
      </c>
      <c r="AW27" s="36">
        <v>14.250263606212213</v>
      </c>
      <c r="AX27" s="2"/>
      <c r="AY27" s="3">
        <v>6.4875</v>
      </c>
      <c r="AZ27" s="36">
        <v>14.20589843054959</v>
      </c>
      <c r="BA27" s="2"/>
      <c r="BB27" s="3">
        <v>6.4758</v>
      </c>
      <c r="BC27" s="36">
        <v>14.255594816109415</v>
      </c>
      <c r="BD27" s="2"/>
      <c r="BE27" s="3">
        <v>6.46</v>
      </c>
      <c r="BF27" s="36">
        <v>14.323763487414375</v>
      </c>
      <c r="BG27" s="2"/>
      <c r="BH27" s="3">
        <v>6.4813</v>
      </c>
      <c r="BI27" s="36">
        <v>14.300875008472051</v>
      </c>
      <c r="BJ27" s="2"/>
      <c r="BK27" s="33">
        <f t="shared" si="0"/>
        <v>6.593969999999999</v>
      </c>
      <c r="BL27" s="33">
        <f t="shared" si="1"/>
        <v>14.208448566174757</v>
      </c>
    </row>
    <row r="28" spans="1:64" s="4" customFormat="1" ht="15.75">
      <c r="A28" s="1">
        <v>19</v>
      </c>
      <c r="B28" s="13" t="s">
        <v>18</v>
      </c>
      <c r="C28" s="3">
        <v>6.0025</v>
      </c>
      <c r="D28" s="36">
        <v>15.69567989025793</v>
      </c>
      <c r="E28" s="2"/>
      <c r="F28" s="3">
        <v>6.0025</v>
      </c>
      <c r="G28" s="36">
        <v>15.713475133868476</v>
      </c>
      <c r="H28" s="2"/>
      <c r="I28" s="3">
        <v>5.9925</v>
      </c>
      <c r="J28" s="36">
        <v>15.71265830648268</v>
      </c>
      <c r="K28" s="2"/>
      <c r="L28" s="3">
        <v>6.0375</v>
      </c>
      <c r="M28" s="36">
        <v>15.59778576970111</v>
      </c>
      <c r="N28" s="2"/>
      <c r="O28" s="3">
        <v>6.03</v>
      </c>
      <c r="P28" s="36">
        <v>15.635020299533412</v>
      </c>
      <c r="Q28" s="2"/>
      <c r="R28" s="3">
        <v>6.0265</v>
      </c>
      <c r="S28" s="36">
        <v>15.64751700887354</v>
      </c>
      <c r="T28" s="2"/>
      <c r="U28" s="3">
        <v>6.0215</v>
      </c>
      <c r="V28" s="36">
        <v>15.58461776008204</v>
      </c>
      <c r="W28" s="2"/>
      <c r="X28" s="3">
        <v>6.024</v>
      </c>
      <c r="Y28" s="36">
        <v>15.63904132737159</v>
      </c>
      <c r="Z28" s="2"/>
      <c r="AA28" s="3">
        <v>5.972</v>
      </c>
      <c r="AB28" s="36">
        <v>15.812398847748486</v>
      </c>
      <c r="AC28" s="2"/>
      <c r="AD28" s="3">
        <v>5.9855</v>
      </c>
      <c r="AE28" s="36">
        <v>15.71022314280574</v>
      </c>
      <c r="AF28" s="2"/>
      <c r="AG28" s="3">
        <v>5.94</v>
      </c>
      <c r="AH28" s="36">
        <v>15.852986859666375</v>
      </c>
      <c r="AI28" s="2"/>
      <c r="AJ28" s="3">
        <v>5.901</v>
      </c>
      <c r="AK28" s="36">
        <v>15.954413014891996</v>
      </c>
      <c r="AL28" s="2"/>
      <c r="AM28" s="3">
        <v>5.8634</v>
      </c>
      <c r="AN28" s="36">
        <v>16.032679093608092</v>
      </c>
      <c r="AO28" s="2"/>
      <c r="AP28" s="3">
        <v>5.824</v>
      </c>
      <c r="AQ28" s="36">
        <v>16.082825288676133</v>
      </c>
      <c r="AR28" s="2"/>
      <c r="AS28" s="3">
        <v>5.836</v>
      </c>
      <c r="AT28" s="36">
        <v>15.959483882674228</v>
      </c>
      <c r="AU28" s="2"/>
      <c r="AV28" s="3">
        <v>5.8444</v>
      </c>
      <c r="AW28" s="36">
        <v>15.882689772176054</v>
      </c>
      <c r="AX28" s="2"/>
      <c r="AY28" s="3">
        <v>5.8297</v>
      </c>
      <c r="AZ28" s="36">
        <v>15.808835114704097</v>
      </c>
      <c r="BA28" s="2"/>
      <c r="BB28" s="3">
        <v>5.8118</v>
      </c>
      <c r="BC28" s="36">
        <v>15.88430106166099</v>
      </c>
      <c r="BD28" s="2"/>
      <c r="BE28" s="3">
        <v>5.7931</v>
      </c>
      <c r="BF28" s="36">
        <v>15.97271100597208</v>
      </c>
      <c r="BG28" s="2"/>
      <c r="BH28" s="3">
        <v>5.8202</v>
      </c>
      <c r="BI28" s="36">
        <v>15.925270814131801</v>
      </c>
      <c r="BJ28" s="2"/>
      <c r="BK28" s="33">
        <f t="shared" si="0"/>
        <v>5.927905000000001</v>
      </c>
      <c r="BL28" s="33">
        <f t="shared" si="1"/>
        <v>15.805230669744343</v>
      </c>
    </row>
    <row r="29" spans="1:64" s="4" customFormat="1" ht="15.75">
      <c r="A29" s="1">
        <v>20</v>
      </c>
      <c r="B29" s="13" t="s">
        <v>19</v>
      </c>
      <c r="C29" s="3">
        <v>4.7123</v>
      </c>
      <c r="D29" s="36">
        <v>19.993064648106706</v>
      </c>
      <c r="E29" s="2"/>
      <c r="F29" s="3">
        <v>4.7123</v>
      </c>
      <c r="G29" s="36">
        <v>20.01573212466217</v>
      </c>
      <c r="H29" s="2"/>
      <c r="I29" s="3">
        <v>4.7068</v>
      </c>
      <c r="J29" s="36">
        <v>20.00469637579618</v>
      </c>
      <c r="K29" s="2"/>
      <c r="L29" s="3">
        <v>4.7313</v>
      </c>
      <c r="M29" s="36">
        <v>19.903965418504523</v>
      </c>
      <c r="N29" s="2"/>
      <c r="O29" s="3">
        <v>4.7203</v>
      </c>
      <c r="P29" s="36">
        <v>19.97313145481992</v>
      </c>
      <c r="Q29" s="2"/>
      <c r="R29" s="3">
        <v>4.7243</v>
      </c>
      <c r="S29" s="36">
        <v>19.96057855216146</v>
      </c>
      <c r="T29" s="2"/>
      <c r="U29" s="3">
        <v>4.7178</v>
      </c>
      <c r="V29" s="36">
        <v>19.891215363587687</v>
      </c>
      <c r="W29" s="2"/>
      <c r="X29" s="3">
        <v>4.6975</v>
      </c>
      <c r="Y29" s="36">
        <v>20.055260235462793</v>
      </c>
      <c r="Z29" s="2"/>
      <c r="AA29" s="3">
        <v>4.6555</v>
      </c>
      <c r="AB29" s="36">
        <v>20.283889145903547</v>
      </c>
      <c r="AC29" s="2"/>
      <c r="AD29" s="3">
        <v>4.6713</v>
      </c>
      <c r="AE29" s="36">
        <v>20.13005814682503</v>
      </c>
      <c r="AF29" s="2"/>
      <c r="AG29" s="3">
        <v>4.6457</v>
      </c>
      <c r="AH29" s="36">
        <v>20.269656229721736</v>
      </c>
      <c r="AI29" s="2"/>
      <c r="AJ29" s="3">
        <v>4.6357</v>
      </c>
      <c r="AK29" s="36">
        <v>20.30912078022255</v>
      </c>
      <c r="AL29" s="2"/>
      <c r="AM29" s="3">
        <v>4.607</v>
      </c>
      <c r="AN29" s="36">
        <v>20.405038115359602</v>
      </c>
      <c r="AO29" s="2"/>
      <c r="AP29" s="3">
        <v>4.5685</v>
      </c>
      <c r="AQ29" s="36">
        <v>20.502653930447583</v>
      </c>
      <c r="AR29" s="2"/>
      <c r="AS29" s="3">
        <v>4.5644</v>
      </c>
      <c r="AT29" s="36">
        <v>20.40564979828385</v>
      </c>
      <c r="AU29" s="2"/>
      <c r="AV29" s="3">
        <v>4.5793</v>
      </c>
      <c r="AW29" s="36">
        <v>20.270519971285072</v>
      </c>
      <c r="AX29" s="2"/>
      <c r="AY29" s="3">
        <v>4.5383</v>
      </c>
      <c r="AZ29" s="36">
        <v>20.307332276004335</v>
      </c>
      <c r="BA29" s="2"/>
      <c r="BB29" s="3">
        <v>4.531</v>
      </c>
      <c r="BC29" s="36">
        <v>20.37439437434592</v>
      </c>
      <c r="BD29" s="2"/>
      <c r="BE29" s="3">
        <v>4.5365</v>
      </c>
      <c r="BF29" s="36">
        <v>20.39711498483343</v>
      </c>
      <c r="BG29" s="2"/>
      <c r="BH29" s="3">
        <v>4.5214</v>
      </c>
      <c r="BI29" s="36">
        <v>20.499902948734885</v>
      </c>
      <c r="BJ29" s="2"/>
      <c r="BK29" s="33">
        <f t="shared" si="0"/>
        <v>4.63886</v>
      </c>
      <c r="BL29" s="33">
        <f t="shared" si="1"/>
        <v>20.197648743753444</v>
      </c>
    </row>
    <row r="30" spans="1:64" s="4" customFormat="1" ht="15.75">
      <c r="A30" s="1">
        <v>21</v>
      </c>
      <c r="B30" s="13" t="s">
        <v>20</v>
      </c>
      <c r="C30" s="3">
        <v>157.3</v>
      </c>
      <c r="D30" s="36">
        <v>59.894035944865365</v>
      </c>
      <c r="E30" s="2"/>
      <c r="F30" s="3">
        <v>157.3</v>
      </c>
      <c r="G30" s="36">
        <v>59.961941825203766</v>
      </c>
      <c r="H30" s="2"/>
      <c r="I30" s="3">
        <v>156.94</v>
      </c>
      <c r="J30" s="36">
        <v>59.996243724733944</v>
      </c>
      <c r="K30" s="2"/>
      <c r="L30" s="3">
        <v>158.17</v>
      </c>
      <c r="M30" s="36">
        <v>59.53823834138614</v>
      </c>
      <c r="N30" s="2"/>
      <c r="O30" s="3">
        <v>158.02</v>
      </c>
      <c r="P30" s="36">
        <v>59.66281002796258</v>
      </c>
      <c r="Q30" s="2"/>
      <c r="R30" s="3">
        <v>157.92</v>
      </c>
      <c r="S30" s="36">
        <v>59.71362794704687</v>
      </c>
      <c r="T30" s="2"/>
      <c r="U30" s="3">
        <v>157.53</v>
      </c>
      <c r="V30" s="36">
        <v>59.571367893311745</v>
      </c>
      <c r="W30" s="2"/>
      <c r="X30" s="3">
        <v>157.69</v>
      </c>
      <c r="Y30" s="36">
        <v>59.74353792636594</v>
      </c>
      <c r="Z30" s="2"/>
      <c r="AA30" s="3">
        <v>156.47</v>
      </c>
      <c r="AB30" s="36">
        <v>60.35127878746979</v>
      </c>
      <c r="AC30" s="2"/>
      <c r="AD30" s="3">
        <v>156.85</v>
      </c>
      <c r="AE30" s="36">
        <v>59.95125318537695</v>
      </c>
      <c r="AF30" s="2"/>
      <c r="AG30" s="3">
        <v>155.89</v>
      </c>
      <c r="AH30" s="36">
        <v>60.405890016305264</v>
      </c>
      <c r="AI30" s="2"/>
      <c r="AJ30" s="3">
        <v>154.5</v>
      </c>
      <c r="AK30" s="36">
        <v>60.93656388406321</v>
      </c>
      <c r="AL30" s="2"/>
      <c r="AM30" s="3">
        <v>153.6</v>
      </c>
      <c r="AN30" s="36">
        <v>61.2018298160558</v>
      </c>
      <c r="AO30" s="2"/>
      <c r="AP30" s="3">
        <v>152.85</v>
      </c>
      <c r="AQ30" s="36">
        <v>61.27993096581602</v>
      </c>
      <c r="AR30" s="2"/>
      <c r="AS30" s="3">
        <v>153.21</v>
      </c>
      <c r="AT30" s="36">
        <v>60.79208141719652</v>
      </c>
      <c r="AU30" s="2"/>
      <c r="AV30" s="3">
        <v>153.41</v>
      </c>
      <c r="AW30" s="36">
        <v>60.50765406720927</v>
      </c>
      <c r="AX30" s="2"/>
      <c r="AY30" s="3">
        <v>152.79</v>
      </c>
      <c r="AZ30" s="36">
        <v>60.318585030558594</v>
      </c>
      <c r="BA30" s="2"/>
      <c r="BB30" s="3">
        <v>152.31</v>
      </c>
      <c r="BC30" s="36">
        <v>60.61084689788021</v>
      </c>
      <c r="BD30" s="2"/>
      <c r="BE30" s="3">
        <v>151.22</v>
      </c>
      <c r="BF30" s="36">
        <v>61.18999611737658</v>
      </c>
      <c r="BG30" s="2"/>
      <c r="BH30" s="3">
        <v>151.8</v>
      </c>
      <c r="BI30" s="36">
        <v>61.05946060106054</v>
      </c>
      <c r="BJ30" s="2"/>
      <c r="BK30" s="33">
        <f t="shared" si="0"/>
        <v>155.28849999999997</v>
      </c>
      <c r="BL30" s="33">
        <f t="shared" si="1"/>
        <v>60.334358720862234</v>
      </c>
    </row>
    <row r="31" spans="1:64" s="4" customFormat="1" ht="15.75">
      <c r="A31" s="1">
        <v>22</v>
      </c>
      <c r="B31" s="13" t="s">
        <v>21</v>
      </c>
      <c r="C31" s="3">
        <v>237.2</v>
      </c>
      <c r="D31" s="36">
        <v>39.718936990418726</v>
      </c>
      <c r="E31" s="2"/>
      <c r="F31" s="3">
        <v>237.2</v>
      </c>
      <c r="G31" s="36">
        <v>39.76396900971566</v>
      </c>
      <c r="H31" s="2"/>
      <c r="I31" s="3">
        <v>237.05</v>
      </c>
      <c r="J31" s="36">
        <v>39.720778275299494</v>
      </c>
      <c r="K31" s="2"/>
      <c r="L31" s="3">
        <v>239.3</v>
      </c>
      <c r="M31" s="36">
        <v>39.352959291504575</v>
      </c>
      <c r="N31" s="2"/>
      <c r="O31" s="3">
        <v>239.44</v>
      </c>
      <c r="P31" s="36">
        <v>39.37486318333882</v>
      </c>
      <c r="Q31" s="2"/>
      <c r="R31" s="3">
        <v>239.15</v>
      </c>
      <c r="S31" s="36">
        <v>39.43121942461902</v>
      </c>
      <c r="T31" s="2"/>
      <c r="U31" s="3">
        <v>239.38</v>
      </c>
      <c r="V31" s="36">
        <v>39.20242954396107</v>
      </c>
      <c r="W31" s="2"/>
      <c r="X31" s="3">
        <v>239.39</v>
      </c>
      <c r="Y31" s="36">
        <v>39.35401852879672</v>
      </c>
      <c r="Z31" s="2"/>
      <c r="AA31" s="3">
        <v>237.62</v>
      </c>
      <c r="AB31" s="36">
        <v>39.74061355052351</v>
      </c>
      <c r="AC31" s="2"/>
      <c r="AD31" s="3">
        <v>238.35</v>
      </c>
      <c r="AE31" s="36">
        <v>39.451873556225614</v>
      </c>
      <c r="AF31" s="2"/>
      <c r="AG31" s="3">
        <v>236.5</v>
      </c>
      <c r="AH31" s="36">
        <v>39.81680420567369</v>
      </c>
      <c r="AI31" s="2"/>
      <c r="AJ31" s="3">
        <v>234.9</v>
      </c>
      <c r="AK31" s="36">
        <v>40.07960459807478</v>
      </c>
      <c r="AL31" s="2"/>
      <c r="AM31" s="3">
        <v>233.49</v>
      </c>
      <c r="AN31" s="36">
        <v>40.261257697315386</v>
      </c>
      <c r="AO31" s="2"/>
      <c r="AP31" s="3">
        <v>232.1</v>
      </c>
      <c r="AQ31" s="36">
        <v>40.35604243052555</v>
      </c>
      <c r="AR31" s="2"/>
      <c r="AS31" s="3">
        <v>233.1</v>
      </c>
      <c r="AT31" s="36">
        <v>39.95690602286006</v>
      </c>
      <c r="AU31" s="2"/>
      <c r="AV31" s="3">
        <v>233.45</v>
      </c>
      <c r="AW31" s="36">
        <v>39.76217267273752</v>
      </c>
      <c r="AX31" s="2"/>
      <c r="AY31" s="3">
        <v>233.25</v>
      </c>
      <c r="AZ31" s="36">
        <v>39.511582451528604</v>
      </c>
      <c r="BA31" s="2"/>
      <c r="BB31" s="3">
        <v>232.6</v>
      </c>
      <c r="BC31" s="36">
        <v>39.68889978940729</v>
      </c>
      <c r="BD31" s="2"/>
      <c r="BE31" s="3">
        <v>232.05</v>
      </c>
      <c r="BF31" s="36">
        <v>39.8756785730217</v>
      </c>
      <c r="BG31" s="2"/>
      <c r="BH31" s="3">
        <v>232.95</v>
      </c>
      <c r="BI31" s="36">
        <v>39.788908002751626</v>
      </c>
      <c r="BJ31" s="2"/>
      <c r="BK31" s="33">
        <f t="shared" si="0"/>
        <v>235.92350000000002</v>
      </c>
      <c r="BL31" s="33">
        <f t="shared" si="1"/>
        <v>39.710475889914974</v>
      </c>
    </row>
    <row r="32" spans="1:72" s="8" customFormat="1" ht="16.5" thickBot="1">
      <c r="A32" s="6">
        <v>23</v>
      </c>
      <c r="B32" s="14" t="s">
        <v>22</v>
      </c>
      <c r="C32" s="6">
        <v>1</v>
      </c>
      <c r="D32" s="37">
        <v>94.21331854127322</v>
      </c>
      <c r="E32" s="7"/>
      <c r="F32" s="6">
        <v>1</v>
      </c>
      <c r="G32" s="37">
        <v>94.32013449104554</v>
      </c>
      <c r="H32" s="7"/>
      <c r="I32" s="6">
        <v>1</v>
      </c>
      <c r="J32" s="37">
        <v>94.15810490159745</v>
      </c>
      <c r="K32" s="7"/>
      <c r="L32" s="6">
        <v>1</v>
      </c>
      <c r="M32" s="37">
        <v>94.17163158457045</v>
      </c>
      <c r="N32" s="7"/>
      <c r="O32" s="6">
        <v>1</v>
      </c>
      <c r="P32" s="37">
        <v>94.27917240618648</v>
      </c>
      <c r="Q32" s="7"/>
      <c r="R32" s="6">
        <v>1</v>
      </c>
      <c r="S32" s="37">
        <v>94.2997612539764</v>
      </c>
      <c r="T32" s="7"/>
      <c r="U32" s="6">
        <v>1</v>
      </c>
      <c r="V32" s="37">
        <v>93.84277584233399</v>
      </c>
      <c r="W32" s="7"/>
      <c r="X32" s="6">
        <v>1</v>
      </c>
      <c r="Y32" s="37">
        <v>94.20958495608646</v>
      </c>
      <c r="Z32" s="7"/>
      <c r="AA32" s="6">
        <v>1</v>
      </c>
      <c r="AB32" s="37">
        <v>94.43164591875397</v>
      </c>
      <c r="AC32" s="7"/>
      <c r="AD32" s="6">
        <v>1</v>
      </c>
      <c r="AE32" s="37">
        <v>94.03354062126375</v>
      </c>
      <c r="AF32" s="7"/>
      <c r="AG32" s="6">
        <v>1</v>
      </c>
      <c r="AH32" s="37">
        <v>94.16674194641827</v>
      </c>
      <c r="AI32" s="7"/>
      <c r="AJ32" s="6">
        <v>1</v>
      </c>
      <c r="AK32" s="37">
        <v>94.14699120087766</v>
      </c>
      <c r="AL32" s="7"/>
      <c r="AM32" s="6">
        <v>1</v>
      </c>
      <c r="AN32" s="37">
        <v>94.0060105974617</v>
      </c>
      <c r="AO32" s="7"/>
      <c r="AP32" s="6">
        <v>1</v>
      </c>
      <c r="AQ32" s="37">
        <v>93.66637448124979</v>
      </c>
      <c r="AR32" s="7"/>
      <c r="AS32" s="6">
        <v>1</v>
      </c>
      <c r="AT32" s="37">
        <v>93.1395479392868</v>
      </c>
      <c r="AU32" s="7"/>
      <c r="AV32" s="6">
        <v>1</v>
      </c>
      <c r="AW32" s="37">
        <v>92.82479210450573</v>
      </c>
      <c r="AX32" s="7"/>
      <c r="AY32" s="6">
        <v>1</v>
      </c>
      <c r="AZ32" s="37">
        <v>92.16076606819047</v>
      </c>
      <c r="BA32" s="7"/>
      <c r="BB32" s="6">
        <v>1</v>
      </c>
      <c r="BC32" s="37">
        <v>92.31638091016134</v>
      </c>
      <c r="BD32" s="7"/>
      <c r="BE32" s="6">
        <v>1</v>
      </c>
      <c r="BF32" s="37">
        <v>92.53151212869686</v>
      </c>
      <c r="BG32" s="7"/>
      <c r="BH32" s="6">
        <v>1</v>
      </c>
      <c r="BI32" s="37">
        <v>92.68826119240991</v>
      </c>
      <c r="BJ32" s="7"/>
      <c r="BK32" s="35">
        <f t="shared" si="0"/>
        <v>1</v>
      </c>
      <c r="BL32" s="34">
        <f t="shared" si="1"/>
        <v>93.68035245431733</v>
      </c>
      <c r="BM32" s="4"/>
      <c r="BN32" s="4"/>
      <c r="BO32" s="4"/>
      <c r="BP32" s="4"/>
      <c r="BQ32" s="4"/>
      <c r="BR32" s="4"/>
      <c r="BS32" s="4"/>
      <c r="BT32" s="4"/>
    </row>
    <row r="33" s="4" customFormat="1" ht="15.75"/>
    <row r="34" s="4" customFormat="1" ht="15.75"/>
  </sheetData>
  <sheetProtection/>
  <mergeCells count="20">
    <mergeCell ref="BE3:BF3"/>
    <mergeCell ref="BH3:BI3"/>
    <mergeCell ref="AM3:AN3"/>
    <mergeCell ref="AP3:AQ3"/>
    <mergeCell ref="AS3:AT3"/>
    <mergeCell ref="AV3:AW3"/>
    <mergeCell ref="AY3:AZ3"/>
    <mergeCell ref="BB3:BC3"/>
    <mergeCell ref="U3:V3"/>
    <mergeCell ref="X3:Y3"/>
    <mergeCell ref="AA3:AB3"/>
    <mergeCell ref="AD3:AE3"/>
    <mergeCell ref="AG3:AH3"/>
    <mergeCell ref="AJ3:AK3"/>
    <mergeCell ref="C3:D3"/>
    <mergeCell ref="F3:G3"/>
    <mergeCell ref="I3:J3"/>
    <mergeCell ref="L3:M3"/>
    <mergeCell ref="O3:P3"/>
    <mergeCell ref="R3:S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Y32"/>
  <sheetViews>
    <sheetView zoomScale="75" zoomScaleNormal="75" zoomScalePageLayoutView="0" workbookViewId="0" topLeftCell="A1">
      <selection activeCell="F42" sqref="F42"/>
    </sheetView>
  </sheetViews>
  <sheetFormatPr defaultColWidth="9.140625" defaultRowHeight="12.75"/>
  <cols>
    <col min="2" max="2" width="34.421875" style="0" customWidth="1"/>
    <col min="3" max="3" width="19.8515625" style="0" customWidth="1"/>
    <col min="4" max="4" width="19.57421875" style="0" customWidth="1"/>
    <col min="5" max="5" width="6.8515625" style="0" customWidth="1"/>
    <col min="6" max="6" width="18.57421875" style="0" customWidth="1"/>
    <col min="7" max="7" width="18.421875" style="0" bestFit="1" customWidth="1"/>
    <col min="8" max="8" width="5.7109375" style="0" customWidth="1"/>
    <col min="9" max="9" width="16.8515625" style="0" bestFit="1" customWidth="1"/>
    <col min="10" max="10" width="18.421875" style="0" bestFit="1" customWidth="1"/>
    <col min="11" max="11" width="7.140625" style="0" customWidth="1"/>
    <col min="12" max="12" width="16.8515625" style="0" bestFit="1" customWidth="1"/>
    <col min="13" max="13" width="18.421875" style="0" bestFit="1" customWidth="1"/>
    <col min="14" max="14" width="6.28125" style="0" customWidth="1"/>
    <col min="15" max="15" width="16.8515625" style="0" bestFit="1" customWidth="1"/>
    <col min="16" max="16" width="19.7109375" style="0" customWidth="1"/>
    <col min="17" max="17" width="7.28125" style="0" customWidth="1"/>
    <col min="18" max="18" width="19.421875" style="0" customWidth="1"/>
    <col min="19" max="19" width="20.8515625" style="0" customWidth="1"/>
    <col min="20" max="20" width="6.7109375" style="0" customWidth="1"/>
    <col min="21" max="21" width="16.8515625" style="0" bestFit="1" customWidth="1"/>
    <col min="22" max="22" width="18.421875" style="0" bestFit="1" customWidth="1"/>
    <col min="23" max="23" width="6.140625" style="0" customWidth="1"/>
    <col min="24" max="24" width="16.421875" style="0" customWidth="1"/>
    <col min="25" max="25" width="18.421875" style="0" bestFit="1" customWidth="1"/>
    <col min="26" max="26" width="6.7109375" style="0" customWidth="1"/>
    <col min="27" max="27" width="16.8515625" style="0" bestFit="1" customWidth="1"/>
    <col min="28" max="28" width="18.421875" style="0" bestFit="1" customWidth="1"/>
    <col min="29" max="29" width="6.28125" style="0" customWidth="1"/>
    <col min="30" max="30" width="19.57421875" style="0" customWidth="1"/>
    <col min="31" max="31" width="18.421875" style="0" bestFit="1" customWidth="1"/>
    <col min="32" max="32" width="6.57421875" style="0" customWidth="1"/>
    <col min="33" max="33" width="19.7109375" style="0" customWidth="1"/>
    <col min="34" max="34" width="20.28125" style="0" customWidth="1"/>
    <col min="35" max="35" width="6.28125" style="0" customWidth="1"/>
    <col min="36" max="36" width="16.8515625" style="0" bestFit="1" customWidth="1"/>
    <col min="37" max="37" width="18.421875" style="0" bestFit="1" customWidth="1"/>
    <col min="38" max="38" width="6.57421875" style="0" customWidth="1"/>
    <col min="39" max="39" width="16.8515625" style="0" bestFit="1" customWidth="1"/>
    <col min="40" max="40" width="18.421875" style="0" bestFit="1" customWidth="1"/>
    <col min="41" max="41" width="6.8515625" style="0" customWidth="1"/>
    <col min="42" max="42" width="16.8515625" style="0" bestFit="1" customWidth="1"/>
    <col min="43" max="43" width="18.421875" style="0" bestFit="1" customWidth="1"/>
    <col min="44" max="44" width="7.00390625" style="0" customWidth="1"/>
    <col min="45" max="45" width="16.8515625" style="0" bestFit="1" customWidth="1"/>
    <col min="46" max="46" width="18.421875" style="0" bestFit="1" customWidth="1"/>
    <col min="47" max="47" width="6.28125" style="0" customWidth="1"/>
    <col min="48" max="48" width="16.8515625" style="0" bestFit="1" customWidth="1"/>
    <col min="49" max="49" width="18.421875" style="0" bestFit="1" customWidth="1"/>
    <col min="50" max="50" width="6.28125" style="0" customWidth="1"/>
    <col min="51" max="51" width="16.8515625" style="0" bestFit="1" customWidth="1"/>
    <col min="52" max="52" width="18.421875" style="0" bestFit="1" customWidth="1"/>
    <col min="53" max="53" width="7.421875" style="0" customWidth="1"/>
    <col min="54" max="54" width="15.7109375" style="0" customWidth="1"/>
    <col min="55" max="55" width="18.421875" style="0" bestFit="1" customWidth="1"/>
    <col min="56" max="56" width="6.28125" style="0" customWidth="1"/>
    <col min="57" max="57" width="16.8515625" style="0" bestFit="1" customWidth="1"/>
    <col min="58" max="58" width="18.421875" style="0" bestFit="1" customWidth="1"/>
    <col min="59" max="59" width="6.140625" style="0" customWidth="1"/>
    <col min="60" max="60" width="16.8515625" style="0" bestFit="1" customWidth="1"/>
    <col min="61" max="61" width="18.421875" style="0" bestFit="1" customWidth="1"/>
    <col min="62" max="62" width="6.28125" style="0" customWidth="1"/>
    <col min="63" max="63" width="16.8515625" style="0" bestFit="1" customWidth="1"/>
    <col min="64" max="64" width="18.421875" style="0" bestFit="1" customWidth="1"/>
    <col min="65" max="65" width="7.28125" style="0" customWidth="1"/>
    <col min="66" max="66" width="16.8515625" style="0" bestFit="1" customWidth="1"/>
    <col min="67" max="67" width="18.421875" style="0" bestFit="1" customWidth="1"/>
    <col min="68" max="68" width="8.57421875" style="0" customWidth="1"/>
    <col min="69" max="69" width="15.421875" style="0" customWidth="1"/>
    <col min="70" max="70" width="16.28125" style="0" customWidth="1"/>
  </cols>
  <sheetData>
    <row r="1" s="4" customFormat="1" ht="15.75">
      <c r="B1" s="5" t="s">
        <v>225</v>
      </c>
    </row>
    <row r="2" s="4" customFormat="1" ht="15.75">
      <c r="B2" s="5"/>
    </row>
    <row r="3" spans="3:77" s="9" customFormat="1" ht="16.5" thickBot="1">
      <c r="C3" s="45" t="s">
        <v>226</v>
      </c>
      <c r="D3" s="46"/>
      <c r="F3" s="45" t="s">
        <v>227</v>
      </c>
      <c r="G3" s="46"/>
      <c r="I3" s="45" t="s">
        <v>228</v>
      </c>
      <c r="J3" s="46"/>
      <c r="L3" s="45" t="s">
        <v>229</v>
      </c>
      <c r="M3" s="46"/>
      <c r="O3" s="45" t="s">
        <v>230</v>
      </c>
      <c r="P3" s="46"/>
      <c r="R3" s="45" t="s">
        <v>231</v>
      </c>
      <c r="S3" s="46"/>
      <c r="U3" s="45" t="s">
        <v>232</v>
      </c>
      <c r="V3" s="46"/>
      <c r="X3" s="45" t="s">
        <v>233</v>
      </c>
      <c r="Y3" s="46"/>
      <c r="AA3" s="45" t="s">
        <v>234</v>
      </c>
      <c r="AB3" s="46"/>
      <c r="AD3" s="45" t="s">
        <v>235</v>
      </c>
      <c r="AE3" s="46"/>
      <c r="AG3" s="45" t="s">
        <v>236</v>
      </c>
      <c r="AH3" s="46"/>
      <c r="AJ3" s="45" t="s">
        <v>237</v>
      </c>
      <c r="AK3" s="46"/>
      <c r="AM3" s="45" t="s">
        <v>238</v>
      </c>
      <c r="AN3" s="46"/>
      <c r="AP3" s="45" t="s">
        <v>239</v>
      </c>
      <c r="AQ3" s="46"/>
      <c r="AS3" s="45" t="s">
        <v>240</v>
      </c>
      <c r="AT3" s="46"/>
      <c r="AV3" s="45" t="s">
        <v>241</v>
      </c>
      <c r="AW3" s="46"/>
      <c r="AY3" s="45" t="s">
        <v>242</v>
      </c>
      <c r="AZ3" s="46"/>
      <c r="BB3" s="45" t="s">
        <v>243</v>
      </c>
      <c r="BC3" s="46"/>
      <c r="BE3" s="45" t="s">
        <v>244</v>
      </c>
      <c r="BF3" s="46"/>
      <c r="BH3" s="45" t="s">
        <v>245</v>
      </c>
      <c r="BI3" s="46"/>
      <c r="BK3" s="45" t="s">
        <v>246</v>
      </c>
      <c r="BL3" s="46"/>
      <c r="BN3" s="45" t="s">
        <v>247</v>
      </c>
      <c r="BO3" s="46"/>
      <c r="BQ3" s="27" t="s">
        <v>296</v>
      </c>
      <c r="BR3" s="26"/>
      <c r="BX3" s="4"/>
      <c r="BY3" s="4"/>
    </row>
    <row r="4" spans="2:70" s="4" customFormat="1" ht="16.5" thickTop="1">
      <c r="B4" s="12"/>
      <c r="C4" s="10"/>
      <c r="D4" s="11"/>
      <c r="F4" s="10"/>
      <c r="G4" s="11"/>
      <c r="I4" s="10"/>
      <c r="J4" s="11"/>
      <c r="L4" s="10"/>
      <c r="M4" s="11"/>
      <c r="O4" s="10"/>
      <c r="P4" s="11"/>
      <c r="R4" s="10"/>
      <c r="S4" s="11"/>
      <c r="U4" s="10"/>
      <c r="V4" s="11"/>
      <c r="X4" s="10"/>
      <c r="Y4" s="11"/>
      <c r="AA4" s="10"/>
      <c r="AB4" s="11"/>
      <c r="AD4" s="10"/>
      <c r="AE4" s="11"/>
      <c r="AG4" s="10"/>
      <c r="AH4" s="11"/>
      <c r="AJ4" s="10"/>
      <c r="AK4" s="11"/>
      <c r="AM4" s="10"/>
      <c r="AN4" s="11"/>
      <c r="AP4" s="10"/>
      <c r="AQ4" s="11"/>
      <c r="AS4" s="10"/>
      <c r="AT4" s="11"/>
      <c r="AV4" s="10"/>
      <c r="AW4" s="11"/>
      <c r="AY4" s="10"/>
      <c r="AZ4" s="11"/>
      <c r="BB4" s="10"/>
      <c r="BC4" s="11"/>
      <c r="BE4" s="10"/>
      <c r="BF4" s="11"/>
      <c r="BH4" s="10"/>
      <c r="BI4" s="11"/>
      <c r="BK4" s="10"/>
      <c r="BL4" s="11"/>
      <c r="BN4" s="10"/>
      <c r="BO4" s="25"/>
      <c r="BQ4" s="28"/>
      <c r="BR4" s="28"/>
    </row>
    <row r="5" spans="2:70" s="22" customFormat="1" ht="15.75">
      <c r="B5" s="23"/>
      <c r="C5" s="24" t="s">
        <v>269</v>
      </c>
      <c r="D5" s="22" t="s">
        <v>269</v>
      </c>
      <c r="F5" s="24" t="s">
        <v>269</v>
      </c>
      <c r="G5" s="22" t="s">
        <v>269</v>
      </c>
      <c r="I5" s="24" t="s">
        <v>269</v>
      </c>
      <c r="J5" s="22" t="s">
        <v>269</v>
      </c>
      <c r="L5" s="24" t="s">
        <v>269</v>
      </c>
      <c r="M5" s="22" t="s">
        <v>269</v>
      </c>
      <c r="O5" s="24" t="s">
        <v>269</v>
      </c>
      <c r="P5" s="22" t="s">
        <v>269</v>
      </c>
      <c r="R5" s="24" t="s">
        <v>269</v>
      </c>
      <c r="S5" s="22" t="s">
        <v>269</v>
      </c>
      <c r="U5" s="24" t="s">
        <v>269</v>
      </c>
      <c r="V5" s="22" t="s">
        <v>269</v>
      </c>
      <c r="X5" s="24" t="s">
        <v>269</v>
      </c>
      <c r="Y5" s="22" t="s">
        <v>269</v>
      </c>
      <c r="AA5" s="24" t="s">
        <v>269</v>
      </c>
      <c r="AB5" s="22" t="s">
        <v>269</v>
      </c>
      <c r="AD5" s="24" t="s">
        <v>269</v>
      </c>
      <c r="AE5" s="22" t="s">
        <v>269</v>
      </c>
      <c r="AG5" s="24" t="s">
        <v>269</v>
      </c>
      <c r="AH5" s="22" t="s">
        <v>269</v>
      </c>
      <c r="AJ5" s="24" t="s">
        <v>269</v>
      </c>
      <c r="AK5" s="22" t="s">
        <v>269</v>
      </c>
      <c r="AM5" s="24" t="s">
        <v>269</v>
      </c>
      <c r="AN5" s="22" t="s">
        <v>269</v>
      </c>
      <c r="AP5" s="24" t="s">
        <v>269</v>
      </c>
      <c r="AQ5" s="22" t="s">
        <v>269</v>
      </c>
      <c r="AS5" s="24" t="s">
        <v>269</v>
      </c>
      <c r="AT5" s="22" t="s">
        <v>269</v>
      </c>
      <c r="AV5" s="24" t="s">
        <v>269</v>
      </c>
      <c r="AW5" s="22" t="s">
        <v>269</v>
      </c>
      <c r="AY5" s="24" t="s">
        <v>269</v>
      </c>
      <c r="AZ5" s="22" t="s">
        <v>269</v>
      </c>
      <c r="BB5" s="24" t="s">
        <v>269</v>
      </c>
      <c r="BC5" s="22" t="s">
        <v>269</v>
      </c>
      <c r="BE5" s="24" t="s">
        <v>269</v>
      </c>
      <c r="BF5" s="22" t="s">
        <v>269</v>
      </c>
      <c r="BH5" s="24" t="s">
        <v>269</v>
      </c>
      <c r="BI5" s="22" t="s">
        <v>269</v>
      </c>
      <c r="BK5" s="24" t="s">
        <v>269</v>
      </c>
      <c r="BL5" s="22" t="s">
        <v>269</v>
      </c>
      <c r="BN5" s="24" t="s">
        <v>269</v>
      </c>
      <c r="BO5" s="22" t="s">
        <v>270</v>
      </c>
      <c r="BQ5" s="29" t="s">
        <v>269</v>
      </c>
      <c r="BR5" s="30" t="s">
        <v>270</v>
      </c>
    </row>
    <row r="6" spans="2:70" s="22" customFormat="1" ht="15.75">
      <c r="B6" s="15" t="s">
        <v>271</v>
      </c>
      <c r="C6" s="24" t="s">
        <v>272</v>
      </c>
      <c r="D6" s="22" t="s">
        <v>272</v>
      </c>
      <c r="F6" s="24" t="s">
        <v>272</v>
      </c>
      <c r="G6" s="22" t="s">
        <v>272</v>
      </c>
      <c r="I6" s="24" t="s">
        <v>272</v>
      </c>
      <c r="J6" s="22" t="s">
        <v>272</v>
      </c>
      <c r="L6" s="24" t="s">
        <v>272</v>
      </c>
      <c r="M6" s="22" t="s">
        <v>272</v>
      </c>
      <c r="O6" s="24" t="s">
        <v>272</v>
      </c>
      <c r="P6" s="22" t="s">
        <v>272</v>
      </c>
      <c r="R6" s="24" t="s">
        <v>272</v>
      </c>
      <c r="S6" s="22" t="s">
        <v>272</v>
      </c>
      <c r="U6" s="24" t="s">
        <v>272</v>
      </c>
      <c r="V6" s="22" t="s">
        <v>272</v>
      </c>
      <c r="X6" s="24" t="s">
        <v>272</v>
      </c>
      <c r="Y6" s="22" t="s">
        <v>272</v>
      </c>
      <c r="AA6" s="24" t="s">
        <v>272</v>
      </c>
      <c r="AB6" s="22" t="s">
        <v>272</v>
      </c>
      <c r="AD6" s="24" t="s">
        <v>272</v>
      </c>
      <c r="AE6" s="22" t="s">
        <v>272</v>
      </c>
      <c r="AG6" s="24" t="s">
        <v>272</v>
      </c>
      <c r="AH6" s="22" t="s">
        <v>272</v>
      </c>
      <c r="AJ6" s="24" t="s">
        <v>272</v>
      </c>
      <c r="AK6" s="22" t="s">
        <v>272</v>
      </c>
      <c r="AM6" s="24" t="s">
        <v>272</v>
      </c>
      <c r="AN6" s="22" t="s">
        <v>272</v>
      </c>
      <c r="AP6" s="24" t="s">
        <v>272</v>
      </c>
      <c r="AQ6" s="22" t="s">
        <v>272</v>
      </c>
      <c r="AS6" s="24" t="s">
        <v>272</v>
      </c>
      <c r="AT6" s="22" t="s">
        <v>272</v>
      </c>
      <c r="AV6" s="24" t="s">
        <v>272</v>
      </c>
      <c r="AW6" s="22" t="s">
        <v>272</v>
      </c>
      <c r="AY6" s="24" t="s">
        <v>272</v>
      </c>
      <c r="AZ6" s="22" t="s">
        <v>272</v>
      </c>
      <c r="BB6" s="24" t="s">
        <v>272</v>
      </c>
      <c r="BC6" s="22" t="s">
        <v>272</v>
      </c>
      <c r="BE6" s="24" t="s">
        <v>272</v>
      </c>
      <c r="BF6" s="22" t="s">
        <v>272</v>
      </c>
      <c r="BH6" s="24" t="s">
        <v>272</v>
      </c>
      <c r="BI6" s="22" t="s">
        <v>272</v>
      </c>
      <c r="BK6" s="24" t="s">
        <v>272</v>
      </c>
      <c r="BL6" s="22" t="s">
        <v>272</v>
      </c>
      <c r="BN6" s="24" t="s">
        <v>272</v>
      </c>
      <c r="BO6" s="22" t="s">
        <v>274</v>
      </c>
      <c r="BQ6" s="29" t="s">
        <v>272</v>
      </c>
      <c r="BR6" s="30" t="s">
        <v>274</v>
      </c>
    </row>
    <row r="7" spans="2:70" s="22" customFormat="1" ht="15.75">
      <c r="B7" s="23"/>
      <c r="C7" s="24" t="s">
        <v>275</v>
      </c>
      <c r="D7" s="22" t="s">
        <v>274</v>
      </c>
      <c r="F7" s="24" t="s">
        <v>275</v>
      </c>
      <c r="G7" s="22" t="s">
        <v>274</v>
      </c>
      <c r="I7" s="24" t="s">
        <v>275</v>
      </c>
      <c r="J7" s="22" t="s">
        <v>274</v>
      </c>
      <c r="L7" s="24" t="s">
        <v>275</v>
      </c>
      <c r="M7" s="22" t="s">
        <v>274</v>
      </c>
      <c r="O7" s="24" t="s">
        <v>275</v>
      </c>
      <c r="P7" s="22" t="s">
        <v>274</v>
      </c>
      <c r="R7" s="24" t="s">
        <v>275</v>
      </c>
      <c r="S7" s="22" t="s">
        <v>274</v>
      </c>
      <c r="U7" s="24" t="s">
        <v>275</v>
      </c>
      <c r="V7" s="22" t="s">
        <v>274</v>
      </c>
      <c r="X7" s="24" t="s">
        <v>275</v>
      </c>
      <c r="Y7" s="22" t="s">
        <v>274</v>
      </c>
      <c r="AA7" s="24" t="s">
        <v>275</v>
      </c>
      <c r="AB7" s="22" t="s">
        <v>274</v>
      </c>
      <c r="AD7" s="24" t="s">
        <v>275</v>
      </c>
      <c r="AE7" s="22" t="s">
        <v>274</v>
      </c>
      <c r="AG7" s="24" t="s">
        <v>275</v>
      </c>
      <c r="AH7" s="22" t="s">
        <v>274</v>
      </c>
      <c r="AJ7" s="24" t="s">
        <v>275</v>
      </c>
      <c r="AK7" s="22" t="s">
        <v>274</v>
      </c>
      <c r="AM7" s="24" t="s">
        <v>275</v>
      </c>
      <c r="AN7" s="22" t="s">
        <v>274</v>
      </c>
      <c r="AP7" s="24" t="s">
        <v>275</v>
      </c>
      <c r="AQ7" s="22" t="s">
        <v>274</v>
      </c>
      <c r="AS7" s="24" t="s">
        <v>275</v>
      </c>
      <c r="AT7" s="22" t="s">
        <v>274</v>
      </c>
      <c r="AV7" s="24" t="s">
        <v>275</v>
      </c>
      <c r="AW7" s="22" t="s">
        <v>274</v>
      </c>
      <c r="AY7" s="24" t="s">
        <v>275</v>
      </c>
      <c r="AZ7" s="22" t="s">
        <v>274</v>
      </c>
      <c r="BB7" s="24" t="s">
        <v>275</v>
      </c>
      <c r="BC7" s="22" t="s">
        <v>274</v>
      </c>
      <c r="BE7" s="24" t="s">
        <v>275</v>
      </c>
      <c r="BF7" s="22" t="s">
        <v>274</v>
      </c>
      <c r="BH7" s="24" t="s">
        <v>275</v>
      </c>
      <c r="BI7" s="22" t="s">
        <v>274</v>
      </c>
      <c r="BK7" s="24" t="s">
        <v>275</v>
      </c>
      <c r="BL7" s="22" t="s">
        <v>274</v>
      </c>
      <c r="BN7" s="24" t="s">
        <v>275</v>
      </c>
      <c r="BO7" s="22" t="s">
        <v>276</v>
      </c>
      <c r="BQ7" s="29" t="s">
        <v>275</v>
      </c>
      <c r="BR7" s="30" t="s">
        <v>276</v>
      </c>
    </row>
    <row r="8" spans="2:70" s="22" customFormat="1" ht="15.75">
      <c r="B8" s="23"/>
      <c r="C8" s="24"/>
      <c r="D8" s="22" t="s">
        <v>277</v>
      </c>
      <c r="F8" s="24"/>
      <c r="G8" s="22" t="s">
        <v>277</v>
      </c>
      <c r="I8" s="24"/>
      <c r="J8" s="22" t="s">
        <v>277</v>
      </c>
      <c r="L8" s="24"/>
      <c r="M8" s="22" t="s">
        <v>277</v>
      </c>
      <c r="O8" s="24"/>
      <c r="P8" s="22" t="s">
        <v>277</v>
      </c>
      <c r="R8" s="24"/>
      <c r="S8" s="22" t="s">
        <v>277</v>
      </c>
      <c r="U8" s="24"/>
      <c r="V8" s="22" t="s">
        <v>277</v>
      </c>
      <c r="X8" s="24" t="s">
        <v>278</v>
      </c>
      <c r="Y8" s="22" t="s">
        <v>277</v>
      </c>
      <c r="AA8" s="24" t="s">
        <v>278</v>
      </c>
      <c r="AB8" s="22" t="s">
        <v>277</v>
      </c>
      <c r="AD8" s="24"/>
      <c r="AE8" s="22" t="s">
        <v>277</v>
      </c>
      <c r="AG8" s="24"/>
      <c r="AH8" s="22" t="s">
        <v>277</v>
      </c>
      <c r="AJ8" s="24"/>
      <c r="AK8" s="22" t="s">
        <v>277</v>
      </c>
      <c r="AM8" s="24"/>
      <c r="AN8" s="22" t="s">
        <v>277</v>
      </c>
      <c r="AP8" s="24"/>
      <c r="AQ8" s="22" t="s">
        <v>277</v>
      </c>
      <c r="AS8" s="24"/>
      <c r="AT8" s="22" t="s">
        <v>277</v>
      </c>
      <c r="AV8" s="24"/>
      <c r="AW8" s="22" t="s">
        <v>277</v>
      </c>
      <c r="AY8" s="24"/>
      <c r="AZ8" s="22" t="s">
        <v>277</v>
      </c>
      <c r="BB8" s="24"/>
      <c r="BC8" s="22" t="s">
        <v>277</v>
      </c>
      <c r="BE8" s="24"/>
      <c r="BF8" s="22" t="s">
        <v>277</v>
      </c>
      <c r="BH8" s="24"/>
      <c r="BI8" s="22" t="s">
        <v>277</v>
      </c>
      <c r="BK8" s="24"/>
      <c r="BL8" s="22" t="s">
        <v>277</v>
      </c>
      <c r="BN8" s="24"/>
      <c r="BO8" s="22" t="s">
        <v>277</v>
      </c>
      <c r="BQ8" s="30"/>
      <c r="BR8" s="30" t="s">
        <v>277</v>
      </c>
    </row>
    <row r="9" spans="2:77" s="8" customFormat="1" ht="16.5" thickBot="1">
      <c r="B9" s="19"/>
      <c r="BQ9" s="32"/>
      <c r="BR9" s="32"/>
      <c r="BX9" s="4"/>
      <c r="BY9" s="4"/>
    </row>
    <row r="10" spans="1:70" s="4" customFormat="1" ht="15.75">
      <c r="A10" s="1">
        <v>1</v>
      </c>
      <c r="B10" s="13" t="s">
        <v>0</v>
      </c>
      <c r="C10" s="3">
        <v>1.466</v>
      </c>
      <c r="D10" s="2">
        <v>63.11901346640692</v>
      </c>
      <c r="E10" s="2"/>
      <c r="F10" s="3">
        <v>1.4485</v>
      </c>
      <c r="G10" s="2">
        <v>63.88254486286882</v>
      </c>
      <c r="H10" s="2"/>
      <c r="I10" s="3">
        <v>1.3994</v>
      </c>
      <c r="J10" s="2">
        <v>65.8687034440975</v>
      </c>
      <c r="K10" s="2"/>
      <c r="L10" s="3">
        <v>1.3938</v>
      </c>
      <c r="M10" s="2">
        <v>66.0064298391777</v>
      </c>
      <c r="N10" s="2"/>
      <c r="O10" s="3">
        <v>1.381</v>
      </c>
      <c r="P10" s="2">
        <v>66.54295809220424</v>
      </c>
      <c r="Q10" s="2"/>
      <c r="R10" s="3">
        <v>1.397</v>
      </c>
      <c r="S10" s="2">
        <v>65.93766724706829</v>
      </c>
      <c r="T10" s="2"/>
      <c r="U10" s="3">
        <v>1.4116</v>
      </c>
      <c r="V10" s="2">
        <v>65.2705383038126</v>
      </c>
      <c r="W10" s="2"/>
      <c r="X10" s="3">
        <v>1.405</v>
      </c>
      <c r="Y10" s="2">
        <v>65.63178667638049</v>
      </c>
      <c r="Z10" s="2"/>
      <c r="AA10" s="3">
        <v>1.4055</v>
      </c>
      <c r="AB10" s="2">
        <v>65.62499064169253</v>
      </c>
      <c r="AC10" s="2"/>
      <c r="AD10" s="3">
        <v>1.4075</v>
      </c>
      <c r="AE10" s="2">
        <v>66.29031452269504</v>
      </c>
      <c r="AF10" s="2"/>
      <c r="AG10" s="3">
        <v>1.3822</v>
      </c>
      <c r="AH10" s="2">
        <v>67.7748163871327</v>
      </c>
      <c r="AI10" s="2"/>
      <c r="AJ10" s="3">
        <v>1.3919</v>
      </c>
      <c r="AK10" s="2">
        <v>66.64232378030765</v>
      </c>
      <c r="AL10" s="2"/>
      <c r="AM10" s="3">
        <v>1.3978</v>
      </c>
      <c r="AN10" s="2">
        <v>66.27119991391626</v>
      </c>
      <c r="AO10" s="2"/>
      <c r="AP10" s="3">
        <v>1.3993</v>
      </c>
      <c r="AQ10" s="2">
        <v>66.52355521335159</v>
      </c>
      <c r="AR10" s="2"/>
      <c r="AS10" s="3">
        <v>1.409</v>
      </c>
      <c r="AT10" s="2">
        <v>66.01255840298856</v>
      </c>
      <c r="AU10" s="2"/>
      <c r="AV10" s="3">
        <v>1.3985</v>
      </c>
      <c r="AW10" s="2">
        <v>66.49779719517042</v>
      </c>
      <c r="AX10" s="2"/>
      <c r="AY10" s="3">
        <v>1.4078</v>
      </c>
      <c r="AZ10" s="2">
        <v>66.40659356326081</v>
      </c>
      <c r="BA10" s="2"/>
      <c r="BB10" s="3">
        <v>1.4154</v>
      </c>
      <c r="BC10" s="2">
        <v>66.4910525565392</v>
      </c>
      <c r="BD10" s="2"/>
      <c r="BE10" s="3">
        <v>1.401</v>
      </c>
      <c r="BF10" s="2">
        <v>67.32982319513765</v>
      </c>
      <c r="BG10" s="2"/>
      <c r="BH10" s="3">
        <v>1.378</v>
      </c>
      <c r="BI10" s="2">
        <v>67.77657717405765</v>
      </c>
      <c r="BJ10" s="2"/>
      <c r="BK10" s="3">
        <v>1.4132</v>
      </c>
      <c r="BL10" s="2">
        <v>66.00064947022847</v>
      </c>
      <c r="BM10" s="2"/>
      <c r="BN10" s="3">
        <v>1.383</v>
      </c>
      <c r="BO10" s="2">
        <v>67.53104762671556</v>
      </c>
      <c r="BP10" s="2"/>
      <c r="BQ10" s="33">
        <f>(C10+F10+I10+L10+O10+R10+U10+X10+AA10+AD10+AG10+AJ10+AM10+AP10+AS10+AV10+AY10+BB10+BE10+BH10+BK10+BN10)/22</f>
        <v>1.4041999999999997</v>
      </c>
      <c r="BR10" s="33">
        <f>(D10+G10+J10+M10+P10+S10+V10+Y10+AB10+AE10+AH10+AK10+AN10+AQ10+AT10+AW10+AZ10+BC10+BF10+BI10+BL10+BO10)/22</f>
        <v>66.1560427988732</v>
      </c>
    </row>
    <row r="11" spans="1:70" s="4" customFormat="1" ht="15.75">
      <c r="A11" s="1">
        <v>2</v>
      </c>
      <c r="B11" s="13" t="s">
        <v>1</v>
      </c>
      <c r="C11" s="3">
        <v>96.66</v>
      </c>
      <c r="D11" s="2">
        <v>95.7298507570376</v>
      </c>
      <c r="E11" s="2"/>
      <c r="F11" s="3">
        <v>94.9</v>
      </c>
      <c r="G11" s="2">
        <v>97.5067083602376</v>
      </c>
      <c r="H11" s="2"/>
      <c r="I11" s="3">
        <v>92.85</v>
      </c>
      <c r="J11" s="2">
        <v>99.27481270831454</v>
      </c>
      <c r="K11" s="2"/>
      <c r="L11" s="3">
        <v>91.84</v>
      </c>
      <c r="M11" s="2">
        <v>100.17395678336875</v>
      </c>
      <c r="N11" s="2"/>
      <c r="O11" s="3">
        <v>90.15</v>
      </c>
      <c r="P11" s="2">
        <v>101.93657806470777</v>
      </c>
      <c r="Q11" s="2"/>
      <c r="R11" s="3">
        <v>91.09</v>
      </c>
      <c r="S11" s="2">
        <v>101.12517416198747</v>
      </c>
      <c r="T11" s="2"/>
      <c r="U11" s="3">
        <v>91.1</v>
      </c>
      <c r="V11" s="2">
        <v>101.13709316098998</v>
      </c>
      <c r="W11" s="2"/>
      <c r="X11" s="3">
        <v>90.1</v>
      </c>
      <c r="Y11" s="2">
        <v>102.344794983701</v>
      </c>
      <c r="Z11" s="2"/>
      <c r="AA11" s="3">
        <v>90.78</v>
      </c>
      <c r="AB11" s="2">
        <v>101.60379416930915</v>
      </c>
      <c r="AC11" s="2"/>
      <c r="AD11" s="3">
        <v>90.25</v>
      </c>
      <c r="AE11" s="2">
        <v>103.38350990658533</v>
      </c>
      <c r="AF11" s="2"/>
      <c r="AG11" s="3">
        <v>89.35</v>
      </c>
      <c r="AH11" s="2">
        <v>104.84426548438147</v>
      </c>
      <c r="AI11" s="2"/>
      <c r="AJ11" s="3">
        <v>89.68</v>
      </c>
      <c r="AK11" s="2">
        <v>103.433820773651</v>
      </c>
      <c r="AL11" s="2"/>
      <c r="AM11" s="3">
        <v>89.33</v>
      </c>
      <c r="AN11" s="2">
        <v>103.69851476510932</v>
      </c>
      <c r="AO11" s="2"/>
      <c r="AP11" s="3">
        <v>88.89</v>
      </c>
      <c r="AQ11" s="2">
        <v>104.72090315000887</v>
      </c>
      <c r="AR11" s="2"/>
      <c r="AS11" s="3">
        <v>89</v>
      </c>
      <c r="AT11" s="2">
        <v>104.50752223574256</v>
      </c>
      <c r="AU11" s="2"/>
      <c r="AV11" s="3">
        <v>88.15</v>
      </c>
      <c r="AW11" s="2">
        <v>105.49877410941104</v>
      </c>
      <c r="AX11" s="2"/>
      <c r="AY11" s="3">
        <v>88.43</v>
      </c>
      <c r="AZ11" s="2">
        <v>105.71887642017252</v>
      </c>
      <c r="BA11" s="2"/>
      <c r="BB11" s="3">
        <v>89.33</v>
      </c>
      <c r="BC11" s="2">
        <v>105.35255321675314</v>
      </c>
      <c r="BD11" s="2"/>
      <c r="BE11" s="3">
        <v>89.4</v>
      </c>
      <c r="BF11" s="2">
        <v>105.51351487291704</v>
      </c>
      <c r="BG11" s="2"/>
      <c r="BH11" s="3">
        <v>88.22</v>
      </c>
      <c r="BI11" s="2">
        <v>105.86729012225283</v>
      </c>
      <c r="BJ11" s="2"/>
      <c r="BK11" s="3">
        <v>89.7</v>
      </c>
      <c r="BL11" s="2">
        <v>103.98229412633988</v>
      </c>
      <c r="BM11" s="2"/>
      <c r="BN11" s="3">
        <v>87.22</v>
      </c>
      <c r="BO11" s="2">
        <v>107.08030138471409</v>
      </c>
      <c r="BP11" s="2"/>
      <c r="BQ11" s="33">
        <f aca="true" t="shared" si="0" ref="BQ11:BQ32">(C11+F11+I11+L11+O11+R11+U11+X11+AA11+AD11+AG11+AJ11+AM11+AP11+AS11+AV11+AY11+BB11+BE11+BH11+BK11+BN11)/22</f>
        <v>90.2918181818182</v>
      </c>
      <c r="BR11" s="33">
        <f aca="true" t="shared" si="1" ref="BR11:BR32">(D11+G11+J11+M11+P11+S11+V11+Y11+AB11+AE11+AH11+AK11+AN11+AQ11+AT11+AW11+AZ11+BC11+BF11+BI11+BL11+BO11)/22</f>
        <v>102.92885925989513</v>
      </c>
    </row>
    <row r="12" spans="1:70" s="4" customFormat="1" ht="15.75">
      <c r="A12" s="1">
        <v>3</v>
      </c>
      <c r="B12" s="13" t="s">
        <v>2</v>
      </c>
      <c r="C12" s="3">
        <v>1.5811</v>
      </c>
      <c r="D12" s="2">
        <v>146.30309423308495</v>
      </c>
      <c r="E12" s="2"/>
      <c r="F12" s="3">
        <v>1.611</v>
      </c>
      <c r="G12" s="2">
        <v>149.0720585027573</v>
      </c>
      <c r="H12" s="2"/>
      <c r="I12" s="3">
        <v>1.648</v>
      </c>
      <c r="J12" s="2">
        <v>151.90714161225623</v>
      </c>
      <c r="K12" s="2"/>
      <c r="L12" s="3">
        <v>1.6225</v>
      </c>
      <c r="M12" s="2">
        <v>149.26961369872492</v>
      </c>
      <c r="N12" s="2"/>
      <c r="O12" s="3">
        <v>1.6352</v>
      </c>
      <c r="P12" s="2">
        <v>150.26805324494626</v>
      </c>
      <c r="Q12" s="2"/>
      <c r="R12" s="3">
        <v>1.6135</v>
      </c>
      <c r="S12" s="2">
        <v>148.6274252660931</v>
      </c>
      <c r="T12" s="2"/>
      <c r="U12" s="3">
        <v>1.5982</v>
      </c>
      <c r="V12" s="2">
        <v>147.2515823860936</v>
      </c>
      <c r="W12" s="2"/>
      <c r="X12" s="3">
        <v>1.582</v>
      </c>
      <c r="Y12" s="2">
        <v>145.88042856345768</v>
      </c>
      <c r="Z12" s="2"/>
      <c r="AA12" s="3">
        <v>1.5865</v>
      </c>
      <c r="AB12" s="2">
        <v>146.33229397635503</v>
      </c>
      <c r="AC12" s="2"/>
      <c r="AD12" s="3">
        <v>1.5889</v>
      </c>
      <c r="AE12" s="2">
        <v>148.25011814874253</v>
      </c>
      <c r="AF12" s="2"/>
      <c r="AG12" s="3">
        <v>1.5963</v>
      </c>
      <c r="AH12" s="2">
        <v>149.53875203699363</v>
      </c>
      <c r="AI12" s="2"/>
      <c r="AJ12" s="3">
        <v>1.583</v>
      </c>
      <c r="AK12" s="2">
        <v>146.83821009370956</v>
      </c>
      <c r="AL12" s="2"/>
      <c r="AM12" s="3">
        <v>1.5851</v>
      </c>
      <c r="AN12" s="2">
        <v>146.83396832320432</v>
      </c>
      <c r="AO12" s="2"/>
      <c r="AP12" s="3">
        <v>1.58</v>
      </c>
      <c r="AQ12" s="2">
        <v>147.07652907986775</v>
      </c>
      <c r="AR12" s="2"/>
      <c r="AS12" s="3">
        <v>1.5863</v>
      </c>
      <c r="AT12" s="2">
        <v>147.544451445077</v>
      </c>
      <c r="AU12" s="2"/>
      <c r="AV12" s="3">
        <v>1.5917</v>
      </c>
      <c r="AW12" s="2">
        <v>148.02359449808054</v>
      </c>
      <c r="AX12" s="2"/>
      <c r="AY12" s="3">
        <v>1.5956</v>
      </c>
      <c r="AZ12" s="2">
        <v>149.16818017873294</v>
      </c>
      <c r="BA12" s="2"/>
      <c r="BB12" s="3">
        <v>1.5937</v>
      </c>
      <c r="BC12" s="2">
        <v>149.9853952161732</v>
      </c>
      <c r="BD12" s="2"/>
      <c r="BE12" s="3">
        <v>1.6026</v>
      </c>
      <c r="BF12" s="2">
        <v>151.17178728819118</v>
      </c>
      <c r="BG12" s="2"/>
      <c r="BH12" s="3">
        <v>1.6123</v>
      </c>
      <c r="BI12" s="2">
        <v>150.58256967051628</v>
      </c>
      <c r="BJ12" s="2"/>
      <c r="BK12" s="3">
        <v>1.6036</v>
      </c>
      <c r="BL12" s="2">
        <v>149.57116815431576</v>
      </c>
      <c r="BM12" s="2"/>
      <c r="BN12" s="3">
        <v>1.6148</v>
      </c>
      <c r="BO12" s="2">
        <v>150.81495468363886</v>
      </c>
      <c r="BP12" s="2"/>
      <c r="BQ12" s="33">
        <f t="shared" si="0"/>
        <v>1.600540909090909</v>
      </c>
      <c r="BR12" s="33">
        <f t="shared" si="1"/>
        <v>148.65051683186422</v>
      </c>
    </row>
    <row r="13" spans="1:70" s="4" customFormat="1" ht="15.75">
      <c r="A13" s="1">
        <v>4</v>
      </c>
      <c r="B13" s="13" t="s">
        <v>3</v>
      </c>
      <c r="C13" s="3">
        <v>1.2422</v>
      </c>
      <c r="D13" s="2">
        <v>74.49080159535706</v>
      </c>
      <c r="E13" s="2"/>
      <c r="F13" s="3">
        <v>1.2255</v>
      </c>
      <c r="G13" s="2">
        <v>75.5070307905879</v>
      </c>
      <c r="H13" s="2"/>
      <c r="I13" s="3">
        <v>1.1735</v>
      </c>
      <c r="J13" s="2">
        <v>78.5484990197444</v>
      </c>
      <c r="K13" s="2"/>
      <c r="L13" s="3">
        <v>1.1645</v>
      </c>
      <c r="M13" s="2">
        <v>79.00365986246962</v>
      </c>
      <c r="N13" s="2"/>
      <c r="O13" s="3">
        <v>1.1525</v>
      </c>
      <c r="P13" s="2">
        <v>79.73607386146122</v>
      </c>
      <c r="Q13" s="2"/>
      <c r="R13" s="3">
        <v>1.165</v>
      </c>
      <c r="S13" s="2">
        <v>79.06860184047588</v>
      </c>
      <c r="T13" s="2"/>
      <c r="U13" s="3">
        <v>1.1789</v>
      </c>
      <c r="V13" s="2">
        <v>78.15411983176</v>
      </c>
      <c r="W13" s="2"/>
      <c r="X13" s="3">
        <v>1.1703</v>
      </c>
      <c r="Y13" s="2">
        <v>78.79403595686114</v>
      </c>
      <c r="Z13" s="2"/>
      <c r="AA13" s="3">
        <v>1.169</v>
      </c>
      <c r="AB13" s="2">
        <v>78.90156060470389</v>
      </c>
      <c r="AC13" s="2"/>
      <c r="AD13" s="3">
        <v>1.1702</v>
      </c>
      <c r="AE13" s="2">
        <v>79.73305220534377</v>
      </c>
      <c r="AF13" s="2"/>
      <c r="AG13" s="3">
        <v>1.1453</v>
      </c>
      <c r="AH13" s="2">
        <v>81.79372322561322</v>
      </c>
      <c r="AI13" s="2"/>
      <c r="AJ13" s="3">
        <v>1.158</v>
      </c>
      <c r="AK13" s="2">
        <v>80.10315239189138</v>
      </c>
      <c r="AL13" s="2"/>
      <c r="AM13" s="3">
        <v>1.161</v>
      </c>
      <c r="AN13" s="2">
        <v>79.7880131263326</v>
      </c>
      <c r="AO13" s="2"/>
      <c r="AP13" s="3">
        <v>1.1595</v>
      </c>
      <c r="AQ13" s="2">
        <v>80.28150996985156</v>
      </c>
      <c r="AR13" s="2"/>
      <c r="AS13" s="3">
        <v>1.1705</v>
      </c>
      <c r="AT13" s="2">
        <v>79.46321639454153</v>
      </c>
      <c r="AU13" s="2"/>
      <c r="AV13" s="3">
        <v>1.159</v>
      </c>
      <c r="AW13" s="2">
        <v>80.23914527821039</v>
      </c>
      <c r="AX13" s="2"/>
      <c r="AY13" s="3">
        <v>1.1658</v>
      </c>
      <c r="AZ13" s="2">
        <v>80.19145858497048</v>
      </c>
      <c r="BA13" s="2"/>
      <c r="BB13" s="3">
        <v>1.167</v>
      </c>
      <c r="BC13" s="2">
        <v>80.64390384620873</v>
      </c>
      <c r="BD13" s="2"/>
      <c r="BE13" s="3">
        <v>1.155</v>
      </c>
      <c r="BF13" s="2">
        <v>81.67020112241373</v>
      </c>
      <c r="BG13" s="2"/>
      <c r="BH13" s="3">
        <v>1.1363</v>
      </c>
      <c r="BI13" s="2">
        <v>82.1931913630656</v>
      </c>
      <c r="BJ13" s="2"/>
      <c r="BK13" s="3">
        <v>1.171</v>
      </c>
      <c r="BL13" s="2">
        <v>79.65168047081713</v>
      </c>
      <c r="BM13" s="2"/>
      <c r="BN13" s="3">
        <v>1.1405</v>
      </c>
      <c r="BO13" s="2">
        <v>81.88990694234776</v>
      </c>
      <c r="BP13" s="2"/>
      <c r="BQ13" s="33">
        <f t="shared" si="0"/>
        <v>1.1682045454545453</v>
      </c>
      <c r="BR13" s="33">
        <f t="shared" si="1"/>
        <v>79.53847901295588</v>
      </c>
    </row>
    <row r="14" spans="1:70" s="4" customFormat="1" ht="15.75">
      <c r="A14" s="1">
        <v>5</v>
      </c>
      <c r="B14" s="13" t="s">
        <v>4</v>
      </c>
      <c r="C14" s="3">
        <v>5.1502</v>
      </c>
      <c r="D14" s="2">
        <v>17.966772890713475</v>
      </c>
      <c r="E14" s="2"/>
      <c r="F14" s="3">
        <v>5.095</v>
      </c>
      <c r="G14" s="2">
        <v>18.16170092911982</v>
      </c>
      <c r="H14" s="2"/>
      <c r="I14" s="3">
        <v>4.965</v>
      </c>
      <c r="J14" s="2">
        <v>18.56528974817121</v>
      </c>
      <c r="K14" s="2"/>
      <c r="L14" s="3">
        <v>4.9539</v>
      </c>
      <c r="M14" s="2">
        <v>18.571178649114007</v>
      </c>
      <c r="N14" s="2"/>
      <c r="O14" s="3">
        <v>4.91</v>
      </c>
      <c r="P14" s="2">
        <v>18.71605399701305</v>
      </c>
      <c r="Q14" s="2"/>
      <c r="R14" s="3">
        <v>4.9712</v>
      </c>
      <c r="S14" s="2">
        <v>18.52971538947425</v>
      </c>
      <c r="T14" s="2"/>
      <c r="U14" s="3">
        <v>5.0267</v>
      </c>
      <c r="V14" s="2">
        <v>18.329299912400156</v>
      </c>
      <c r="W14" s="2"/>
      <c r="X14" s="3">
        <v>5.0212</v>
      </c>
      <c r="Y14" s="2">
        <v>18.3646658727624</v>
      </c>
      <c r="Z14" s="2"/>
      <c r="AA14" s="3">
        <v>5.0047</v>
      </c>
      <c r="AB14" s="2">
        <v>18.42986080022756</v>
      </c>
      <c r="AC14" s="2"/>
      <c r="AD14" s="3">
        <v>5.0005</v>
      </c>
      <c r="AE14" s="2">
        <v>18.658857652373417</v>
      </c>
      <c r="AF14" s="2"/>
      <c r="AG14" s="3">
        <v>4.632</v>
      </c>
      <c r="AH14" s="2">
        <v>20.224169086851216</v>
      </c>
      <c r="AI14" s="2"/>
      <c r="AJ14" s="3">
        <v>4.982</v>
      </c>
      <c r="AK14" s="2">
        <v>18.61891819948017</v>
      </c>
      <c r="AL14" s="2"/>
      <c r="AM14" s="3">
        <v>4.9832</v>
      </c>
      <c r="AN14" s="2">
        <v>18.58923648251568</v>
      </c>
      <c r="AO14" s="2"/>
      <c r="AP14" s="3">
        <v>4.9672</v>
      </c>
      <c r="AQ14" s="2">
        <v>18.740217992036335</v>
      </c>
      <c r="AR14" s="2"/>
      <c r="AS14" s="3">
        <v>4.9875</v>
      </c>
      <c r="AT14" s="2">
        <v>18.64896136136559</v>
      </c>
      <c r="AU14" s="2"/>
      <c r="AV14" s="3">
        <v>4.9666</v>
      </c>
      <c r="AW14" s="2">
        <v>18.724513626514284</v>
      </c>
      <c r="AX14" s="2"/>
      <c r="AY14" s="3">
        <v>4.9735</v>
      </c>
      <c r="AZ14" s="2">
        <v>18.797064927789</v>
      </c>
      <c r="BA14" s="2"/>
      <c r="BB14" s="3">
        <v>4.9705</v>
      </c>
      <c r="BC14" s="2">
        <v>18.933997744397058</v>
      </c>
      <c r="BD14" s="2"/>
      <c r="BE14" s="3">
        <v>4.9425</v>
      </c>
      <c r="BF14" s="2">
        <v>19.085297379137653</v>
      </c>
      <c r="BG14" s="2"/>
      <c r="BH14" s="3">
        <v>4.8773</v>
      </c>
      <c r="BI14" s="2">
        <v>19.149144679607865</v>
      </c>
      <c r="BJ14" s="2"/>
      <c r="BK14" s="3">
        <v>4.91</v>
      </c>
      <c r="BL14" s="2">
        <v>18.996358010453537</v>
      </c>
      <c r="BM14" s="2"/>
      <c r="BN14" s="3">
        <v>4.848</v>
      </c>
      <c r="BO14" s="2">
        <v>19.264735740046955</v>
      </c>
      <c r="BP14" s="2"/>
      <c r="BQ14" s="33">
        <f t="shared" si="0"/>
        <v>4.96085</v>
      </c>
      <c r="BR14" s="33">
        <f t="shared" si="1"/>
        <v>18.73027323052567</v>
      </c>
    </row>
    <row r="15" spans="1:70" s="4" customFormat="1" ht="15.75">
      <c r="A15" s="1">
        <v>6</v>
      </c>
      <c r="B15" s="13" t="s">
        <v>5</v>
      </c>
      <c r="C15" s="3">
        <v>1.644</v>
      </c>
      <c r="D15" s="2">
        <v>56.284959696929775</v>
      </c>
      <c r="E15" s="2"/>
      <c r="F15" s="3">
        <v>1.6248</v>
      </c>
      <c r="G15" s="2">
        <v>56.95092702724365</v>
      </c>
      <c r="H15" s="2"/>
      <c r="I15" s="3">
        <v>1.5705</v>
      </c>
      <c r="J15" s="2">
        <v>58.692558802718914</v>
      </c>
      <c r="K15" s="2"/>
      <c r="L15" s="3">
        <v>1.5637</v>
      </c>
      <c r="M15" s="2">
        <v>58.83466260142346</v>
      </c>
      <c r="N15" s="2"/>
      <c r="O15" s="3">
        <v>1.5499</v>
      </c>
      <c r="P15" s="2">
        <v>59.291454368239286</v>
      </c>
      <c r="Q15" s="2"/>
      <c r="R15" s="3">
        <v>1.5683</v>
      </c>
      <c r="S15" s="2">
        <v>58.735523269881014</v>
      </c>
      <c r="T15" s="2"/>
      <c r="U15" s="3">
        <v>1.5855</v>
      </c>
      <c r="V15" s="2">
        <v>58.11156850814372</v>
      </c>
      <c r="W15" s="2"/>
      <c r="X15" s="3">
        <v>1.5759</v>
      </c>
      <c r="Y15" s="2">
        <v>58.51428407913863</v>
      </c>
      <c r="Z15" s="2"/>
      <c r="AA15" s="3">
        <v>1.577</v>
      </c>
      <c r="AB15" s="2">
        <v>58.48822089213625</v>
      </c>
      <c r="AC15" s="2"/>
      <c r="AD15" s="3">
        <v>1.5785</v>
      </c>
      <c r="AE15" s="2">
        <v>59.10903876508918</v>
      </c>
      <c r="AF15" s="2"/>
      <c r="AG15" s="3">
        <v>1.5519</v>
      </c>
      <c r="AH15" s="2">
        <v>60.36365178832065</v>
      </c>
      <c r="AI15" s="2"/>
      <c r="AJ15" s="3">
        <v>1.5688</v>
      </c>
      <c r="AK15" s="2">
        <v>59.127645633484335</v>
      </c>
      <c r="AL15" s="2"/>
      <c r="AM15" s="3">
        <v>1.5686</v>
      </c>
      <c r="AN15" s="2">
        <v>59.05513403013652</v>
      </c>
      <c r="AO15" s="2"/>
      <c r="AP15" s="3">
        <v>1.5681</v>
      </c>
      <c r="AQ15" s="2">
        <v>59.36254754801535</v>
      </c>
      <c r="AR15" s="2"/>
      <c r="AS15" s="3">
        <v>1.581</v>
      </c>
      <c r="AT15" s="2">
        <v>58.830926495769056</v>
      </c>
      <c r="AU15" s="2"/>
      <c r="AV15" s="3">
        <v>1.5675</v>
      </c>
      <c r="AW15" s="2">
        <v>59.3283377208586</v>
      </c>
      <c r="AX15" s="2"/>
      <c r="AY15" s="3">
        <v>1.5771</v>
      </c>
      <c r="AZ15" s="2">
        <v>59.277916694159266</v>
      </c>
      <c r="BA15" s="2"/>
      <c r="BB15" s="3">
        <v>1.587</v>
      </c>
      <c r="BC15" s="2">
        <v>59.30147182641814</v>
      </c>
      <c r="BD15" s="2"/>
      <c r="BE15" s="3">
        <v>1.5696</v>
      </c>
      <c r="BF15" s="2">
        <v>60.09752949565994</v>
      </c>
      <c r="BG15" s="2"/>
      <c r="BH15" s="3">
        <v>1.5433</v>
      </c>
      <c r="BI15" s="2">
        <v>60.517153726334115</v>
      </c>
      <c r="BJ15" s="2"/>
      <c r="BK15" s="3">
        <v>1.5825</v>
      </c>
      <c r="BL15" s="2">
        <v>58.93972690763151</v>
      </c>
      <c r="BM15" s="2"/>
      <c r="BN15" s="3">
        <v>1.5488</v>
      </c>
      <c r="BO15" s="2">
        <v>60.30180712018829</v>
      </c>
      <c r="BP15" s="2"/>
      <c r="BQ15" s="33">
        <f t="shared" si="0"/>
        <v>1.5751045454545456</v>
      </c>
      <c r="BR15" s="33">
        <f t="shared" si="1"/>
        <v>58.97804759081452</v>
      </c>
    </row>
    <row r="16" spans="1:70" s="4" customFormat="1" ht="15.75">
      <c r="A16" s="1">
        <v>7</v>
      </c>
      <c r="B16" s="13" t="s">
        <v>6</v>
      </c>
      <c r="C16" s="3">
        <v>1640</v>
      </c>
      <c r="D16" s="2">
        <v>56.42224008643448</v>
      </c>
      <c r="E16" s="2"/>
      <c r="F16" s="3">
        <v>1663</v>
      </c>
      <c r="G16" s="2">
        <v>55.64273375457936</v>
      </c>
      <c r="H16" s="2"/>
      <c r="I16" s="3">
        <v>1660.5</v>
      </c>
      <c r="J16" s="2">
        <v>55.51139030392656</v>
      </c>
      <c r="K16" s="2"/>
      <c r="L16" s="3">
        <v>1643</v>
      </c>
      <c r="M16" s="2">
        <v>55.99498594634563</v>
      </c>
      <c r="N16" s="2"/>
      <c r="O16" s="3">
        <v>1639</v>
      </c>
      <c r="P16" s="2">
        <v>56.06822765426118</v>
      </c>
      <c r="Q16" s="2"/>
      <c r="R16" s="3">
        <v>1651.25</v>
      </c>
      <c r="S16" s="2">
        <v>55.7849635997907</v>
      </c>
      <c r="T16" s="2"/>
      <c r="U16" s="3">
        <v>1672</v>
      </c>
      <c r="V16" s="2">
        <v>55.10519848663987</v>
      </c>
      <c r="W16" s="2"/>
      <c r="X16" s="3">
        <v>1692.75</v>
      </c>
      <c r="Y16" s="2">
        <v>54.47506145639615</v>
      </c>
      <c r="Z16" s="2"/>
      <c r="AA16" s="3">
        <v>1678</v>
      </c>
      <c r="AB16" s="2">
        <v>54.96777374666201</v>
      </c>
      <c r="AC16" s="2"/>
      <c r="AD16" s="3">
        <v>1693</v>
      </c>
      <c r="AE16" s="2">
        <v>55.111410331183265</v>
      </c>
      <c r="AF16" s="2"/>
      <c r="AG16" s="3">
        <v>1679.25</v>
      </c>
      <c r="AH16" s="2">
        <v>55.78582772683926</v>
      </c>
      <c r="AI16" s="2"/>
      <c r="AJ16" s="3">
        <v>1751</v>
      </c>
      <c r="AK16" s="2">
        <v>52.9751287663108</v>
      </c>
      <c r="AL16" s="2"/>
      <c r="AM16" s="3">
        <v>1738</v>
      </c>
      <c r="AN16" s="2">
        <v>53.29912729555359</v>
      </c>
      <c r="AO16" s="2"/>
      <c r="AP16" s="3">
        <v>1715</v>
      </c>
      <c r="AQ16" s="2">
        <v>54.27779055979177</v>
      </c>
      <c r="AR16" s="2"/>
      <c r="AS16" s="3">
        <v>1699.65</v>
      </c>
      <c r="AT16" s="2">
        <v>54.724028352784906</v>
      </c>
      <c r="AU16" s="2"/>
      <c r="AV16" s="3">
        <v>1727</v>
      </c>
      <c r="AW16" s="2">
        <v>53.84896895046082</v>
      </c>
      <c r="AX16" s="2"/>
      <c r="AY16" s="3">
        <v>1722</v>
      </c>
      <c r="AZ16" s="2">
        <v>54.289896874772694</v>
      </c>
      <c r="BA16" s="2"/>
      <c r="BB16" s="3">
        <v>1706.5</v>
      </c>
      <c r="BC16" s="2">
        <v>55.1488050328307</v>
      </c>
      <c r="BD16" s="2"/>
      <c r="BE16" s="3">
        <v>1699</v>
      </c>
      <c r="BF16" s="2">
        <v>55.52035450052258</v>
      </c>
      <c r="BG16" s="2"/>
      <c r="BH16" s="3">
        <v>1699.75</v>
      </c>
      <c r="BI16" s="2">
        <v>54.946976523519005</v>
      </c>
      <c r="BJ16" s="2"/>
      <c r="BK16" s="3">
        <v>1704.25</v>
      </c>
      <c r="BL16" s="2">
        <v>54.72912884337794</v>
      </c>
      <c r="BM16" s="2"/>
      <c r="BN16" s="3">
        <v>1712.25</v>
      </c>
      <c r="BO16" s="2">
        <v>54.54544538925252</v>
      </c>
      <c r="BP16" s="2"/>
      <c r="BQ16" s="33">
        <f t="shared" si="0"/>
        <v>1690.2795454545455</v>
      </c>
      <c r="BR16" s="33">
        <f t="shared" si="1"/>
        <v>54.96252109919255</v>
      </c>
    </row>
    <row r="17" spans="1:70" s="4" customFormat="1" ht="15.75">
      <c r="A17" s="1">
        <v>8</v>
      </c>
      <c r="B17" s="13" t="s">
        <v>7</v>
      </c>
      <c r="C17" s="3">
        <v>30.205</v>
      </c>
      <c r="D17" s="2">
        <v>3.0634819977405248</v>
      </c>
      <c r="E17" s="2"/>
      <c r="F17" s="3">
        <v>29.845</v>
      </c>
      <c r="G17" s="2">
        <v>3.100481361496582</v>
      </c>
      <c r="H17" s="2"/>
      <c r="I17" s="3">
        <v>28.865</v>
      </c>
      <c r="J17" s="2">
        <v>3.1933713355160247</v>
      </c>
      <c r="K17" s="2"/>
      <c r="L17" s="3">
        <v>28.855</v>
      </c>
      <c r="M17" s="2">
        <v>3.1883473196966166</v>
      </c>
      <c r="N17" s="2"/>
      <c r="O17" s="3">
        <v>28.55</v>
      </c>
      <c r="P17" s="2">
        <v>3.2187679553532074</v>
      </c>
      <c r="Q17" s="2"/>
      <c r="R17" s="3">
        <v>28.91</v>
      </c>
      <c r="S17" s="2">
        <v>3.1862649997977996</v>
      </c>
      <c r="T17" s="2"/>
      <c r="U17" s="3">
        <v>29.205</v>
      </c>
      <c r="V17" s="2">
        <v>3.154798557427217</v>
      </c>
      <c r="W17" s="2"/>
      <c r="X17" s="3">
        <v>29.13</v>
      </c>
      <c r="Y17" s="2">
        <v>3.1655564806149874</v>
      </c>
      <c r="Z17" s="2"/>
      <c r="AA17" s="3">
        <v>29.057</v>
      </c>
      <c r="AB17" s="2">
        <v>3.174309954465322</v>
      </c>
      <c r="AC17" s="2"/>
      <c r="AD17" s="3">
        <v>29.035</v>
      </c>
      <c r="AE17" s="2">
        <v>3.2134877799446624</v>
      </c>
      <c r="AF17" s="2"/>
      <c r="AG17" s="3">
        <v>28.57</v>
      </c>
      <c r="AH17" s="2">
        <v>3.2789062376722025</v>
      </c>
      <c r="AI17" s="2"/>
      <c r="AJ17" s="3">
        <v>28.8</v>
      </c>
      <c r="AK17" s="2">
        <v>3.220814252423966</v>
      </c>
      <c r="AL17" s="2"/>
      <c r="AM17" s="3">
        <v>28.875</v>
      </c>
      <c r="AN17" s="2">
        <v>3.2080998524561783</v>
      </c>
      <c r="AO17" s="2"/>
      <c r="AP17" s="3">
        <v>28.88</v>
      </c>
      <c r="AQ17" s="2">
        <v>3.223213670707856</v>
      </c>
      <c r="AR17" s="2"/>
      <c r="AS17" s="3">
        <v>29.091</v>
      </c>
      <c r="AT17" s="2">
        <v>3.197267016940321</v>
      </c>
      <c r="AU17" s="2"/>
      <c r="AV17" s="3">
        <v>28.907</v>
      </c>
      <c r="AW17" s="2">
        <v>3.217115901942292</v>
      </c>
      <c r="AX17" s="2"/>
      <c r="AY17" s="3">
        <v>29.026</v>
      </c>
      <c r="AZ17" s="2">
        <v>3.220809013241872</v>
      </c>
      <c r="BA17" s="2"/>
      <c r="BB17" s="3">
        <v>29.145</v>
      </c>
      <c r="BC17" s="2">
        <v>3.229076541037076</v>
      </c>
      <c r="BD17" s="2"/>
      <c r="BE17" s="3">
        <v>28.852</v>
      </c>
      <c r="BF17" s="2">
        <v>3.2694122520583617</v>
      </c>
      <c r="BG17" s="2"/>
      <c r="BH17" s="3">
        <v>28.4</v>
      </c>
      <c r="BI17" s="2">
        <v>3.2885958924595577</v>
      </c>
      <c r="BJ17" s="2"/>
      <c r="BK17" s="3">
        <v>29.03</v>
      </c>
      <c r="BL17" s="2">
        <v>3.2129561774483935</v>
      </c>
      <c r="BM17" s="2"/>
      <c r="BN17" s="3">
        <v>28.44</v>
      </c>
      <c r="BO17" s="2">
        <v>3.2839465143371176</v>
      </c>
      <c r="BP17" s="2"/>
      <c r="BQ17" s="33">
        <f t="shared" si="0"/>
        <v>28.985136363636364</v>
      </c>
      <c r="BR17" s="33">
        <f t="shared" si="1"/>
        <v>3.2049582302171875</v>
      </c>
    </row>
    <row r="18" spans="1:70" s="4" customFormat="1" ht="15.75">
      <c r="A18" s="1">
        <v>9</v>
      </c>
      <c r="B18" s="13" t="s">
        <v>8</v>
      </c>
      <c r="C18" s="3">
        <v>1.2702</v>
      </c>
      <c r="D18" s="2">
        <v>117.53474814677408</v>
      </c>
      <c r="E18" s="2"/>
      <c r="F18" s="3">
        <v>1.283</v>
      </c>
      <c r="G18" s="2">
        <v>118.72095037804941</v>
      </c>
      <c r="H18" s="2"/>
      <c r="I18" s="3">
        <v>1.3168</v>
      </c>
      <c r="J18" s="2">
        <v>121.37823062804551</v>
      </c>
      <c r="K18" s="2"/>
      <c r="L18" s="3">
        <v>1.3105</v>
      </c>
      <c r="M18" s="2">
        <v>120.56568798285302</v>
      </c>
      <c r="N18" s="2"/>
      <c r="O18" s="3">
        <v>1.3277</v>
      </c>
      <c r="P18" s="2">
        <v>122.01008701890605</v>
      </c>
      <c r="Q18" s="2"/>
      <c r="R18" s="3">
        <v>1.3116</v>
      </c>
      <c r="S18" s="2">
        <v>120.8179305726729</v>
      </c>
      <c r="T18" s="2"/>
      <c r="U18" s="3">
        <v>1.296</v>
      </c>
      <c r="V18" s="2">
        <v>119.40811586308178</v>
      </c>
      <c r="W18" s="2"/>
      <c r="X18" s="3">
        <v>1.2955</v>
      </c>
      <c r="Y18" s="2">
        <v>119.46150139314754</v>
      </c>
      <c r="Z18" s="2"/>
      <c r="AA18" s="3">
        <v>1.2995</v>
      </c>
      <c r="AB18" s="2">
        <v>119.86058368879507</v>
      </c>
      <c r="AC18" s="2"/>
      <c r="AD18" s="3">
        <v>1.3</v>
      </c>
      <c r="AE18" s="2">
        <v>121.29470299790125</v>
      </c>
      <c r="AF18" s="2"/>
      <c r="AG18" s="3">
        <v>1.317</v>
      </c>
      <c r="AH18" s="2">
        <v>123.37438854395828</v>
      </c>
      <c r="AI18" s="2"/>
      <c r="AJ18" s="3">
        <v>1.3058</v>
      </c>
      <c r="AK18" s="2">
        <v>121.12529042347819</v>
      </c>
      <c r="AL18" s="2"/>
      <c r="AM18" s="3">
        <v>1.2953</v>
      </c>
      <c r="AN18" s="2">
        <v>119.98866896034733</v>
      </c>
      <c r="AO18" s="2"/>
      <c r="AP18" s="3">
        <v>1.2998</v>
      </c>
      <c r="AQ18" s="2">
        <v>120.99371677089374</v>
      </c>
      <c r="AR18" s="2"/>
      <c r="AS18" s="3">
        <v>1.2925</v>
      </c>
      <c r="AT18" s="2">
        <v>120.21761551583056</v>
      </c>
      <c r="AU18" s="2"/>
      <c r="AV18" s="3">
        <v>1.3</v>
      </c>
      <c r="AW18" s="2">
        <v>120.8963201906796</v>
      </c>
      <c r="AX18" s="2"/>
      <c r="AY18" s="3">
        <v>1.2973</v>
      </c>
      <c r="AZ18" s="2">
        <v>121.28094769733657</v>
      </c>
      <c r="BA18" s="2"/>
      <c r="BB18" s="3">
        <v>1.2932</v>
      </c>
      <c r="BC18" s="2">
        <v>121.70490876172127</v>
      </c>
      <c r="BD18" s="2"/>
      <c r="BE18" s="3">
        <v>1.3043</v>
      </c>
      <c r="BF18" s="2">
        <v>123.03342203917867</v>
      </c>
      <c r="BG18" s="2"/>
      <c r="BH18" s="3">
        <v>1.3206</v>
      </c>
      <c r="BI18" s="2">
        <v>123.33892049053141</v>
      </c>
      <c r="BJ18" s="2"/>
      <c r="BK18" s="3">
        <v>1.2964</v>
      </c>
      <c r="BL18" s="2">
        <v>120.91797355653215</v>
      </c>
      <c r="BM18" s="2"/>
      <c r="BN18" s="3">
        <v>1.3177</v>
      </c>
      <c r="BO18" s="2">
        <v>123.06716979603105</v>
      </c>
      <c r="BP18" s="2"/>
      <c r="BQ18" s="33">
        <f t="shared" si="0"/>
        <v>1.3023045454545454</v>
      </c>
      <c r="BR18" s="33">
        <f t="shared" si="1"/>
        <v>120.95417642803388</v>
      </c>
    </row>
    <row r="19" spans="1:70" s="4" customFormat="1" ht="15.75">
      <c r="A19" s="1">
        <v>10</v>
      </c>
      <c r="B19" s="13" t="s">
        <v>9</v>
      </c>
      <c r="C19" s="3">
        <v>376</v>
      </c>
      <c r="D19" s="2">
        <v>34792.21012689896</v>
      </c>
      <c r="E19" s="2"/>
      <c r="F19" s="3">
        <v>376.5</v>
      </c>
      <c r="G19" s="2">
        <v>34839.000637050354</v>
      </c>
      <c r="H19" s="2"/>
      <c r="I19" s="3">
        <v>377.1</v>
      </c>
      <c r="J19" s="2">
        <v>34759.81984343558</v>
      </c>
      <c r="K19" s="2"/>
      <c r="L19" s="3">
        <v>381.4</v>
      </c>
      <c r="M19" s="2">
        <v>35088.70919241521</v>
      </c>
      <c r="N19" s="2"/>
      <c r="O19" s="3">
        <v>382.7</v>
      </c>
      <c r="P19" s="2">
        <v>35168.532275465346</v>
      </c>
      <c r="Q19" s="2"/>
      <c r="R19" s="3">
        <v>380.5</v>
      </c>
      <c r="S19" s="2">
        <v>35049.727495350744</v>
      </c>
      <c r="T19" s="2"/>
      <c r="U19" s="3">
        <v>382</v>
      </c>
      <c r="V19" s="2">
        <v>35195.910694210834</v>
      </c>
      <c r="W19" s="2"/>
      <c r="X19" s="3">
        <v>383.4</v>
      </c>
      <c r="Y19" s="2">
        <v>35354.33395147261</v>
      </c>
      <c r="Z19" s="2"/>
      <c r="AA19" s="3">
        <v>384.9</v>
      </c>
      <c r="AB19" s="2">
        <v>35501.60728112137</v>
      </c>
      <c r="AC19" s="2"/>
      <c r="AD19" s="3">
        <v>386.3</v>
      </c>
      <c r="AE19" s="2">
        <v>36043.18751391481</v>
      </c>
      <c r="AF19" s="2"/>
      <c r="AG19" s="3">
        <v>383.9</v>
      </c>
      <c r="AH19" s="2">
        <v>35963.11902963218</v>
      </c>
      <c r="AI19" s="2"/>
      <c r="AJ19" s="3">
        <v>382</v>
      </c>
      <c r="AK19" s="2">
        <v>35434.1100794675</v>
      </c>
      <c r="AL19" s="2"/>
      <c r="AM19" s="3">
        <v>381.7</v>
      </c>
      <c r="AN19" s="2">
        <v>35358.35323258286</v>
      </c>
      <c r="AO19" s="2"/>
      <c r="AP19" s="3">
        <v>382.9</v>
      </c>
      <c r="AQ19" s="2">
        <v>35642.786699165415</v>
      </c>
      <c r="AR19" s="2"/>
      <c r="AS19" s="3">
        <v>381.7</v>
      </c>
      <c r="AT19" s="2">
        <v>35502.56390127081</v>
      </c>
      <c r="AU19" s="2"/>
      <c r="AV19" s="3">
        <v>383.1</v>
      </c>
      <c r="AW19" s="2">
        <v>35627.21558849951</v>
      </c>
      <c r="AX19" s="2"/>
      <c r="AY19" s="3">
        <v>383.2</v>
      </c>
      <c r="AZ19" s="2">
        <v>35824.295966715006</v>
      </c>
      <c r="BA19" s="2"/>
      <c r="BB19" s="3">
        <v>382.2</v>
      </c>
      <c r="BC19" s="2">
        <v>35969.39075837447</v>
      </c>
      <c r="BD19" s="2"/>
      <c r="BE19" s="3">
        <v>381.6</v>
      </c>
      <c r="BF19" s="2">
        <v>35995.977804301605</v>
      </c>
      <c r="BG19" s="2"/>
      <c r="BH19" s="3">
        <v>382.8</v>
      </c>
      <c r="BI19" s="2">
        <v>35752.03601679193</v>
      </c>
      <c r="BJ19" s="2"/>
      <c r="BK19" s="3">
        <v>381.85</v>
      </c>
      <c r="BL19" s="2">
        <v>35615.95819389217</v>
      </c>
      <c r="BM19" s="2"/>
      <c r="BN19" s="3">
        <v>386.2</v>
      </c>
      <c r="BO19" s="2">
        <v>36069.31849072413</v>
      </c>
      <c r="BP19" s="2"/>
      <c r="BQ19" s="33">
        <f t="shared" si="0"/>
        <v>381.99772727272733</v>
      </c>
      <c r="BR19" s="33">
        <f t="shared" si="1"/>
        <v>35479.46203512516</v>
      </c>
    </row>
    <row r="20" spans="1:70" s="4" customFormat="1" ht="15.75">
      <c r="A20" s="1">
        <v>11</v>
      </c>
      <c r="B20" s="13" t="s">
        <v>10</v>
      </c>
      <c r="C20" s="3">
        <v>4.47</v>
      </c>
      <c r="D20" s="2">
        <v>413.62015762563385</v>
      </c>
      <c r="E20" s="2"/>
      <c r="F20" s="3">
        <v>4.44</v>
      </c>
      <c r="G20" s="2">
        <v>410.85036607836275</v>
      </c>
      <c r="H20" s="2"/>
      <c r="I20" s="3">
        <v>4.53</v>
      </c>
      <c r="J20" s="2">
        <v>417.5602861065054</v>
      </c>
      <c r="K20" s="2"/>
      <c r="L20" s="3">
        <v>4.55</v>
      </c>
      <c r="M20" s="2">
        <v>418.5989166897987</v>
      </c>
      <c r="N20" s="2"/>
      <c r="O20" s="3">
        <v>4.66</v>
      </c>
      <c r="P20" s="2">
        <v>428.2345450840568</v>
      </c>
      <c r="Q20" s="2"/>
      <c r="R20" s="3">
        <v>4.6</v>
      </c>
      <c r="S20" s="2">
        <v>423.72863726311016</v>
      </c>
      <c r="T20" s="2"/>
      <c r="U20" s="3">
        <v>4.59</v>
      </c>
      <c r="V20" s="2">
        <v>422.9037436817479</v>
      </c>
      <c r="W20" s="2"/>
      <c r="X20" s="3">
        <v>4.65</v>
      </c>
      <c r="Y20" s="2">
        <v>428.78887030346283</v>
      </c>
      <c r="Z20" s="2"/>
      <c r="AA20" s="3">
        <v>4.68</v>
      </c>
      <c r="AB20" s="2">
        <v>431.6641259434866</v>
      </c>
      <c r="AC20" s="2"/>
      <c r="AD20" s="3">
        <v>4.74</v>
      </c>
      <c r="AE20" s="2">
        <v>442.25914785388613</v>
      </c>
      <c r="AF20" s="2"/>
      <c r="AG20" s="3">
        <v>4.71</v>
      </c>
      <c r="AH20" s="2">
        <v>441.2250342004886</v>
      </c>
      <c r="AI20" s="2"/>
      <c r="AJ20" s="3">
        <v>4.67</v>
      </c>
      <c r="AK20" s="2">
        <v>433.1866336940137</v>
      </c>
      <c r="AL20" s="2"/>
      <c r="AM20" s="3">
        <v>4.67</v>
      </c>
      <c r="AN20" s="2">
        <v>432.6002347292689</v>
      </c>
      <c r="AO20" s="2"/>
      <c r="AP20" s="3">
        <v>4.69</v>
      </c>
      <c r="AQ20" s="2">
        <v>436.5752666991011</v>
      </c>
      <c r="AR20" s="2"/>
      <c r="AS20" s="3">
        <v>4.61</v>
      </c>
      <c r="AT20" s="2">
        <v>428.78391298102815</v>
      </c>
      <c r="AU20" s="2"/>
      <c r="AV20" s="3">
        <v>4.69</v>
      </c>
      <c r="AW20" s="2">
        <v>436.156724380221</v>
      </c>
      <c r="AX20" s="2"/>
      <c r="AY20" s="3">
        <v>4.69</v>
      </c>
      <c r="AZ20" s="2">
        <v>438.45497934210175</v>
      </c>
      <c r="BA20" s="2"/>
      <c r="BB20" s="3">
        <v>4.64</v>
      </c>
      <c r="BC20" s="2">
        <v>436.6770620587587</v>
      </c>
      <c r="BD20" s="2"/>
      <c r="BE20" s="3">
        <v>4.63</v>
      </c>
      <c r="BF20" s="2">
        <v>436.74365103227575</v>
      </c>
      <c r="BG20" s="2"/>
      <c r="BH20" s="3">
        <v>4.73</v>
      </c>
      <c r="BI20" s="2">
        <v>441.7636634258773</v>
      </c>
      <c r="BJ20" s="2"/>
      <c r="BK20" s="3">
        <v>4.74</v>
      </c>
      <c r="BL20" s="2">
        <v>442.10983852048935</v>
      </c>
      <c r="BM20" s="2"/>
      <c r="BN20" s="3">
        <v>5.18</v>
      </c>
      <c r="BO20" s="2">
        <v>483.7883733349327</v>
      </c>
      <c r="BP20" s="2"/>
      <c r="BQ20" s="33">
        <f t="shared" si="0"/>
        <v>4.661818181818182</v>
      </c>
      <c r="BR20" s="33">
        <f t="shared" si="1"/>
        <v>433.01246231948227</v>
      </c>
    </row>
    <row r="21" spans="1:70" s="4" customFormat="1" ht="15.75">
      <c r="A21" s="1">
        <v>12</v>
      </c>
      <c r="B21" s="13" t="s">
        <v>11</v>
      </c>
      <c r="C21" s="3">
        <v>1.5775</v>
      </c>
      <c r="D21" s="2">
        <v>145.96997732761463</v>
      </c>
      <c r="E21" s="2"/>
      <c r="F21" s="3">
        <v>1.5977</v>
      </c>
      <c r="G21" s="2">
        <v>147.84135808184686</v>
      </c>
      <c r="H21" s="2"/>
      <c r="I21" s="3">
        <v>1.6358</v>
      </c>
      <c r="J21" s="2">
        <v>150.78258631634026</v>
      </c>
      <c r="K21" s="2"/>
      <c r="L21" s="3">
        <v>1.6223</v>
      </c>
      <c r="M21" s="2">
        <v>149.25121374634296</v>
      </c>
      <c r="N21" s="2"/>
      <c r="O21" s="3">
        <v>1.6297</v>
      </c>
      <c r="P21" s="2">
        <v>149.76262620675692</v>
      </c>
      <c r="Q21" s="2"/>
      <c r="R21" s="3">
        <v>1.6079</v>
      </c>
      <c r="S21" s="2">
        <v>148.11158170768587</v>
      </c>
      <c r="T21" s="2"/>
      <c r="U21" s="3">
        <v>1.5938</v>
      </c>
      <c r="V21" s="2">
        <v>146.8461844618671</v>
      </c>
      <c r="W21" s="2"/>
      <c r="X21" s="3">
        <v>1.5778</v>
      </c>
      <c r="Y21" s="2">
        <v>145.49313539028034</v>
      </c>
      <c r="Z21" s="2"/>
      <c r="AA21" s="3">
        <v>1.5755</v>
      </c>
      <c r="AB21" s="2">
        <v>145.31769880853915</v>
      </c>
      <c r="AC21" s="2"/>
      <c r="AD21" s="3">
        <v>1.5805</v>
      </c>
      <c r="AE21" s="2">
        <v>147.4663677601407</v>
      </c>
      <c r="AF21" s="2"/>
      <c r="AG21" s="3">
        <v>1.5902</v>
      </c>
      <c r="AH21" s="2">
        <v>148.96731409461083</v>
      </c>
      <c r="AI21" s="2"/>
      <c r="AJ21" s="3">
        <v>1.5869</v>
      </c>
      <c r="AK21" s="2">
        <v>147.19997195054182</v>
      </c>
      <c r="AL21" s="2"/>
      <c r="AM21" s="3">
        <v>1.586</v>
      </c>
      <c r="AN21" s="2">
        <v>146.91733881812002</v>
      </c>
      <c r="AO21" s="2"/>
      <c r="AP21" s="3">
        <v>1.58</v>
      </c>
      <c r="AQ21" s="2">
        <v>147.07652907986775</v>
      </c>
      <c r="AR21" s="2"/>
      <c r="AS21" s="3">
        <v>1.5876</v>
      </c>
      <c r="AT21" s="2">
        <v>147.66536664830375</v>
      </c>
      <c r="AU21" s="2"/>
      <c r="AV21" s="3">
        <v>1.5948</v>
      </c>
      <c r="AW21" s="2">
        <v>148.31188572315062</v>
      </c>
      <c r="AX21" s="2"/>
      <c r="AY21" s="3">
        <v>1.5955</v>
      </c>
      <c r="AZ21" s="2">
        <v>149.1588314584911</v>
      </c>
      <c r="BA21" s="2"/>
      <c r="BB21" s="3">
        <v>1.5958</v>
      </c>
      <c r="BC21" s="2">
        <v>150.18302923132913</v>
      </c>
      <c r="BD21" s="2"/>
      <c r="BE21" s="3">
        <v>1.607</v>
      </c>
      <c r="BF21" s="2">
        <v>151.58683525029528</v>
      </c>
      <c r="BG21" s="2"/>
      <c r="BH21" s="3">
        <v>1.6156</v>
      </c>
      <c r="BI21" s="2">
        <v>150.89077687755758</v>
      </c>
      <c r="BJ21" s="2"/>
      <c r="BK21" s="3">
        <v>1.601</v>
      </c>
      <c r="BL21" s="2">
        <v>149.3286606479543</v>
      </c>
      <c r="BM21" s="2"/>
      <c r="BN21" s="3">
        <v>1.617</v>
      </c>
      <c r="BO21" s="2">
        <v>151.0204246491479</v>
      </c>
      <c r="BP21" s="2"/>
      <c r="BQ21" s="33">
        <f t="shared" si="0"/>
        <v>1.5979954545454544</v>
      </c>
      <c r="BR21" s="33">
        <f t="shared" si="1"/>
        <v>148.41589519258116</v>
      </c>
    </row>
    <row r="22" spans="1:70" s="4" customFormat="1" ht="15.75">
      <c r="A22" s="1">
        <v>13</v>
      </c>
      <c r="B22" s="13" t="s">
        <v>12</v>
      </c>
      <c r="C22" s="3">
        <v>0.7378</v>
      </c>
      <c r="D22" s="2">
        <v>68.27045912666503</v>
      </c>
      <c r="E22" s="2"/>
      <c r="F22" s="3">
        <v>0.7387</v>
      </c>
      <c r="G22" s="2">
        <v>68.35476698695643</v>
      </c>
      <c r="H22" s="2"/>
      <c r="I22" s="3">
        <v>0.7368</v>
      </c>
      <c r="J22" s="2">
        <v>67.91576574023689</v>
      </c>
      <c r="K22" s="2"/>
      <c r="L22" s="3">
        <v>0.7378</v>
      </c>
      <c r="M22" s="2">
        <v>67.87742433708429</v>
      </c>
      <c r="N22" s="2"/>
      <c r="O22" s="3">
        <v>0.7401</v>
      </c>
      <c r="P22" s="2">
        <v>68.01210017525975</v>
      </c>
      <c r="Q22" s="2"/>
      <c r="R22" s="3">
        <v>0.7413</v>
      </c>
      <c r="S22" s="2">
        <v>68.28479104416165</v>
      </c>
      <c r="T22" s="2"/>
      <c r="U22" s="3">
        <v>0.744</v>
      </c>
      <c r="V22" s="2">
        <v>68.54910355102842</v>
      </c>
      <c r="W22" s="2"/>
      <c r="X22" s="3">
        <v>0.746</v>
      </c>
      <c r="Y22" s="2">
        <v>68.79064456911468</v>
      </c>
      <c r="Z22" s="2"/>
      <c r="AA22" s="3">
        <v>0.7445</v>
      </c>
      <c r="AB22" s="2">
        <v>68.6696456762662</v>
      </c>
      <c r="AC22" s="2"/>
      <c r="AD22" s="3">
        <v>0.7457</v>
      </c>
      <c r="AE22" s="2">
        <v>69.57650771194997</v>
      </c>
      <c r="AF22" s="2"/>
      <c r="AG22" s="3">
        <v>0.7461</v>
      </c>
      <c r="AH22" s="2">
        <v>69.89341783800097</v>
      </c>
      <c r="AI22" s="2"/>
      <c r="AJ22" s="3">
        <v>0.7383</v>
      </c>
      <c r="AK22" s="2">
        <v>68.48430228186088</v>
      </c>
      <c r="AL22" s="2"/>
      <c r="AM22" s="3">
        <v>0.7257</v>
      </c>
      <c r="AN22" s="2">
        <v>67.22440906703008</v>
      </c>
      <c r="AO22" s="2"/>
      <c r="AP22" s="3">
        <v>0.7254</v>
      </c>
      <c r="AQ22" s="2">
        <v>67.52488240160511</v>
      </c>
      <c r="AR22" s="2"/>
      <c r="AS22" s="3">
        <v>0.7278</v>
      </c>
      <c r="AT22" s="2">
        <v>67.69391146802435</v>
      </c>
      <c r="AU22" s="2"/>
      <c r="AV22" s="3">
        <v>0.7245</v>
      </c>
      <c r="AW22" s="2">
        <v>67.37644921395952</v>
      </c>
      <c r="AX22" s="2"/>
      <c r="AY22" s="3">
        <v>0.7275</v>
      </c>
      <c r="AZ22" s="2">
        <v>68.01193975935587</v>
      </c>
      <c r="BA22" s="2"/>
      <c r="BB22" s="3">
        <v>0.7252</v>
      </c>
      <c r="BC22" s="2">
        <v>68.24961323383874</v>
      </c>
      <c r="BD22" s="2"/>
      <c r="BE22" s="3">
        <v>0.7248</v>
      </c>
      <c r="BF22" s="2">
        <v>68.36971884842191</v>
      </c>
      <c r="BG22" s="2"/>
      <c r="BH22" s="3">
        <v>0.7273</v>
      </c>
      <c r="BI22" s="2">
        <v>67.92700050943775</v>
      </c>
      <c r="BJ22" s="2"/>
      <c r="BK22" s="3">
        <v>0.7298</v>
      </c>
      <c r="BL22" s="2">
        <v>68.06999159330235</v>
      </c>
      <c r="BM22" s="2"/>
      <c r="BN22" s="3">
        <v>0.7245</v>
      </c>
      <c r="BO22" s="2">
        <v>67.66499545968315</v>
      </c>
      <c r="BP22" s="2"/>
      <c r="BQ22" s="33">
        <f t="shared" si="0"/>
        <v>0.7345272727272728</v>
      </c>
      <c r="BR22" s="33">
        <f t="shared" si="1"/>
        <v>68.21781093605654</v>
      </c>
    </row>
    <row r="23" spans="1:70" s="4" customFormat="1" ht="15.75">
      <c r="A23" s="1">
        <v>14</v>
      </c>
      <c r="B23" s="13" t="s">
        <v>13</v>
      </c>
      <c r="C23" s="3">
        <v>1.3942</v>
      </c>
      <c r="D23" s="2">
        <v>66.36958380558924</v>
      </c>
      <c r="E23" s="2"/>
      <c r="F23" s="3">
        <v>1.4005</v>
      </c>
      <c r="G23" s="2">
        <v>66.07202158790822</v>
      </c>
      <c r="H23" s="2"/>
      <c r="I23" s="3">
        <v>1.4158</v>
      </c>
      <c r="J23" s="2">
        <v>65.10570956326463</v>
      </c>
      <c r="K23" s="2"/>
      <c r="L23" s="3">
        <v>1.4186</v>
      </c>
      <c r="M23" s="2">
        <v>64.85250381351041</v>
      </c>
      <c r="N23" s="2"/>
      <c r="O23" s="3">
        <v>1.4067</v>
      </c>
      <c r="P23" s="2">
        <v>65.32723759531817</v>
      </c>
      <c r="Q23" s="2"/>
      <c r="R23" s="3">
        <v>1.4109</v>
      </c>
      <c r="S23" s="2">
        <v>65.28805807934963</v>
      </c>
      <c r="T23" s="2"/>
      <c r="U23" s="3">
        <v>1.4045</v>
      </c>
      <c r="V23" s="2">
        <v>65.60049260922881</v>
      </c>
      <c r="W23" s="2"/>
      <c r="X23" s="3">
        <v>1.4097</v>
      </c>
      <c r="Y23" s="2">
        <v>65.41296749685364</v>
      </c>
      <c r="Z23" s="2"/>
      <c r="AA23" s="3">
        <v>1.4163</v>
      </c>
      <c r="AB23" s="2">
        <v>65.12456707399483</v>
      </c>
      <c r="AC23" s="2"/>
      <c r="AD23" s="3">
        <v>1.4128</v>
      </c>
      <c r="AE23" s="2">
        <v>66.04163200077383</v>
      </c>
      <c r="AF23" s="2"/>
      <c r="AG23" s="3">
        <v>1.4155</v>
      </c>
      <c r="AH23" s="2">
        <v>66.18039647495219</v>
      </c>
      <c r="AI23" s="2"/>
      <c r="AJ23" s="3">
        <v>1.4163</v>
      </c>
      <c r="AK23" s="2">
        <v>65.49421059790315</v>
      </c>
      <c r="AL23" s="2"/>
      <c r="AM23" s="3">
        <v>1.4072</v>
      </c>
      <c r="AN23" s="2">
        <v>65.82851281955098</v>
      </c>
      <c r="AO23" s="2"/>
      <c r="AP23" s="3">
        <v>1.4077</v>
      </c>
      <c r="AQ23" s="2">
        <v>66.12659715141214</v>
      </c>
      <c r="AR23" s="2"/>
      <c r="AS23" s="3">
        <v>1.4002</v>
      </c>
      <c r="AT23" s="2">
        <v>66.4274352162626</v>
      </c>
      <c r="AU23" s="2"/>
      <c r="AV23" s="3">
        <v>1.4077</v>
      </c>
      <c r="AW23" s="2">
        <v>66.06320194462303</v>
      </c>
      <c r="AX23" s="2"/>
      <c r="AY23" s="3">
        <v>1.4044</v>
      </c>
      <c r="AZ23" s="2">
        <v>66.56736144856065</v>
      </c>
      <c r="BA23" s="2"/>
      <c r="BB23" s="3">
        <v>1.3989</v>
      </c>
      <c r="BC23" s="2">
        <v>67.27531330940423</v>
      </c>
      <c r="BD23" s="2"/>
      <c r="BE23" s="3">
        <v>1.402</v>
      </c>
      <c r="BF23" s="2">
        <v>67.28179907017679</v>
      </c>
      <c r="BG23" s="2"/>
      <c r="BH23" s="3">
        <v>1.4051</v>
      </c>
      <c r="BI23" s="2">
        <v>66.46937822635502</v>
      </c>
      <c r="BJ23" s="2"/>
      <c r="BK23" s="3">
        <v>1.3973</v>
      </c>
      <c r="BL23" s="2">
        <v>66.75167668455369</v>
      </c>
      <c r="BM23" s="2"/>
      <c r="BN23" s="3">
        <v>1.4015</v>
      </c>
      <c r="BO23" s="2">
        <v>66.63962816107572</v>
      </c>
      <c r="BP23" s="2"/>
      <c r="BQ23" s="33">
        <f t="shared" si="0"/>
        <v>1.406990909090909</v>
      </c>
      <c r="BR23" s="33">
        <f t="shared" si="1"/>
        <v>66.01364930593735</v>
      </c>
    </row>
    <row r="24" spans="1:70" s="4" customFormat="1" ht="15.75">
      <c r="A24" s="1">
        <v>15</v>
      </c>
      <c r="B24" s="13" t="s">
        <v>14</v>
      </c>
      <c r="C24" s="3">
        <v>10.3165</v>
      </c>
      <c r="D24" s="2">
        <v>8.96936691142854</v>
      </c>
      <c r="E24" s="2"/>
      <c r="F24" s="3">
        <v>10.1935</v>
      </c>
      <c r="G24" s="2">
        <v>9.07773249952082</v>
      </c>
      <c r="H24" s="2"/>
      <c r="I24" s="3">
        <v>9.8525</v>
      </c>
      <c r="J24" s="2">
        <v>9.355662380073083</v>
      </c>
      <c r="K24" s="2"/>
      <c r="L24" s="3">
        <v>9.818</v>
      </c>
      <c r="M24" s="2">
        <v>9.370519648588905</v>
      </c>
      <c r="N24" s="2"/>
      <c r="O24" s="3">
        <v>9.7225</v>
      </c>
      <c r="P24" s="2">
        <v>9.45187195940695</v>
      </c>
      <c r="Q24" s="2"/>
      <c r="R24" s="3">
        <v>9.8345</v>
      </c>
      <c r="S24" s="2">
        <v>9.366507818816858</v>
      </c>
      <c r="T24" s="2"/>
      <c r="U24" s="3">
        <v>9.944</v>
      </c>
      <c r="V24" s="2">
        <v>9.265475851735907</v>
      </c>
      <c r="W24" s="2"/>
      <c r="X24" s="3">
        <v>9.8875</v>
      </c>
      <c r="Y24" s="2">
        <v>9.326185616213865</v>
      </c>
      <c r="Z24" s="2"/>
      <c r="AA24" s="3">
        <v>9.8945</v>
      </c>
      <c r="AB24" s="2">
        <v>9.321938889979165</v>
      </c>
      <c r="AC24" s="2"/>
      <c r="AD24" s="3">
        <v>9.905</v>
      </c>
      <c r="AE24" s="2">
        <v>9.419850347369337</v>
      </c>
      <c r="AF24" s="2"/>
      <c r="AG24" s="3">
        <v>9.7275</v>
      </c>
      <c r="AH24" s="2">
        <v>9.63025969779438</v>
      </c>
      <c r="AI24" s="2"/>
      <c r="AJ24" s="3">
        <v>9.799</v>
      </c>
      <c r="AK24" s="2">
        <v>9.466215988346793</v>
      </c>
      <c r="AL24" s="2"/>
      <c r="AM24" s="3">
        <v>9.846</v>
      </c>
      <c r="AN24" s="2">
        <v>9.408275770838122</v>
      </c>
      <c r="AO24" s="2"/>
      <c r="AP24" s="3">
        <v>9.8465</v>
      </c>
      <c r="AQ24" s="2">
        <v>9.453756239277192</v>
      </c>
      <c r="AR24" s="2"/>
      <c r="AS24" s="3">
        <v>9.9275</v>
      </c>
      <c r="AT24" s="2">
        <v>9.369095420781756</v>
      </c>
      <c r="AU24" s="2"/>
      <c r="AV24" s="3">
        <v>9.8395</v>
      </c>
      <c r="AW24" s="2">
        <v>9.451412101981386</v>
      </c>
      <c r="AX24" s="2"/>
      <c r="AY24" s="3">
        <v>9.9065</v>
      </c>
      <c r="AZ24" s="2">
        <v>9.436955778363558</v>
      </c>
      <c r="BA24" s="2"/>
      <c r="BB24" s="3">
        <v>9.9655</v>
      </c>
      <c r="BC24" s="2">
        <v>9.443724428129604</v>
      </c>
      <c r="BD24" s="2"/>
      <c r="BE24" s="3">
        <v>9.86</v>
      </c>
      <c r="BF24" s="2">
        <v>9.566844046286802</v>
      </c>
      <c r="BG24" s="2"/>
      <c r="BH24" s="3">
        <v>9.7</v>
      </c>
      <c r="BI24" s="2">
        <v>9.628466324314582</v>
      </c>
      <c r="BJ24" s="2"/>
      <c r="BK24" s="3">
        <v>9.9475</v>
      </c>
      <c r="BL24" s="2">
        <v>9.376438083068798</v>
      </c>
      <c r="BM24" s="2"/>
      <c r="BN24" s="3">
        <v>9.743</v>
      </c>
      <c r="BO24" s="2">
        <v>9.585901556784114</v>
      </c>
      <c r="BP24" s="2"/>
      <c r="BQ24" s="33">
        <f t="shared" si="0"/>
        <v>9.885318181818178</v>
      </c>
      <c r="BR24" s="33">
        <f t="shared" si="1"/>
        <v>9.397384425413659</v>
      </c>
    </row>
    <row r="25" spans="1:70" s="4" customFormat="1" ht="15.75">
      <c r="A25" s="1">
        <v>16</v>
      </c>
      <c r="B25" s="13" t="s">
        <v>15</v>
      </c>
      <c r="C25" s="3">
        <v>128.05</v>
      </c>
      <c r="D25" s="2">
        <v>72.2627674672023</v>
      </c>
      <c r="E25" s="2"/>
      <c r="F25" s="3">
        <v>127.71</v>
      </c>
      <c r="G25" s="2">
        <v>72.45624166773588</v>
      </c>
      <c r="H25" s="2"/>
      <c r="I25" s="3">
        <v>126.88</v>
      </c>
      <c r="J25" s="2">
        <v>72.64869451424184</v>
      </c>
      <c r="K25" s="2"/>
      <c r="L25" s="3">
        <v>128.08</v>
      </c>
      <c r="M25" s="2">
        <v>71.82992029188465</v>
      </c>
      <c r="N25" s="2"/>
      <c r="O25" s="3">
        <v>126.85</v>
      </c>
      <c r="P25" s="2">
        <v>72.44448177007023</v>
      </c>
      <c r="Q25" s="2"/>
      <c r="R25" s="3">
        <v>128.19</v>
      </c>
      <c r="S25" s="2">
        <v>71.85811775033497</v>
      </c>
      <c r="T25" s="2"/>
      <c r="U25" s="3">
        <v>129.84</v>
      </c>
      <c r="V25" s="2">
        <v>70.96109971477345</v>
      </c>
      <c r="W25" s="2"/>
      <c r="X25" s="3">
        <v>129.71</v>
      </c>
      <c r="Y25" s="2">
        <v>71.09140411711863</v>
      </c>
      <c r="Z25" s="2"/>
      <c r="AA25" s="3">
        <v>128.7</v>
      </c>
      <c r="AB25" s="2">
        <v>71.6673848849253</v>
      </c>
      <c r="AC25" s="2"/>
      <c r="AD25" s="3">
        <v>128.65</v>
      </c>
      <c r="AE25" s="2">
        <v>72.52515949529209</v>
      </c>
      <c r="AF25" s="2"/>
      <c r="AG25" s="3">
        <v>127.8</v>
      </c>
      <c r="AH25" s="2">
        <v>73.30074429600533</v>
      </c>
      <c r="AI25" s="2"/>
      <c r="AJ25" s="3">
        <v>129.33</v>
      </c>
      <c r="AK25" s="2">
        <v>71.72307312287188</v>
      </c>
      <c r="AL25" s="2"/>
      <c r="AM25" s="3">
        <v>128.85</v>
      </c>
      <c r="AN25" s="2">
        <v>71.89280810219026</v>
      </c>
      <c r="AO25" s="2"/>
      <c r="AP25" s="3">
        <v>129.13</v>
      </c>
      <c r="AQ25" s="2">
        <v>72.08736220091603</v>
      </c>
      <c r="AR25" s="2"/>
      <c r="AS25" s="3">
        <v>129.36</v>
      </c>
      <c r="AT25" s="2">
        <v>71.90143382020011</v>
      </c>
      <c r="AU25" s="2"/>
      <c r="AV25" s="3">
        <v>129</v>
      </c>
      <c r="AW25" s="2">
        <v>72.09082897476422</v>
      </c>
      <c r="AX25" s="2"/>
      <c r="AY25" s="3">
        <v>129.69</v>
      </c>
      <c r="AZ25" s="2">
        <v>72.08512793458138</v>
      </c>
      <c r="BA25" s="2"/>
      <c r="BB25" s="3">
        <v>129.55</v>
      </c>
      <c r="BC25" s="2">
        <v>72.64487517446976</v>
      </c>
      <c r="BD25" s="2"/>
      <c r="BE25" s="3">
        <v>128.69</v>
      </c>
      <c r="BF25" s="2">
        <v>73.29946561223704</v>
      </c>
      <c r="BG25" s="2"/>
      <c r="BH25" s="3">
        <v>127.54</v>
      </c>
      <c r="BI25" s="2">
        <v>73.22888767904298</v>
      </c>
      <c r="BJ25" s="2"/>
      <c r="BK25" s="3">
        <v>127.32</v>
      </c>
      <c r="BL25" s="2">
        <v>73.25802531521117</v>
      </c>
      <c r="BM25" s="2"/>
      <c r="BN25" s="3">
        <v>127.07</v>
      </c>
      <c r="BO25" s="2">
        <v>73.49920427146269</v>
      </c>
      <c r="BP25" s="2"/>
      <c r="BQ25" s="33">
        <f t="shared" si="0"/>
        <v>128.45409090909095</v>
      </c>
      <c r="BR25" s="33">
        <f t="shared" si="1"/>
        <v>72.30714128079693</v>
      </c>
    </row>
    <row r="26" spans="1:70" s="4" customFormat="1" ht="15.75">
      <c r="A26" s="1">
        <v>17</v>
      </c>
      <c r="B26" s="13" t="s">
        <v>16</v>
      </c>
      <c r="C26" s="3">
        <v>7.3229</v>
      </c>
      <c r="D26" s="2">
        <v>12.636042243066619</v>
      </c>
      <c r="E26" s="2"/>
      <c r="F26" s="3">
        <v>7.3293</v>
      </c>
      <c r="G26" s="2">
        <v>12.625198345526242</v>
      </c>
      <c r="H26" s="2"/>
      <c r="I26" s="3">
        <v>7.2278</v>
      </c>
      <c r="J26" s="2">
        <v>12.753073355608905</v>
      </c>
      <c r="K26" s="2"/>
      <c r="L26" s="3">
        <v>7.222</v>
      </c>
      <c r="M26" s="2">
        <v>12.7388205358413</v>
      </c>
      <c r="N26" s="2"/>
      <c r="O26" s="3">
        <v>7.0855</v>
      </c>
      <c r="P26" s="2">
        <v>12.969561093124561</v>
      </c>
      <c r="Q26" s="2"/>
      <c r="R26" s="3">
        <v>7.1286</v>
      </c>
      <c r="S26" s="2">
        <v>12.921881034726932</v>
      </c>
      <c r="T26" s="2"/>
      <c r="U26" s="3">
        <v>7.1856</v>
      </c>
      <c r="V26" s="2">
        <v>12.82229624104624</v>
      </c>
      <c r="W26" s="2"/>
      <c r="X26" s="3">
        <v>7.2797</v>
      </c>
      <c r="Y26" s="2">
        <v>12.667096210051868</v>
      </c>
      <c r="Z26" s="2"/>
      <c r="AA26" s="3">
        <v>7.2204</v>
      </c>
      <c r="AB26" s="2">
        <v>12.774351053528733</v>
      </c>
      <c r="AC26" s="2"/>
      <c r="AD26" s="3">
        <v>7.2455</v>
      </c>
      <c r="AE26" s="2">
        <v>12.877457413662725</v>
      </c>
      <c r="AF26" s="2"/>
      <c r="AG26" s="3">
        <v>7.17</v>
      </c>
      <c r="AH26" s="2">
        <v>13.065320949831914</v>
      </c>
      <c r="AI26" s="2"/>
      <c r="AJ26" s="3">
        <v>7.2891</v>
      </c>
      <c r="AK26" s="2">
        <v>12.725775537420287</v>
      </c>
      <c r="AL26" s="2"/>
      <c r="AM26" s="3">
        <v>7.2724</v>
      </c>
      <c r="AN26" s="2">
        <v>12.737732143401372</v>
      </c>
      <c r="AO26" s="2"/>
      <c r="AP26" s="3">
        <v>7.2468</v>
      </c>
      <c r="AQ26" s="2">
        <v>12.845174533593156</v>
      </c>
      <c r="AR26" s="2"/>
      <c r="AS26" s="3">
        <v>7.2948</v>
      </c>
      <c r="AT26" s="2">
        <v>12.750410537617325</v>
      </c>
      <c r="AU26" s="2"/>
      <c r="AV26" s="3">
        <v>7.3105</v>
      </c>
      <c r="AW26" s="2">
        <v>12.721040883311106</v>
      </c>
      <c r="AX26" s="2"/>
      <c r="AY26" s="3">
        <v>7.3177</v>
      </c>
      <c r="AZ26" s="2">
        <v>12.775489896874506</v>
      </c>
      <c r="BA26" s="2"/>
      <c r="BB26" s="3">
        <v>7.2893</v>
      </c>
      <c r="BC26" s="2">
        <v>12.910901703665042</v>
      </c>
      <c r="BD26" s="2"/>
      <c r="BE26" s="3">
        <v>7.292</v>
      </c>
      <c r="BF26" s="2">
        <v>12.93596849923037</v>
      </c>
      <c r="BG26" s="2"/>
      <c r="BH26" s="3">
        <v>7.3225</v>
      </c>
      <c r="BI26" s="2">
        <v>12.754677138388725</v>
      </c>
      <c r="BJ26" s="2"/>
      <c r="BK26" s="3">
        <v>7.4114</v>
      </c>
      <c r="BL26" s="2">
        <v>12.584952617768149</v>
      </c>
      <c r="BM26" s="2"/>
      <c r="BN26" s="3">
        <v>7.4209</v>
      </c>
      <c r="BO26" s="2">
        <v>12.58545983206183</v>
      </c>
      <c r="BP26" s="2"/>
      <c r="BQ26" s="33">
        <f t="shared" si="0"/>
        <v>7.267486363636363</v>
      </c>
      <c r="BR26" s="33">
        <f t="shared" si="1"/>
        <v>12.780849172697629</v>
      </c>
    </row>
    <row r="27" spans="1:70" s="4" customFormat="1" ht="15.75">
      <c r="A27" s="1">
        <v>18</v>
      </c>
      <c r="B27" s="13" t="s">
        <v>17</v>
      </c>
      <c r="C27" s="3">
        <v>6.476</v>
      </c>
      <c r="D27" s="2">
        <v>14.288522813735723</v>
      </c>
      <c r="E27" s="2"/>
      <c r="F27" s="3">
        <v>6.4068</v>
      </c>
      <c r="G27" s="2">
        <v>14.443070836277936</v>
      </c>
      <c r="H27" s="2"/>
      <c r="I27" s="3">
        <v>6.2265</v>
      </c>
      <c r="J27" s="2">
        <v>14.803928948794677</v>
      </c>
      <c r="K27" s="2"/>
      <c r="L27" s="3">
        <v>6.2348</v>
      </c>
      <c r="M27" s="2">
        <v>14.755848128223178</v>
      </c>
      <c r="N27" s="2"/>
      <c r="O27" s="3">
        <v>6.153</v>
      </c>
      <c r="P27" s="2">
        <v>14.935125162576641</v>
      </c>
      <c r="Q27" s="2"/>
      <c r="R27" s="3">
        <v>6.241</v>
      </c>
      <c r="S27" s="2">
        <v>14.759641266488448</v>
      </c>
      <c r="T27" s="2"/>
      <c r="U27" s="3">
        <v>6.2952</v>
      </c>
      <c r="V27" s="2">
        <v>14.635895899997118</v>
      </c>
      <c r="W27" s="2"/>
      <c r="X27" s="3">
        <v>6.2945</v>
      </c>
      <c r="Y27" s="2">
        <v>14.649719641006367</v>
      </c>
      <c r="Z27" s="2"/>
      <c r="AA27" s="3">
        <v>6.278</v>
      </c>
      <c r="AB27" s="2">
        <v>14.691928057804851</v>
      </c>
      <c r="AC27" s="2"/>
      <c r="AD27" s="3">
        <v>6.2825</v>
      </c>
      <c r="AE27" s="2">
        <v>14.85135180114497</v>
      </c>
      <c r="AF27" s="2"/>
      <c r="AG27" s="3">
        <v>6.203</v>
      </c>
      <c r="AH27" s="2">
        <v>15.102104015846335</v>
      </c>
      <c r="AI27" s="2"/>
      <c r="AJ27" s="3">
        <v>6.2525</v>
      </c>
      <c r="AK27" s="2">
        <v>14.835577844032022</v>
      </c>
      <c r="AL27" s="2"/>
      <c r="AM27" s="3">
        <v>6.2625</v>
      </c>
      <c r="AN27" s="2">
        <v>14.79183764306142</v>
      </c>
      <c r="AO27" s="2"/>
      <c r="AP27" s="3">
        <v>6.2535</v>
      </c>
      <c r="AQ27" s="2">
        <v>14.885489855287899</v>
      </c>
      <c r="AR27" s="2"/>
      <c r="AS27" s="3">
        <v>6.279</v>
      </c>
      <c r="AT27" s="2">
        <v>14.813138205098085</v>
      </c>
      <c r="AU27" s="2"/>
      <c r="AV27" s="3">
        <v>6.2507</v>
      </c>
      <c r="AW27" s="2">
        <v>14.877880777744227</v>
      </c>
      <c r="AX27" s="2"/>
      <c r="AY27" s="3">
        <v>6.2685</v>
      </c>
      <c r="AZ27" s="2">
        <v>14.913807516687974</v>
      </c>
      <c r="BA27" s="2"/>
      <c r="BB27" s="3">
        <v>6.293</v>
      </c>
      <c r="BC27" s="2">
        <v>14.954939740747749</v>
      </c>
      <c r="BD27" s="2"/>
      <c r="BE27" s="3">
        <v>6.239</v>
      </c>
      <c r="BF27" s="2">
        <v>15.119263070426006</v>
      </c>
      <c r="BG27" s="2"/>
      <c r="BH27" s="3">
        <v>6.1735</v>
      </c>
      <c r="BI27" s="2">
        <v>15.128553226832661</v>
      </c>
      <c r="BJ27" s="2"/>
      <c r="BK27" s="3">
        <v>6.2798</v>
      </c>
      <c r="BL27" s="2">
        <v>14.852721078908065</v>
      </c>
      <c r="BM27" s="2"/>
      <c r="BN27" s="3">
        <v>6.193</v>
      </c>
      <c r="BO27" s="2">
        <v>15.080807180324179</v>
      </c>
      <c r="BP27" s="2"/>
      <c r="BQ27" s="33">
        <f t="shared" si="0"/>
        <v>6.265286363636364</v>
      </c>
      <c r="BR27" s="33">
        <f t="shared" si="1"/>
        <v>14.825961486865753</v>
      </c>
    </row>
    <row r="28" spans="1:70" s="4" customFormat="1" ht="15.75">
      <c r="A28" s="1">
        <v>19</v>
      </c>
      <c r="B28" s="13" t="s">
        <v>18</v>
      </c>
      <c r="C28" s="3">
        <v>5.8275</v>
      </c>
      <c r="D28" s="2">
        <v>15.878588372673109</v>
      </c>
      <c r="E28" s="2"/>
      <c r="F28" s="3">
        <v>5.762</v>
      </c>
      <c r="G28" s="2">
        <v>16.059331175610115</v>
      </c>
      <c r="H28" s="2"/>
      <c r="I28" s="3">
        <v>5.65</v>
      </c>
      <c r="J28" s="2">
        <v>16.314453734454876</v>
      </c>
      <c r="K28" s="2"/>
      <c r="L28" s="3">
        <v>5.6468</v>
      </c>
      <c r="M28" s="2">
        <v>16.292371238550306</v>
      </c>
      <c r="N28" s="2"/>
      <c r="O28" s="3">
        <v>5.555</v>
      </c>
      <c r="P28" s="2">
        <v>16.54290281284142</v>
      </c>
      <c r="Q28" s="2"/>
      <c r="R28" s="3">
        <v>5.629</v>
      </c>
      <c r="S28" s="2">
        <v>16.364349110704282</v>
      </c>
      <c r="T28" s="2"/>
      <c r="U28" s="3">
        <v>5.6697</v>
      </c>
      <c r="V28" s="2">
        <v>16.25057619797553</v>
      </c>
      <c r="W28" s="2"/>
      <c r="X28" s="3">
        <v>5.6642</v>
      </c>
      <c r="Y28" s="2">
        <v>16.27990895101066</v>
      </c>
      <c r="Z28" s="2"/>
      <c r="AA28" s="3">
        <v>5.6513</v>
      </c>
      <c r="AB28" s="2">
        <v>16.321187044909816</v>
      </c>
      <c r="AC28" s="2"/>
      <c r="AD28" s="3">
        <v>5.65</v>
      </c>
      <c r="AE28" s="2">
        <v>16.513914635520933</v>
      </c>
      <c r="AF28" s="2"/>
      <c r="AG28" s="3">
        <v>5.5795</v>
      </c>
      <c r="AH28" s="2">
        <v>16.78973944086295</v>
      </c>
      <c r="AI28" s="2"/>
      <c r="AJ28" s="3">
        <v>5.6238</v>
      </c>
      <c r="AK28" s="2">
        <v>16.49408771112241</v>
      </c>
      <c r="AL28" s="2"/>
      <c r="AM28" s="3">
        <v>5.6142</v>
      </c>
      <c r="AN28" s="2">
        <v>16.4999257667472</v>
      </c>
      <c r="AO28" s="2"/>
      <c r="AP28" s="3">
        <v>5.606</v>
      </c>
      <c r="AQ28" s="2">
        <v>16.604782520521383</v>
      </c>
      <c r="AR28" s="2"/>
      <c r="AS28" s="3">
        <v>5.6335</v>
      </c>
      <c r="AT28" s="2">
        <v>16.510463262591795</v>
      </c>
      <c r="AU28" s="2"/>
      <c r="AV28" s="3">
        <v>5.605</v>
      </c>
      <c r="AW28" s="2">
        <v>16.59182326091808</v>
      </c>
      <c r="AX28" s="2"/>
      <c r="AY28" s="3">
        <v>5.604</v>
      </c>
      <c r="AZ28" s="2">
        <v>16.682227412269555</v>
      </c>
      <c r="BA28" s="2"/>
      <c r="BB28" s="3">
        <v>5.6145</v>
      </c>
      <c r="BC28" s="2">
        <v>16.76221137920128</v>
      </c>
      <c r="BD28" s="2"/>
      <c r="BE28" s="3">
        <v>5.5715</v>
      </c>
      <c r="BF28" s="2">
        <v>16.930643865455952</v>
      </c>
      <c r="BG28" s="2"/>
      <c r="BH28" s="3">
        <v>5.5145</v>
      </c>
      <c r="BI28" s="2">
        <v>16.936462661320416</v>
      </c>
      <c r="BJ28" s="2"/>
      <c r="BK28" s="3">
        <v>5.6102</v>
      </c>
      <c r="BL28" s="2">
        <v>16.6254532514575</v>
      </c>
      <c r="BM28" s="2"/>
      <c r="BN28" s="3">
        <v>5.4915</v>
      </c>
      <c r="BO28" s="2">
        <v>17.00727285218021</v>
      </c>
      <c r="BP28" s="2"/>
      <c r="BQ28" s="33">
        <f t="shared" si="0"/>
        <v>5.626077272727272</v>
      </c>
      <c r="BR28" s="33">
        <f t="shared" si="1"/>
        <v>16.511485302677265</v>
      </c>
    </row>
    <row r="29" spans="1:70" s="4" customFormat="1" ht="15.75">
      <c r="A29" s="1">
        <v>20</v>
      </c>
      <c r="B29" s="13" t="s">
        <v>19</v>
      </c>
      <c r="C29" s="3">
        <v>4.497</v>
      </c>
      <c r="D29" s="2">
        <v>20.576489602346573</v>
      </c>
      <c r="E29" s="2"/>
      <c r="F29" s="3">
        <v>4.43</v>
      </c>
      <c r="G29" s="2">
        <v>20.888005921865798</v>
      </c>
      <c r="H29" s="2"/>
      <c r="I29" s="3">
        <v>4.3222</v>
      </c>
      <c r="J29" s="2">
        <v>21.326330017044576</v>
      </c>
      <c r="K29" s="2"/>
      <c r="L29" s="3">
        <v>4.3319</v>
      </c>
      <c r="M29" s="2">
        <v>21.237739077505452</v>
      </c>
      <c r="N29" s="2"/>
      <c r="O29" s="3">
        <v>4.2785</v>
      </c>
      <c r="P29" s="2">
        <v>21.478514695648958</v>
      </c>
      <c r="Q29" s="2"/>
      <c r="R29" s="3">
        <v>4.3305</v>
      </c>
      <c r="S29" s="2">
        <v>21.271197585533866</v>
      </c>
      <c r="T29" s="2"/>
      <c r="U29" s="3">
        <v>4.3924</v>
      </c>
      <c r="V29" s="2">
        <v>20.97620705529138</v>
      </c>
      <c r="W29" s="2"/>
      <c r="X29" s="3">
        <v>4.3996</v>
      </c>
      <c r="Y29" s="2">
        <v>20.9593281844519</v>
      </c>
      <c r="Z29" s="2"/>
      <c r="AA29" s="3">
        <v>4.379</v>
      </c>
      <c r="AB29" s="2">
        <v>21.063239174902687</v>
      </c>
      <c r="AC29" s="2"/>
      <c r="AD29" s="3">
        <v>4.3712</v>
      </c>
      <c r="AE29" s="2">
        <v>21.345080913866507</v>
      </c>
      <c r="AF29" s="2"/>
      <c r="AG29" s="3">
        <v>4.3109</v>
      </c>
      <c r="AH29" s="2">
        <v>21.730578582267</v>
      </c>
      <c r="AI29" s="2"/>
      <c r="AJ29" s="3">
        <v>4.3643</v>
      </c>
      <c r="AK29" s="2">
        <v>21.25414166528658</v>
      </c>
      <c r="AL29" s="2"/>
      <c r="AM29" s="3">
        <v>4.375</v>
      </c>
      <c r="AN29" s="2">
        <v>21.173459026210775</v>
      </c>
      <c r="AO29" s="2"/>
      <c r="AP29" s="3">
        <v>4.3883</v>
      </c>
      <c r="AQ29" s="2">
        <v>21.2124081785755</v>
      </c>
      <c r="AR29" s="2"/>
      <c r="AS29" s="3">
        <v>4.3895</v>
      </c>
      <c r="AT29" s="2">
        <v>21.18958760446768</v>
      </c>
      <c r="AU29" s="2"/>
      <c r="AV29" s="3">
        <v>4.3772</v>
      </c>
      <c r="AW29" s="2">
        <v>21.245812249256566</v>
      </c>
      <c r="AX29" s="2"/>
      <c r="AY29" s="3">
        <v>4.3925</v>
      </c>
      <c r="AZ29" s="2">
        <v>21.28336993018977</v>
      </c>
      <c r="BA29" s="2"/>
      <c r="BB29" s="3">
        <v>4.4055</v>
      </c>
      <c r="BC29" s="2">
        <v>21.36225985439237</v>
      </c>
      <c r="BD29" s="2"/>
      <c r="BE29" s="3">
        <v>4.3931</v>
      </c>
      <c r="BF29" s="2">
        <v>21.472099951375533</v>
      </c>
      <c r="BG29" s="2"/>
      <c r="BH29" s="3">
        <v>4.3465</v>
      </c>
      <c r="BI29" s="2">
        <v>21.48766210648831</v>
      </c>
      <c r="BJ29" s="2"/>
      <c r="BK29" s="3">
        <v>4.4168</v>
      </c>
      <c r="BL29" s="2">
        <v>21.11757784625223</v>
      </c>
      <c r="BM29" s="2"/>
      <c r="BN29" s="3">
        <v>4.3424</v>
      </c>
      <c r="BO29" s="2">
        <v>21.50779266482766</v>
      </c>
      <c r="BP29" s="2"/>
      <c r="BQ29" s="33">
        <f t="shared" si="0"/>
        <v>4.374286363636364</v>
      </c>
      <c r="BR29" s="33">
        <f t="shared" si="1"/>
        <v>21.234494631274895</v>
      </c>
    </row>
    <row r="30" spans="1:70" s="4" customFormat="1" ht="15.75">
      <c r="A30" s="1">
        <v>21</v>
      </c>
      <c r="B30" s="13" t="s">
        <v>20</v>
      </c>
      <c r="C30" s="3">
        <v>151.95</v>
      </c>
      <c r="D30" s="2">
        <v>60.8966592574877</v>
      </c>
      <c r="E30" s="2"/>
      <c r="F30" s="3">
        <v>150.35</v>
      </c>
      <c r="G30" s="2">
        <v>61.54563766801828</v>
      </c>
      <c r="H30" s="2"/>
      <c r="I30" s="3">
        <v>147.72</v>
      </c>
      <c r="J30" s="2">
        <v>62.399582723849214</v>
      </c>
      <c r="K30" s="2"/>
      <c r="L30" s="3">
        <v>147.56</v>
      </c>
      <c r="M30" s="2">
        <v>62.34735830160333</v>
      </c>
      <c r="N30" s="2"/>
      <c r="O30" s="3">
        <v>144.9</v>
      </c>
      <c r="P30" s="2">
        <v>63.42016916862254</v>
      </c>
      <c r="Q30" s="2"/>
      <c r="R30" s="3">
        <v>146.9</v>
      </c>
      <c r="S30" s="2">
        <v>62.70586871623852</v>
      </c>
      <c r="T30" s="2"/>
      <c r="U30" s="3">
        <v>148.9</v>
      </c>
      <c r="V30" s="2">
        <v>61.877697696213474</v>
      </c>
      <c r="W30" s="2"/>
      <c r="X30" s="3">
        <v>148.6</v>
      </c>
      <c r="Y30" s="2">
        <v>62.054280134801196</v>
      </c>
      <c r="Z30" s="2"/>
      <c r="AA30" s="3">
        <v>148.15</v>
      </c>
      <c r="AB30" s="2">
        <v>62.25847070327294</v>
      </c>
      <c r="AC30" s="2"/>
      <c r="AD30" s="3">
        <v>148.35</v>
      </c>
      <c r="AE30" s="2">
        <v>62.8942485275991</v>
      </c>
      <c r="AF30" s="2"/>
      <c r="AG30" s="3">
        <v>146.47</v>
      </c>
      <c r="AH30" s="2">
        <v>63.95736410889249</v>
      </c>
      <c r="AI30" s="2"/>
      <c r="AJ30" s="3">
        <v>146.95</v>
      </c>
      <c r="AK30" s="2">
        <v>63.12313744117743</v>
      </c>
      <c r="AL30" s="2"/>
      <c r="AM30" s="3">
        <v>147.9</v>
      </c>
      <c r="AN30" s="2">
        <v>62.63278109511301</v>
      </c>
      <c r="AO30" s="2"/>
      <c r="AP30" s="3">
        <v>147.6</v>
      </c>
      <c r="AQ30" s="2">
        <v>63.066673990543954</v>
      </c>
      <c r="AR30" s="2"/>
      <c r="AS30" s="3">
        <v>148.4</v>
      </c>
      <c r="AT30" s="2">
        <v>62.67634419798577</v>
      </c>
      <c r="AU30" s="2"/>
      <c r="AV30" s="3">
        <v>147.37</v>
      </c>
      <c r="AW30" s="2">
        <v>63.10454595741728</v>
      </c>
      <c r="AX30" s="2"/>
      <c r="AY30" s="3">
        <v>148.15</v>
      </c>
      <c r="AZ30" s="2">
        <v>63.10307284398149</v>
      </c>
      <c r="BA30" s="2"/>
      <c r="BB30" s="3">
        <v>148.52</v>
      </c>
      <c r="BC30" s="2">
        <v>63.36617007037811</v>
      </c>
      <c r="BD30" s="2"/>
      <c r="BE30" s="3">
        <v>147.45</v>
      </c>
      <c r="BF30" s="2">
        <v>63.973606169133845</v>
      </c>
      <c r="BG30" s="2"/>
      <c r="BH30" s="3">
        <v>145.8</v>
      </c>
      <c r="BI30" s="2">
        <v>64.05769776807368</v>
      </c>
      <c r="BJ30" s="2"/>
      <c r="BK30" s="3">
        <v>147.78</v>
      </c>
      <c r="BL30" s="2">
        <v>63.11552160733987</v>
      </c>
      <c r="BM30" s="2"/>
      <c r="BN30" s="3">
        <v>145.75</v>
      </c>
      <c r="BO30" s="2">
        <v>64.07920333979254</v>
      </c>
      <c r="BP30" s="2"/>
      <c r="BQ30" s="33">
        <f t="shared" si="0"/>
        <v>147.79636363636365</v>
      </c>
      <c r="BR30" s="33">
        <f t="shared" si="1"/>
        <v>62.84800415852433</v>
      </c>
    </row>
    <row r="31" spans="1:70" s="4" customFormat="1" ht="15.75">
      <c r="A31" s="1">
        <v>22</v>
      </c>
      <c r="B31" s="13" t="s">
        <v>21</v>
      </c>
      <c r="C31" s="3">
        <v>232.6</v>
      </c>
      <c r="D31" s="2">
        <v>39.781802984416395</v>
      </c>
      <c r="E31" s="2"/>
      <c r="F31" s="3">
        <v>231.1</v>
      </c>
      <c r="G31" s="2">
        <v>40.04061715009325</v>
      </c>
      <c r="H31" s="2"/>
      <c r="I31" s="3">
        <v>223.3</v>
      </c>
      <c r="J31" s="2">
        <v>41.279294043739384</v>
      </c>
      <c r="K31" s="2"/>
      <c r="L31" s="3">
        <v>226.6</v>
      </c>
      <c r="M31" s="2">
        <v>40.6000714518296</v>
      </c>
      <c r="N31" s="2"/>
      <c r="O31" s="3">
        <v>223.8</v>
      </c>
      <c r="P31" s="2">
        <v>41.061584059577335</v>
      </c>
      <c r="Q31" s="2"/>
      <c r="R31" s="3">
        <v>226.4</v>
      </c>
      <c r="S31" s="2">
        <v>40.68680262550989</v>
      </c>
      <c r="T31" s="2"/>
      <c r="U31" s="3">
        <v>228.5</v>
      </c>
      <c r="V31" s="2">
        <v>40.322053334644146</v>
      </c>
      <c r="W31" s="2"/>
      <c r="X31" s="3">
        <v>228.5</v>
      </c>
      <c r="Y31" s="2">
        <v>40.355650013266775</v>
      </c>
      <c r="Z31" s="2"/>
      <c r="AA31" s="3">
        <v>227.7</v>
      </c>
      <c r="AB31" s="2">
        <v>40.507652326262125</v>
      </c>
      <c r="AC31" s="2"/>
      <c r="AD31" s="3">
        <v>228.6</v>
      </c>
      <c r="AE31" s="2">
        <v>40.815230835823826</v>
      </c>
      <c r="AF31" s="2"/>
      <c r="AG31" s="3">
        <v>225</v>
      </c>
      <c r="AH31" s="2">
        <v>41.63482276013103</v>
      </c>
      <c r="AI31" s="2"/>
      <c r="AJ31" s="3">
        <v>227.5</v>
      </c>
      <c r="AK31" s="2">
        <v>40.7733848218946</v>
      </c>
      <c r="AL31" s="2"/>
      <c r="AM31" s="3">
        <v>229.31</v>
      </c>
      <c r="AN31" s="2">
        <v>40.396791783904824</v>
      </c>
      <c r="AO31" s="2"/>
      <c r="AP31" s="3">
        <v>229.34</v>
      </c>
      <c r="AQ31" s="2">
        <v>40.588824805983634</v>
      </c>
      <c r="AR31" s="2"/>
      <c r="AS31" s="3">
        <v>230.65</v>
      </c>
      <c r="AT31" s="2">
        <v>40.32590279202726</v>
      </c>
      <c r="AU31" s="2"/>
      <c r="AV31" s="3">
        <v>228.8</v>
      </c>
      <c r="AW31" s="2">
        <v>40.64561598664591</v>
      </c>
      <c r="AX31" s="2"/>
      <c r="AY31" s="3">
        <v>230.31</v>
      </c>
      <c r="AZ31" s="2">
        <v>40.59189892681975</v>
      </c>
      <c r="BA31" s="2"/>
      <c r="BB31" s="3">
        <v>231.06</v>
      </c>
      <c r="BC31" s="2">
        <v>40.73030199451466</v>
      </c>
      <c r="BD31" s="2"/>
      <c r="BE31" s="3">
        <v>227.6</v>
      </c>
      <c r="BF31" s="2">
        <v>41.445115244458634</v>
      </c>
      <c r="BG31" s="2"/>
      <c r="BH31" s="3">
        <v>226.09</v>
      </c>
      <c r="BI31" s="2">
        <v>41.30926770129216</v>
      </c>
      <c r="BJ31" s="2"/>
      <c r="BK31" s="3">
        <v>230.87</v>
      </c>
      <c r="BL31" s="2">
        <v>40.40027627293579</v>
      </c>
      <c r="BM31" s="2"/>
      <c r="BN31" s="3">
        <v>225.2</v>
      </c>
      <c r="BO31" s="2">
        <v>41.472219745891486</v>
      </c>
      <c r="BP31" s="2"/>
      <c r="BQ31" s="33">
        <f t="shared" si="0"/>
        <v>228.1286363636364</v>
      </c>
      <c r="BR31" s="33">
        <f t="shared" si="1"/>
        <v>40.71659916643921</v>
      </c>
    </row>
    <row r="32" spans="1:77" s="8" customFormat="1" ht="16.5" thickBot="1">
      <c r="A32" s="6">
        <v>23</v>
      </c>
      <c r="B32" s="14" t="s">
        <v>22</v>
      </c>
      <c r="C32" s="6">
        <v>1</v>
      </c>
      <c r="D32" s="7">
        <v>92.53247374175254</v>
      </c>
      <c r="E32" s="7"/>
      <c r="F32" s="6">
        <v>1</v>
      </c>
      <c r="G32" s="7">
        <v>92.53386623386548</v>
      </c>
      <c r="H32" s="7"/>
      <c r="I32" s="6">
        <v>1</v>
      </c>
      <c r="J32" s="7">
        <v>92.17666359967005</v>
      </c>
      <c r="K32" s="7"/>
      <c r="L32" s="6">
        <v>1</v>
      </c>
      <c r="M32" s="7">
        <v>91.99976190984587</v>
      </c>
      <c r="N32" s="7"/>
      <c r="O32" s="6">
        <v>1</v>
      </c>
      <c r="P32" s="7">
        <v>91.89582512533407</v>
      </c>
      <c r="Q32" s="7"/>
      <c r="R32" s="6">
        <v>1</v>
      </c>
      <c r="S32" s="7">
        <v>92.1149211441544</v>
      </c>
      <c r="T32" s="7"/>
      <c r="U32" s="6">
        <v>1</v>
      </c>
      <c r="V32" s="7">
        <v>92.13589186966186</v>
      </c>
      <c r="W32" s="7"/>
      <c r="X32" s="6">
        <v>1</v>
      </c>
      <c r="Y32" s="7">
        <v>92.21266028031458</v>
      </c>
      <c r="Z32" s="7"/>
      <c r="AA32" s="6">
        <v>1</v>
      </c>
      <c r="AB32" s="7">
        <v>92.23592434689886</v>
      </c>
      <c r="AC32" s="7"/>
      <c r="AD32" s="6">
        <v>1</v>
      </c>
      <c r="AE32" s="7">
        <v>93.30361769069327</v>
      </c>
      <c r="AF32" s="7"/>
      <c r="AG32" s="6">
        <v>1</v>
      </c>
      <c r="AH32" s="7">
        <v>93.67835121029482</v>
      </c>
      <c r="AI32" s="7"/>
      <c r="AJ32" s="6">
        <v>1</v>
      </c>
      <c r="AK32" s="7">
        <v>92.75945046981022</v>
      </c>
      <c r="AL32" s="7"/>
      <c r="AM32" s="6">
        <v>1</v>
      </c>
      <c r="AN32" s="7">
        <v>92.63388323967214</v>
      </c>
      <c r="AO32" s="7"/>
      <c r="AP32" s="6">
        <v>1</v>
      </c>
      <c r="AQ32" s="7">
        <v>93.08641081004288</v>
      </c>
      <c r="AR32" s="7"/>
      <c r="AS32" s="6">
        <v>1</v>
      </c>
      <c r="AT32" s="7">
        <v>93.01169478981087</v>
      </c>
      <c r="AU32" s="7"/>
      <c r="AV32" s="6">
        <v>1</v>
      </c>
      <c r="AW32" s="7">
        <v>92.99716937744584</v>
      </c>
      <c r="AX32" s="7"/>
      <c r="AY32" s="6">
        <v>1</v>
      </c>
      <c r="AZ32" s="7">
        <v>93.48720241835858</v>
      </c>
      <c r="BA32" s="7"/>
      <c r="BB32" s="6">
        <v>1</v>
      </c>
      <c r="BC32" s="7">
        <v>94.11143578852558</v>
      </c>
      <c r="BD32" s="7"/>
      <c r="BE32" s="6">
        <v>1</v>
      </c>
      <c r="BF32" s="7">
        <v>94.32908229638785</v>
      </c>
      <c r="BG32" s="7"/>
      <c r="BH32" s="6">
        <v>1</v>
      </c>
      <c r="BI32" s="7">
        <v>93.39612334585144</v>
      </c>
      <c r="BJ32" s="7"/>
      <c r="BK32" s="6">
        <v>1</v>
      </c>
      <c r="BL32" s="7">
        <v>93.27211783132687</v>
      </c>
      <c r="BM32" s="7"/>
      <c r="BN32" s="6">
        <v>1</v>
      </c>
      <c r="BO32" s="7">
        <v>93.39543886774763</v>
      </c>
      <c r="BP32" s="7"/>
      <c r="BQ32" s="35">
        <f t="shared" si="0"/>
        <v>1</v>
      </c>
      <c r="BR32" s="34">
        <f t="shared" si="1"/>
        <v>92.87727119943025</v>
      </c>
      <c r="BX32" s="4"/>
      <c r="BY32" s="4"/>
    </row>
    <row r="33" s="4" customFormat="1" ht="15.75"/>
    <row r="34" s="4" customFormat="1" ht="15.75"/>
  </sheetData>
  <sheetProtection/>
  <mergeCells count="22">
    <mergeCell ref="O3:P3"/>
    <mergeCell ref="R3:S3"/>
    <mergeCell ref="U3:V3"/>
    <mergeCell ref="X3:Y3"/>
    <mergeCell ref="C3:D3"/>
    <mergeCell ref="F3:G3"/>
    <mergeCell ref="I3:J3"/>
    <mergeCell ref="L3:M3"/>
    <mergeCell ref="AM3:AN3"/>
    <mergeCell ref="AP3:AQ3"/>
    <mergeCell ref="AS3:AT3"/>
    <mergeCell ref="AV3:AW3"/>
    <mergeCell ref="AA3:AB3"/>
    <mergeCell ref="AD3:AE3"/>
    <mergeCell ref="AG3:AH3"/>
    <mergeCell ref="AJ3:AK3"/>
    <mergeCell ref="BK3:BL3"/>
    <mergeCell ref="BN3:BO3"/>
    <mergeCell ref="AY3:AZ3"/>
    <mergeCell ref="BB3:BC3"/>
    <mergeCell ref="BE3:BF3"/>
    <mergeCell ref="BH3:B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32"/>
  <sheetViews>
    <sheetView zoomScale="75" zoomScaleNormal="75" zoomScalePageLayoutView="0" workbookViewId="0" topLeftCell="A1">
      <selection activeCell="B42" sqref="B42"/>
    </sheetView>
  </sheetViews>
  <sheetFormatPr defaultColWidth="9.140625" defaultRowHeight="12.75"/>
  <cols>
    <col min="2" max="2" width="34.421875" style="0" customWidth="1"/>
    <col min="3" max="3" width="19.28125" style="0" customWidth="1"/>
    <col min="4" max="4" width="21.140625" style="0" customWidth="1"/>
    <col min="5" max="5" width="7.140625" style="0" customWidth="1"/>
    <col min="6" max="7" width="18.421875" style="0" bestFit="1" customWidth="1"/>
    <col min="8" max="8" width="7.28125" style="0" customWidth="1"/>
    <col min="9" max="9" width="20.28125" style="0" customWidth="1"/>
    <col min="10" max="10" width="18.57421875" style="0" customWidth="1"/>
    <col min="11" max="11" width="7.57421875" style="0" customWidth="1"/>
    <col min="12" max="12" width="16.8515625" style="0" bestFit="1" customWidth="1"/>
    <col min="13" max="13" width="18.421875" style="0" bestFit="1" customWidth="1"/>
    <col min="14" max="14" width="7.140625" style="0" customWidth="1"/>
    <col min="15" max="15" width="16.8515625" style="0" bestFit="1" customWidth="1"/>
    <col min="16" max="16" width="18.421875" style="0" bestFit="1" customWidth="1"/>
    <col min="17" max="17" width="7.28125" style="0" customWidth="1"/>
    <col min="18" max="18" width="16.8515625" style="0" bestFit="1" customWidth="1"/>
    <col min="19" max="19" width="18.421875" style="0" bestFit="1" customWidth="1"/>
    <col min="20" max="20" width="7.421875" style="0" customWidth="1"/>
    <col min="21" max="21" width="16.8515625" style="0" bestFit="1" customWidth="1"/>
    <col min="22" max="22" width="18.421875" style="0" bestFit="1" customWidth="1"/>
    <col min="23" max="23" width="7.421875" style="0" customWidth="1"/>
    <col min="24" max="24" width="16.8515625" style="0" bestFit="1" customWidth="1"/>
    <col min="25" max="25" width="19.7109375" style="0" customWidth="1"/>
    <col min="26" max="26" width="8.140625" style="0" customWidth="1"/>
    <col min="27" max="27" width="16.8515625" style="0" bestFit="1" customWidth="1"/>
    <col min="28" max="28" width="18.421875" style="0" bestFit="1" customWidth="1"/>
    <col min="29" max="29" width="7.57421875" style="0" customWidth="1"/>
    <col min="30" max="30" width="18.00390625" style="0" customWidth="1"/>
    <col min="31" max="31" width="18.421875" style="0" bestFit="1" customWidth="1"/>
    <col min="32" max="32" width="7.57421875" style="0" customWidth="1"/>
    <col min="33" max="33" width="18.28125" style="0" customWidth="1"/>
    <col min="34" max="34" width="21.00390625" style="0" customWidth="1"/>
    <col min="35" max="35" width="6.57421875" style="0" customWidth="1"/>
    <col min="36" max="37" width="18.421875" style="0" bestFit="1" customWidth="1"/>
    <col min="38" max="38" width="6.421875" style="0" customWidth="1"/>
    <col min="39" max="39" width="21.140625" style="0" customWidth="1"/>
    <col min="40" max="40" width="18.140625" style="0" customWidth="1"/>
    <col min="41" max="41" width="5.421875" style="0" customWidth="1"/>
    <col min="42" max="42" width="16.8515625" style="0" bestFit="1" customWidth="1"/>
    <col min="43" max="43" width="18.421875" style="0" bestFit="1" customWidth="1"/>
    <col min="44" max="44" width="6.00390625" style="0" customWidth="1"/>
    <col min="45" max="45" width="16.8515625" style="0" bestFit="1" customWidth="1"/>
    <col min="46" max="46" width="18.421875" style="0" bestFit="1" customWidth="1"/>
    <col min="47" max="47" width="6.140625" style="0" customWidth="1"/>
    <col min="48" max="48" width="16.8515625" style="0" bestFit="1" customWidth="1"/>
    <col min="49" max="49" width="18.421875" style="0" bestFit="1" customWidth="1"/>
    <col min="50" max="50" width="6.421875" style="0" customWidth="1"/>
    <col min="51" max="51" width="16.8515625" style="0" bestFit="1" customWidth="1"/>
    <col min="52" max="52" width="18.421875" style="0" bestFit="1" customWidth="1"/>
    <col min="53" max="53" width="7.7109375" style="0" customWidth="1"/>
    <col min="54" max="54" width="16.8515625" style="0" bestFit="1" customWidth="1"/>
    <col min="55" max="55" width="18.421875" style="0" bestFit="1" customWidth="1"/>
    <col min="56" max="56" width="7.7109375" style="0" customWidth="1"/>
    <col min="57" max="57" width="16.57421875" style="0" customWidth="1"/>
    <col min="58" max="58" width="17.140625" style="0" customWidth="1"/>
  </cols>
  <sheetData>
    <row r="1" s="4" customFormat="1" ht="15.75">
      <c r="B1" s="5" t="s">
        <v>206</v>
      </c>
    </row>
    <row r="2" s="4" customFormat="1" ht="15.75">
      <c r="B2" s="5"/>
    </row>
    <row r="3" spans="3:65" s="9" customFormat="1" ht="16.5" thickBot="1">
      <c r="C3" s="45" t="s">
        <v>207</v>
      </c>
      <c r="D3" s="46"/>
      <c r="F3" s="45" t="s">
        <v>208</v>
      </c>
      <c r="G3" s="46"/>
      <c r="I3" s="45" t="s">
        <v>209</v>
      </c>
      <c r="J3" s="46"/>
      <c r="L3" s="45" t="s">
        <v>210</v>
      </c>
      <c r="M3" s="46"/>
      <c r="O3" s="45" t="s">
        <v>211</v>
      </c>
      <c r="P3" s="46"/>
      <c r="R3" s="45" t="s">
        <v>212</v>
      </c>
      <c r="S3" s="46"/>
      <c r="U3" s="45" t="s">
        <v>213</v>
      </c>
      <c r="V3" s="46"/>
      <c r="X3" s="45" t="s">
        <v>214</v>
      </c>
      <c r="Y3" s="46"/>
      <c r="AA3" s="45" t="s">
        <v>215</v>
      </c>
      <c r="AB3" s="46"/>
      <c r="AD3" s="45" t="s">
        <v>216</v>
      </c>
      <c r="AE3" s="46"/>
      <c r="AG3" s="45" t="s">
        <v>217</v>
      </c>
      <c r="AH3" s="46"/>
      <c r="AJ3" s="45" t="s">
        <v>218</v>
      </c>
      <c r="AK3" s="46"/>
      <c r="AM3" s="45" t="s">
        <v>219</v>
      </c>
      <c r="AN3" s="46"/>
      <c r="AP3" s="45" t="s">
        <v>220</v>
      </c>
      <c r="AQ3" s="46"/>
      <c r="AS3" s="45" t="s">
        <v>221</v>
      </c>
      <c r="AT3" s="46"/>
      <c r="AV3" s="45" t="s">
        <v>222</v>
      </c>
      <c r="AW3" s="46"/>
      <c r="AY3" s="45" t="s">
        <v>223</v>
      </c>
      <c r="AZ3" s="46"/>
      <c r="BB3" s="45" t="s">
        <v>224</v>
      </c>
      <c r="BC3" s="46"/>
      <c r="BE3" s="27" t="s">
        <v>296</v>
      </c>
      <c r="BF3" s="26"/>
      <c r="BG3" s="4"/>
      <c r="BH3" s="4"/>
      <c r="BI3" s="4"/>
      <c r="BJ3" s="4"/>
      <c r="BK3" s="4"/>
      <c r="BL3" s="4"/>
      <c r="BM3" s="4"/>
    </row>
    <row r="4" spans="2:58" s="4" customFormat="1" ht="16.5" thickTop="1">
      <c r="B4" s="12"/>
      <c r="C4" s="10"/>
      <c r="D4" s="11"/>
      <c r="F4" s="10"/>
      <c r="G4" s="11"/>
      <c r="I4" s="10"/>
      <c r="J4" s="11"/>
      <c r="L4" s="10"/>
      <c r="M4" s="11"/>
      <c r="O4" s="10"/>
      <c r="P4" s="11"/>
      <c r="R4" s="10"/>
      <c r="S4" s="11"/>
      <c r="U4" s="10"/>
      <c r="V4" s="11"/>
      <c r="X4" s="10"/>
      <c r="Y4" s="11"/>
      <c r="AA4" s="10"/>
      <c r="AB4" s="11"/>
      <c r="AD4" s="10"/>
      <c r="AE4" s="11"/>
      <c r="AG4" s="10"/>
      <c r="AH4" s="11"/>
      <c r="AJ4" s="10"/>
      <c r="AK4" s="11"/>
      <c r="AM4" s="10"/>
      <c r="AN4" s="11"/>
      <c r="AP4" s="10"/>
      <c r="AQ4" s="11"/>
      <c r="AS4" s="10"/>
      <c r="AT4" s="11"/>
      <c r="AV4" s="10"/>
      <c r="AW4" s="11"/>
      <c r="AY4" s="10"/>
      <c r="AZ4" s="11"/>
      <c r="BB4" s="10"/>
      <c r="BC4" s="25"/>
      <c r="BE4" s="28"/>
      <c r="BF4" s="28"/>
    </row>
    <row r="5" spans="2:58" s="22" customFormat="1" ht="15.75">
      <c r="B5" s="23"/>
      <c r="C5" s="24" t="s">
        <v>269</v>
      </c>
      <c r="D5" s="22" t="s">
        <v>269</v>
      </c>
      <c r="F5" s="24" t="s">
        <v>269</v>
      </c>
      <c r="G5" s="22" t="s">
        <v>269</v>
      </c>
      <c r="I5" s="24" t="s">
        <v>269</v>
      </c>
      <c r="J5" s="22" t="s">
        <v>269</v>
      </c>
      <c r="L5" s="24" t="s">
        <v>269</v>
      </c>
      <c r="M5" s="22" t="s">
        <v>269</v>
      </c>
      <c r="O5" s="24" t="s">
        <v>269</v>
      </c>
      <c r="P5" s="22" t="s">
        <v>269</v>
      </c>
      <c r="R5" s="24" t="s">
        <v>269</v>
      </c>
      <c r="S5" s="22" t="s">
        <v>269</v>
      </c>
      <c r="U5" s="24" t="s">
        <v>269</v>
      </c>
      <c r="V5" s="22" t="s">
        <v>269</v>
      </c>
      <c r="X5" s="24" t="s">
        <v>269</v>
      </c>
      <c r="Y5" s="22" t="s">
        <v>269</v>
      </c>
      <c r="AA5" s="24" t="s">
        <v>269</v>
      </c>
      <c r="AB5" s="22" t="s">
        <v>269</v>
      </c>
      <c r="AD5" s="24" t="s">
        <v>269</v>
      </c>
      <c r="AE5" s="22" t="s">
        <v>269</v>
      </c>
      <c r="AG5" s="24" t="s">
        <v>269</v>
      </c>
      <c r="AH5" s="22" t="s">
        <v>269</v>
      </c>
      <c r="AJ5" s="24" t="s">
        <v>269</v>
      </c>
      <c r="AK5" s="22" t="s">
        <v>269</v>
      </c>
      <c r="AM5" s="24" t="s">
        <v>269</v>
      </c>
      <c r="AN5" s="22" t="s">
        <v>269</v>
      </c>
      <c r="AP5" s="24" t="s">
        <v>269</v>
      </c>
      <c r="AQ5" s="22" t="s">
        <v>269</v>
      </c>
      <c r="AS5" s="24" t="s">
        <v>269</v>
      </c>
      <c r="AT5" s="22" t="s">
        <v>269</v>
      </c>
      <c r="AV5" s="24" t="s">
        <v>269</v>
      </c>
      <c r="AW5" s="22" t="s">
        <v>269</v>
      </c>
      <c r="AY5" s="24" t="s">
        <v>269</v>
      </c>
      <c r="AZ5" s="22" t="s">
        <v>269</v>
      </c>
      <c r="BB5" s="24" t="s">
        <v>269</v>
      </c>
      <c r="BC5" s="22" t="s">
        <v>269</v>
      </c>
      <c r="BE5" s="29" t="s">
        <v>269</v>
      </c>
      <c r="BF5" s="30" t="s">
        <v>269</v>
      </c>
    </row>
    <row r="6" spans="2:58" s="22" customFormat="1" ht="15.75">
      <c r="B6" s="15" t="s">
        <v>271</v>
      </c>
      <c r="C6" s="24" t="s">
        <v>272</v>
      </c>
      <c r="D6" s="22" t="s">
        <v>272</v>
      </c>
      <c r="F6" s="24" t="s">
        <v>272</v>
      </c>
      <c r="G6" s="22" t="s">
        <v>272</v>
      </c>
      <c r="I6" s="24" t="s">
        <v>272</v>
      </c>
      <c r="J6" s="22" t="s">
        <v>272</v>
      </c>
      <c r="L6" s="24" t="s">
        <v>272</v>
      </c>
      <c r="M6" s="22" t="s">
        <v>272</v>
      </c>
      <c r="O6" s="24" t="s">
        <v>272</v>
      </c>
      <c r="P6" s="22" t="s">
        <v>272</v>
      </c>
      <c r="R6" s="24" t="s">
        <v>272</v>
      </c>
      <c r="S6" s="22" t="s">
        <v>272</v>
      </c>
      <c r="U6" s="24" t="s">
        <v>272</v>
      </c>
      <c r="V6" s="22" t="s">
        <v>272</v>
      </c>
      <c r="X6" s="24" t="s">
        <v>272</v>
      </c>
      <c r="Y6" s="22" t="s">
        <v>272</v>
      </c>
      <c r="AA6" s="24" t="s">
        <v>272</v>
      </c>
      <c r="AB6" s="22" t="s">
        <v>272</v>
      </c>
      <c r="AD6" s="24" t="s">
        <v>272</v>
      </c>
      <c r="AE6" s="22" t="s">
        <v>272</v>
      </c>
      <c r="AG6" s="24" t="s">
        <v>272</v>
      </c>
      <c r="AH6" s="22" t="s">
        <v>272</v>
      </c>
      <c r="AJ6" s="24" t="s">
        <v>272</v>
      </c>
      <c r="AK6" s="22" t="s">
        <v>272</v>
      </c>
      <c r="AM6" s="24" t="s">
        <v>272</v>
      </c>
      <c r="AN6" s="22" t="s">
        <v>272</v>
      </c>
      <c r="AP6" s="24" t="s">
        <v>272</v>
      </c>
      <c r="AQ6" s="22" t="s">
        <v>272</v>
      </c>
      <c r="AS6" s="24" t="s">
        <v>272</v>
      </c>
      <c r="AT6" s="22" t="s">
        <v>272</v>
      </c>
      <c r="AV6" s="24" t="s">
        <v>272</v>
      </c>
      <c r="AW6" s="22" t="s">
        <v>272</v>
      </c>
      <c r="AY6" s="24" t="s">
        <v>272</v>
      </c>
      <c r="AZ6" s="22" t="s">
        <v>272</v>
      </c>
      <c r="BB6" s="24" t="s">
        <v>272</v>
      </c>
      <c r="BC6" s="22" t="s">
        <v>272</v>
      </c>
      <c r="BE6" s="29" t="s">
        <v>272</v>
      </c>
      <c r="BF6" s="30" t="s">
        <v>272</v>
      </c>
    </row>
    <row r="7" spans="2:58" s="22" customFormat="1" ht="15.75">
      <c r="B7" s="23"/>
      <c r="C7" s="24" t="s">
        <v>275</v>
      </c>
      <c r="D7" s="22" t="s">
        <v>274</v>
      </c>
      <c r="F7" s="24" t="s">
        <v>275</v>
      </c>
      <c r="G7" s="22" t="s">
        <v>274</v>
      </c>
      <c r="I7" s="24" t="s">
        <v>275</v>
      </c>
      <c r="J7" s="22" t="s">
        <v>274</v>
      </c>
      <c r="L7" s="24" t="s">
        <v>275</v>
      </c>
      <c r="M7" s="22" t="s">
        <v>274</v>
      </c>
      <c r="O7" s="24" t="s">
        <v>275</v>
      </c>
      <c r="P7" s="22" t="s">
        <v>274</v>
      </c>
      <c r="R7" s="24" t="s">
        <v>275</v>
      </c>
      <c r="S7" s="22" t="s">
        <v>274</v>
      </c>
      <c r="U7" s="24" t="s">
        <v>275</v>
      </c>
      <c r="V7" s="22" t="s">
        <v>274</v>
      </c>
      <c r="X7" s="24" t="s">
        <v>275</v>
      </c>
      <c r="Y7" s="22" t="s">
        <v>274</v>
      </c>
      <c r="AA7" s="24" t="s">
        <v>275</v>
      </c>
      <c r="AB7" s="22" t="s">
        <v>274</v>
      </c>
      <c r="AD7" s="24" t="s">
        <v>275</v>
      </c>
      <c r="AE7" s="22" t="s">
        <v>274</v>
      </c>
      <c r="AG7" s="24" t="s">
        <v>275</v>
      </c>
      <c r="AH7" s="22" t="s">
        <v>274</v>
      </c>
      <c r="AJ7" s="24" t="s">
        <v>275</v>
      </c>
      <c r="AK7" s="22" t="s">
        <v>274</v>
      </c>
      <c r="AM7" s="24" t="s">
        <v>275</v>
      </c>
      <c r="AN7" s="22" t="s">
        <v>274</v>
      </c>
      <c r="AP7" s="24" t="s">
        <v>275</v>
      </c>
      <c r="AQ7" s="22" t="s">
        <v>274</v>
      </c>
      <c r="AS7" s="24" t="s">
        <v>275</v>
      </c>
      <c r="AT7" s="22" t="s">
        <v>274</v>
      </c>
      <c r="AV7" s="24" t="s">
        <v>275</v>
      </c>
      <c r="AW7" s="22" t="s">
        <v>274</v>
      </c>
      <c r="AY7" s="24" t="s">
        <v>275</v>
      </c>
      <c r="AZ7" s="22" t="s">
        <v>274</v>
      </c>
      <c r="BB7" s="24" t="s">
        <v>275</v>
      </c>
      <c r="BC7" s="22" t="s">
        <v>274</v>
      </c>
      <c r="BE7" s="29" t="s">
        <v>275</v>
      </c>
      <c r="BF7" s="30" t="s">
        <v>274</v>
      </c>
    </row>
    <row r="8" spans="2:58" s="22" customFormat="1" ht="15.75">
      <c r="B8" s="23"/>
      <c r="C8" s="24"/>
      <c r="D8" s="22" t="s">
        <v>277</v>
      </c>
      <c r="F8" s="24"/>
      <c r="G8" s="22" t="s">
        <v>277</v>
      </c>
      <c r="I8" s="24"/>
      <c r="J8" s="22" t="s">
        <v>277</v>
      </c>
      <c r="L8" s="24"/>
      <c r="M8" s="22" t="s">
        <v>277</v>
      </c>
      <c r="O8" s="24"/>
      <c r="P8" s="22" t="s">
        <v>277</v>
      </c>
      <c r="R8" s="24"/>
      <c r="S8" s="22" t="s">
        <v>277</v>
      </c>
      <c r="U8" s="24"/>
      <c r="V8" s="22" t="s">
        <v>277</v>
      </c>
      <c r="X8" s="24" t="s">
        <v>278</v>
      </c>
      <c r="Y8" s="22" t="s">
        <v>277</v>
      </c>
      <c r="AA8" s="24" t="s">
        <v>278</v>
      </c>
      <c r="AB8" s="22" t="s">
        <v>277</v>
      </c>
      <c r="AD8" s="24"/>
      <c r="AE8" s="22" t="s">
        <v>277</v>
      </c>
      <c r="AG8" s="24"/>
      <c r="AH8" s="22" t="s">
        <v>277</v>
      </c>
      <c r="AJ8" s="24"/>
      <c r="AK8" s="22" t="s">
        <v>277</v>
      </c>
      <c r="AM8" s="24"/>
      <c r="AN8" s="22" t="s">
        <v>277</v>
      </c>
      <c r="AP8" s="24"/>
      <c r="AQ8" s="22" t="s">
        <v>277</v>
      </c>
      <c r="AS8" s="24"/>
      <c r="AT8" s="22" t="s">
        <v>277</v>
      </c>
      <c r="AV8" s="24"/>
      <c r="AW8" s="22" t="s">
        <v>277</v>
      </c>
      <c r="AY8" s="24"/>
      <c r="AZ8" s="22" t="s">
        <v>277</v>
      </c>
      <c r="BB8" s="24"/>
      <c r="BC8" s="22" t="s">
        <v>277</v>
      </c>
      <c r="BE8" s="30"/>
      <c r="BF8" s="30" t="s">
        <v>277</v>
      </c>
    </row>
    <row r="9" spans="2:65" s="8" customFormat="1" ht="16.5" thickBot="1">
      <c r="B9" s="19"/>
      <c r="BE9" s="32"/>
      <c r="BF9" s="32"/>
      <c r="BG9" s="4"/>
      <c r="BH9" s="4"/>
      <c r="BI9" s="4"/>
      <c r="BJ9" s="4"/>
      <c r="BK9" s="4"/>
      <c r="BL9" s="4"/>
      <c r="BM9" s="4"/>
    </row>
    <row r="10" spans="1:58" s="4" customFormat="1" ht="15.75">
      <c r="A10" s="1">
        <v>1</v>
      </c>
      <c r="B10" s="13" t="s">
        <v>0</v>
      </c>
      <c r="C10" s="3">
        <v>1.3735</v>
      </c>
      <c r="D10" s="2">
        <v>67.76604074635934</v>
      </c>
      <c r="E10" s="2"/>
      <c r="F10" s="3">
        <v>1.387</v>
      </c>
      <c r="G10" s="2">
        <v>66.98770103521318</v>
      </c>
      <c r="H10" s="2"/>
      <c r="I10" s="3">
        <v>1.372</v>
      </c>
      <c r="J10" s="2">
        <v>67.81527456717927</v>
      </c>
      <c r="K10" s="2"/>
      <c r="L10" s="3">
        <v>1.3765</v>
      </c>
      <c r="M10" s="2">
        <v>67.50981843667836</v>
      </c>
      <c r="N10" s="2"/>
      <c r="O10" s="3">
        <v>1.3807</v>
      </c>
      <c r="P10" s="2">
        <v>67.2608841556195</v>
      </c>
      <c r="Q10" s="2"/>
      <c r="R10" s="3">
        <v>1.4007</v>
      </c>
      <c r="S10" s="2">
        <v>65.97241203438824</v>
      </c>
      <c r="T10" s="2"/>
      <c r="U10" s="3">
        <v>1.4087</v>
      </c>
      <c r="V10" s="2">
        <v>66.06530326450793</v>
      </c>
      <c r="W10" s="2"/>
      <c r="X10" s="3">
        <v>1.3972</v>
      </c>
      <c r="Y10" s="2">
        <v>66.61998070759756</v>
      </c>
      <c r="Z10" s="2"/>
      <c r="AA10" s="3">
        <v>1.3961</v>
      </c>
      <c r="AB10" s="2">
        <v>66.708993210176</v>
      </c>
      <c r="AC10" s="2"/>
      <c r="AD10" s="3">
        <v>1.3902</v>
      </c>
      <c r="AE10" s="2">
        <v>66.8170161907555</v>
      </c>
      <c r="AF10" s="2"/>
      <c r="AG10" s="3">
        <v>1.3653</v>
      </c>
      <c r="AH10" s="2">
        <v>68.19790780175771</v>
      </c>
      <c r="AI10" s="2"/>
      <c r="AJ10" s="3">
        <v>1.3563</v>
      </c>
      <c r="AK10" s="2">
        <v>68.30236630709642</v>
      </c>
      <c r="AL10" s="2"/>
      <c r="AM10" s="3">
        <v>1.373</v>
      </c>
      <c r="AN10" s="2">
        <v>67.671144115082</v>
      </c>
      <c r="AO10" s="2"/>
      <c r="AP10" s="3">
        <v>1.384</v>
      </c>
      <c r="AQ10" s="2">
        <v>67.21358498439015</v>
      </c>
      <c r="AR10" s="2"/>
      <c r="AS10" s="3">
        <v>1.366</v>
      </c>
      <c r="AT10" s="2">
        <v>67.95984344662939</v>
      </c>
      <c r="AU10" s="2"/>
      <c r="AV10" s="3">
        <v>1.3755</v>
      </c>
      <c r="AW10" s="2">
        <v>67.35670697720303</v>
      </c>
      <c r="AX10" s="2"/>
      <c r="AY10" s="3">
        <v>1.3764</v>
      </c>
      <c r="AZ10" s="2">
        <v>67.39023678011147</v>
      </c>
      <c r="BA10" s="2"/>
      <c r="BB10" s="3">
        <v>1.3812</v>
      </c>
      <c r="BC10" s="2">
        <v>67.08098203741535</v>
      </c>
      <c r="BD10" s="2"/>
      <c r="BE10" s="33">
        <f>(C10+F10+I10+L10+O10+R10+U10+X10+AA10+AD10+AG10+AJ10+AM10+AP10+AS10+AV10+AY10+BB10)/18</f>
        <v>1.3811277777777777</v>
      </c>
      <c r="BF10" s="33">
        <f>(D10+G10+J10+M10+P10+S10+V10+Y10+AB10+AE10+AH10+AK10+AN10+AQ10+AT10+AW10+AZ10+BC10)/18</f>
        <v>67.26089982212004</v>
      </c>
    </row>
    <row r="11" spans="1:58" s="4" customFormat="1" ht="15.75">
      <c r="A11" s="1">
        <v>2</v>
      </c>
      <c r="B11" s="13" t="s">
        <v>1</v>
      </c>
      <c r="C11" s="3">
        <v>86.25</v>
      </c>
      <c r="D11" s="2">
        <v>107.91496459724586</v>
      </c>
      <c r="E11" s="2"/>
      <c r="F11" s="3">
        <v>86.59</v>
      </c>
      <c r="G11" s="2">
        <v>107.30100627767717</v>
      </c>
      <c r="H11" s="2"/>
      <c r="I11" s="3">
        <v>85.85</v>
      </c>
      <c r="J11" s="2">
        <v>108.37805090992427</v>
      </c>
      <c r="K11" s="2"/>
      <c r="L11" s="3">
        <v>85.6</v>
      </c>
      <c r="M11" s="2">
        <v>108.55988910991563</v>
      </c>
      <c r="N11" s="2"/>
      <c r="O11" s="3">
        <v>84.19</v>
      </c>
      <c r="P11" s="2">
        <v>110.30657174683911</v>
      </c>
      <c r="Q11" s="2"/>
      <c r="R11" s="3">
        <v>82.63</v>
      </c>
      <c r="S11" s="2">
        <v>111.83293904945857</v>
      </c>
      <c r="T11" s="2"/>
      <c r="U11" s="3">
        <v>84</v>
      </c>
      <c r="V11" s="2">
        <v>110.79308655799085</v>
      </c>
      <c r="W11" s="2"/>
      <c r="X11" s="3">
        <v>83.99</v>
      </c>
      <c r="Y11" s="2">
        <v>110.82442796125171</v>
      </c>
      <c r="Z11" s="2"/>
      <c r="AA11" s="3">
        <v>83.57</v>
      </c>
      <c r="AB11" s="2">
        <v>111.44241404897299</v>
      </c>
      <c r="AC11" s="2"/>
      <c r="AD11" s="3">
        <v>83.43</v>
      </c>
      <c r="AE11" s="2">
        <v>111.33766739588673</v>
      </c>
      <c r="AF11" s="2"/>
      <c r="AG11" s="3">
        <v>81.3</v>
      </c>
      <c r="AH11" s="2">
        <v>114.527187603616</v>
      </c>
      <c r="AI11" s="2"/>
      <c r="AJ11" s="3">
        <v>81.19</v>
      </c>
      <c r="AK11" s="2">
        <v>114.10087378041001</v>
      </c>
      <c r="AL11" s="2"/>
      <c r="AM11" s="3">
        <v>82.98</v>
      </c>
      <c r="AN11" s="2">
        <v>111.96972869367026</v>
      </c>
      <c r="AO11" s="2"/>
      <c r="AP11" s="3">
        <v>83.25</v>
      </c>
      <c r="AQ11" s="2">
        <v>111.74006200407925</v>
      </c>
      <c r="AR11" s="2"/>
      <c r="AS11" s="3">
        <v>82.28</v>
      </c>
      <c r="AT11" s="2">
        <v>112.82589468655296</v>
      </c>
      <c r="AU11" s="2"/>
      <c r="AV11" s="3">
        <v>83.68</v>
      </c>
      <c r="AW11" s="2">
        <v>110.71839202574422</v>
      </c>
      <c r="AX11" s="2"/>
      <c r="AY11" s="3">
        <v>83.55</v>
      </c>
      <c r="AZ11" s="2">
        <v>111.01845829341164</v>
      </c>
      <c r="BA11" s="2"/>
      <c r="BB11" s="3">
        <v>84.01</v>
      </c>
      <c r="BC11" s="2">
        <v>110.28717103925496</v>
      </c>
      <c r="BD11" s="2"/>
      <c r="BE11" s="33">
        <f aca="true" t="shared" si="0" ref="BE11:BE32">(C11+F11+I11+L11+O11+R11+U11+X11+AA11+AD11+AG11+AJ11+AM11+AP11+AS11+AV11+AY11+BB11)/18</f>
        <v>83.79666666666667</v>
      </c>
      <c r="BF11" s="33">
        <f aca="true" t="shared" si="1" ref="BF11:BF32">(D11+G11+J11+M11+P11+S11+V11+Y11+AB11+AE11+AH11+AK11+AN11+AQ11+AT11+AW11+AZ11+BC11)/18</f>
        <v>110.88215476566123</v>
      </c>
    </row>
    <row r="12" spans="1:58" s="4" customFormat="1" ht="15.75">
      <c r="A12" s="1">
        <v>3</v>
      </c>
      <c r="B12" s="13" t="s">
        <v>2</v>
      </c>
      <c r="C12" s="3">
        <v>1.6164</v>
      </c>
      <c r="D12" s="2">
        <v>150.4491083184273</v>
      </c>
      <c r="E12" s="2"/>
      <c r="F12" s="3">
        <v>1.6091</v>
      </c>
      <c r="G12" s="2">
        <v>149.50460480350122</v>
      </c>
      <c r="H12" s="2"/>
      <c r="I12" s="3">
        <v>1.6133</v>
      </c>
      <c r="J12" s="2">
        <v>150.105556734064</v>
      </c>
      <c r="K12" s="2"/>
      <c r="L12" s="3">
        <v>1.6061</v>
      </c>
      <c r="M12" s="2">
        <v>149.25048044191678</v>
      </c>
      <c r="N12" s="2"/>
      <c r="O12" s="3">
        <v>1.6085</v>
      </c>
      <c r="P12" s="2">
        <v>149.3767347792683</v>
      </c>
      <c r="Q12" s="2"/>
      <c r="R12" s="3">
        <v>1.5972</v>
      </c>
      <c r="S12" s="2">
        <v>147.59335089740577</v>
      </c>
      <c r="T12" s="2"/>
      <c r="U12" s="3">
        <v>1.5945</v>
      </c>
      <c r="V12" s="2">
        <v>148.3940442740418</v>
      </c>
      <c r="W12" s="2"/>
      <c r="X12" s="3">
        <v>1.5936</v>
      </c>
      <c r="Y12" s="2">
        <v>148.3345780743627</v>
      </c>
      <c r="Z12" s="2"/>
      <c r="AA12" s="3">
        <v>1.5995</v>
      </c>
      <c r="AB12" s="2">
        <v>148.9653144604524</v>
      </c>
      <c r="AC12" s="2"/>
      <c r="AD12" s="3">
        <v>1.605</v>
      </c>
      <c r="AE12" s="2">
        <v>149.08687053296322</v>
      </c>
      <c r="AF12" s="2"/>
      <c r="AG12" s="3">
        <v>1.6167</v>
      </c>
      <c r="AH12" s="2">
        <v>150.53191271359674</v>
      </c>
      <c r="AI12" s="2"/>
      <c r="AJ12" s="3">
        <v>1.6116</v>
      </c>
      <c r="AK12" s="2">
        <v>149.29620566900266</v>
      </c>
      <c r="AL12" s="2"/>
      <c r="AM12" s="3">
        <v>1.6129</v>
      </c>
      <c r="AN12" s="2">
        <v>149.85854039523522</v>
      </c>
      <c r="AO12" s="2"/>
      <c r="AP12" s="3">
        <v>1.604</v>
      </c>
      <c r="AQ12" s="2">
        <v>149.20985699590716</v>
      </c>
      <c r="AR12" s="2"/>
      <c r="AS12" s="3">
        <v>1.6128</v>
      </c>
      <c r="AT12" s="2">
        <v>149.72129810764886</v>
      </c>
      <c r="AU12" s="2"/>
      <c r="AV12" s="3">
        <v>1.6135</v>
      </c>
      <c r="AW12" s="2">
        <v>149.48940424646486</v>
      </c>
      <c r="AX12" s="2"/>
      <c r="AY12" s="3">
        <v>1.6135</v>
      </c>
      <c r="AZ12" s="2">
        <v>149.66167999233863</v>
      </c>
      <c r="BA12" s="2"/>
      <c r="BB12" s="3">
        <v>1.6125</v>
      </c>
      <c r="BC12" s="2">
        <v>149.40175697900094</v>
      </c>
      <c r="BD12" s="2"/>
      <c r="BE12" s="33">
        <f t="shared" si="0"/>
        <v>1.6078166666666667</v>
      </c>
      <c r="BF12" s="33">
        <f t="shared" si="1"/>
        <v>149.346183245311</v>
      </c>
    </row>
    <row r="13" spans="1:58" s="4" customFormat="1" ht="15.75">
      <c r="A13" s="1">
        <v>4</v>
      </c>
      <c r="B13" s="13" t="s">
        <v>3</v>
      </c>
      <c r="C13" s="3">
        <v>1.1255</v>
      </c>
      <c r="D13" s="2">
        <v>82.69805150166552</v>
      </c>
      <c r="E13" s="2"/>
      <c r="F13" s="3">
        <v>1.138</v>
      </c>
      <c r="G13" s="2">
        <v>81.64493966242591</v>
      </c>
      <c r="H13" s="2"/>
      <c r="I13" s="3">
        <v>1.1235</v>
      </c>
      <c r="J13" s="2">
        <v>82.81491473624386</v>
      </c>
      <c r="K13" s="2"/>
      <c r="L13" s="3">
        <v>1.1273</v>
      </c>
      <c r="M13" s="2">
        <v>82.43348272694737</v>
      </c>
      <c r="N13" s="2"/>
      <c r="O13" s="3">
        <v>1.1344</v>
      </c>
      <c r="P13" s="2">
        <v>81.8645123004794</v>
      </c>
      <c r="Q13" s="2"/>
      <c r="R13" s="3">
        <v>1.15</v>
      </c>
      <c r="S13" s="2">
        <v>80.35439785788488</v>
      </c>
      <c r="T13" s="2"/>
      <c r="U13" s="3">
        <v>1.1595</v>
      </c>
      <c r="V13" s="2">
        <v>80.26407305624176</v>
      </c>
      <c r="W13" s="2"/>
      <c r="X13" s="3">
        <v>1.149</v>
      </c>
      <c r="Y13" s="2">
        <v>81.01082423381663</v>
      </c>
      <c r="Z13" s="2"/>
      <c r="AA13" s="3">
        <v>1.1555</v>
      </c>
      <c r="AB13" s="2">
        <v>80.59924311616332</v>
      </c>
      <c r="AC13" s="2"/>
      <c r="AD13" s="3">
        <v>1.1492</v>
      </c>
      <c r="AE13" s="2">
        <v>80.82928638042839</v>
      </c>
      <c r="AF13" s="2"/>
      <c r="AG13" s="3">
        <v>1.1245</v>
      </c>
      <c r="AH13" s="2">
        <v>82.80178170007986</v>
      </c>
      <c r="AI13" s="2"/>
      <c r="AJ13" s="3">
        <v>1.1186</v>
      </c>
      <c r="AK13" s="2">
        <v>82.81646649590101</v>
      </c>
      <c r="AL13" s="2"/>
      <c r="AM13" s="3">
        <v>1.135</v>
      </c>
      <c r="AN13" s="2">
        <v>81.86121662555735</v>
      </c>
      <c r="AO13" s="2"/>
      <c r="AP13" s="3">
        <v>1.1463</v>
      </c>
      <c r="AQ13" s="2">
        <v>81.1511834758754</v>
      </c>
      <c r="AR13" s="2"/>
      <c r="AS13" s="3">
        <v>1.131</v>
      </c>
      <c r="AT13" s="2">
        <v>82.08058899035876</v>
      </c>
      <c r="AU13" s="2"/>
      <c r="AV13" s="3">
        <v>1.1355</v>
      </c>
      <c r="AW13" s="2">
        <v>81.59326327357356</v>
      </c>
      <c r="AX13" s="2"/>
      <c r="AY13" s="3">
        <v>1.1345</v>
      </c>
      <c r="AZ13" s="2">
        <v>81.75929652194395</v>
      </c>
      <c r="BA13" s="2"/>
      <c r="BB13" s="3">
        <v>1.1405</v>
      </c>
      <c r="BC13" s="2">
        <v>81.23827478305839</v>
      </c>
      <c r="BD13" s="2"/>
      <c r="BE13" s="33">
        <f t="shared" si="0"/>
        <v>1.1376555555555554</v>
      </c>
      <c r="BF13" s="33">
        <f t="shared" si="1"/>
        <v>81.65643319103584</v>
      </c>
    </row>
    <row r="14" spans="1:58" s="4" customFormat="1" ht="15.75">
      <c r="A14" s="1">
        <v>5</v>
      </c>
      <c r="B14" s="13" t="s">
        <v>4</v>
      </c>
      <c r="C14" s="3">
        <v>4.8105</v>
      </c>
      <c r="D14" s="2">
        <v>19.34864504004252</v>
      </c>
      <c r="E14" s="2"/>
      <c r="F14" s="3">
        <v>4.8453</v>
      </c>
      <c r="G14" s="2">
        <v>19.17568392789728</v>
      </c>
      <c r="H14" s="2"/>
      <c r="I14" s="3">
        <v>4.791</v>
      </c>
      <c r="J14" s="2">
        <v>19.420279003583797</v>
      </c>
      <c r="K14" s="2"/>
      <c r="L14" s="3">
        <v>4.793</v>
      </c>
      <c r="M14" s="2">
        <v>19.388121234735607</v>
      </c>
      <c r="N14" s="2"/>
      <c r="O14" s="3">
        <v>4.798</v>
      </c>
      <c r="P14" s="2">
        <v>19.355377814435982</v>
      </c>
      <c r="Q14" s="2"/>
      <c r="R14" s="3">
        <v>4.87</v>
      </c>
      <c r="S14" s="2">
        <v>18.974857810383494</v>
      </c>
      <c r="T14" s="2"/>
      <c r="U14" s="3">
        <v>4.9045</v>
      </c>
      <c r="V14" s="2">
        <v>18.975673913490127</v>
      </c>
      <c r="W14" s="2"/>
      <c r="X14" s="3">
        <v>4.874</v>
      </c>
      <c r="Y14" s="2">
        <v>19.097545556966622</v>
      </c>
      <c r="Z14" s="2"/>
      <c r="AA14" s="3">
        <v>4.865</v>
      </c>
      <c r="AB14" s="2">
        <v>19.143355687713612</v>
      </c>
      <c r="AC14" s="2"/>
      <c r="AD14" s="3">
        <v>4.8515</v>
      </c>
      <c r="AE14" s="2">
        <v>19.146452830750967</v>
      </c>
      <c r="AF14" s="2"/>
      <c r="AG14" s="3">
        <v>4.8035</v>
      </c>
      <c r="AH14" s="2">
        <v>19.38390830055997</v>
      </c>
      <c r="AI14" s="2"/>
      <c r="AJ14" s="3">
        <v>4.8182</v>
      </c>
      <c r="AK14" s="2">
        <v>19.226785816760383</v>
      </c>
      <c r="AL14" s="2"/>
      <c r="AM14" s="3">
        <v>4.8515</v>
      </c>
      <c r="AN14" s="2">
        <v>19.1512894712991</v>
      </c>
      <c r="AO14" s="2"/>
      <c r="AP14" s="3">
        <v>4.8958</v>
      </c>
      <c r="AQ14" s="2">
        <v>19.000694803381666</v>
      </c>
      <c r="AR14" s="2"/>
      <c r="AS14" s="3">
        <v>4.825</v>
      </c>
      <c r="AT14" s="2">
        <v>19.240030289760778</v>
      </c>
      <c r="AU14" s="2"/>
      <c r="AV14" s="3">
        <v>4.85</v>
      </c>
      <c r="AW14" s="2">
        <v>19.102917617967584</v>
      </c>
      <c r="AX14" s="2"/>
      <c r="AY14" s="3">
        <v>4.8598</v>
      </c>
      <c r="AZ14" s="2">
        <v>19.086366085877078</v>
      </c>
      <c r="BA14" s="2"/>
      <c r="BB14" s="3">
        <v>4.9072</v>
      </c>
      <c r="BC14" s="2">
        <v>18.88087960345576</v>
      </c>
      <c r="BD14" s="2"/>
      <c r="BE14" s="33">
        <f t="shared" si="0"/>
        <v>4.845211111111111</v>
      </c>
      <c r="BF14" s="33">
        <f t="shared" si="1"/>
        <v>19.17215915605902</v>
      </c>
    </row>
    <row r="15" spans="1:58" s="4" customFormat="1" ht="15.75">
      <c r="A15" s="1">
        <v>6</v>
      </c>
      <c r="B15" s="13" t="s">
        <v>5</v>
      </c>
      <c r="C15" s="3">
        <v>1.5383</v>
      </c>
      <c r="D15" s="2">
        <v>60.50618017624946</v>
      </c>
      <c r="E15" s="2"/>
      <c r="F15" s="3">
        <v>1.552</v>
      </c>
      <c r="G15" s="2">
        <v>59.86594158237157</v>
      </c>
      <c r="H15" s="2"/>
      <c r="I15" s="3">
        <v>1.5351</v>
      </c>
      <c r="J15" s="2">
        <v>60.61009491640283</v>
      </c>
      <c r="K15" s="2"/>
      <c r="L15" s="3">
        <v>1.54</v>
      </c>
      <c r="M15" s="2">
        <v>60.342379920836215</v>
      </c>
      <c r="N15" s="2"/>
      <c r="O15" s="3">
        <v>1.5451</v>
      </c>
      <c r="P15" s="2">
        <v>60.10426687830163</v>
      </c>
      <c r="Q15" s="2"/>
      <c r="R15" s="3">
        <v>1.569</v>
      </c>
      <c r="S15" s="2">
        <v>58.8958301698965</v>
      </c>
      <c r="T15" s="2"/>
      <c r="U15" s="3">
        <v>1.5775</v>
      </c>
      <c r="V15" s="2">
        <v>58.99600171709181</v>
      </c>
      <c r="W15" s="2"/>
      <c r="X15" s="3">
        <v>1.5644</v>
      </c>
      <c r="Y15" s="2">
        <v>59.49976799070271</v>
      </c>
      <c r="Z15" s="2"/>
      <c r="AA15" s="3">
        <v>1.5633</v>
      </c>
      <c r="AB15" s="2">
        <v>59.574250253135496</v>
      </c>
      <c r="AC15" s="2"/>
      <c r="AD15" s="3">
        <v>1.5557</v>
      </c>
      <c r="AE15" s="2">
        <v>59.708822978973004</v>
      </c>
      <c r="AF15" s="2"/>
      <c r="AG15" s="3">
        <v>1.528</v>
      </c>
      <c r="AH15" s="2">
        <v>60.93625884930616</v>
      </c>
      <c r="AI15" s="2"/>
      <c r="AJ15" s="3">
        <v>1.519</v>
      </c>
      <c r="AK15" s="2">
        <v>60.98650389882481</v>
      </c>
      <c r="AL15" s="2"/>
      <c r="AM15" s="3">
        <v>1.5377</v>
      </c>
      <c r="AN15" s="2">
        <v>60.42302196137581</v>
      </c>
      <c r="AO15" s="2"/>
      <c r="AP15" s="3">
        <v>1.5495</v>
      </c>
      <c r="AQ15" s="2">
        <v>60.03459284827103</v>
      </c>
      <c r="AR15" s="2"/>
      <c r="AS15" s="3">
        <v>1.5304</v>
      </c>
      <c r="AT15" s="2">
        <v>60.659400253591066</v>
      </c>
      <c r="AU15" s="2"/>
      <c r="AV15" s="3">
        <v>1.5412</v>
      </c>
      <c r="AW15" s="2">
        <v>60.11494319176147</v>
      </c>
      <c r="AX15" s="2"/>
      <c r="AY15" s="3">
        <v>1.5419</v>
      </c>
      <c r="AZ15" s="2">
        <v>60.156898569391934</v>
      </c>
      <c r="BA15" s="2"/>
      <c r="BB15" s="3">
        <v>1.5475</v>
      </c>
      <c r="BC15" s="2">
        <v>59.87221479164981</v>
      </c>
      <c r="BD15" s="2"/>
      <c r="BE15" s="33">
        <f t="shared" si="0"/>
        <v>1.5464222222222221</v>
      </c>
      <c r="BF15" s="33">
        <f t="shared" si="1"/>
        <v>60.071520608229626</v>
      </c>
    </row>
    <row r="16" spans="1:58" s="4" customFormat="1" ht="15.75">
      <c r="A16" s="1">
        <v>7</v>
      </c>
      <c r="B16" s="13" t="s">
        <v>6</v>
      </c>
      <c r="C16" s="3">
        <v>1721.75</v>
      </c>
      <c r="D16" s="2">
        <v>54.05933321627678</v>
      </c>
      <c r="E16" s="2"/>
      <c r="F16" s="3">
        <v>1722.5</v>
      </c>
      <c r="G16" s="2">
        <v>53.940169135466284</v>
      </c>
      <c r="H16" s="2"/>
      <c r="I16" s="3">
        <v>1712.25</v>
      </c>
      <c r="J16" s="2">
        <v>54.33935272662869</v>
      </c>
      <c r="K16" s="2"/>
      <c r="L16" s="3">
        <v>1713</v>
      </c>
      <c r="M16" s="2">
        <v>54.2482574886677</v>
      </c>
      <c r="N16" s="2"/>
      <c r="O16" s="3">
        <v>1698.75</v>
      </c>
      <c r="P16" s="2">
        <v>54.66790449075135</v>
      </c>
      <c r="Q16" s="2"/>
      <c r="R16" s="3">
        <v>1713</v>
      </c>
      <c r="S16" s="2">
        <v>53.944867213407825</v>
      </c>
      <c r="T16" s="2"/>
      <c r="U16" s="3">
        <v>1725.5</v>
      </c>
      <c r="V16" s="2">
        <v>53.935782502875874</v>
      </c>
      <c r="W16" s="2"/>
      <c r="X16" s="3">
        <v>1724.5</v>
      </c>
      <c r="Y16" s="2">
        <v>53.97589854720517</v>
      </c>
      <c r="Z16" s="2"/>
      <c r="AA16" s="3">
        <v>1710.75</v>
      </c>
      <c r="AB16" s="2">
        <v>54.439529692080505</v>
      </c>
      <c r="AC16" s="2"/>
      <c r="AD16" s="3">
        <v>1703</v>
      </c>
      <c r="AE16" s="2">
        <v>54.54434287045702</v>
      </c>
      <c r="AF16" s="2"/>
      <c r="AG16" s="3">
        <v>1699.42</v>
      </c>
      <c r="AH16" s="2">
        <v>54.789636182779894</v>
      </c>
      <c r="AI16" s="2"/>
      <c r="AJ16" s="3">
        <v>1713</v>
      </c>
      <c r="AK16" s="2">
        <v>54.07968442633677</v>
      </c>
      <c r="AL16" s="2"/>
      <c r="AM16" s="3">
        <v>1724</v>
      </c>
      <c r="AN16" s="2">
        <v>53.89355038863549</v>
      </c>
      <c r="AO16" s="2"/>
      <c r="AP16" s="3">
        <v>1730</v>
      </c>
      <c r="AQ16" s="2">
        <v>53.77086798751212</v>
      </c>
      <c r="AR16" s="2"/>
      <c r="AS16" s="3">
        <v>1692.5</v>
      </c>
      <c r="AT16" s="2">
        <v>54.84971707420724</v>
      </c>
      <c r="AU16" s="2"/>
      <c r="AV16" s="3">
        <v>1705</v>
      </c>
      <c r="AW16" s="2">
        <v>54.33967768160866</v>
      </c>
      <c r="AX16" s="2"/>
      <c r="AY16" s="3">
        <v>1699.25</v>
      </c>
      <c r="AZ16" s="2">
        <v>54.58638923298245</v>
      </c>
      <c r="BA16" s="2"/>
      <c r="BB16" s="3">
        <v>1686</v>
      </c>
      <c r="BC16" s="2">
        <v>54.95388635235948</v>
      </c>
      <c r="BD16" s="2"/>
      <c r="BE16" s="33">
        <f t="shared" si="0"/>
        <v>1710.7872222222222</v>
      </c>
      <c r="BF16" s="33">
        <f t="shared" si="1"/>
        <v>54.29771373390219</v>
      </c>
    </row>
    <row r="17" spans="1:58" s="4" customFormat="1" ht="15.75">
      <c r="A17" s="1">
        <v>8</v>
      </c>
      <c r="B17" s="13" t="s">
        <v>7</v>
      </c>
      <c r="C17" s="3">
        <v>28.255</v>
      </c>
      <c r="D17" s="2">
        <v>3.2941658809104424</v>
      </c>
      <c r="E17" s="2"/>
      <c r="F17" s="3">
        <v>28.492</v>
      </c>
      <c r="G17" s="2">
        <v>3.2609834808311344</v>
      </c>
      <c r="H17" s="2"/>
      <c r="I17" s="3">
        <v>28.187</v>
      </c>
      <c r="J17" s="2">
        <v>3.3009031364164323</v>
      </c>
      <c r="K17" s="2"/>
      <c r="L17" s="3">
        <v>28.273</v>
      </c>
      <c r="M17" s="2">
        <v>3.286784744388207</v>
      </c>
      <c r="N17" s="2"/>
      <c r="O17" s="3">
        <v>28.363</v>
      </c>
      <c r="P17" s="2">
        <v>3.2742341343885992</v>
      </c>
      <c r="Q17" s="2"/>
      <c r="R17" s="3">
        <v>28.78</v>
      </c>
      <c r="S17" s="2">
        <v>3.210825487719514</v>
      </c>
      <c r="T17" s="2"/>
      <c r="U17" s="3">
        <v>28.925</v>
      </c>
      <c r="V17" s="2">
        <v>3.2175001800764846</v>
      </c>
      <c r="W17" s="2"/>
      <c r="X17" s="3">
        <v>28.72</v>
      </c>
      <c r="Y17" s="2">
        <v>3.2409971115827063</v>
      </c>
      <c r="Z17" s="2"/>
      <c r="AA17" s="3">
        <v>28.67</v>
      </c>
      <c r="AB17" s="2">
        <v>3.2484278137679357</v>
      </c>
      <c r="AC17" s="2"/>
      <c r="AD17" s="3">
        <v>28.547</v>
      </c>
      <c r="AE17" s="2">
        <v>3.253897639275171</v>
      </c>
      <c r="AF17" s="2"/>
      <c r="AG17" s="3">
        <v>28.071</v>
      </c>
      <c r="AH17" s="2">
        <v>3.3169678145324286</v>
      </c>
      <c r="AI17" s="2"/>
      <c r="AJ17" s="3">
        <v>27.94</v>
      </c>
      <c r="AK17" s="2">
        <v>3.3156227423877906</v>
      </c>
      <c r="AL17" s="2"/>
      <c r="AM17" s="3">
        <v>28.26</v>
      </c>
      <c r="AN17" s="2">
        <v>3.2877735622791078</v>
      </c>
      <c r="AO17" s="2"/>
      <c r="AP17" s="3">
        <v>28.495</v>
      </c>
      <c r="AQ17" s="2">
        <v>3.264558751303596</v>
      </c>
      <c r="AR17" s="2"/>
      <c r="AS17" s="3">
        <v>28.13</v>
      </c>
      <c r="AT17" s="2">
        <v>3.300147392395868</v>
      </c>
      <c r="AU17" s="2"/>
      <c r="AV17" s="3">
        <v>28.325</v>
      </c>
      <c r="AW17" s="2">
        <v>3.2709320546211043</v>
      </c>
      <c r="AX17" s="2"/>
      <c r="AY17" s="3">
        <v>28.311</v>
      </c>
      <c r="AZ17" s="2">
        <v>3.27632093193972</v>
      </c>
      <c r="BA17" s="2"/>
      <c r="BB17" s="3">
        <v>28.41</v>
      </c>
      <c r="BC17" s="2">
        <v>3.2612549239731816</v>
      </c>
      <c r="BD17" s="2"/>
      <c r="BE17" s="33">
        <f t="shared" si="0"/>
        <v>28.397444444444446</v>
      </c>
      <c r="BF17" s="33">
        <f t="shared" si="1"/>
        <v>3.2712387657105237</v>
      </c>
    </row>
    <row r="18" spans="1:58" s="4" customFormat="1" ht="15.75">
      <c r="A18" s="1">
        <v>9</v>
      </c>
      <c r="B18" s="13" t="s">
        <v>8</v>
      </c>
      <c r="C18" s="3">
        <v>1.3302</v>
      </c>
      <c r="D18" s="2">
        <v>123.81056909500867</v>
      </c>
      <c r="E18" s="2"/>
      <c r="F18" s="3">
        <v>1.3168</v>
      </c>
      <c r="G18" s="2">
        <v>122.346444351035</v>
      </c>
      <c r="H18" s="2"/>
      <c r="I18" s="3">
        <v>1.331</v>
      </c>
      <c r="J18" s="2">
        <v>123.83964297591223</v>
      </c>
      <c r="K18" s="2"/>
      <c r="L18" s="3">
        <v>1.329</v>
      </c>
      <c r="M18" s="2">
        <v>123.50033528877864</v>
      </c>
      <c r="N18" s="2"/>
      <c r="O18" s="3">
        <v>1.3339</v>
      </c>
      <c r="P18" s="2">
        <v>123.8754283631122</v>
      </c>
      <c r="Q18" s="2"/>
      <c r="R18" s="3">
        <v>1.3183</v>
      </c>
      <c r="S18" s="2">
        <v>121.82088310045708</v>
      </c>
      <c r="T18" s="2"/>
      <c r="U18" s="3">
        <v>1.3066</v>
      </c>
      <c r="V18" s="2">
        <v>121.60028739320352</v>
      </c>
      <c r="W18" s="2"/>
      <c r="X18" s="3">
        <v>1.3172</v>
      </c>
      <c r="Y18" s="2">
        <v>122.60686887521997</v>
      </c>
      <c r="Z18" s="2"/>
      <c r="AA18" s="3">
        <v>1.3206</v>
      </c>
      <c r="AB18" s="2">
        <v>122.99068101061171</v>
      </c>
      <c r="AC18" s="2"/>
      <c r="AD18" s="3">
        <v>1.3258</v>
      </c>
      <c r="AE18" s="2">
        <v>123.15225729134121</v>
      </c>
      <c r="AF18" s="2"/>
      <c r="AG18" s="3">
        <v>1.3412</v>
      </c>
      <c r="AH18" s="2">
        <v>124.87994144335742</v>
      </c>
      <c r="AI18" s="2"/>
      <c r="AJ18" s="3">
        <v>1.3455</v>
      </c>
      <c r="AK18" s="2">
        <v>124.64510097272466</v>
      </c>
      <c r="AL18" s="2"/>
      <c r="AM18" s="3">
        <v>1.3308</v>
      </c>
      <c r="AN18" s="2">
        <v>123.64792954180609</v>
      </c>
      <c r="AO18" s="2"/>
      <c r="AP18" s="3">
        <v>1.3253</v>
      </c>
      <c r="AQ18" s="2">
        <v>123.28417922486017</v>
      </c>
      <c r="AR18" s="2"/>
      <c r="AS18" s="3">
        <v>1.3398</v>
      </c>
      <c r="AT18" s="2">
        <v>124.37784920921871</v>
      </c>
      <c r="AU18" s="2"/>
      <c r="AV18" s="3">
        <v>1.334</v>
      </c>
      <c r="AW18" s="2">
        <v>123.59396669648847</v>
      </c>
      <c r="AX18" s="2"/>
      <c r="AY18" s="3">
        <v>1.3305</v>
      </c>
      <c r="AZ18" s="2">
        <v>123.41175409346549</v>
      </c>
      <c r="BA18" s="2"/>
      <c r="BB18" s="3">
        <v>1.3274</v>
      </c>
      <c r="BC18" s="2">
        <v>122.98659982258965</v>
      </c>
      <c r="BD18" s="2"/>
      <c r="BE18" s="33">
        <f t="shared" si="0"/>
        <v>1.3279944444444447</v>
      </c>
      <c r="BF18" s="33">
        <f t="shared" si="1"/>
        <v>123.3539288193995</v>
      </c>
    </row>
    <row r="19" spans="1:58" s="4" customFormat="1" ht="15.75">
      <c r="A19" s="1">
        <v>10</v>
      </c>
      <c r="B19" s="13" t="s">
        <v>9</v>
      </c>
      <c r="C19" s="3">
        <v>392.3</v>
      </c>
      <c r="D19" s="2">
        <v>36513.97252741836</v>
      </c>
      <c r="E19" s="2"/>
      <c r="F19" s="3">
        <v>390.25</v>
      </c>
      <c r="G19" s="2">
        <v>36258.88510631183</v>
      </c>
      <c r="H19" s="2"/>
      <c r="I19" s="3">
        <v>393.25</v>
      </c>
      <c r="J19" s="2">
        <v>36588.98542470134</v>
      </c>
      <c r="K19" s="2"/>
      <c r="L19" s="3">
        <v>393.2</v>
      </c>
      <c r="M19" s="2">
        <v>36539.00062870411</v>
      </c>
      <c r="N19" s="2"/>
      <c r="O19" s="3">
        <v>393</v>
      </c>
      <c r="P19" s="2">
        <v>36496.77138218989</v>
      </c>
      <c r="Q19" s="2"/>
      <c r="R19" s="3">
        <v>389.7</v>
      </c>
      <c r="S19" s="2">
        <v>36011.2251720004</v>
      </c>
      <c r="T19" s="2"/>
      <c r="U19" s="3">
        <v>389.2</v>
      </c>
      <c r="V19" s="2">
        <v>36221.362202230834</v>
      </c>
      <c r="W19" s="2"/>
      <c r="X19" s="3">
        <v>390.3</v>
      </c>
      <c r="Y19" s="2">
        <v>36329.68487852897</v>
      </c>
      <c r="Z19" s="2"/>
      <c r="AA19" s="3">
        <v>389</v>
      </c>
      <c r="AB19" s="2">
        <v>36228.51348866269</v>
      </c>
      <c r="AC19" s="2"/>
      <c r="AD19" s="3">
        <v>391</v>
      </c>
      <c r="AE19" s="2">
        <v>36319.60522017982</v>
      </c>
      <c r="AF19" s="2"/>
      <c r="AG19" s="3">
        <v>393.5</v>
      </c>
      <c r="AH19" s="2">
        <v>36639.02248580461</v>
      </c>
      <c r="AI19" s="2"/>
      <c r="AJ19" s="3">
        <v>395.8</v>
      </c>
      <c r="AK19" s="2">
        <v>36666.31807135223</v>
      </c>
      <c r="AL19" s="2"/>
      <c r="AM19" s="3">
        <v>392.8</v>
      </c>
      <c r="AN19" s="2">
        <v>36496.02248573898</v>
      </c>
      <c r="AO19" s="2"/>
      <c r="AP19" s="3">
        <v>390</v>
      </c>
      <c r="AQ19" s="2">
        <v>36279.20463117443</v>
      </c>
      <c r="AR19" s="2"/>
      <c r="AS19" s="3">
        <v>389.1</v>
      </c>
      <c r="AT19" s="2">
        <v>36121.37716622406</v>
      </c>
      <c r="AU19" s="2"/>
      <c r="AV19" s="3">
        <v>389.5</v>
      </c>
      <c r="AW19" s="2">
        <v>36086.84409916211</v>
      </c>
      <c r="AX19" s="2"/>
      <c r="AY19" s="3">
        <v>386</v>
      </c>
      <c r="AZ19" s="2">
        <v>35803.78585500013</v>
      </c>
      <c r="BA19" s="2"/>
      <c r="BB19" s="3">
        <v>389.75</v>
      </c>
      <c r="BC19" s="2">
        <v>36111.215369032936</v>
      </c>
      <c r="BD19" s="2"/>
      <c r="BE19" s="33">
        <f t="shared" si="0"/>
        <v>390.9805555555556</v>
      </c>
      <c r="BF19" s="33">
        <f t="shared" si="1"/>
        <v>36317.32201080099</v>
      </c>
    </row>
    <row r="20" spans="1:58" s="4" customFormat="1" ht="15.75">
      <c r="A20" s="1">
        <v>11</v>
      </c>
      <c r="B20" s="13" t="s">
        <v>10</v>
      </c>
      <c r="C20" s="3">
        <v>5.27</v>
      </c>
      <c r="D20" s="2">
        <v>490.5139822062063</v>
      </c>
      <c r="E20" s="2"/>
      <c r="F20" s="3">
        <v>5.26</v>
      </c>
      <c r="G20" s="2">
        <v>488.716811426522</v>
      </c>
      <c r="H20" s="2"/>
      <c r="I20" s="3">
        <v>5.36</v>
      </c>
      <c r="J20" s="2">
        <v>498.7081039450711</v>
      </c>
      <c r="K20" s="2"/>
      <c r="L20" s="3">
        <v>5.4</v>
      </c>
      <c r="M20" s="2">
        <v>501.807231421674</v>
      </c>
      <c r="N20" s="2"/>
      <c r="O20" s="3">
        <v>5.41</v>
      </c>
      <c r="P20" s="2">
        <v>502.4110258973214</v>
      </c>
      <c r="Q20" s="2"/>
      <c r="R20" s="3">
        <v>5.26</v>
      </c>
      <c r="S20" s="2">
        <v>486.0637526423456</v>
      </c>
      <c r="T20" s="2"/>
      <c r="U20" s="3">
        <v>5.24</v>
      </c>
      <c r="V20" s="2">
        <v>487.6668497936526</v>
      </c>
      <c r="W20" s="2"/>
      <c r="X20" s="3">
        <v>5.34</v>
      </c>
      <c r="Y20" s="2">
        <v>497.0548738184594</v>
      </c>
      <c r="Z20" s="2"/>
      <c r="AA20" s="3">
        <v>5.31</v>
      </c>
      <c r="AB20" s="2">
        <v>494.53317898405885</v>
      </c>
      <c r="AC20" s="2"/>
      <c r="AD20" s="3">
        <v>5.45</v>
      </c>
      <c r="AE20" s="2">
        <v>506.2451367007163</v>
      </c>
      <c r="AF20" s="2"/>
      <c r="AG20" s="3">
        <v>5.67</v>
      </c>
      <c r="AH20" s="2">
        <v>527.9371219682647</v>
      </c>
      <c r="AI20" s="2"/>
      <c r="AJ20" s="3">
        <v>5.92</v>
      </c>
      <c r="AK20" s="2">
        <v>548.4199165801041</v>
      </c>
      <c r="AL20" s="2"/>
      <c r="AM20" s="3">
        <v>5.7</v>
      </c>
      <c r="AN20" s="2">
        <v>529.6011409590433</v>
      </c>
      <c r="AO20" s="2"/>
      <c r="AP20" s="3">
        <v>5.58</v>
      </c>
      <c r="AQ20" s="2">
        <v>519.0716970306495</v>
      </c>
      <c r="AR20" s="2"/>
      <c r="AS20" s="3">
        <v>5.63</v>
      </c>
      <c r="AT20" s="2">
        <v>522.6506128137792</v>
      </c>
      <c r="AU20" s="2"/>
      <c r="AV20" s="3">
        <v>5.69</v>
      </c>
      <c r="AW20" s="2">
        <v>527.1736660442424</v>
      </c>
      <c r="AX20" s="2"/>
      <c r="AY20" s="3">
        <v>5.6</v>
      </c>
      <c r="AZ20" s="2">
        <v>519.4331626632144</v>
      </c>
      <c r="BA20" s="2"/>
      <c r="BB20" s="3">
        <v>5.89</v>
      </c>
      <c r="BC20" s="2">
        <v>545.72176657756</v>
      </c>
      <c r="BD20" s="2"/>
      <c r="BE20" s="33">
        <f t="shared" si="0"/>
        <v>5.498888888888889</v>
      </c>
      <c r="BF20" s="33">
        <f t="shared" si="1"/>
        <v>510.7627795262713</v>
      </c>
    </row>
    <row r="21" spans="1:58" s="4" customFormat="1" ht="15.75">
      <c r="A21" s="1">
        <v>12</v>
      </c>
      <c r="B21" s="13" t="s">
        <v>11</v>
      </c>
      <c r="C21" s="3">
        <v>1.6142</v>
      </c>
      <c r="D21" s="2">
        <v>150.24433967310404</v>
      </c>
      <c r="E21" s="2"/>
      <c r="F21" s="3">
        <v>1.6084</v>
      </c>
      <c r="G21" s="2">
        <v>149.43956644456617</v>
      </c>
      <c r="H21" s="2"/>
      <c r="I21" s="3">
        <v>1.6168</v>
      </c>
      <c r="J21" s="2">
        <v>150.43120568253562</v>
      </c>
      <c r="K21" s="2"/>
      <c r="L21" s="3">
        <v>1.616</v>
      </c>
      <c r="M21" s="2">
        <v>150.17046036618984</v>
      </c>
      <c r="N21" s="2"/>
      <c r="O21" s="3">
        <v>1.6166</v>
      </c>
      <c r="P21" s="2">
        <v>150.12895831157297</v>
      </c>
      <c r="Q21" s="2"/>
      <c r="R21" s="3">
        <v>1.6065</v>
      </c>
      <c r="S21" s="2">
        <v>148.45274118249586</v>
      </c>
      <c r="T21" s="2"/>
      <c r="U21" s="3">
        <v>1.6105</v>
      </c>
      <c r="V21" s="2">
        <v>149.8831033573812</v>
      </c>
      <c r="W21" s="2"/>
      <c r="X21" s="3">
        <v>1.6174</v>
      </c>
      <c r="Y21" s="2">
        <v>150.5499162760255</v>
      </c>
      <c r="Z21" s="2"/>
      <c r="AA21" s="3">
        <v>1.6258</v>
      </c>
      <c r="AB21" s="2">
        <v>151.41469724901748</v>
      </c>
      <c r="AC21" s="2"/>
      <c r="AD21" s="3">
        <v>1.635</v>
      </c>
      <c r="AE21" s="2">
        <v>151.87354101021486</v>
      </c>
      <c r="AF21" s="2"/>
      <c r="AG21" s="3">
        <v>1.6605</v>
      </c>
      <c r="AH21" s="2">
        <v>154.61015714784895</v>
      </c>
      <c r="AI21" s="2"/>
      <c r="AJ21" s="3">
        <v>1.6545</v>
      </c>
      <c r="AK21" s="2">
        <v>153.27039729421998</v>
      </c>
      <c r="AL21" s="2"/>
      <c r="AM21" s="3">
        <v>1.642</v>
      </c>
      <c r="AN21" s="2">
        <v>152.56229358855245</v>
      </c>
      <c r="AO21" s="2"/>
      <c r="AP21" s="3">
        <v>1.6315</v>
      </c>
      <c r="AQ21" s="2">
        <v>151.768006040413</v>
      </c>
      <c r="AR21" s="2"/>
      <c r="AS21" s="3">
        <v>1.641</v>
      </c>
      <c r="AT21" s="2">
        <v>152.33919282902514</v>
      </c>
      <c r="AU21" s="2"/>
      <c r="AV21" s="3">
        <v>1.6405</v>
      </c>
      <c r="AW21" s="2">
        <v>151.99093130853774</v>
      </c>
      <c r="AX21" s="2"/>
      <c r="AY21" s="3">
        <v>1.6338</v>
      </c>
      <c r="AZ21" s="2">
        <v>151.54462520699278</v>
      </c>
      <c r="BA21" s="2"/>
      <c r="BB21" s="3">
        <v>1.632</v>
      </c>
      <c r="BC21" s="2">
        <v>151.20847590060743</v>
      </c>
      <c r="BD21" s="2"/>
      <c r="BE21" s="33">
        <f t="shared" si="0"/>
        <v>1.6279444444444442</v>
      </c>
      <c r="BF21" s="33">
        <f t="shared" si="1"/>
        <v>151.21570049273896</v>
      </c>
    </row>
    <row r="22" spans="1:58" s="4" customFormat="1" ht="15.75">
      <c r="A22" s="1">
        <v>13</v>
      </c>
      <c r="B22" s="13" t="s">
        <v>12</v>
      </c>
      <c r="C22" s="3">
        <v>0.7335</v>
      </c>
      <c r="D22" s="2">
        <v>68.27172788391886</v>
      </c>
      <c r="E22" s="2"/>
      <c r="F22" s="3">
        <v>0.7344</v>
      </c>
      <c r="G22" s="2">
        <v>68.2345297170414</v>
      </c>
      <c r="H22" s="2"/>
      <c r="I22" s="3">
        <v>0.74</v>
      </c>
      <c r="J22" s="2">
        <v>68.85149196256577</v>
      </c>
      <c r="K22" s="2"/>
      <c r="L22" s="3">
        <v>0.7409</v>
      </c>
      <c r="M22" s="2">
        <v>68.84981069635523</v>
      </c>
      <c r="N22" s="2"/>
      <c r="O22" s="3">
        <v>0.7409</v>
      </c>
      <c r="P22" s="2">
        <v>68.80523643018954</v>
      </c>
      <c r="Q22" s="2"/>
      <c r="R22" s="3">
        <v>0.741</v>
      </c>
      <c r="S22" s="2">
        <v>68.4740001345966</v>
      </c>
      <c r="T22" s="2"/>
      <c r="U22" s="3">
        <v>0.7386</v>
      </c>
      <c r="V22" s="2">
        <v>68.73868993465493</v>
      </c>
      <c r="W22" s="2"/>
      <c r="X22" s="3">
        <v>0.743</v>
      </c>
      <c r="Y22" s="2">
        <v>69.1595077241789</v>
      </c>
      <c r="Z22" s="2"/>
      <c r="AA22" s="3">
        <v>0.7425</v>
      </c>
      <c r="AB22" s="2">
        <v>69.15082587488959</v>
      </c>
      <c r="AC22" s="2"/>
      <c r="AD22" s="3">
        <v>0.7398</v>
      </c>
      <c r="AE22" s="2">
        <v>68.71929396902567</v>
      </c>
      <c r="AF22" s="2"/>
      <c r="AG22" s="3">
        <v>0.7436</v>
      </c>
      <c r="AH22" s="2">
        <v>69.23704477876572</v>
      </c>
      <c r="AI22" s="2"/>
      <c r="AJ22" s="3">
        <v>0.736</v>
      </c>
      <c r="AK22" s="2">
        <v>68.18193557482375</v>
      </c>
      <c r="AL22" s="2"/>
      <c r="AM22" s="3">
        <v>0.7352</v>
      </c>
      <c r="AN22" s="2">
        <v>68.30925593562958</v>
      </c>
      <c r="AO22" s="2"/>
      <c r="AP22" s="3">
        <v>0.7334</v>
      </c>
      <c r="AQ22" s="2">
        <v>68.22350942693161</v>
      </c>
      <c r="AR22" s="2"/>
      <c r="AS22" s="3">
        <v>0.7278</v>
      </c>
      <c r="AT22" s="2">
        <v>67.5639637665841</v>
      </c>
      <c r="AU22" s="2"/>
      <c r="AV22" s="3">
        <v>0.7289</v>
      </c>
      <c r="AW22" s="2">
        <v>67.53196576092236</v>
      </c>
      <c r="AX22" s="2"/>
      <c r="AY22" s="3">
        <v>0.7281</v>
      </c>
      <c r="AZ22" s="2">
        <v>67.53558673840828</v>
      </c>
      <c r="BA22" s="2"/>
      <c r="BB22" s="3">
        <v>0.7292</v>
      </c>
      <c r="BC22" s="2">
        <v>67.56202244284493</v>
      </c>
      <c r="BD22" s="2"/>
      <c r="BE22" s="33">
        <f t="shared" si="0"/>
        <v>0.7364888888888889</v>
      </c>
      <c r="BF22" s="33">
        <f t="shared" si="1"/>
        <v>68.41113326401815</v>
      </c>
    </row>
    <row r="23" spans="1:58" s="4" customFormat="1" ht="15.75">
      <c r="A23" s="1">
        <v>14</v>
      </c>
      <c r="B23" s="13" t="s">
        <v>13</v>
      </c>
      <c r="C23" s="3">
        <v>1.4002</v>
      </c>
      <c r="D23" s="2">
        <v>66.47383014221151</v>
      </c>
      <c r="E23" s="2"/>
      <c r="F23" s="3">
        <v>1.3946</v>
      </c>
      <c r="G23" s="2">
        <v>66.62264544374062</v>
      </c>
      <c r="H23" s="2"/>
      <c r="I23" s="3">
        <v>1.3933</v>
      </c>
      <c r="J23" s="2">
        <v>66.77855214682407</v>
      </c>
      <c r="K23" s="2"/>
      <c r="L23" s="3">
        <v>1.3919</v>
      </c>
      <c r="M23" s="2">
        <v>66.76288891305968</v>
      </c>
      <c r="N23" s="2"/>
      <c r="O23" s="3">
        <v>1.3895</v>
      </c>
      <c r="P23" s="2">
        <v>66.83490662372353</v>
      </c>
      <c r="Q23" s="2"/>
      <c r="R23" s="3">
        <v>1.3825</v>
      </c>
      <c r="S23" s="2">
        <v>66.84090961053715</v>
      </c>
      <c r="T23" s="2"/>
      <c r="U23" s="3">
        <v>1.3781</v>
      </c>
      <c r="V23" s="2">
        <v>67.53224926254431</v>
      </c>
      <c r="W23" s="2"/>
      <c r="X23" s="3">
        <v>1.3809</v>
      </c>
      <c r="Y23" s="2">
        <v>67.40635603204817</v>
      </c>
      <c r="Z23" s="2"/>
      <c r="AA23" s="3">
        <v>1.3754</v>
      </c>
      <c r="AB23" s="2">
        <v>67.7129747133392</v>
      </c>
      <c r="AC23" s="2"/>
      <c r="AD23" s="3">
        <v>1.3712</v>
      </c>
      <c r="AE23" s="2">
        <v>67.74286457729602</v>
      </c>
      <c r="AF23" s="2"/>
      <c r="AG23" s="3">
        <v>1.3675</v>
      </c>
      <c r="AH23" s="2">
        <v>68.08819270328323</v>
      </c>
      <c r="AI23" s="2"/>
      <c r="AJ23" s="3">
        <v>1.3705</v>
      </c>
      <c r="AK23" s="2">
        <v>67.59467305531913</v>
      </c>
      <c r="AL23" s="2"/>
      <c r="AM23" s="3">
        <v>1.3698</v>
      </c>
      <c r="AN23" s="2">
        <v>67.8292311797398</v>
      </c>
      <c r="AO23" s="2"/>
      <c r="AP23" s="3">
        <v>1.3677</v>
      </c>
      <c r="AQ23" s="2">
        <v>68.01462427315637</v>
      </c>
      <c r="AR23" s="2"/>
      <c r="AS23" s="3">
        <v>1.3648</v>
      </c>
      <c r="AT23" s="2">
        <v>68.01959711906196</v>
      </c>
      <c r="AU23" s="2"/>
      <c r="AV23" s="3">
        <v>1.3616</v>
      </c>
      <c r="AW23" s="2">
        <v>68.04432318385926</v>
      </c>
      <c r="AX23" s="2"/>
      <c r="AY23" s="3">
        <v>1.3647</v>
      </c>
      <c r="AZ23" s="2">
        <v>67.96799436077191</v>
      </c>
      <c r="BA23" s="2"/>
      <c r="BB23" s="3">
        <v>1.3623</v>
      </c>
      <c r="BC23" s="2">
        <v>68.01163648981728</v>
      </c>
      <c r="BD23" s="2"/>
      <c r="BE23" s="33">
        <f t="shared" si="0"/>
        <v>1.3770277777777777</v>
      </c>
      <c r="BF23" s="33">
        <f t="shared" si="1"/>
        <v>67.45991387946295</v>
      </c>
    </row>
    <row r="24" spans="1:58" s="4" customFormat="1" ht="15.75">
      <c r="A24" s="1">
        <v>15</v>
      </c>
      <c r="B24" s="13" t="s">
        <v>14</v>
      </c>
      <c r="C24" s="3">
        <v>9.6472</v>
      </c>
      <c r="D24" s="2">
        <v>9.648048860303978</v>
      </c>
      <c r="E24" s="2"/>
      <c r="F24" s="3">
        <v>9.754</v>
      </c>
      <c r="G24" s="2">
        <v>9.525521974148113</v>
      </c>
      <c r="H24" s="2"/>
      <c r="I24" s="3">
        <v>9.655</v>
      </c>
      <c r="J24" s="2">
        <v>9.636722600328325</v>
      </c>
      <c r="K24" s="2"/>
      <c r="L24" s="3">
        <v>9.6835</v>
      </c>
      <c r="M24" s="2">
        <v>9.59645428595939</v>
      </c>
      <c r="N24" s="2"/>
      <c r="O24" s="3">
        <v>9.7215</v>
      </c>
      <c r="P24" s="2">
        <v>9.552754487853091</v>
      </c>
      <c r="Q24" s="2"/>
      <c r="R24" s="3">
        <v>9.8565</v>
      </c>
      <c r="S24" s="2">
        <v>9.375291182120185</v>
      </c>
      <c r="T24" s="2"/>
      <c r="U24" s="3">
        <v>9.9125</v>
      </c>
      <c r="V24" s="2">
        <v>9.388771017272365</v>
      </c>
      <c r="W24" s="2"/>
      <c r="X24" s="3">
        <v>9.827</v>
      </c>
      <c r="Y24" s="2">
        <v>9.472009468266544</v>
      </c>
      <c r="Z24" s="2"/>
      <c r="AA24" s="3">
        <v>9.816</v>
      </c>
      <c r="AB24" s="2">
        <v>9.48781840064453</v>
      </c>
      <c r="AC24" s="2"/>
      <c r="AD24" s="3">
        <v>9.782</v>
      </c>
      <c r="AE24" s="2">
        <v>9.495912482967523</v>
      </c>
      <c r="AF24" s="2"/>
      <c r="AG24" s="3">
        <v>9.6</v>
      </c>
      <c r="AH24" s="2">
        <v>9.69902120018123</v>
      </c>
      <c r="AI24" s="2"/>
      <c r="AJ24" s="3">
        <v>9.5455</v>
      </c>
      <c r="AK24" s="2">
        <v>9.704939439768989</v>
      </c>
      <c r="AL24" s="2"/>
      <c r="AM24" s="3">
        <v>9.662</v>
      </c>
      <c r="AN24" s="2">
        <v>9.616278293314798</v>
      </c>
      <c r="AO24" s="2"/>
      <c r="AP24" s="3">
        <v>9.737</v>
      </c>
      <c r="AQ24" s="2">
        <v>9.553620377775081</v>
      </c>
      <c r="AR24" s="2"/>
      <c r="AS24" s="3">
        <v>9.6125</v>
      </c>
      <c r="AT24" s="2">
        <v>9.65754446274078</v>
      </c>
      <c r="AU24" s="2"/>
      <c r="AV24" s="3">
        <v>9.6805</v>
      </c>
      <c r="AW24" s="2">
        <v>9.570698873729949</v>
      </c>
      <c r="AX24" s="2"/>
      <c r="AY24" s="3">
        <v>9.6795</v>
      </c>
      <c r="AZ24" s="2">
        <v>9.582718312324543</v>
      </c>
      <c r="BA24" s="2"/>
      <c r="BB24" s="3">
        <v>9.7175</v>
      </c>
      <c r="BC24" s="2">
        <v>9.534577040399084</v>
      </c>
      <c r="BD24" s="2"/>
      <c r="BE24" s="33">
        <f t="shared" si="0"/>
        <v>9.716094444444444</v>
      </c>
      <c r="BF24" s="33">
        <f t="shared" si="1"/>
        <v>9.561039042227696</v>
      </c>
    </row>
    <row r="25" spans="1:58" s="4" customFormat="1" ht="15.75">
      <c r="A25" s="1">
        <v>16</v>
      </c>
      <c r="B25" s="13" t="s">
        <v>15</v>
      </c>
      <c r="C25" s="3">
        <v>126.67</v>
      </c>
      <c r="D25" s="2">
        <v>73.47963761358217</v>
      </c>
      <c r="E25" s="2"/>
      <c r="F25" s="3">
        <v>126.99</v>
      </c>
      <c r="G25" s="2">
        <v>73.16476993136521</v>
      </c>
      <c r="H25" s="2"/>
      <c r="I25" s="3">
        <v>125.82</v>
      </c>
      <c r="J25" s="2">
        <v>73.94894031646001</v>
      </c>
      <c r="K25" s="2"/>
      <c r="L25" s="3">
        <v>125.52</v>
      </c>
      <c r="M25" s="2">
        <v>74.0338313241617</v>
      </c>
      <c r="N25" s="2"/>
      <c r="O25" s="3">
        <v>123.6</v>
      </c>
      <c r="P25" s="2">
        <v>75.13519640264066</v>
      </c>
      <c r="Q25" s="2"/>
      <c r="R25" s="3">
        <v>125.02</v>
      </c>
      <c r="S25" s="2">
        <v>73.91421975409344</v>
      </c>
      <c r="T25" s="2"/>
      <c r="U25" s="3">
        <v>125.6</v>
      </c>
      <c r="V25" s="2">
        <v>74.09728718846523</v>
      </c>
      <c r="W25" s="2"/>
      <c r="X25" s="3">
        <v>125.05</v>
      </c>
      <c r="Y25" s="2">
        <v>74.43537548553005</v>
      </c>
      <c r="Z25" s="2"/>
      <c r="AA25" s="3">
        <v>123.55</v>
      </c>
      <c r="AB25" s="2">
        <v>75.38035242470798</v>
      </c>
      <c r="AC25" s="2"/>
      <c r="AD25" s="3">
        <v>123.25</v>
      </c>
      <c r="AE25" s="2">
        <v>75.36634150782012</v>
      </c>
      <c r="AF25" s="2"/>
      <c r="AG25" s="3">
        <v>122.35</v>
      </c>
      <c r="AH25" s="2">
        <v>76.10184186492833</v>
      </c>
      <c r="AI25" s="2"/>
      <c r="AJ25" s="3">
        <v>123.15</v>
      </c>
      <c r="AK25" s="2">
        <v>75.22411646148183</v>
      </c>
      <c r="AL25" s="2"/>
      <c r="AM25" s="3">
        <v>123.45</v>
      </c>
      <c r="AN25" s="2">
        <v>75.26324898340023</v>
      </c>
      <c r="AO25" s="2"/>
      <c r="AP25" s="3">
        <v>123.74</v>
      </c>
      <c r="AQ25" s="2">
        <v>75.17666204816226</v>
      </c>
      <c r="AR25" s="2"/>
      <c r="AS25" s="3">
        <v>122.28</v>
      </c>
      <c r="AT25" s="2">
        <v>75.91850355585194</v>
      </c>
      <c r="AU25" s="2"/>
      <c r="AV25" s="3">
        <v>123.14</v>
      </c>
      <c r="AW25" s="2">
        <v>75.23887481496084</v>
      </c>
      <c r="AX25" s="2"/>
      <c r="AY25" s="3">
        <v>122.97</v>
      </c>
      <c r="AZ25" s="2">
        <v>75.42971611299131</v>
      </c>
      <c r="BA25" s="2"/>
      <c r="BB25" s="3">
        <v>122.93</v>
      </c>
      <c r="BC25" s="2">
        <v>75.36992791839103</v>
      </c>
      <c r="BD25" s="2"/>
      <c r="BE25" s="33">
        <f t="shared" si="0"/>
        <v>124.1711111111111</v>
      </c>
      <c r="BF25" s="33">
        <f t="shared" si="1"/>
        <v>74.81549131716636</v>
      </c>
    </row>
    <row r="26" spans="1:58" s="4" customFormat="1" ht="15.75">
      <c r="A26" s="1">
        <v>17</v>
      </c>
      <c r="B26" s="13" t="s">
        <v>16</v>
      </c>
      <c r="C26" s="3">
        <v>7.3665</v>
      </c>
      <c r="D26" s="2">
        <v>12.635126174590992</v>
      </c>
      <c r="E26" s="2"/>
      <c r="F26" s="3">
        <v>7.4133</v>
      </c>
      <c r="G26" s="2">
        <v>12.533141965904615</v>
      </c>
      <c r="H26" s="2"/>
      <c r="I26" s="3">
        <v>7.345</v>
      </c>
      <c r="J26" s="2">
        <v>12.667468578103469</v>
      </c>
      <c r="K26" s="2"/>
      <c r="L26" s="3">
        <v>7.3857</v>
      </c>
      <c r="M26" s="2">
        <v>12.582052490364864</v>
      </c>
      <c r="N26" s="2"/>
      <c r="O26" s="3">
        <v>7.3145</v>
      </c>
      <c r="P26" s="2">
        <v>12.696302242622714</v>
      </c>
      <c r="Q26" s="2"/>
      <c r="R26" s="3">
        <v>7.3408</v>
      </c>
      <c r="S26" s="2">
        <v>12.588213483076451</v>
      </c>
      <c r="T26" s="2"/>
      <c r="U26" s="3">
        <v>7.3414</v>
      </c>
      <c r="V26" s="2">
        <v>12.676899870421488</v>
      </c>
      <c r="W26" s="2"/>
      <c r="X26" s="3">
        <v>7.323</v>
      </c>
      <c r="Y26" s="2">
        <v>12.71083395393354</v>
      </c>
      <c r="Z26" s="2"/>
      <c r="AA26" s="3">
        <v>7.3259</v>
      </c>
      <c r="AB26" s="2">
        <v>12.712762311897066</v>
      </c>
      <c r="AC26" s="2"/>
      <c r="AD26" s="3">
        <v>7.3148</v>
      </c>
      <c r="AE26" s="2">
        <v>12.698777260948802</v>
      </c>
      <c r="AF26" s="2"/>
      <c r="AG26" s="3">
        <v>7.27</v>
      </c>
      <c r="AH26" s="2">
        <v>12.80751080078952</v>
      </c>
      <c r="AI26" s="2"/>
      <c r="AJ26" s="3">
        <v>7.296</v>
      </c>
      <c r="AK26" s="2">
        <v>12.697162749769035</v>
      </c>
      <c r="AL26" s="2"/>
      <c r="AM26" s="3">
        <v>7.3517</v>
      </c>
      <c r="AN26" s="2">
        <v>12.638230731668537</v>
      </c>
      <c r="AO26" s="2"/>
      <c r="AP26" s="3">
        <v>7.433</v>
      </c>
      <c r="AQ26" s="2">
        <v>12.51494707633472</v>
      </c>
      <c r="AR26" s="2"/>
      <c r="AS26" s="3">
        <v>7.39</v>
      </c>
      <c r="AT26" s="2">
        <v>12.561995419228115</v>
      </c>
      <c r="AU26" s="2"/>
      <c r="AV26" s="3">
        <v>7.337</v>
      </c>
      <c r="AW26" s="2">
        <v>12.627661230358836</v>
      </c>
      <c r="AX26" s="2"/>
      <c r="AY26" s="3">
        <v>7.2457</v>
      </c>
      <c r="AZ26" s="2">
        <v>12.801512884075441</v>
      </c>
      <c r="BA26" s="2"/>
      <c r="BB26" s="3">
        <v>7.2516</v>
      </c>
      <c r="BC26" s="2">
        <v>12.776801311445487</v>
      </c>
      <c r="BD26" s="2"/>
      <c r="BE26" s="33">
        <f t="shared" si="0"/>
        <v>7.335883333333334</v>
      </c>
      <c r="BF26" s="33">
        <f t="shared" si="1"/>
        <v>12.662633363085204</v>
      </c>
    </row>
    <row r="27" spans="1:58" s="4" customFormat="1" ht="15.75">
      <c r="A27" s="1">
        <v>18</v>
      </c>
      <c r="B27" s="13" t="s">
        <v>17</v>
      </c>
      <c r="C27" s="3">
        <v>6.1555</v>
      </c>
      <c r="D27" s="2">
        <v>15.120893016834463</v>
      </c>
      <c r="E27" s="2"/>
      <c r="F27" s="3">
        <v>6.2108</v>
      </c>
      <c r="G27" s="2">
        <v>14.95973809104152</v>
      </c>
      <c r="H27" s="2"/>
      <c r="I27" s="3">
        <v>6.1412</v>
      </c>
      <c r="J27" s="2">
        <v>15.150549844683445</v>
      </c>
      <c r="K27" s="2"/>
      <c r="L27" s="3">
        <v>6.174</v>
      </c>
      <c r="M27" s="2">
        <v>15.051387281841231</v>
      </c>
      <c r="N27" s="2"/>
      <c r="O27" s="3">
        <v>6.1755</v>
      </c>
      <c r="P27" s="2">
        <v>15.037989272717</v>
      </c>
      <c r="Q27" s="2"/>
      <c r="R27" s="3">
        <v>6.256</v>
      </c>
      <c r="S27" s="2">
        <v>14.771029017993543</v>
      </c>
      <c r="T27" s="2"/>
      <c r="U27" s="3">
        <v>6.2955</v>
      </c>
      <c r="V27" s="2">
        <v>14.782970805926825</v>
      </c>
      <c r="W27" s="2"/>
      <c r="X27" s="3">
        <v>6.255</v>
      </c>
      <c r="Y27" s="2">
        <v>14.881125027123153</v>
      </c>
      <c r="Z27" s="2"/>
      <c r="AA27" s="3">
        <v>6.2448</v>
      </c>
      <c r="AB27" s="2">
        <v>14.913596179337485</v>
      </c>
      <c r="AC27" s="2"/>
      <c r="AD27" s="3">
        <v>6.2094</v>
      </c>
      <c r="AE27" s="2">
        <v>14.95941893071606</v>
      </c>
      <c r="AF27" s="2"/>
      <c r="AG27" s="3">
        <v>6.137</v>
      </c>
      <c r="AH27" s="2">
        <v>15.172006439911979</v>
      </c>
      <c r="AI27" s="2"/>
      <c r="AJ27" s="3">
        <v>6.1155</v>
      </c>
      <c r="AK27" s="2">
        <v>15.148148053685697</v>
      </c>
      <c r="AL27" s="2"/>
      <c r="AM27" s="3">
        <v>6.183</v>
      </c>
      <c r="AN27" s="2">
        <v>15.027087315220376</v>
      </c>
      <c r="AO27" s="2"/>
      <c r="AP27" s="3">
        <v>6.23</v>
      </c>
      <c r="AQ27" s="2">
        <v>14.931557242118133</v>
      </c>
      <c r="AR27" s="2"/>
      <c r="AS27" s="3">
        <v>6.1555</v>
      </c>
      <c r="AT27" s="2">
        <v>15.081333140783975</v>
      </c>
      <c r="AU27" s="2"/>
      <c r="AV27" s="3">
        <v>6.1945</v>
      </c>
      <c r="AW27" s="2">
        <v>14.956679384477</v>
      </c>
      <c r="AX27" s="2"/>
      <c r="AY27" s="3">
        <v>6.1984</v>
      </c>
      <c r="AZ27" s="2">
        <v>14.964494370183502</v>
      </c>
      <c r="BA27" s="2"/>
      <c r="BB27" s="3">
        <v>6.2195</v>
      </c>
      <c r="BC27" s="2">
        <v>14.897058025577312</v>
      </c>
      <c r="BD27" s="2"/>
      <c r="BE27" s="33">
        <f t="shared" si="0"/>
        <v>6.197283333333335</v>
      </c>
      <c r="BF27" s="33">
        <f t="shared" si="1"/>
        <v>14.989281191120707</v>
      </c>
    </row>
    <row r="28" spans="1:58" s="4" customFormat="1" ht="15.75">
      <c r="A28" s="1">
        <v>19</v>
      </c>
      <c r="B28" s="13" t="s">
        <v>18</v>
      </c>
      <c r="C28" s="3">
        <v>5.435</v>
      </c>
      <c r="D28" s="2">
        <v>17.125419864788327</v>
      </c>
      <c r="E28" s="2"/>
      <c r="F28" s="3">
        <v>5.4868</v>
      </c>
      <c r="G28" s="2">
        <v>16.933721173697</v>
      </c>
      <c r="H28" s="2"/>
      <c r="I28" s="3">
        <v>5.4251</v>
      </c>
      <c r="J28" s="2">
        <v>17.150385560850488</v>
      </c>
      <c r="K28" s="2"/>
      <c r="L28" s="3">
        <v>5.4285</v>
      </c>
      <c r="M28" s="2">
        <v>17.118405651301057</v>
      </c>
      <c r="N28" s="2"/>
      <c r="O28" s="3">
        <v>5.4295</v>
      </c>
      <c r="P28" s="2">
        <v>17.104172162015626</v>
      </c>
      <c r="Q28" s="2"/>
      <c r="R28" s="3">
        <v>5.5075</v>
      </c>
      <c r="S28" s="2">
        <v>16.778494332558804</v>
      </c>
      <c r="T28" s="2"/>
      <c r="U28" s="3">
        <v>5.5385</v>
      </c>
      <c r="V28" s="2">
        <v>16.803501436979747</v>
      </c>
      <c r="W28" s="2"/>
      <c r="X28" s="3">
        <v>5.4805</v>
      </c>
      <c r="Y28" s="2">
        <v>16.984114048837753</v>
      </c>
      <c r="Z28" s="2"/>
      <c r="AA28" s="3">
        <v>5.475</v>
      </c>
      <c r="AB28" s="2">
        <v>17.01048866131995</v>
      </c>
      <c r="AC28" s="2"/>
      <c r="AD28" s="3">
        <v>5.4535</v>
      </c>
      <c r="AE28" s="2">
        <v>17.03291755907001</v>
      </c>
      <c r="AF28" s="2"/>
      <c r="AG28" s="3">
        <v>5.3784</v>
      </c>
      <c r="AH28" s="2">
        <v>17.311952164535885</v>
      </c>
      <c r="AI28" s="2"/>
      <c r="AJ28" s="3">
        <v>5.3575</v>
      </c>
      <c r="AK28" s="2">
        <v>17.291367134356488</v>
      </c>
      <c r="AL28" s="2"/>
      <c r="AM28" s="3">
        <v>5.4045</v>
      </c>
      <c r="AN28" s="2">
        <v>17.191688568786677</v>
      </c>
      <c r="AO28" s="2"/>
      <c r="AP28" s="3">
        <v>5.44</v>
      </c>
      <c r="AQ28" s="2">
        <v>17.099926768087492</v>
      </c>
      <c r="AR28" s="2"/>
      <c r="AS28" s="3">
        <v>5.3785</v>
      </c>
      <c r="AT28" s="2">
        <v>17.26004390593953</v>
      </c>
      <c r="AU28" s="2"/>
      <c r="AV28" s="3">
        <v>5.4025</v>
      </c>
      <c r="AW28" s="2">
        <v>17.149310587162013</v>
      </c>
      <c r="AX28" s="2"/>
      <c r="AY28" s="3">
        <v>5.4125</v>
      </c>
      <c r="AZ28" s="2">
        <v>17.137352776747424</v>
      </c>
      <c r="BA28" s="2"/>
      <c r="BB28" s="3">
        <v>5.436</v>
      </c>
      <c r="BC28" s="2">
        <v>17.044196539749464</v>
      </c>
      <c r="BD28" s="2"/>
      <c r="BE28" s="33">
        <f t="shared" si="0"/>
        <v>5.437211111111111</v>
      </c>
      <c r="BF28" s="33">
        <f t="shared" si="1"/>
        <v>17.084858827599092</v>
      </c>
    </row>
    <row r="29" spans="1:58" s="4" customFormat="1" ht="15.75">
      <c r="A29" s="1">
        <v>20</v>
      </c>
      <c r="B29" s="13" t="s">
        <v>19</v>
      </c>
      <c r="C29" s="3">
        <v>4.3161</v>
      </c>
      <c r="D29" s="2">
        <v>21.564990840139142</v>
      </c>
      <c r="E29" s="2"/>
      <c r="F29" s="3">
        <v>4.3035</v>
      </c>
      <c r="G29" s="2">
        <v>21.58985507978173</v>
      </c>
      <c r="H29" s="2"/>
      <c r="I29" s="3">
        <v>4.2591</v>
      </c>
      <c r="J29" s="2">
        <v>21.845591018330158</v>
      </c>
      <c r="K29" s="2"/>
      <c r="L29" s="3">
        <v>4.2585</v>
      </c>
      <c r="M29" s="2">
        <v>21.821595650601804</v>
      </c>
      <c r="N29" s="2"/>
      <c r="O29" s="3">
        <v>4.2525</v>
      </c>
      <c r="P29" s="2">
        <v>21.838236979109663</v>
      </c>
      <c r="Q29" s="2"/>
      <c r="R29" s="3">
        <v>4.29</v>
      </c>
      <c r="S29" s="2">
        <v>21.54022320199711</v>
      </c>
      <c r="T29" s="2"/>
      <c r="U29" s="3">
        <v>4.314</v>
      </c>
      <c r="V29" s="2">
        <v>21.573062751208234</v>
      </c>
      <c r="W29" s="2"/>
      <c r="X29" s="3">
        <v>4.3075</v>
      </c>
      <c r="Y29" s="2">
        <v>21.60915543694842</v>
      </c>
      <c r="Z29" s="2"/>
      <c r="AA29" s="3">
        <v>4.2907</v>
      </c>
      <c r="AB29" s="2">
        <v>21.705648360576763</v>
      </c>
      <c r="AC29" s="2"/>
      <c r="AD29" s="3">
        <v>4.2732</v>
      </c>
      <c r="AE29" s="2">
        <v>21.737577438076453</v>
      </c>
      <c r="AF29" s="2"/>
      <c r="AG29" s="3">
        <v>4.2221</v>
      </c>
      <c r="AH29" s="2">
        <v>22.05314974106246</v>
      </c>
      <c r="AI29" s="2"/>
      <c r="AJ29" s="3">
        <v>4.2142</v>
      </c>
      <c r="AK29" s="2">
        <v>21.982463913035662</v>
      </c>
      <c r="AL29" s="2"/>
      <c r="AM29" s="3">
        <v>4.2657</v>
      </c>
      <c r="AN29" s="2">
        <v>21.78129752912947</v>
      </c>
      <c r="AO29" s="2"/>
      <c r="AP29" s="3">
        <v>4.2974</v>
      </c>
      <c r="AQ29" s="2">
        <v>21.646484297108945</v>
      </c>
      <c r="AR29" s="2"/>
      <c r="AS29" s="3">
        <v>4.2385</v>
      </c>
      <c r="AT29" s="2">
        <v>21.902358416443498</v>
      </c>
      <c r="AU29" s="2"/>
      <c r="AV29" s="3">
        <v>4.2502</v>
      </c>
      <c r="AW29" s="2">
        <v>21.798774280538037</v>
      </c>
      <c r="AX29" s="2"/>
      <c r="AY29" s="3">
        <v>4.2395</v>
      </c>
      <c r="AZ29" s="2">
        <v>21.878976743518205</v>
      </c>
      <c r="BA29" s="2"/>
      <c r="BB29" s="3">
        <v>4.2562</v>
      </c>
      <c r="BC29" s="2">
        <v>21.768773175621</v>
      </c>
      <c r="BD29" s="2"/>
      <c r="BE29" s="33">
        <f t="shared" si="0"/>
        <v>4.269383333333334</v>
      </c>
      <c r="BF29" s="33">
        <f t="shared" si="1"/>
        <v>21.757678602957043</v>
      </c>
    </row>
    <row r="30" spans="1:58" s="4" customFormat="1" ht="15.75">
      <c r="A30" s="1">
        <v>21</v>
      </c>
      <c r="B30" s="13" t="s">
        <v>20</v>
      </c>
      <c r="C30" s="3">
        <v>145.52</v>
      </c>
      <c r="D30" s="2">
        <v>63.961419024961884</v>
      </c>
      <c r="E30" s="2"/>
      <c r="F30" s="3">
        <v>146.69</v>
      </c>
      <c r="G30" s="2">
        <v>63.338974255805226</v>
      </c>
      <c r="H30" s="2"/>
      <c r="I30" s="3">
        <v>145.05</v>
      </c>
      <c r="J30" s="2">
        <v>64.14516146581866</v>
      </c>
      <c r="K30" s="2"/>
      <c r="L30" s="3">
        <v>145.69</v>
      </c>
      <c r="M30" s="2">
        <v>63.784243996216475</v>
      </c>
      <c r="N30" s="2"/>
      <c r="O30" s="3">
        <v>145.26</v>
      </c>
      <c r="P30" s="2">
        <v>63.93164171393628</v>
      </c>
      <c r="Q30" s="2"/>
      <c r="R30" s="3">
        <v>147.48</v>
      </c>
      <c r="S30" s="2">
        <v>62.65768750784352</v>
      </c>
      <c r="T30" s="2"/>
      <c r="U30" s="3">
        <v>148.24</v>
      </c>
      <c r="V30" s="2">
        <v>62.78075600965482</v>
      </c>
      <c r="W30" s="2"/>
      <c r="X30" s="3">
        <v>147.4</v>
      </c>
      <c r="Y30" s="2">
        <v>63.14887180777158</v>
      </c>
      <c r="Z30" s="2"/>
      <c r="AA30" s="3">
        <v>146.6</v>
      </c>
      <c r="AB30" s="2">
        <v>63.5282574493361</v>
      </c>
      <c r="AC30" s="2"/>
      <c r="AD30" s="3">
        <v>146.15</v>
      </c>
      <c r="AE30" s="2">
        <v>63.55731502455579</v>
      </c>
      <c r="AF30" s="2"/>
      <c r="AG30" s="3">
        <v>144.12</v>
      </c>
      <c r="AH30" s="2">
        <v>64.60630274891743</v>
      </c>
      <c r="AI30" s="2"/>
      <c r="AJ30" s="3">
        <v>143.65</v>
      </c>
      <c r="AK30" s="2">
        <v>64.48903544887912</v>
      </c>
      <c r="AL30" s="2"/>
      <c r="AM30" s="3">
        <v>145.23</v>
      </c>
      <c r="AN30" s="2">
        <v>63.97609369276843</v>
      </c>
      <c r="AO30" s="2"/>
      <c r="AP30" s="3">
        <v>146.36</v>
      </c>
      <c r="AQ30" s="2">
        <v>63.558077082806754</v>
      </c>
      <c r="AR30" s="2"/>
      <c r="AS30" s="3">
        <v>144.66</v>
      </c>
      <c r="AT30" s="2">
        <v>64.17333481826059</v>
      </c>
      <c r="AU30" s="2"/>
      <c r="AV30" s="3">
        <v>145.55</v>
      </c>
      <c r="AW30" s="2">
        <v>63.65451765519943</v>
      </c>
      <c r="AX30" s="2"/>
      <c r="AY30" s="3">
        <v>145.7</v>
      </c>
      <c r="AZ30" s="2">
        <v>63.662266234828714</v>
      </c>
      <c r="BA30" s="2"/>
      <c r="BB30" s="3">
        <v>146.31</v>
      </c>
      <c r="BC30" s="2">
        <v>63.32598755387744</v>
      </c>
      <c r="BD30" s="2"/>
      <c r="BE30" s="33">
        <f t="shared" si="0"/>
        <v>145.87</v>
      </c>
      <c r="BF30" s="33">
        <f t="shared" si="1"/>
        <v>63.68221908285769</v>
      </c>
    </row>
    <row r="31" spans="1:58" s="4" customFormat="1" ht="15.75">
      <c r="A31" s="1">
        <v>22</v>
      </c>
      <c r="B31" s="13" t="s">
        <v>21</v>
      </c>
      <c r="C31" s="3">
        <v>224.67</v>
      </c>
      <c r="D31" s="2">
        <v>41.42816440340257</v>
      </c>
      <c r="E31" s="2"/>
      <c r="F31" s="3">
        <v>226.6</v>
      </c>
      <c r="G31" s="2">
        <v>41.00262194873817</v>
      </c>
      <c r="H31" s="2"/>
      <c r="I31" s="3">
        <v>224.11</v>
      </c>
      <c r="J31" s="2">
        <v>41.51646812108785</v>
      </c>
      <c r="K31" s="2"/>
      <c r="L31" s="3">
        <v>224.57</v>
      </c>
      <c r="M31" s="2">
        <v>41.38008864856738</v>
      </c>
      <c r="N31" s="2"/>
      <c r="O31" s="3">
        <v>224.68</v>
      </c>
      <c r="P31" s="2">
        <v>41.33305267654613</v>
      </c>
      <c r="Q31" s="2"/>
      <c r="R31" s="3">
        <v>227.25</v>
      </c>
      <c r="S31" s="2">
        <v>40.66339165525527</v>
      </c>
      <c r="T31" s="2"/>
      <c r="U31" s="3">
        <v>228.28</v>
      </c>
      <c r="V31" s="2">
        <v>40.76843906987573</v>
      </c>
      <c r="W31" s="2"/>
      <c r="X31" s="3">
        <v>226.63</v>
      </c>
      <c r="Y31" s="2">
        <v>41.07198387003279</v>
      </c>
      <c r="Z31" s="2"/>
      <c r="AA31" s="3">
        <v>226.42</v>
      </c>
      <c r="AB31" s="2">
        <v>41.13259668789273</v>
      </c>
      <c r="AC31" s="2"/>
      <c r="AD31" s="3">
        <v>225.76</v>
      </c>
      <c r="AE31" s="2">
        <v>41.14502830810963</v>
      </c>
      <c r="AF31" s="2"/>
      <c r="AG31" s="3">
        <v>222.08</v>
      </c>
      <c r="AH31" s="2">
        <v>41.92660461173442</v>
      </c>
      <c r="AI31" s="2"/>
      <c r="AJ31" s="3">
        <v>221.39</v>
      </c>
      <c r="AK31" s="2">
        <v>41.844030634768906</v>
      </c>
      <c r="AL31" s="2"/>
      <c r="AM31" s="3">
        <v>224.21</v>
      </c>
      <c r="AN31" s="2">
        <v>41.439936162529584</v>
      </c>
      <c r="AO31" s="2"/>
      <c r="AP31" s="3">
        <v>225.89</v>
      </c>
      <c r="AQ31" s="2">
        <v>41.18092948709371</v>
      </c>
      <c r="AR31" s="2"/>
      <c r="AS31" s="3">
        <v>222.9</v>
      </c>
      <c r="AT31" s="2">
        <v>41.6478897030488</v>
      </c>
      <c r="AU31" s="2"/>
      <c r="AV31" s="3">
        <v>224.31</v>
      </c>
      <c r="AW31" s="2">
        <v>41.3040660011336</v>
      </c>
      <c r="AX31" s="2"/>
      <c r="AY31" s="3">
        <v>224.52</v>
      </c>
      <c r="AZ31" s="2">
        <v>41.31298855520462</v>
      </c>
      <c r="BA31" s="2"/>
      <c r="BB31" s="3">
        <v>225.34</v>
      </c>
      <c r="BC31" s="2">
        <v>41.116647017874364</v>
      </c>
      <c r="BD31" s="2"/>
      <c r="BE31" s="33">
        <f t="shared" si="0"/>
        <v>224.97833333333335</v>
      </c>
      <c r="BF31" s="33">
        <f t="shared" si="1"/>
        <v>41.28971819793868</v>
      </c>
    </row>
    <row r="32" spans="1:65" s="8" customFormat="1" ht="16.5" thickBot="1">
      <c r="A32" s="6">
        <v>23</v>
      </c>
      <c r="B32" s="14" t="s">
        <v>22</v>
      </c>
      <c r="C32" s="6">
        <v>1</v>
      </c>
      <c r="D32" s="7">
        <v>93.07665696512454</v>
      </c>
      <c r="E32" s="7"/>
      <c r="F32" s="6">
        <v>1</v>
      </c>
      <c r="G32" s="7">
        <v>92.91194133584068</v>
      </c>
      <c r="H32" s="7"/>
      <c r="I32" s="6">
        <v>1</v>
      </c>
      <c r="J32" s="7">
        <v>93.04255670616998</v>
      </c>
      <c r="K32" s="7"/>
      <c r="L32" s="6">
        <v>1</v>
      </c>
      <c r="M32" s="7">
        <v>92.92726507808777</v>
      </c>
      <c r="N32" s="7"/>
      <c r="O32" s="6">
        <v>1</v>
      </c>
      <c r="P32" s="7">
        <v>92.86710275366384</v>
      </c>
      <c r="Q32" s="7"/>
      <c r="R32" s="6">
        <v>1</v>
      </c>
      <c r="S32" s="7">
        <v>92.40755753656761</v>
      </c>
      <c r="T32" s="7"/>
      <c r="U32" s="6">
        <v>1</v>
      </c>
      <c r="V32" s="7">
        <v>93.06619270871232</v>
      </c>
      <c r="W32" s="7"/>
      <c r="X32" s="6">
        <v>1</v>
      </c>
      <c r="Y32" s="7">
        <v>93.08143704465532</v>
      </c>
      <c r="Z32" s="7"/>
      <c r="AA32" s="6">
        <v>1</v>
      </c>
      <c r="AB32" s="7">
        <v>93.13242542072672</v>
      </c>
      <c r="AC32" s="7"/>
      <c r="AD32" s="6">
        <v>1</v>
      </c>
      <c r="AE32" s="7">
        <v>92.8890159083883</v>
      </c>
      <c r="AF32" s="7"/>
      <c r="AG32" s="6">
        <v>1</v>
      </c>
      <c r="AH32" s="7">
        <v>93.1106035217398</v>
      </c>
      <c r="AI32" s="7"/>
      <c r="AJ32" s="6">
        <v>1</v>
      </c>
      <c r="AK32" s="7">
        <v>92.63849942231488</v>
      </c>
      <c r="AL32" s="7"/>
      <c r="AM32" s="6">
        <v>1</v>
      </c>
      <c r="AN32" s="7">
        <v>92.91248087000758</v>
      </c>
      <c r="AO32" s="7"/>
      <c r="AP32" s="6">
        <v>1</v>
      </c>
      <c r="AQ32" s="7">
        <v>93.02360161839597</v>
      </c>
      <c r="AR32" s="7"/>
      <c r="AS32" s="6">
        <v>1</v>
      </c>
      <c r="AT32" s="7">
        <v>92.83314614809576</v>
      </c>
      <c r="AU32" s="7"/>
      <c r="AV32" s="6">
        <v>1</v>
      </c>
      <c r="AW32" s="7">
        <v>92.64915044714277</v>
      </c>
      <c r="AX32" s="7"/>
      <c r="AY32" s="6">
        <v>1</v>
      </c>
      <c r="AZ32" s="7">
        <v>92.75592190414542</v>
      </c>
      <c r="BA32" s="7"/>
      <c r="BB32" s="6">
        <v>1</v>
      </c>
      <c r="BC32" s="7">
        <v>92.65225239007809</v>
      </c>
      <c r="BD32" s="7"/>
      <c r="BE32" s="35">
        <f t="shared" si="0"/>
        <v>1</v>
      </c>
      <c r="BF32" s="34">
        <f t="shared" si="1"/>
        <v>92.88765598776985</v>
      </c>
      <c r="BH32" s="4"/>
      <c r="BI32" s="4"/>
      <c r="BJ32" s="4"/>
      <c r="BK32" s="4"/>
      <c r="BL32" s="4"/>
      <c r="BM32" s="4"/>
    </row>
    <row r="33" s="4" customFormat="1" ht="15.75"/>
    <row r="34" s="4" customFormat="1" ht="15.75"/>
  </sheetData>
  <sheetProtection/>
  <mergeCells count="18">
    <mergeCell ref="C3:D3"/>
    <mergeCell ref="F3:G3"/>
    <mergeCell ref="I3:J3"/>
    <mergeCell ref="L3:M3"/>
    <mergeCell ref="AA3:AB3"/>
    <mergeCell ref="AD3:AE3"/>
    <mergeCell ref="AG3:AH3"/>
    <mergeCell ref="AJ3:AK3"/>
    <mergeCell ref="O3:P3"/>
    <mergeCell ref="R3:S3"/>
    <mergeCell ref="U3:V3"/>
    <mergeCell ref="X3:Y3"/>
    <mergeCell ref="AY3:AZ3"/>
    <mergeCell ref="BB3:BC3"/>
    <mergeCell ref="AM3:AN3"/>
    <mergeCell ref="AP3:AQ3"/>
    <mergeCell ref="AS3:AT3"/>
    <mergeCell ref="AV3:AW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W32"/>
  <sheetViews>
    <sheetView zoomScale="75" zoomScaleNormal="75" zoomScalePageLayoutView="0" workbookViewId="0" topLeftCell="A1">
      <selection activeCell="B42" sqref="B42"/>
    </sheetView>
  </sheetViews>
  <sheetFormatPr defaultColWidth="9.140625" defaultRowHeight="12.75"/>
  <cols>
    <col min="2" max="2" width="34.8515625" style="0" customWidth="1"/>
    <col min="3" max="3" width="17.7109375" style="0" customWidth="1"/>
    <col min="4" max="4" width="19.8515625" style="0" customWidth="1"/>
    <col min="5" max="5" width="5.57421875" style="0" customWidth="1"/>
    <col min="6" max="6" width="16.8515625" style="0" bestFit="1" customWidth="1"/>
    <col min="7" max="7" width="18.421875" style="0" bestFit="1" customWidth="1"/>
    <col min="8" max="8" width="6.8515625" style="0" customWidth="1"/>
    <col min="9" max="9" width="17.28125" style="0" customWidth="1"/>
    <col min="10" max="10" width="18.421875" style="0" bestFit="1" customWidth="1"/>
    <col min="11" max="11" width="6.57421875" style="0" customWidth="1"/>
    <col min="12" max="12" width="16.8515625" style="0" bestFit="1" customWidth="1"/>
    <col min="13" max="13" width="18.421875" style="0" bestFit="1" customWidth="1"/>
    <col min="14" max="14" width="7.28125" style="0" customWidth="1"/>
    <col min="15" max="15" width="16.8515625" style="0" bestFit="1" customWidth="1"/>
    <col min="16" max="16" width="18.421875" style="0" bestFit="1" customWidth="1"/>
    <col min="17" max="17" width="6.57421875" style="0" customWidth="1"/>
    <col min="18" max="18" width="21.8515625" style="0" customWidth="1"/>
    <col min="19" max="19" width="18.140625" style="0" customWidth="1"/>
    <col min="20" max="20" width="6.57421875" style="0" customWidth="1"/>
    <col min="21" max="21" width="16.8515625" style="0" bestFit="1" customWidth="1"/>
    <col min="22" max="22" width="18.421875" style="0" bestFit="1" customWidth="1"/>
    <col min="23" max="23" width="6.421875" style="0" customWidth="1"/>
    <col min="24" max="24" width="16.8515625" style="0" customWidth="1"/>
    <col min="25" max="25" width="18.421875" style="0" customWidth="1"/>
    <col min="26" max="26" width="6.28125" style="0" customWidth="1"/>
    <col min="27" max="27" width="16.8515625" style="0" bestFit="1" customWidth="1"/>
    <col min="28" max="28" width="18.421875" style="0" bestFit="1" customWidth="1"/>
    <col min="29" max="29" width="6.8515625" style="0" customWidth="1"/>
    <col min="30" max="30" width="16.8515625" style="0" bestFit="1" customWidth="1"/>
    <col min="31" max="31" width="18.421875" style="0" bestFit="1" customWidth="1"/>
    <col min="32" max="32" width="6.00390625" style="0" customWidth="1"/>
    <col min="33" max="33" width="20.57421875" style="0" customWidth="1"/>
    <col min="34" max="34" width="17.7109375" style="0" customWidth="1"/>
    <col min="35" max="35" width="6.00390625" style="0" customWidth="1"/>
    <col min="36" max="36" width="16.8515625" style="0" bestFit="1" customWidth="1"/>
    <col min="37" max="37" width="18.421875" style="0" bestFit="1" customWidth="1"/>
    <col min="38" max="38" width="6.421875" style="0" customWidth="1"/>
    <col min="39" max="39" width="19.7109375" style="0" customWidth="1"/>
    <col min="40" max="40" width="18.421875" style="0" customWidth="1"/>
    <col min="41" max="41" width="6.7109375" style="0" customWidth="1"/>
    <col min="42" max="42" width="16.8515625" style="0" bestFit="1" customWidth="1"/>
    <col min="43" max="43" width="18.421875" style="0" bestFit="1" customWidth="1"/>
    <col min="44" max="44" width="7.28125" style="0" customWidth="1"/>
    <col min="45" max="45" width="16.8515625" style="0" bestFit="1" customWidth="1"/>
    <col min="46" max="46" width="18.421875" style="0" bestFit="1" customWidth="1"/>
    <col min="47" max="47" width="6.421875" style="0" customWidth="1"/>
    <col min="48" max="48" width="16.8515625" style="0" bestFit="1" customWidth="1"/>
    <col min="49" max="49" width="18.421875" style="0" bestFit="1" customWidth="1"/>
    <col min="50" max="50" width="6.57421875" style="0" customWidth="1"/>
    <col min="51" max="51" width="16.8515625" style="0" bestFit="1" customWidth="1"/>
    <col min="52" max="52" width="18.421875" style="0" bestFit="1" customWidth="1"/>
    <col min="53" max="53" width="5.8515625" style="0" customWidth="1"/>
    <col min="54" max="54" width="16.8515625" style="0" bestFit="1" customWidth="1"/>
    <col min="55" max="55" width="18.421875" style="0" bestFit="1" customWidth="1"/>
    <col min="56" max="56" width="7.28125" style="0" customWidth="1"/>
    <col min="57" max="57" width="16.8515625" style="0" bestFit="1" customWidth="1"/>
    <col min="58" max="58" width="18.421875" style="0" bestFit="1" customWidth="1"/>
    <col min="59" max="59" width="6.7109375" style="0" customWidth="1"/>
    <col min="60" max="60" width="16.8515625" style="0" bestFit="1" customWidth="1"/>
    <col min="61" max="61" width="18.421875" style="0" bestFit="1" customWidth="1"/>
    <col min="62" max="62" width="6.00390625" style="0" customWidth="1"/>
    <col min="63" max="63" width="16.8515625" style="0" bestFit="1" customWidth="1"/>
    <col min="64" max="64" width="18.421875" style="0" bestFit="1" customWidth="1"/>
    <col min="65" max="65" width="9.57421875" style="0" customWidth="1"/>
    <col min="66" max="66" width="16.421875" style="0" customWidth="1"/>
    <col min="67" max="67" width="15.00390625" style="0" customWidth="1"/>
  </cols>
  <sheetData>
    <row r="1" s="4" customFormat="1" ht="15.75">
      <c r="B1" s="5" t="s">
        <v>184</v>
      </c>
    </row>
    <row r="2" s="4" customFormat="1" ht="15.75">
      <c r="B2" s="5"/>
    </row>
    <row r="3" spans="3:75" s="9" customFormat="1" ht="16.5" thickBot="1">
      <c r="C3" s="45" t="s">
        <v>185</v>
      </c>
      <c r="D3" s="46"/>
      <c r="F3" s="45" t="s">
        <v>186</v>
      </c>
      <c r="G3" s="46"/>
      <c r="I3" s="45" t="s">
        <v>187</v>
      </c>
      <c r="J3" s="46"/>
      <c r="L3" s="45" t="s">
        <v>188</v>
      </c>
      <c r="M3" s="46"/>
      <c r="O3" s="45" t="s">
        <v>189</v>
      </c>
      <c r="P3" s="46"/>
      <c r="R3" s="45" t="s">
        <v>190</v>
      </c>
      <c r="S3" s="46"/>
      <c r="U3" s="45" t="s">
        <v>191</v>
      </c>
      <c r="V3" s="46"/>
      <c r="X3" s="45" t="s">
        <v>192</v>
      </c>
      <c r="Y3" s="46"/>
      <c r="AA3" s="45" t="s">
        <v>193</v>
      </c>
      <c r="AB3" s="46"/>
      <c r="AD3" s="45" t="s">
        <v>194</v>
      </c>
      <c r="AE3" s="46"/>
      <c r="AG3" s="45" t="s">
        <v>195</v>
      </c>
      <c r="AH3" s="46"/>
      <c r="AJ3" s="45" t="s">
        <v>196</v>
      </c>
      <c r="AK3" s="46"/>
      <c r="AM3" s="45" t="s">
        <v>197</v>
      </c>
      <c r="AN3" s="46"/>
      <c r="AP3" s="45" t="s">
        <v>198</v>
      </c>
      <c r="AQ3" s="46"/>
      <c r="AS3" s="45" t="s">
        <v>199</v>
      </c>
      <c r="AT3" s="46"/>
      <c r="AV3" s="45" t="s">
        <v>200</v>
      </c>
      <c r="AW3" s="46"/>
      <c r="AY3" s="45" t="s">
        <v>201</v>
      </c>
      <c r="AZ3" s="46"/>
      <c r="BB3" s="45" t="s">
        <v>202</v>
      </c>
      <c r="BC3" s="46"/>
      <c r="BE3" s="45" t="s">
        <v>203</v>
      </c>
      <c r="BF3" s="46"/>
      <c r="BH3" s="45" t="s">
        <v>204</v>
      </c>
      <c r="BI3" s="46"/>
      <c r="BK3" s="45" t="s">
        <v>205</v>
      </c>
      <c r="BL3" s="46"/>
      <c r="BN3" s="27" t="s">
        <v>296</v>
      </c>
      <c r="BO3" s="26"/>
      <c r="BP3" s="4"/>
      <c r="BQ3" s="4"/>
      <c r="BR3" s="4"/>
      <c r="BS3" s="4"/>
      <c r="BT3" s="4"/>
      <c r="BU3" s="4"/>
      <c r="BV3" s="4"/>
      <c r="BW3" s="4"/>
    </row>
    <row r="4" spans="2:67" s="4" customFormat="1" ht="16.5" thickTop="1">
      <c r="B4" s="12"/>
      <c r="C4" s="10"/>
      <c r="D4" s="11"/>
      <c r="F4" s="10"/>
      <c r="G4" s="11"/>
      <c r="I4" s="10"/>
      <c r="J4" s="11"/>
      <c r="L4" s="10"/>
      <c r="M4" s="11"/>
      <c r="O4" s="10"/>
      <c r="P4" s="11"/>
      <c r="R4" s="10"/>
      <c r="S4" s="11"/>
      <c r="U4" s="10"/>
      <c r="V4" s="11"/>
      <c r="X4" s="10"/>
      <c r="Y4" s="11"/>
      <c r="AA4" s="10"/>
      <c r="AB4" s="11"/>
      <c r="AD4" s="10"/>
      <c r="AE4" s="11"/>
      <c r="AG4" s="10"/>
      <c r="AH4" s="11"/>
      <c r="AJ4" s="10"/>
      <c r="AK4" s="11"/>
      <c r="AM4" s="10"/>
      <c r="AN4" s="11"/>
      <c r="AP4" s="10"/>
      <c r="AQ4" s="11"/>
      <c r="AS4" s="10"/>
      <c r="AT4" s="11"/>
      <c r="AV4" s="10"/>
      <c r="AW4" s="11"/>
      <c r="AY4" s="10"/>
      <c r="AZ4" s="11"/>
      <c r="BB4" s="10"/>
      <c r="BC4" s="11"/>
      <c r="BE4" s="10"/>
      <c r="BF4" s="11"/>
      <c r="BH4" s="10"/>
      <c r="BI4" s="11"/>
      <c r="BK4" s="10"/>
      <c r="BL4" s="25"/>
      <c r="BN4" s="28"/>
      <c r="BO4" s="28"/>
    </row>
    <row r="5" spans="2:71" s="22" customFormat="1" ht="15.75">
      <c r="B5" s="23"/>
      <c r="C5" s="24" t="s">
        <v>269</v>
      </c>
      <c r="D5" s="22" t="s">
        <v>269</v>
      </c>
      <c r="F5" s="24" t="s">
        <v>269</v>
      </c>
      <c r="G5" s="22" t="s">
        <v>269</v>
      </c>
      <c r="I5" s="24" t="s">
        <v>269</v>
      </c>
      <c r="J5" s="22" t="s">
        <v>269</v>
      </c>
      <c r="L5" s="24" t="s">
        <v>269</v>
      </c>
      <c r="M5" s="22" t="s">
        <v>269</v>
      </c>
      <c r="O5" s="24" t="s">
        <v>269</v>
      </c>
      <c r="P5" s="22" t="s">
        <v>269</v>
      </c>
      <c r="R5" s="24" t="s">
        <v>269</v>
      </c>
      <c r="S5" s="22" t="s">
        <v>269</v>
      </c>
      <c r="U5" s="24" t="s">
        <v>269</v>
      </c>
      <c r="V5" s="22" t="s">
        <v>269</v>
      </c>
      <c r="X5" s="24" t="s">
        <v>269</v>
      </c>
      <c r="Y5" s="22" t="s">
        <v>269</v>
      </c>
      <c r="AA5" s="24" t="s">
        <v>269</v>
      </c>
      <c r="AB5" s="22" t="s">
        <v>269</v>
      </c>
      <c r="AD5" s="24" t="s">
        <v>269</v>
      </c>
      <c r="AE5" s="22" t="s">
        <v>269</v>
      </c>
      <c r="AG5" s="24" t="s">
        <v>269</v>
      </c>
      <c r="AH5" s="22" t="s">
        <v>269</v>
      </c>
      <c r="AJ5" s="24" t="s">
        <v>269</v>
      </c>
      <c r="AK5" s="22" t="s">
        <v>269</v>
      </c>
      <c r="AM5" s="24" t="s">
        <v>269</v>
      </c>
      <c r="AN5" s="22" t="s">
        <v>269</v>
      </c>
      <c r="AP5" s="24" t="s">
        <v>269</v>
      </c>
      <c r="AQ5" s="22" t="s">
        <v>269</v>
      </c>
      <c r="AS5" s="24" t="s">
        <v>269</v>
      </c>
      <c r="AT5" s="22" t="s">
        <v>269</v>
      </c>
      <c r="AV5" s="24" t="s">
        <v>269</v>
      </c>
      <c r="AW5" s="22" t="s">
        <v>269</v>
      </c>
      <c r="AY5" s="24" t="s">
        <v>269</v>
      </c>
      <c r="AZ5" s="22" t="s">
        <v>269</v>
      </c>
      <c r="BB5" s="24" t="s">
        <v>269</v>
      </c>
      <c r="BC5" s="22" t="s">
        <v>269</v>
      </c>
      <c r="BE5" s="24" t="s">
        <v>269</v>
      </c>
      <c r="BF5" s="22" t="s">
        <v>269</v>
      </c>
      <c r="BH5" s="24" t="s">
        <v>269</v>
      </c>
      <c r="BI5" s="22" t="s">
        <v>269</v>
      </c>
      <c r="BK5" s="24" t="s">
        <v>269</v>
      </c>
      <c r="BL5" s="22" t="s">
        <v>269</v>
      </c>
      <c r="BN5" s="29" t="s">
        <v>269</v>
      </c>
      <c r="BO5" s="30" t="s">
        <v>269</v>
      </c>
      <c r="BR5" s="42"/>
      <c r="BS5" s="42"/>
    </row>
    <row r="6" spans="2:71" s="22" customFormat="1" ht="15.75">
      <c r="B6" s="15" t="s">
        <v>271</v>
      </c>
      <c r="C6" s="24" t="s">
        <v>272</v>
      </c>
      <c r="D6" s="22" t="s">
        <v>272</v>
      </c>
      <c r="F6" s="24" t="s">
        <v>272</v>
      </c>
      <c r="G6" s="22" t="s">
        <v>272</v>
      </c>
      <c r="I6" s="24" t="s">
        <v>272</v>
      </c>
      <c r="J6" s="22" t="s">
        <v>272</v>
      </c>
      <c r="L6" s="24" t="s">
        <v>272</v>
      </c>
      <c r="M6" s="22" t="s">
        <v>272</v>
      </c>
      <c r="O6" s="24" t="s">
        <v>272</v>
      </c>
      <c r="P6" s="22" t="s">
        <v>272</v>
      </c>
      <c r="R6" s="24" t="s">
        <v>272</v>
      </c>
      <c r="S6" s="22" t="s">
        <v>272</v>
      </c>
      <c r="U6" s="24" t="s">
        <v>272</v>
      </c>
      <c r="V6" s="22" t="s">
        <v>272</v>
      </c>
      <c r="X6" s="24" t="s">
        <v>272</v>
      </c>
      <c r="Y6" s="22" t="s">
        <v>272</v>
      </c>
      <c r="AA6" s="24" t="s">
        <v>272</v>
      </c>
      <c r="AB6" s="22" t="s">
        <v>272</v>
      </c>
      <c r="AD6" s="24" t="s">
        <v>272</v>
      </c>
      <c r="AE6" s="22" t="s">
        <v>272</v>
      </c>
      <c r="AG6" s="24" t="s">
        <v>272</v>
      </c>
      <c r="AH6" s="22" t="s">
        <v>272</v>
      </c>
      <c r="AJ6" s="24" t="s">
        <v>272</v>
      </c>
      <c r="AK6" s="22" t="s">
        <v>272</v>
      </c>
      <c r="AM6" s="24" t="s">
        <v>272</v>
      </c>
      <c r="AN6" s="22" t="s">
        <v>272</v>
      </c>
      <c r="AP6" s="24" t="s">
        <v>272</v>
      </c>
      <c r="AQ6" s="22" t="s">
        <v>272</v>
      </c>
      <c r="AS6" s="24" t="s">
        <v>272</v>
      </c>
      <c r="AT6" s="22" t="s">
        <v>272</v>
      </c>
      <c r="AV6" s="24" t="s">
        <v>272</v>
      </c>
      <c r="AW6" s="22" t="s">
        <v>272</v>
      </c>
      <c r="AY6" s="24" t="s">
        <v>272</v>
      </c>
      <c r="AZ6" s="22" t="s">
        <v>272</v>
      </c>
      <c r="BB6" s="24" t="s">
        <v>272</v>
      </c>
      <c r="BC6" s="22" t="s">
        <v>272</v>
      </c>
      <c r="BE6" s="24" t="s">
        <v>272</v>
      </c>
      <c r="BF6" s="22" t="s">
        <v>272</v>
      </c>
      <c r="BH6" s="24" t="s">
        <v>272</v>
      </c>
      <c r="BI6" s="22" t="s">
        <v>272</v>
      </c>
      <c r="BK6" s="24" t="s">
        <v>272</v>
      </c>
      <c r="BL6" s="22" t="s">
        <v>272</v>
      </c>
      <c r="BN6" s="29" t="s">
        <v>272</v>
      </c>
      <c r="BO6" s="30" t="s">
        <v>272</v>
      </c>
      <c r="BR6" s="42"/>
      <c r="BS6" s="42"/>
    </row>
    <row r="7" spans="2:71" s="22" customFormat="1" ht="15.75">
      <c r="B7" s="23"/>
      <c r="C7" s="24" t="s">
        <v>275</v>
      </c>
      <c r="D7" s="22" t="s">
        <v>274</v>
      </c>
      <c r="F7" s="24" t="s">
        <v>275</v>
      </c>
      <c r="G7" s="22" t="s">
        <v>274</v>
      </c>
      <c r="I7" s="24" t="s">
        <v>275</v>
      </c>
      <c r="J7" s="22" t="s">
        <v>274</v>
      </c>
      <c r="L7" s="24" t="s">
        <v>275</v>
      </c>
      <c r="M7" s="22" t="s">
        <v>274</v>
      </c>
      <c r="O7" s="24" t="s">
        <v>275</v>
      </c>
      <c r="P7" s="22" t="s">
        <v>274</v>
      </c>
      <c r="R7" s="24" t="s">
        <v>275</v>
      </c>
      <c r="S7" s="22" t="s">
        <v>274</v>
      </c>
      <c r="U7" s="24" t="s">
        <v>275</v>
      </c>
      <c r="V7" s="22" t="s">
        <v>274</v>
      </c>
      <c r="X7" s="24" t="s">
        <v>275</v>
      </c>
      <c r="Y7" s="22" t="s">
        <v>274</v>
      </c>
      <c r="AA7" s="24" t="s">
        <v>275</v>
      </c>
      <c r="AB7" s="22" t="s">
        <v>274</v>
      </c>
      <c r="AD7" s="24" t="s">
        <v>275</v>
      </c>
      <c r="AE7" s="22" t="s">
        <v>274</v>
      </c>
      <c r="AG7" s="24" t="s">
        <v>275</v>
      </c>
      <c r="AH7" s="22" t="s">
        <v>274</v>
      </c>
      <c r="AJ7" s="24" t="s">
        <v>275</v>
      </c>
      <c r="AK7" s="22" t="s">
        <v>274</v>
      </c>
      <c r="AM7" s="24" t="s">
        <v>275</v>
      </c>
      <c r="AN7" s="22" t="s">
        <v>274</v>
      </c>
      <c r="AP7" s="24" t="s">
        <v>275</v>
      </c>
      <c r="AQ7" s="22" t="s">
        <v>274</v>
      </c>
      <c r="AS7" s="24" t="s">
        <v>275</v>
      </c>
      <c r="AT7" s="22" t="s">
        <v>274</v>
      </c>
      <c r="AV7" s="24" t="s">
        <v>275</v>
      </c>
      <c r="AW7" s="22" t="s">
        <v>274</v>
      </c>
      <c r="AY7" s="24" t="s">
        <v>275</v>
      </c>
      <c r="AZ7" s="22" t="s">
        <v>274</v>
      </c>
      <c r="BB7" s="24" t="s">
        <v>275</v>
      </c>
      <c r="BC7" s="22" t="s">
        <v>274</v>
      </c>
      <c r="BE7" s="24" t="s">
        <v>275</v>
      </c>
      <c r="BF7" s="22" t="s">
        <v>274</v>
      </c>
      <c r="BH7" s="24" t="s">
        <v>275</v>
      </c>
      <c r="BI7" s="22" t="s">
        <v>274</v>
      </c>
      <c r="BK7" s="24" t="s">
        <v>275</v>
      </c>
      <c r="BL7" s="22" t="s">
        <v>274</v>
      </c>
      <c r="BN7" s="29" t="s">
        <v>275</v>
      </c>
      <c r="BO7" s="30" t="s">
        <v>274</v>
      </c>
      <c r="BR7" s="42"/>
      <c r="BS7" s="42"/>
    </row>
    <row r="8" spans="2:71" s="22" customFormat="1" ht="15.75">
      <c r="B8" s="23"/>
      <c r="C8" s="24"/>
      <c r="D8" s="22" t="s">
        <v>277</v>
      </c>
      <c r="F8" s="24"/>
      <c r="G8" s="22" t="s">
        <v>277</v>
      </c>
      <c r="I8" s="24"/>
      <c r="J8" s="22" t="s">
        <v>277</v>
      </c>
      <c r="L8" s="24"/>
      <c r="M8" s="22" t="s">
        <v>277</v>
      </c>
      <c r="O8" s="24"/>
      <c r="P8" s="22" t="s">
        <v>277</v>
      </c>
      <c r="R8" s="24"/>
      <c r="S8" s="22" t="s">
        <v>277</v>
      </c>
      <c r="U8" s="24"/>
      <c r="V8" s="22" t="s">
        <v>277</v>
      </c>
      <c r="X8" s="24" t="s">
        <v>278</v>
      </c>
      <c r="Y8" s="22" t="s">
        <v>277</v>
      </c>
      <c r="AA8" s="24" t="s">
        <v>278</v>
      </c>
      <c r="AB8" s="22" t="s">
        <v>277</v>
      </c>
      <c r="AD8" s="24"/>
      <c r="AE8" s="22" t="s">
        <v>277</v>
      </c>
      <c r="AG8" s="24"/>
      <c r="AH8" s="22" t="s">
        <v>277</v>
      </c>
      <c r="AJ8" s="24"/>
      <c r="AK8" s="22" t="s">
        <v>277</v>
      </c>
      <c r="AM8" s="24"/>
      <c r="AN8" s="22" t="s">
        <v>277</v>
      </c>
      <c r="AP8" s="24"/>
      <c r="AQ8" s="22" t="s">
        <v>277</v>
      </c>
      <c r="AS8" s="24"/>
      <c r="AT8" s="22" t="s">
        <v>277</v>
      </c>
      <c r="AV8" s="24"/>
      <c r="AW8" s="22" t="s">
        <v>277</v>
      </c>
      <c r="AY8" s="24"/>
      <c r="AZ8" s="22" t="s">
        <v>277</v>
      </c>
      <c r="BB8" s="24"/>
      <c r="BC8" s="22" t="s">
        <v>277</v>
      </c>
      <c r="BE8" s="24"/>
      <c r="BF8" s="22" t="s">
        <v>277</v>
      </c>
      <c r="BH8" s="24"/>
      <c r="BI8" s="22" t="s">
        <v>277</v>
      </c>
      <c r="BK8" s="24"/>
      <c r="BL8" s="22" t="s">
        <v>277</v>
      </c>
      <c r="BN8" s="30"/>
      <c r="BO8" s="30" t="s">
        <v>277</v>
      </c>
      <c r="BR8" s="42"/>
      <c r="BS8" s="42"/>
    </row>
    <row r="9" spans="2:75" s="8" customFormat="1" ht="16.5" thickBot="1">
      <c r="B9" s="19"/>
      <c r="BN9" s="32"/>
      <c r="BO9" s="32"/>
      <c r="BP9" s="4"/>
      <c r="BQ9" s="4"/>
      <c r="BR9" s="4"/>
      <c r="BS9" s="4"/>
      <c r="BT9" s="4"/>
      <c r="BU9" s="4"/>
      <c r="BV9" s="4"/>
      <c r="BW9" s="4"/>
    </row>
    <row r="10" spans="1:67" s="4" customFormat="1" ht="15.75">
      <c r="A10" s="1">
        <v>1</v>
      </c>
      <c r="B10" s="13" t="s">
        <v>0</v>
      </c>
      <c r="C10" s="3">
        <v>1.3795</v>
      </c>
      <c r="D10" s="2">
        <v>67.22325934265955</v>
      </c>
      <c r="E10" s="2"/>
      <c r="F10" s="3">
        <v>1.3748</v>
      </c>
      <c r="G10" s="2">
        <v>67.22601383861819</v>
      </c>
      <c r="H10" s="2"/>
      <c r="I10" s="3">
        <v>1.3732</v>
      </c>
      <c r="J10" s="2">
        <v>67.34979836015694</v>
      </c>
      <c r="K10" s="2"/>
      <c r="L10" s="3">
        <v>1.3712</v>
      </c>
      <c r="M10" s="2">
        <v>67.27861830193402</v>
      </c>
      <c r="N10" s="2"/>
      <c r="O10" s="3">
        <v>1.3655</v>
      </c>
      <c r="P10" s="2">
        <v>67.24207985970071</v>
      </c>
      <c r="Q10" s="2"/>
      <c r="R10" s="3">
        <v>1.3721</v>
      </c>
      <c r="S10" s="2">
        <v>66.74354904578877</v>
      </c>
      <c r="T10" s="2"/>
      <c r="U10" s="3">
        <v>1.4115</v>
      </c>
      <c r="V10" s="2">
        <v>65.40052876639135</v>
      </c>
      <c r="W10" s="2"/>
      <c r="X10" s="3">
        <v>1.447</v>
      </c>
      <c r="Y10" s="2">
        <v>63.57953130434819</v>
      </c>
      <c r="Z10" s="2"/>
      <c r="AA10" s="3">
        <v>1.443</v>
      </c>
      <c r="AB10" s="2">
        <v>64.1633834121132</v>
      </c>
      <c r="AC10" s="2"/>
      <c r="AD10" s="3">
        <v>1.4519</v>
      </c>
      <c r="AE10" s="2">
        <v>63.940845941775095</v>
      </c>
      <c r="AF10" s="2"/>
      <c r="AG10" s="3">
        <v>1.4305</v>
      </c>
      <c r="AH10" s="2">
        <v>64.92240419810057</v>
      </c>
      <c r="AI10" s="2"/>
      <c r="AJ10" s="3">
        <v>1.4585</v>
      </c>
      <c r="AK10" s="2">
        <v>63.6322734139014</v>
      </c>
      <c r="AL10" s="2"/>
      <c r="AM10" s="3">
        <v>1.4375</v>
      </c>
      <c r="AN10" s="2">
        <v>64.48788366576434</v>
      </c>
      <c r="AO10" s="2"/>
      <c r="AP10" s="3">
        <v>1.4505</v>
      </c>
      <c r="AQ10" s="2">
        <v>63.74385843980559</v>
      </c>
      <c r="AR10" s="2"/>
      <c r="AS10" s="3">
        <v>1.4395</v>
      </c>
      <c r="AT10" s="2">
        <v>64.22327940085404</v>
      </c>
      <c r="AU10" s="2"/>
      <c r="AV10" s="3">
        <v>1.4428</v>
      </c>
      <c r="AW10" s="2">
        <v>64.19140077831565</v>
      </c>
      <c r="AX10" s="2"/>
      <c r="AY10" s="3">
        <v>1.4102</v>
      </c>
      <c r="AZ10" s="2">
        <v>65.67178996713619</v>
      </c>
      <c r="BA10" s="2"/>
      <c r="BB10" s="3">
        <v>1.3828</v>
      </c>
      <c r="BC10" s="2">
        <v>66.7430203629111</v>
      </c>
      <c r="BD10" s="2"/>
      <c r="BE10" s="3">
        <v>1.3881</v>
      </c>
      <c r="BF10" s="2">
        <v>66.47756926891599</v>
      </c>
      <c r="BG10" s="2"/>
      <c r="BH10" s="3">
        <v>1.3853</v>
      </c>
      <c r="BI10" s="2">
        <v>66.70468355141445</v>
      </c>
      <c r="BJ10" s="2"/>
      <c r="BK10" s="3">
        <v>1.411</v>
      </c>
      <c r="BL10" s="2">
        <v>65.60543344981593</v>
      </c>
      <c r="BM10" s="2"/>
      <c r="BN10" s="33">
        <f>(C10+F10+I10+L10+O10+R10+U10+X10+AA10+AD10+AG10+AJ10+AM10+AP10+AS10+AV10+AY10+BB10+BE10+BH10+BK10)/21</f>
        <v>1.4107809523809525</v>
      </c>
      <c r="BO10" s="33">
        <f>(D10+G10+J10+M10+P10+S10+V10+Y10+AB10+AE10+AH10+AK10+AN10+AQ10+AT10+AW10+AZ10+BC10+BF10+BI10+BL10)/21</f>
        <v>65.55005736525816</v>
      </c>
    </row>
    <row r="11" spans="1:67" s="4" customFormat="1" ht="15.75">
      <c r="A11" s="1">
        <v>2</v>
      </c>
      <c r="B11" s="13" t="s">
        <v>1</v>
      </c>
      <c r="C11" s="3">
        <v>83.54</v>
      </c>
      <c r="D11" s="2">
        <v>111.00608841656552</v>
      </c>
      <c r="E11" s="2"/>
      <c r="F11" s="3">
        <v>83.23</v>
      </c>
      <c r="G11" s="2">
        <v>111.04448375024904</v>
      </c>
      <c r="H11" s="2"/>
      <c r="I11" s="3">
        <v>83.64</v>
      </c>
      <c r="J11" s="2">
        <v>110.57477655208932</v>
      </c>
      <c r="K11" s="2"/>
      <c r="L11" s="3">
        <v>84.27</v>
      </c>
      <c r="M11" s="2">
        <v>109.47245925668913</v>
      </c>
      <c r="N11" s="2"/>
      <c r="O11" s="3">
        <v>83.15</v>
      </c>
      <c r="P11" s="2">
        <v>110.42580883754817</v>
      </c>
      <c r="Q11" s="2"/>
      <c r="R11" s="3">
        <v>83.25</v>
      </c>
      <c r="S11" s="2">
        <v>110.00459296783998</v>
      </c>
      <c r="T11" s="2"/>
      <c r="U11" s="3">
        <v>85.1</v>
      </c>
      <c r="V11" s="2">
        <v>108.47573014543055</v>
      </c>
      <c r="W11" s="2"/>
      <c r="X11" s="3">
        <v>86.6</v>
      </c>
      <c r="Y11" s="2">
        <v>106.23508290691896</v>
      </c>
      <c r="Z11" s="2"/>
      <c r="AA11" s="3">
        <v>86.88</v>
      </c>
      <c r="AB11" s="2">
        <v>106.56970794622396</v>
      </c>
      <c r="AC11" s="2"/>
      <c r="AD11" s="3">
        <v>87.02</v>
      </c>
      <c r="AE11" s="2">
        <v>106.683192625676</v>
      </c>
      <c r="AF11" s="2"/>
      <c r="AG11" s="3">
        <v>86.37</v>
      </c>
      <c r="AH11" s="2">
        <v>107.5274970538183</v>
      </c>
      <c r="AI11" s="2"/>
      <c r="AJ11" s="3">
        <v>87.37</v>
      </c>
      <c r="AK11" s="2">
        <v>106.22372756572645</v>
      </c>
      <c r="AL11" s="2"/>
      <c r="AM11" s="3">
        <v>86.65</v>
      </c>
      <c r="AN11" s="2">
        <v>106.98365005139785</v>
      </c>
      <c r="AO11" s="2"/>
      <c r="AP11" s="3">
        <v>87.43</v>
      </c>
      <c r="AQ11" s="2">
        <v>105.75370772839756</v>
      </c>
      <c r="AR11" s="2"/>
      <c r="AS11" s="3">
        <v>87.21</v>
      </c>
      <c r="AT11" s="2">
        <v>106.0078095373574</v>
      </c>
      <c r="AU11" s="2"/>
      <c r="AV11" s="3">
        <v>87.18</v>
      </c>
      <c r="AW11" s="2">
        <v>106.2346329926059</v>
      </c>
      <c r="AX11" s="2"/>
      <c r="AY11" s="3">
        <v>85.4</v>
      </c>
      <c r="AZ11" s="2">
        <v>108.44304240240686</v>
      </c>
      <c r="BA11" s="2"/>
      <c r="BB11" s="3">
        <v>83.17</v>
      </c>
      <c r="BC11" s="2">
        <v>110.96819593342968</v>
      </c>
      <c r="BD11" s="2"/>
      <c r="BE11" s="3">
        <v>83.03</v>
      </c>
      <c r="BF11" s="2">
        <v>111.13755739152387</v>
      </c>
      <c r="BG11" s="2"/>
      <c r="BH11" s="3">
        <v>82.83</v>
      </c>
      <c r="BI11" s="2">
        <v>111.56102634766923</v>
      </c>
      <c r="BJ11" s="2"/>
      <c r="BK11" s="3">
        <v>84.7</v>
      </c>
      <c r="BL11" s="2">
        <v>109.29075159113376</v>
      </c>
      <c r="BM11" s="2"/>
      <c r="BN11" s="33">
        <f aca="true" t="shared" si="0" ref="BN11:BN32">(C11+F11+I11+L11+O11+R11+U11+X11+AA11+AD11+AG11+AJ11+AM11+AP11+AS11+AV11+AY11+BB11+BE11+BH11+BK11)/21</f>
        <v>85.14380952380955</v>
      </c>
      <c r="BO11" s="33">
        <f aca="true" t="shared" si="1" ref="BO11:BO32">(D11+G11+J11+M11+P11+S11+V11+Y11+AB11+AE11+AH11+AK11+AN11+AQ11+AT11+AW11+AZ11+BC11+BF11+BI11+BL11)/21</f>
        <v>108.60112009527131</v>
      </c>
    </row>
    <row r="12" spans="1:67" s="4" customFormat="1" ht="15.75">
      <c r="A12" s="1">
        <v>3</v>
      </c>
      <c r="B12" s="13" t="s">
        <v>2</v>
      </c>
      <c r="C12" s="3">
        <v>1.6152</v>
      </c>
      <c r="D12" s="2">
        <v>149.78474221231875</v>
      </c>
      <c r="E12" s="2"/>
      <c r="F12" s="3">
        <v>1.615</v>
      </c>
      <c r="G12" s="2">
        <v>149.26205297791165</v>
      </c>
      <c r="H12" s="2"/>
      <c r="I12" s="3">
        <v>1.621</v>
      </c>
      <c r="J12" s="2">
        <v>149.91776857833952</v>
      </c>
      <c r="K12" s="2"/>
      <c r="L12" s="3">
        <v>1.5995</v>
      </c>
      <c r="M12" s="2">
        <v>147.55778004427128</v>
      </c>
      <c r="N12" s="2"/>
      <c r="O12" s="3">
        <v>1.604</v>
      </c>
      <c r="P12" s="2">
        <v>147.2777723176678</v>
      </c>
      <c r="Q12" s="2"/>
      <c r="R12" s="3">
        <v>1.5905</v>
      </c>
      <c r="S12" s="2">
        <v>145.65611900852844</v>
      </c>
      <c r="T12" s="2"/>
      <c r="U12" s="3">
        <v>1.5706</v>
      </c>
      <c r="V12" s="2">
        <v>144.98655648321764</v>
      </c>
      <c r="W12" s="2"/>
      <c r="X12" s="3">
        <v>1.5643</v>
      </c>
      <c r="Y12" s="2">
        <v>143.91494580566004</v>
      </c>
      <c r="Z12" s="2"/>
      <c r="AA12" s="3">
        <v>1.562</v>
      </c>
      <c r="AB12" s="2">
        <v>144.62208465586718</v>
      </c>
      <c r="AC12" s="2"/>
      <c r="AD12" s="3">
        <v>1.5617</v>
      </c>
      <c r="AE12" s="2">
        <v>144.98153490184555</v>
      </c>
      <c r="AF12" s="2"/>
      <c r="AG12" s="3">
        <v>1.567</v>
      </c>
      <c r="AH12" s="2">
        <v>145.52963925483496</v>
      </c>
      <c r="AI12" s="2"/>
      <c r="AJ12" s="3">
        <v>1.5615</v>
      </c>
      <c r="AK12" s="2">
        <v>144.91917791387456</v>
      </c>
      <c r="AL12" s="2"/>
      <c r="AM12" s="3">
        <v>1.5732</v>
      </c>
      <c r="AN12" s="2">
        <v>145.8377367130344</v>
      </c>
      <c r="AO12" s="2"/>
      <c r="AP12" s="3">
        <v>1.5639</v>
      </c>
      <c r="AQ12" s="2">
        <v>144.59892382042435</v>
      </c>
      <c r="AR12" s="2"/>
      <c r="AS12" s="3">
        <v>1.567</v>
      </c>
      <c r="AT12" s="2">
        <v>144.86822656302854</v>
      </c>
      <c r="AU12" s="2"/>
      <c r="AV12" s="3">
        <v>1.5727</v>
      </c>
      <c r="AW12" s="2">
        <v>145.65616573065347</v>
      </c>
      <c r="AX12" s="2"/>
      <c r="AY12" s="3">
        <v>1.5918</v>
      </c>
      <c r="AZ12" s="2">
        <v>147.41716820131316</v>
      </c>
      <c r="BA12" s="2"/>
      <c r="BB12" s="3">
        <v>1.607</v>
      </c>
      <c r="BC12" s="2">
        <v>148.31364343243837</v>
      </c>
      <c r="BD12" s="2"/>
      <c r="BE12" s="3">
        <v>1.598</v>
      </c>
      <c r="BF12" s="2">
        <v>147.45946721568725</v>
      </c>
      <c r="BG12" s="2"/>
      <c r="BH12" s="3">
        <v>1.5991</v>
      </c>
      <c r="BI12" s="2">
        <v>147.76643159972767</v>
      </c>
      <c r="BJ12" s="2"/>
      <c r="BK12" s="3">
        <v>1.5915</v>
      </c>
      <c r="BL12" s="2">
        <v>147.3239877902241</v>
      </c>
      <c r="BM12" s="2"/>
      <c r="BN12" s="33">
        <f t="shared" si="0"/>
        <v>1.5855476190476188</v>
      </c>
      <c r="BO12" s="33">
        <f t="shared" si="1"/>
        <v>146.55485358194613</v>
      </c>
    </row>
    <row r="13" spans="1:67" s="4" customFormat="1" ht="15.75">
      <c r="A13" s="1">
        <v>4</v>
      </c>
      <c r="B13" s="13" t="s">
        <v>3</v>
      </c>
      <c r="C13" s="3">
        <v>1.1375</v>
      </c>
      <c r="D13" s="2">
        <v>81.52482308852645</v>
      </c>
      <c r="E13" s="2"/>
      <c r="F13" s="3">
        <v>1.1335</v>
      </c>
      <c r="G13" s="2">
        <v>81.53711850492482</v>
      </c>
      <c r="H13" s="2"/>
      <c r="I13" s="3">
        <v>1.132</v>
      </c>
      <c r="J13" s="2">
        <v>81.70030309908792</v>
      </c>
      <c r="K13" s="2"/>
      <c r="L13" s="3">
        <v>1.132</v>
      </c>
      <c r="M13" s="2">
        <v>81.4950895897632</v>
      </c>
      <c r="N13" s="2"/>
      <c r="O13" s="3">
        <v>1.126</v>
      </c>
      <c r="P13" s="2">
        <v>81.544458302328</v>
      </c>
      <c r="Q13" s="2"/>
      <c r="R13" s="3">
        <v>1.131</v>
      </c>
      <c r="S13" s="2">
        <v>80.97155052672571</v>
      </c>
      <c r="T13" s="2"/>
      <c r="U13" s="3">
        <v>1.1768</v>
      </c>
      <c r="V13" s="2">
        <v>78.44395509327106</v>
      </c>
      <c r="W13" s="2"/>
      <c r="X13" s="3">
        <v>1.2077</v>
      </c>
      <c r="Y13" s="2">
        <v>76.17751245954445</v>
      </c>
      <c r="Z13" s="2"/>
      <c r="AA13" s="3">
        <v>1.2045</v>
      </c>
      <c r="AB13" s="2">
        <v>76.86821275523401</v>
      </c>
      <c r="AC13" s="2"/>
      <c r="AD13" s="3">
        <v>1.2135</v>
      </c>
      <c r="AE13" s="2">
        <v>76.50244270528492</v>
      </c>
      <c r="AF13" s="2"/>
      <c r="AG13" s="3">
        <v>1.1947</v>
      </c>
      <c r="AH13" s="2">
        <v>77.73625111357066</v>
      </c>
      <c r="AI13" s="2"/>
      <c r="AJ13" s="3">
        <v>1.218</v>
      </c>
      <c r="AK13" s="2">
        <v>76.1967740346266</v>
      </c>
      <c r="AL13" s="2"/>
      <c r="AM13" s="3">
        <v>1.198</v>
      </c>
      <c r="AN13" s="2">
        <v>77.38007743700855</v>
      </c>
      <c r="AO13" s="2"/>
      <c r="AP13" s="3">
        <v>1.2075</v>
      </c>
      <c r="AQ13" s="2">
        <v>76.57181504508323</v>
      </c>
      <c r="AR13" s="2"/>
      <c r="AS13" s="3">
        <v>1.198</v>
      </c>
      <c r="AT13" s="2">
        <v>77.16979190110968</v>
      </c>
      <c r="AU13" s="2"/>
      <c r="AV13" s="3">
        <v>1.2026</v>
      </c>
      <c r="AW13" s="2">
        <v>77.01260023528508</v>
      </c>
      <c r="AX13" s="2"/>
      <c r="AY13" s="3">
        <v>1.1696</v>
      </c>
      <c r="AZ13" s="2">
        <v>79.18122282118284</v>
      </c>
      <c r="BA13" s="2"/>
      <c r="BB13" s="3">
        <v>1.142</v>
      </c>
      <c r="BC13" s="2">
        <v>80.81632973540584</v>
      </c>
      <c r="BD13" s="2"/>
      <c r="BE13" s="3">
        <v>1.1441</v>
      </c>
      <c r="BF13" s="2">
        <v>80.65511222985951</v>
      </c>
      <c r="BG13" s="2"/>
      <c r="BH13" s="3">
        <v>1.141</v>
      </c>
      <c r="BI13" s="2">
        <v>80.9868519927909</v>
      </c>
      <c r="BJ13" s="2"/>
      <c r="BK13" s="3">
        <v>1.165</v>
      </c>
      <c r="BL13" s="2">
        <v>79.45859793793157</v>
      </c>
      <c r="BM13" s="2"/>
      <c r="BN13" s="33">
        <f t="shared" si="0"/>
        <v>1.170238095238095</v>
      </c>
      <c r="BO13" s="33">
        <f t="shared" si="1"/>
        <v>79.04432812421643</v>
      </c>
    </row>
    <row r="14" spans="1:67" s="4" customFormat="1" ht="15.75">
      <c r="A14" s="1">
        <v>5</v>
      </c>
      <c r="B14" s="13" t="s">
        <v>4</v>
      </c>
      <c r="C14" s="3">
        <v>4.9257</v>
      </c>
      <c r="D14" s="2">
        <v>18.82666144166288</v>
      </c>
      <c r="E14" s="2"/>
      <c r="F14" s="3">
        <v>4.906</v>
      </c>
      <c r="G14" s="2">
        <v>18.838631028400386</v>
      </c>
      <c r="H14" s="2"/>
      <c r="I14" s="3">
        <v>4.885</v>
      </c>
      <c r="J14" s="2">
        <v>18.932393676185775</v>
      </c>
      <c r="K14" s="2"/>
      <c r="L14" s="3">
        <v>4.9065</v>
      </c>
      <c r="M14" s="2">
        <v>18.80208731593028</v>
      </c>
      <c r="N14" s="2"/>
      <c r="O14" s="3">
        <v>4.8455</v>
      </c>
      <c r="P14" s="2">
        <v>18.94934682662704</v>
      </c>
      <c r="Q14" s="2"/>
      <c r="R14" s="3">
        <v>4.849</v>
      </c>
      <c r="S14" s="2">
        <v>18.886125726072752</v>
      </c>
      <c r="T14" s="2"/>
      <c r="U14" s="3">
        <v>4.961</v>
      </c>
      <c r="V14" s="2">
        <v>18.60770940410429</v>
      </c>
      <c r="W14" s="2"/>
      <c r="X14" s="3">
        <v>5.0675</v>
      </c>
      <c r="Y14" s="2">
        <v>18.154826205701397</v>
      </c>
      <c r="Z14" s="2"/>
      <c r="AA14" s="3">
        <v>5.0513</v>
      </c>
      <c r="AB14" s="2">
        <v>18.329491866188775</v>
      </c>
      <c r="AC14" s="2"/>
      <c r="AD14" s="3">
        <v>5.0995</v>
      </c>
      <c r="AE14" s="2">
        <v>18.204866010954653</v>
      </c>
      <c r="AF14" s="2"/>
      <c r="AG14" s="3">
        <v>5.077</v>
      </c>
      <c r="AH14" s="2">
        <v>18.292593895092157</v>
      </c>
      <c r="AI14" s="2"/>
      <c r="AJ14" s="3">
        <v>5.176</v>
      </c>
      <c r="AK14" s="2">
        <v>17.930384616339875</v>
      </c>
      <c r="AL14" s="2"/>
      <c r="AM14" s="3">
        <v>5.1025</v>
      </c>
      <c r="AN14" s="2">
        <v>18.167826118478438</v>
      </c>
      <c r="AO14" s="2"/>
      <c r="AP14" s="3">
        <v>5.132</v>
      </c>
      <c r="AQ14" s="2">
        <v>18.016458820525724</v>
      </c>
      <c r="AR14" s="2"/>
      <c r="AS14" s="3">
        <v>5.1077</v>
      </c>
      <c r="AT14" s="2">
        <v>18.10000796787779</v>
      </c>
      <c r="AU14" s="2"/>
      <c r="AV14" s="3">
        <v>5.1343</v>
      </c>
      <c r="AW14" s="2">
        <v>18.038555020733856</v>
      </c>
      <c r="AX14" s="2"/>
      <c r="AY14" s="3">
        <v>5.005</v>
      </c>
      <c r="AZ14" s="2">
        <v>18.503568074256833</v>
      </c>
      <c r="BA14" s="2"/>
      <c r="BB14" s="3">
        <v>4.889</v>
      </c>
      <c r="BC14" s="2">
        <v>18.877530897490992</v>
      </c>
      <c r="BD14" s="2"/>
      <c r="BE14" s="3">
        <v>4.8977</v>
      </c>
      <c r="BF14" s="2">
        <v>18.840989424052566</v>
      </c>
      <c r="BG14" s="2"/>
      <c r="BH14" s="3">
        <v>4.8997</v>
      </c>
      <c r="BI14" s="2">
        <v>18.859521628625103</v>
      </c>
      <c r="BJ14" s="2"/>
      <c r="BK14" s="3">
        <v>4.9689</v>
      </c>
      <c r="BL14" s="2">
        <v>18.629730241641067</v>
      </c>
      <c r="BM14" s="2"/>
      <c r="BN14" s="33">
        <f t="shared" si="0"/>
        <v>4.994609523809523</v>
      </c>
      <c r="BO14" s="33">
        <f t="shared" si="1"/>
        <v>18.513776486044886</v>
      </c>
    </row>
    <row r="15" spans="1:67" s="4" customFormat="1" ht="15.75">
      <c r="A15" s="1">
        <v>6</v>
      </c>
      <c r="B15" s="13" t="s">
        <v>5</v>
      </c>
      <c r="C15" s="3">
        <v>1.5443</v>
      </c>
      <c r="D15" s="2">
        <v>60.0495281118946</v>
      </c>
      <c r="E15" s="2"/>
      <c r="F15" s="3">
        <v>1.5388</v>
      </c>
      <c r="G15" s="2">
        <v>60.06129700112574</v>
      </c>
      <c r="H15" s="2"/>
      <c r="I15" s="3">
        <v>1.5374</v>
      </c>
      <c r="J15" s="2">
        <v>60.15659106814589</v>
      </c>
      <c r="K15" s="2"/>
      <c r="L15" s="3">
        <v>1.5366</v>
      </c>
      <c r="M15" s="2">
        <v>60.03673136509953</v>
      </c>
      <c r="N15" s="2"/>
      <c r="O15" s="3">
        <v>1.5288</v>
      </c>
      <c r="P15" s="2">
        <v>60.059563087664394</v>
      </c>
      <c r="Q15" s="2"/>
      <c r="R15" s="3">
        <v>1.5363</v>
      </c>
      <c r="S15" s="2">
        <v>59.60998740202224</v>
      </c>
      <c r="T15" s="2"/>
      <c r="U15" s="3">
        <v>1.5806</v>
      </c>
      <c r="V15" s="2">
        <v>58.40367351243919</v>
      </c>
      <c r="W15" s="2"/>
      <c r="X15" s="3">
        <v>1.6203</v>
      </c>
      <c r="Y15" s="2">
        <v>56.779350612474126</v>
      </c>
      <c r="Z15" s="2"/>
      <c r="AA15" s="3">
        <v>1.6155</v>
      </c>
      <c r="AB15" s="2">
        <v>57.31214005798785</v>
      </c>
      <c r="AC15" s="2"/>
      <c r="AD15" s="3">
        <v>1.626</v>
      </c>
      <c r="AE15" s="2">
        <v>57.094535192412835</v>
      </c>
      <c r="AF15" s="2"/>
      <c r="AG15" s="3">
        <v>1.6006</v>
      </c>
      <c r="AH15" s="2">
        <v>58.02292840521234</v>
      </c>
      <c r="AI15" s="2"/>
      <c r="AJ15" s="3">
        <v>1.6328</v>
      </c>
      <c r="AK15" s="2">
        <v>56.8395827867315</v>
      </c>
      <c r="AL15" s="2"/>
      <c r="AM15" s="3">
        <v>1.608</v>
      </c>
      <c r="AN15" s="2">
        <v>57.650082568119544</v>
      </c>
      <c r="AO15" s="2"/>
      <c r="AP15" s="3">
        <v>1.6232</v>
      </c>
      <c r="AQ15" s="2">
        <v>56.961844915560626</v>
      </c>
      <c r="AR15" s="2"/>
      <c r="AS15" s="3">
        <v>1.6105</v>
      </c>
      <c r="AT15" s="2">
        <v>57.404166841061404</v>
      </c>
      <c r="AU15" s="2"/>
      <c r="AV15" s="3">
        <v>1.6143</v>
      </c>
      <c r="AW15" s="2">
        <v>57.37183487762734</v>
      </c>
      <c r="AX15" s="2"/>
      <c r="AY15" s="3">
        <v>1.5772</v>
      </c>
      <c r="AZ15" s="2">
        <v>58.71820835129055</v>
      </c>
      <c r="BA15" s="2"/>
      <c r="BB15" s="3">
        <v>1.5482</v>
      </c>
      <c r="BC15" s="2">
        <v>59.612613717758336</v>
      </c>
      <c r="BD15" s="2"/>
      <c r="BE15" s="3">
        <v>1.5546</v>
      </c>
      <c r="BF15" s="2">
        <v>59.3577215374902</v>
      </c>
      <c r="BG15" s="2"/>
      <c r="BH15" s="3">
        <v>1.5508</v>
      </c>
      <c r="BI15" s="2">
        <v>59.58601890880476</v>
      </c>
      <c r="BJ15" s="2"/>
      <c r="BK15" s="3">
        <v>1.5805</v>
      </c>
      <c r="BL15" s="2">
        <v>58.569608729952726</v>
      </c>
      <c r="BM15" s="2"/>
      <c r="BN15" s="33">
        <f t="shared" si="0"/>
        <v>1.5793000000000001</v>
      </c>
      <c r="BO15" s="33">
        <f t="shared" si="1"/>
        <v>58.55514328813694</v>
      </c>
    </row>
    <row r="16" spans="1:67" s="4" customFormat="1" ht="15.75">
      <c r="A16" s="1">
        <v>7</v>
      </c>
      <c r="B16" s="13" t="s">
        <v>6</v>
      </c>
      <c r="C16" s="3">
        <v>1669</v>
      </c>
      <c r="D16" s="2">
        <v>55.56290369274945</v>
      </c>
      <c r="E16" s="2"/>
      <c r="F16" s="3">
        <v>1661</v>
      </c>
      <c r="G16" s="2">
        <v>55.64257906401703</v>
      </c>
      <c r="H16" s="2"/>
      <c r="I16" s="3">
        <v>1656.5</v>
      </c>
      <c r="J16" s="2">
        <v>55.83141751172201</v>
      </c>
      <c r="K16" s="2"/>
      <c r="L16" s="3">
        <v>1638.75</v>
      </c>
      <c r="M16" s="2">
        <v>56.294395982066774</v>
      </c>
      <c r="N16" s="2"/>
      <c r="O16" s="3">
        <v>1619</v>
      </c>
      <c r="P16" s="2">
        <v>56.71344042521391</v>
      </c>
      <c r="Q16" s="2"/>
      <c r="R16" s="3">
        <v>1631.75</v>
      </c>
      <c r="S16" s="2">
        <v>56.123072557516025</v>
      </c>
      <c r="T16" s="2"/>
      <c r="U16" s="3">
        <v>1645</v>
      </c>
      <c r="V16" s="2">
        <v>56.117231825994764</v>
      </c>
      <c r="W16" s="2"/>
      <c r="X16" s="3">
        <v>1669.11</v>
      </c>
      <c r="Y16" s="2">
        <v>55.11894470549684</v>
      </c>
      <c r="Z16" s="2"/>
      <c r="AA16" s="3">
        <v>1641.5</v>
      </c>
      <c r="AB16" s="2">
        <v>56.40436324317964</v>
      </c>
      <c r="AC16" s="2"/>
      <c r="AD16" s="3">
        <v>1648</v>
      </c>
      <c r="AE16" s="2">
        <v>56.3323508633879</v>
      </c>
      <c r="AF16" s="2"/>
      <c r="AG16" s="3">
        <v>1647.5</v>
      </c>
      <c r="AH16" s="2">
        <v>56.37116795470887</v>
      </c>
      <c r="AI16" s="2"/>
      <c r="AJ16" s="3">
        <v>1671</v>
      </c>
      <c r="AK16" s="2">
        <v>55.540197949835544</v>
      </c>
      <c r="AL16" s="2"/>
      <c r="AM16" s="3">
        <v>1668</v>
      </c>
      <c r="AN16" s="2">
        <v>55.57633859084906</v>
      </c>
      <c r="AO16" s="2"/>
      <c r="AP16" s="3">
        <v>1686</v>
      </c>
      <c r="AQ16" s="2">
        <v>54.84013444065125</v>
      </c>
      <c r="AR16" s="2"/>
      <c r="AS16" s="3">
        <v>1697.5</v>
      </c>
      <c r="AT16" s="2">
        <v>54.462097612682996</v>
      </c>
      <c r="AU16" s="2"/>
      <c r="AV16" s="3">
        <v>1690</v>
      </c>
      <c r="AW16" s="2">
        <v>54.8019840490851</v>
      </c>
      <c r="AX16" s="2"/>
      <c r="AY16" s="3">
        <v>1644</v>
      </c>
      <c r="AZ16" s="2">
        <v>56.33233467862254</v>
      </c>
      <c r="BA16" s="2"/>
      <c r="BB16" s="3">
        <v>1647</v>
      </c>
      <c r="BC16" s="2">
        <v>56.03658078799846</v>
      </c>
      <c r="BD16" s="2"/>
      <c r="BE16" s="3">
        <v>1646.5</v>
      </c>
      <c r="BF16" s="2">
        <v>56.04464858923915</v>
      </c>
      <c r="BG16" s="2"/>
      <c r="BH16" s="3">
        <v>1633.5</v>
      </c>
      <c r="BI16" s="2">
        <v>56.56932851164642</v>
      </c>
      <c r="BJ16" s="2"/>
      <c r="BK16" s="3">
        <v>1638</v>
      </c>
      <c r="BL16" s="2">
        <v>56.51359377148369</v>
      </c>
      <c r="BM16" s="2"/>
      <c r="BN16" s="33">
        <f t="shared" si="0"/>
        <v>1654.6957142857143</v>
      </c>
      <c r="BO16" s="33">
        <f t="shared" si="1"/>
        <v>55.868052705149886</v>
      </c>
    </row>
    <row r="17" spans="1:67" s="4" customFormat="1" ht="15.75">
      <c r="A17" s="1">
        <v>8</v>
      </c>
      <c r="B17" s="13" t="s">
        <v>7</v>
      </c>
      <c r="C17" s="3">
        <v>28.437</v>
      </c>
      <c r="D17" s="2">
        <v>3.2610502606884983</v>
      </c>
      <c r="E17" s="2"/>
      <c r="F17" s="3">
        <v>28.365</v>
      </c>
      <c r="G17" s="2">
        <v>3.258322715506162</v>
      </c>
      <c r="H17" s="2"/>
      <c r="I17" s="3">
        <v>28.299</v>
      </c>
      <c r="J17" s="2">
        <v>3.268127605504347</v>
      </c>
      <c r="K17" s="2"/>
      <c r="L17" s="3">
        <v>28.29</v>
      </c>
      <c r="M17" s="2">
        <v>3.260955864814844</v>
      </c>
      <c r="N17" s="2"/>
      <c r="O17" s="3">
        <v>28.16</v>
      </c>
      <c r="P17" s="2">
        <v>3.260620030128598</v>
      </c>
      <c r="Q17" s="2"/>
      <c r="R17" s="3">
        <v>28.31</v>
      </c>
      <c r="S17" s="2">
        <v>3.2348577762531536</v>
      </c>
      <c r="T17" s="2"/>
      <c r="U17" s="3">
        <v>29.047</v>
      </c>
      <c r="V17" s="2">
        <v>3.1780509640844627</v>
      </c>
      <c r="W17" s="2"/>
      <c r="X17" s="3">
        <v>29.673</v>
      </c>
      <c r="Y17" s="2">
        <v>3.1004476054794536</v>
      </c>
      <c r="Z17" s="2"/>
      <c r="AA17" s="3">
        <v>29.675</v>
      </c>
      <c r="AB17" s="2">
        <v>3.120059385465185</v>
      </c>
      <c r="AC17" s="2"/>
      <c r="AD17" s="3">
        <v>29.842</v>
      </c>
      <c r="AE17" s="2">
        <v>3.110907922487208</v>
      </c>
      <c r="AF17" s="2"/>
      <c r="AG17" s="3">
        <v>29.43</v>
      </c>
      <c r="AH17" s="2">
        <v>3.1556744548210287</v>
      </c>
      <c r="AI17" s="2"/>
      <c r="AJ17" s="3">
        <v>30.015</v>
      </c>
      <c r="AK17" s="2">
        <v>3.092043004303688</v>
      </c>
      <c r="AL17" s="2"/>
      <c r="AM17" s="3">
        <v>29.595</v>
      </c>
      <c r="AN17" s="2">
        <v>3.1323308927026945</v>
      </c>
      <c r="AO17" s="2"/>
      <c r="AP17" s="3">
        <v>29.835</v>
      </c>
      <c r="AQ17" s="2">
        <v>3.0990603876969334</v>
      </c>
      <c r="AR17" s="2"/>
      <c r="AS17" s="3">
        <v>29.592</v>
      </c>
      <c r="AT17" s="2">
        <v>3.1241352628254053</v>
      </c>
      <c r="AU17" s="2"/>
      <c r="AV17" s="3">
        <v>29.672</v>
      </c>
      <c r="AW17" s="2">
        <v>3.121304699479436</v>
      </c>
      <c r="AX17" s="2"/>
      <c r="AY17" s="3">
        <v>29.295</v>
      </c>
      <c r="AZ17" s="2">
        <v>3.16130255032106</v>
      </c>
      <c r="BA17" s="2"/>
      <c r="BB17" s="3">
        <v>28.411</v>
      </c>
      <c r="BC17" s="2">
        <v>3.2484688521288745</v>
      </c>
      <c r="BD17" s="2"/>
      <c r="BE17" s="3">
        <v>28.532</v>
      </c>
      <c r="BF17" s="2">
        <v>3.2341761496629142</v>
      </c>
      <c r="BG17" s="2"/>
      <c r="BH17" s="3">
        <v>28.455</v>
      </c>
      <c r="BI17" s="2">
        <v>3.2474432656395864</v>
      </c>
      <c r="BJ17" s="2"/>
      <c r="BK17" s="3">
        <v>28.963</v>
      </c>
      <c r="BL17" s="2">
        <v>3.196121485954158</v>
      </c>
      <c r="BM17" s="2"/>
      <c r="BN17" s="33">
        <f t="shared" si="0"/>
        <v>29.04252380952381</v>
      </c>
      <c r="BO17" s="33">
        <f t="shared" si="1"/>
        <v>3.1840695779022714</v>
      </c>
    </row>
    <row r="18" spans="1:67" s="4" customFormat="1" ht="15.75">
      <c r="A18" s="1">
        <v>9</v>
      </c>
      <c r="B18" s="13" t="s">
        <v>8</v>
      </c>
      <c r="C18" s="3">
        <v>1.3264</v>
      </c>
      <c r="D18" s="2">
        <v>123.00302257950693</v>
      </c>
      <c r="E18" s="2"/>
      <c r="F18" s="3">
        <v>1.3298</v>
      </c>
      <c r="G18" s="2">
        <v>122.90320622292688</v>
      </c>
      <c r="H18" s="2"/>
      <c r="I18" s="3">
        <v>1.3336</v>
      </c>
      <c r="J18" s="2">
        <v>123.33765340905218</v>
      </c>
      <c r="K18" s="2"/>
      <c r="L18" s="3">
        <v>1.3314</v>
      </c>
      <c r="M18" s="2">
        <v>122.82490050074571</v>
      </c>
      <c r="N18" s="2"/>
      <c r="O18" s="3">
        <v>1.3418</v>
      </c>
      <c r="P18" s="2">
        <v>123.20281477297173</v>
      </c>
      <c r="Q18" s="2"/>
      <c r="R18" s="3">
        <v>1.3365</v>
      </c>
      <c r="S18" s="2">
        <v>122.39509780251383</v>
      </c>
      <c r="T18" s="2"/>
      <c r="U18" s="3">
        <v>1.3046</v>
      </c>
      <c r="V18" s="2">
        <v>120.43133935311711</v>
      </c>
      <c r="W18" s="2"/>
      <c r="X18" s="3">
        <v>1.2798</v>
      </c>
      <c r="Y18" s="2">
        <v>117.74106478430207</v>
      </c>
      <c r="Z18" s="2"/>
      <c r="AA18" s="3">
        <v>1.2836</v>
      </c>
      <c r="AB18" s="2">
        <v>118.84565164165885</v>
      </c>
      <c r="AC18" s="2"/>
      <c r="AD18" s="3">
        <v>1.2767</v>
      </c>
      <c r="AE18" s="2">
        <v>118.52335634832951</v>
      </c>
      <c r="AF18" s="2"/>
      <c r="AG18" s="3">
        <v>1.2895</v>
      </c>
      <c r="AH18" s="2">
        <v>119.75779822534123</v>
      </c>
      <c r="AI18" s="2"/>
      <c r="AJ18" s="3">
        <v>1.2674</v>
      </c>
      <c r="AK18" s="2">
        <v>117.62444193918965</v>
      </c>
      <c r="AL18" s="2"/>
      <c r="AM18" s="3">
        <v>1.2848</v>
      </c>
      <c r="AN18" s="2">
        <v>119.10267234230015</v>
      </c>
      <c r="AO18" s="2"/>
      <c r="AP18" s="3">
        <v>1.2738</v>
      </c>
      <c r="AQ18" s="2">
        <v>117.77614244034564</v>
      </c>
      <c r="AR18" s="2"/>
      <c r="AS18" s="3">
        <v>1.2788</v>
      </c>
      <c r="AT18" s="2">
        <v>118.22430640000057</v>
      </c>
      <c r="AU18" s="2"/>
      <c r="AV18" s="3">
        <v>1.2758</v>
      </c>
      <c r="AW18" s="2">
        <v>118.1586674122005</v>
      </c>
      <c r="AX18" s="2"/>
      <c r="AY18" s="3">
        <v>1.2982</v>
      </c>
      <c r="AZ18" s="2">
        <v>120.22676703037111</v>
      </c>
      <c r="BA18" s="2"/>
      <c r="BB18" s="3">
        <v>1.3288</v>
      </c>
      <c r="BC18" s="2">
        <v>122.6379398836491</v>
      </c>
      <c r="BD18" s="2"/>
      <c r="BE18" s="3">
        <v>1.3256</v>
      </c>
      <c r="BF18" s="2">
        <v>122.3230724287328</v>
      </c>
      <c r="BG18" s="2"/>
      <c r="BH18" s="3">
        <v>1.3278</v>
      </c>
      <c r="BI18" s="2">
        <v>122.69668430874769</v>
      </c>
      <c r="BJ18" s="2"/>
      <c r="BK18" s="3">
        <v>1.3087</v>
      </c>
      <c r="BL18" s="2">
        <v>121.14539919639728</v>
      </c>
      <c r="BM18" s="2"/>
      <c r="BN18" s="33">
        <f t="shared" si="0"/>
        <v>1.3049238095238098</v>
      </c>
      <c r="BO18" s="33">
        <f t="shared" si="1"/>
        <v>120.61342852487621</v>
      </c>
    </row>
    <row r="19" spans="1:67" s="4" customFormat="1" ht="15.75">
      <c r="A19" s="1">
        <v>10</v>
      </c>
      <c r="B19" s="13" t="s">
        <v>9</v>
      </c>
      <c r="C19" s="3">
        <v>388</v>
      </c>
      <c r="D19" s="2">
        <v>35980.98067012115</v>
      </c>
      <c r="E19" s="2"/>
      <c r="F19" s="3">
        <v>388.6</v>
      </c>
      <c r="G19" s="2">
        <v>35915.31503852413</v>
      </c>
      <c r="H19" s="2"/>
      <c r="I19" s="3">
        <v>390.5</v>
      </c>
      <c r="J19" s="2">
        <v>36115.29218373941</v>
      </c>
      <c r="K19" s="2"/>
      <c r="L19" s="3">
        <v>390.8</v>
      </c>
      <c r="M19" s="2">
        <v>36052.254105221145</v>
      </c>
      <c r="N19" s="2"/>
      <c r="O19" s="3">
        <v>390.3</v>
      </c>
      <c r="P19" s="2">
        <v>35836.979136898844</v>
      </c>
      <c r="Q19" s="2"/>
      <c r="R19" s="3">
        <v>389.3</v>
      </c>
      <c r="S19" s="2">
        <v>35651.63604528143</v>
      </c>
      <c r="T19" s="2"/>
      <c r="U19" s="3">
        <v>383.3</v>
      </c>
      <c r="V19" s="2">
        <v>35383.51400739674</v>
      </c>
      <c r="W19" s="2"/>
      <c r="X19" s="3">
        <v>384.4</v>
      </c>
      <c r="Y19" s="2">
        <v>35364.639242917416</v>
      </c>
      <c r="Z19" s="2"/>
      <c r="AA19" s="3">
        <v>383.7</v>
      </c>
      <c r="AB19" s="2">
        <v>35525.92438057377</v>
      </c>
      <c r="AC19" s="2"/>
      <c r="AD19" s="3">
        <v>383.8</v>
      </c>
      <c r="AE19" s="2">
        <v>35630.34711873492</v>
      </c>
      <c r="AF19" s="2"/>
      <c r="AG19" s="3">
        <v>382.9</v>
      </c>
      <c r="AH19" s="2">
        <v>35560.497045741104</v>
      </c>
      <c r="AI19" s="2"/>
      <c r="AJ19" s="3">
        <v>382.6</v>
      </c>
      <c r="AK19" s="2">
        <v>35508.214838199434</v>
      </c>
      <c r="AL19" s="2"/>
      <c r="AM19" s="3">
        <v>382.3</v>
      </c>
      <c r="AN19" s="2">
        <v>35439.7195177937</v>
      </c>
      <c r="AO19" s="2"/>
      <c r="AP19" s="3">
        <v>381</v>
      </c>
      <c r="AQ19" s="2">
        <v>35227.43780010338</v>
      </c>
      <c r="AR19" s="2"/>
      <c r="AS19" s="3">
        <v>382</v>
      </c>
      <c r="AT19" s="2">
        <v>35315.674886456225</v>
      </c>
      <c r="AU19" s="2"/>
      <c r="AV19" s="3">
        <v>383</v>
      </c>
      <c r="AW19" s="2">
        <v>35471.68021545131</v>
      </c>
      <c r="AX19" s="2"/>
      <c r="AY19" s="3">
        <v>384.4</v>
      </c>
      <c r="AZ19" s="2">
        <v>35599.421696560355</v>
      </c>
      <c r="BA19" s="2"/>
      <c r="BB19" s="3">
        <v>385.7</v>
      </c>
      <c r="BC19" s="2">
        <v>35597.120268756364</v>
      </c>
      <c r="BD19" s="2"/>
      <c r="BE19" s="3">
        <v>386.75</v>
      </c>
      <c r="BF19" s="2">
        <v>35688.32850166899</v>
      </c>
      <c r="BG19" s="2"/>
      <c r="BH19" s="3">
        <v>386</v>
      </c>
      <c r="BI19" s="2">
        <v>35668.71527577693</v>
      </c>
      <c r="BJ19" s="2"/>
      <c r="BK19" s="3">
        <v>383.1</v>
      </c>
      <c r="BL19" s="2">
        <v>35463.286033575154</v>
      </c>
      <c r="BM19" s="2"/>
      <c r="BN19" s="33">
        <f t="shared" si="0"/>
        <v>385.3547619047619</v>
      </c>
      <c r="BO19" s="33">
        <f t="shared" si="1"/>
        <v>35618.90371473771</v>
      </c>
    </row>
    <row r="20" spans="1:67" s="4" customFormat="1" ht="15.75">
      <c r="A20" s="1">
        <v>11</v>
      </c>
      <c r="B20" s="13" t="s">
        <v>10</v>
      </c>
      <c r="C20" s="3">
        <v>5.8</v>
      </c>
      <c r="D20" s="2">
        <v>537.8600203265532</v>
      </c>
      <c r="E20" s="2"/>
      <c r="F20" s="3">
        <v>5.87</v>
      </c>
      <c r="G20" s="2">
        <v>542.5190408547005</v>
      </c>
      <c r="H20" s="2"/>
      <c r="I20" s="3">
        <v>5.98</v>
      </c>
      <c r="J20" s="2">
        <v>553.0587637868417</v>
      </c>
      <c r="K20" s="2"/>
      <c r="L20" s="3">
        <v>6.06</v>
      </c>
      <c r="M20" s="2">
        <v>559.0497949786082</v>
      </c>
      <c r="N20" s="2"/>
      <c r="O20" s="3">
        <v>6</v>
      </c>
      <c r="P20" s="2">
        <v>550.914360290528</v>
      </c>
      <c r="Q20" s="2"/>
      <c r="R20" s="3">
        <v>5.92</v>
      </c>
      <c r="S20" s="2">
        <v>542.1466359827025</v>
      </c>
      <c r="T20" s="2"/>
      <c r="U20" s="3">
        <v>5.45</v>
      </c>
      <c r="V20" s="2">
        <v>503.1050126279996</v>
      </c>
      <c r="W20" s="2"/>
      <c r="X20" s="3">
        <v>5.4</v>
      </c>
      <c r="Y20" s="2">
        <v>496.7977417059159</v>
      </c>
      <c r="Z20" s="2"/>
      <c r="AA20" s="3">
        <v>5.31</v>
      </c>
      <c r="AB20" s="2">
        <v>491.6410176201374</v>
      </c>
      <c r="AC20" s="2"/>
      <c r="AD20" s="3">
        <v>5.35</v>
      </c>
      <c r="AE20" s="2">
        <v>496.6710710923184</v>
      </c>
      <c r="AF20" s="2"/>
      <c r="AG20" s="3">
        <v>5.38</v>
      </c>
      <c r="AH20" s="2">
        <v>499.64866572495987</v>
      </c>
      <c r="AI20" s="2"/>
      <c r="AJ20" s="3">
        <v>5.37</v>
      </c>
      <c r="AK20" s="2">
        <v>498.37719205732077</v>
      </c>
      <c r="AL20" s="2"/>
      <c r="AM20" s="3">
        <v>5.35</v>
      </c>
      <c r="AN20" s="2">
        <v>495.9521303170188</v>
      </c>
      <c r="AO20" s="2"/>
      <c r="AP20" s="3">
        <v>5.28</v>
      </c>
      <c r="AQ20" s="2">
        <v>488.19126400143267</v>
      </c>
      <c r="AR20" s="2"/>
      <c r="AS20" s="3">
        <v>5.3</v>
      </c>
      <c r="AT20" s="2">
        <v>489.9818766969057</v>
      </c>
      <c r="AU20" s="2"/>
      <c r="AV20" s="3">
        <v>5.39</v>
      </c>
      <c r="AW20" s="2">
        <v>499.1967529015211</v>
      </c>
      <c r="AX20" s="2"/>
      <c r="AY20" s="3">
        <v>5.51</v>
      </c>
      <c r="AZ20" s="2">
        <v>510.28307374622153</v>
      </c>
      <c r="BA20" s="2"/>
      <c r="BB20" s="3">
        <v>5.49</v>
      </c>
      <c r="BC20" s="2">
        <v>506.6844445825057</v>
      </c>
      <c r="BD20" s="2"/>
      <c r="BE20" s="3">
        <v>5.47</v>
      </c>
      <c r="BF20" s="2">
        <v>504.758001044937</v>
      </c>
      <c r="BG20" s="2"/>
      <c r="BH20" s="3">
        <v>5.44</v>
      </c>
      <c r="BI20" s="2">
        <v>502.6886297933329</v>
      </c>
      <c r="BJ20" s="2"/>
      <c r="BK20" s="3">
        <v>5.21</v>
      </c>
      <c r="BL20" s="2">
        <v>482.2858789739664</v>
      </c>
      <c r="BM20" s="2"/>
      <c r="BN20" s="33">
        <f t="shared" si="0"/>
        <v>5.539523809523809</v>
      </c>
      <c r="BO20" s="33">
        <f t="shared" si="1"/>
        <v>511.9910175764964</v>
      </c>
    </row>
    <row r="21" spans="1:67" s="4" customFormat="1" ht="15.75">
      <c r="A21" s="1">
        <v>12</v>
      </c>
      <c r="B21" s="13" t="s">
        <v>11</v>
      </c>
      <c r="C21" s="3">
        <v>1.6426</v>
      </c>
      <c r="D21" s="2">
        <v>152.32566713593042</v>
      </c>
      <c r="E21" s="2"/>
      <c r="F21" s="3">
        <v>1.6382</v>
      </c>
      <c r="G21" s="2">
        <v>151.40625089065935</v>
      </c>
      <c r="H21" s="2"/>
      <c r="I21" s="3">
        <v>1.6445</v>
      </c>
      <c r="J21" s="2">
        <v>152.09116004138147</v>
      </c>
      <c r="K21" s="2"/>
      <c r="L21" s="3">
        <v>1.6279</v>
      </c>
      <c r="M21" s="2">
        <v>150.17774938047464</v>
      </c>
      <c r="N21" s="2"/>
      <c r="O21" s="3">
        <v>1.6384</v>
      </c>
      <c r="P21" s="2">
        <v>150.4363479833335</v>
      </c>
      <c r="Q21" s="2"/>
      <c r="R21" s="3">
        <v>1.6345</v>
      </c>
      <c r="S21" s="2">
        <v>149.6855872489404</v>
      </c>
      <c r="T21" s="2"/>
      <c r="U21" s="3">
        <v>1.6113</v>
      </c>
      <c r="V21" s="2">
        <v>148.7436893298157</v>
      </c>
      <c r="W21" s="2"/>
      <c r="X21" s="3">
        <v>1.5947</v>
      </c>
      <c r="Y21" s="2">
        <v>146.71173309230073</v>
      </c>
      <c r="Z21" s="2"/>
      <c r="AA21" s="3">
        <v>1.6007</v>
      </c>
      <c r="AB21" s="2">
        <v>148.20523105547156</v>
      </c>
      <c r="AC21" s="2"/>
      <c r="AD21" s="3">
        <v>1.5935</v>
      </c>
      <c r="AE21" s="2">
        <v>147.9337106141326</v>
      </c>
      <c r="AF21" s="2"/>
      <c r="AG21" s="3">
        <v>1.5984</v>
      </c>
      <c r="AH21" s="2">
        <v>148.445804329884</v>
      </c>
      <c r="AI21" s="2"/>
      <c r="AJ21" s="3">
        <v>1.5861</v>
      </c>
      <c r="AK21" s="2">
        <v>147.2022466149193</v>
      </c>
      <c r="AL21" s="2"/>
      <c r="AM21" s="3">
        <v>1.6021</v>
      </c>
      <c r="AN21" s="2">
        <v>148.516805230074</v>
      </c>
      <c r="AO21" s="2"/>
      <c r="AP21" s="3">
        <v>1.5912</v>
      </c>
      <c r="AQ21" s="2">
        <v>147.12309456043175</v>
      </c>
      <c r="AR21" s="2"/>
      <c r="AS21" s="3">
        <v>1.596</v>
      </c>
      <c r="AT21" s="2">
        <v>147.5492594732569</v>
      </c>
      <c r="AU21" s="2"/>
      <c r="AV21" s="3">
        <v>1.5989</v>
      </c>
      <c r="AW21" s="2">
        <v>148.08268798037886</v>
      </c>
      <c r="AX21" s="2"/>
      <c r="AY21" s="3">
        <v>1.6192</v>
      </c>
      <c r="AZ21" s="2">
        <v>149.9546920163125</v>
      </c>
      <c r="BA21" s="2"/>
      <c r="BB21" s="3">
        <v>1.6501</v>
      </c>
      <c r="BC21" s="2">
        <v>152.291439345281</v>
      </c>
      <c r="BD21" s="2"/>
      <c r="BE21" s="3">
        <v>1.637</v>
      </c>
      <c r="BF21" s="2">
        <v>151.05829025787236</v>
      </c>
      <c r="BG21" s="2"/>
      <c r="BH21" s="3">
        <v>1.64</v>
      </c>
      <c r="BI21" s="2">
        <v>151.54583692299005</v>
      </c>
      <c r="BJ21" s="2"/>
      <c r="BK21" s="3">
        <v>1.6315</v>
      </c>
      <c r="BL21" s="2">
        <v>151.0267584541317</v>
      </c>
      <c r="BM21" s="2"/>
      <c r="BN21" s="33">
        <f t="shared" si="0"/>
        <v>1.6179428571428573</v>
      </c>
      <c r="BO21" s="33">
        <f t="shared" si="1"/>
        <v>149.54828771228438</v>
      </c>
    </row>
    <row r="22" spans="1:67" s="4" customFormat="1" ht="15.75">
      <c r="A22" s="1">
        <v>13</v>
      </c>
      <c r="B22" s="13" t="s">
        <v>12</v>
      </c>
      <c r="C22" s="3">
        <v>0.728</v>
      </c>
      <c r="D22" s="2">
        <v>67.51070599960875</v>
      </c>
      <c r="E22" s="2"/>
      <c r="F22" s="3">
        <v>0.734</v>
      </c>
      <c r="G22" s="2">
        <v>67.83798568779389</v>
      </c>
      <c r="H22" s="2"/>
      <c r="I22" s="3">
        <v>0.74</v>
      </c>
      <c r="J22" s="2">
        <v>68.43870990004396</v>
      </c>
      <c r="K22" s="2"/>
      <c r="L22" s="3">
        <v>0.7425</v>
      </c>
      <c r="M22" s="2">
        <v>68.49743775109187</v>
      </c>
      <c r="N22" s="2"/>
      <c r="O22" s="3">
        <v>0.7416</v>
      </c>
      <c r="P22" s="2">
        <v>68.09301493190925</v>
      </c>
      <c r="Q22" s="2"/>
      <c r="R22" s="3">
        <v>0.7323</v>
      </c>
      <c r="S22" s="2">
        <v>67.0631725557657</v>
      </c>
      <c r="T22" s="2"/>
      <c r="U22" s="3">
        <v>0.7352</v>
      </c>
      <c r="V22" s="2">
        <v>67.86840463928537</v>
      </c>
      <c r="W22" s="2"/>
      <c r="X22" s="3">
        <v>0.7398</v>
      </c>
      <c r="Y22" s="2">
        <v>68.06129061371047</v>
      </c>
      <c r="Z22" s="2"/>
      <c r="AA22" s="3">
        <v>0.7332</v>
      </c>
      <c r="AB22" s="2">
        <v>67.8853472917297</v>
      </c>
      <c r="AC22" s="2"/>
      <c r="AD22" s="3">
        <v>0.7315</v>
      </c>
      <c r="AE22" s="2">
        <v>67.90932495402448</v>
      </c>
      <c r="AF22" s="2"/>
      <c r="AG22" s="3">
        <v>0.7295</v>
      </c>
      <c r="AH22" s="2">
        <v>67.74975867032681</v>
      </c>
      <c r="AI22" s="2"/>
      <c r="AJ22" s="3">
        <v>0.7222</v>
      </c>
      <c r="AK22" s="2">
        <v>67.02569983310931</v>
      </c>
      <c r="AL22" s="2"/>
      <c r="AM22" s="3">
        <v>0.7146</v>
      </c>
      <c r="AN22" s="2">
        <v>66.2443723971106</v>
      </c>
      <c r="AO22" s="2"/>
      <c r="AP22" s="3">
        <v>0.717</v>
      </c>
      <c r="AQ22" s="2">
        <v>66.29415460019455</v>
      </c>
      <c r="AR22" s="2"/>
      <c r="AS22" s="3">
        <v>0.7185</v>
      </c>
      <c r="AT22" s="2">
        <v>66.42490158617487</v>
      </c>
      <c r="AU22" s="2"/>
      <c r="AV22" s="3">
        <v>0.7198</v>
      </c>
      <c r="AW22" s="2">
        <v>66.66453112031816</v>
      </c>
      <c r="AX22" s="2"/>
      <c r="AY22" s="3">
        <v>0.718</v>
      </c>
      <c r="AZ22" s="2">
        <v>66.49423719596861</v>
      </c>
      <c r="BA22" s="2"/>
      <c r="BB22" s="3">
        <v>0.72</v>
      </c>
      <c r="BC22" s="2">
        <v>66.45041896164008</v>
      </c>
      <c r="BD22" s="2"/>
      <c r="BE22" s="3">
        <v>0.7178</v>
      </c>
      <c r="BF22" s="2">
        <v>66.23679947898643</v>
      </c>
      <c r="BG22" s="2"/>
      <c r="BH22" s="3">
        <v>0.7204</v>
      </c>
      <c r="BI22" s="2">
        <v>66.5692810483671</v>
      </c>
      <c r="BJ22" s="2"/>
      <c r="BK22" s="3">
        <v>0.7147</v>
      </c>
      <c r="BL22" s="2">
        <v>66.15925483736925</v>
      </c>
      <c r="BM22" s="2"/>
      <c r="BN22" s="33">
        <f t="shared" si="0"/>
        <v>0.7271714285714287</v>
      </c>
      <c r="BO22" s="33">
        <f t="shared" si="1"/>
        <v>67.21327638354902</v>
      </c>
    </row>
    <row r="23" spans="1:67" s="4" customFormat="1" ht="15.75">
      <c r="A23" s="1">
        <v>14</v>
      </c>
      <c r="B23" s="13" t="s">
        <v>13</v>
      </c>
      <c r="C23" s="3">
        <v>1.3568</v>
      </c>
      <c r="D23" s="2">
        <v>68.34794093690951</v>
      </c>
      <c r="E23" s="2"/>
      <c r="F23" s="3">
        <v>1.363</v>
      </c>
      <c r="G23" s="2">
        <v>67.80801454536484</v>
      </c>
      <c r="H23" s="2"/>
      <c r="I23" s="3">
        <v>1.362</v>
      </c>
      <c r="J23" s="2">
        <v>67.90362930115089</v>
      </c>
      <c r="K23" s="2"/>
      <c r="L23" s="3">
        <v>1.3527</v>
      </c>
      <c r="M23" s="2">
        <v>68.19874430074069</v>
      </c>
      <c r="N23" s="2"/>
      <c r="O23" s="3">
        <v>1.356</v>
      </c>
      <c r="P23" s="2">
        <v>67.71317112715437</v>
      </c>
      <c r="Q23" s="2"/>
      <c r="R23" s="3">
        <v>1.3565</v>
      </c>
      <c r="S23" s="2">
        <v>67.51111216050629</v>
      </c>
      <c r="T23" s="2"/>
      <c r="U23" s="3">
        <v>1.3529</v>
      </c>
      <c r="V23" s="2">
        <v>68.23331092746055</v>
      </c>
      <c r="W23" s="2"/>
      <c r="X23" s="3">
        <v>1.3543</v>
      </c>
      <c r="Y23" s="2">
        <v>67.9314640754573</v>
      </c>
      <c r="Z23" s="2"/>
      <c r="AA23" s="3">
        <v>1.3588</v>
      </c>
      <c r="AB23" s="2">
        <v>68.13935992322591</v>
      </c>
      <c r="AC23" s="2"/>
      <c r="AD23" s="3">
        <v>1.3587</v>
      </c>
      <c r="AE23" s="2">
        <v>68.3268670220529</v>
      </c>
      <c r="AF23" s="2"/>
      <c r="AG23" s="3">
        <v>1.3578</v>
      </c>
      <c r="AH23" s="2">
        <v>68.39851171408372</v>
      </c>
      <c r="AI23" s="2"/>
      <c r="AJ23" s="3">
        <v>1.3568</v>
      </c>
      <c r="AK23" s="2">
        <v>68.40187999275884</v>
      </c>
      <c r="AL23" s="2"/>
      <c r="AM23" s="3">
        <v>1.3565</v>
      </c>
      <c r="AN23" s="2">
        <v>68.33861612203187</v>
      </c>
      <c r="AO23" s="2"/>
      <c r="AP23" s="3">
        <v>1.3595</v>
      </c>
      <c r="AQ23" s="2">
        <v>68.01064116729533</v>
      </c>
      <c r="AR23" s="2"/>
      <c r="AS23" s="3">
        <v>1.3669</v>
      </c>
      <c r="AT23" s="2">
        <v>67.63436293622752</v>
      </c>
      <c r="AU23" s="2"/>
      <c r="AV23" s="3">
        <v>1.3634</v>
      </c>
      <c r="AW23" s="2">
        <v>67.92970004617415</v>
      </c>
      <c r="AX23" s="2"/>
      <c r="AY23" s="3">
        <v>1.3666</v>
      </c>
      <c r="AZ23" s="2">
        <v>67.7669824466965</v>
      </c>
      <c r="BA23" s="2"/>
      <c r="BB23" s="3">
        <v>1.3707</v>
      </c>
      <c r="BC23" s="2">
        <v>67.33220147211895</v>
      </c>
      <c r="BD23" s="2"/>
      <c r="BE23" s="3">
        <v>1.3685</v>
      </c>
      <c r="BF23" s="2">
        <v>67.42967767788254</v>
      </c>
      <c r="BG23" s="2"/>
      <c r="BH23" s="3">
        <v>1.3682</v>
      </c>
      <c r="BI23" s="2">
        <v>67.53837021179244</v>
      </c>
      <c r="BJ23" s="2"/>
      <c r="BK23" s="3">
        <v>1.3685</v>
      </c>
      <c r="BL23" s="2">
        <v>67.6428692712388</v>
      </c>
      <c r="BM23" s="2"/>
      <c r="BN23" s="33">
        <f t="shared" si="0"/>
        <v>1.3607190476190478</v>
      </c>
      <c r="BO23" s="33">
        <f t="shared" si="1"/>
        <v>67.9303536846821</v>
      </c>
    </row>
    <row r="24" spans="1:67" s="4" customFormat="1" ht="15.75">
      <c r="A24" s="1">
        <v>15</v>
      </c>
      <c r="B24" s="13" t="s">
        <v>14</v>
      </c>
      <c r="C24" s="3">
        <v>9.7045</v>
      </c>
      <c r="D24" s="2">
        <v>9.555823201937125</v>
      </c>
      <c r="E24" s="2"/>
      <c r="F24" s="3">
        <v>9.672</v>
      </c>
      <c r="G24" s="2">
        <v>9.555657963744032</v>
      </c>
      <c r="H24" s="2"/>
      <c r="I24" s="3">
        <v>9.661</v>
      </c>
      <c r="J24" s="2">
        <v>9.57299897610677</v>
      </c>
      <c r="K24" s="2"/>
      <c r="L24" s="3">
        <v>9.651</v>
      </c>
      <c r="M24" s="2">
        <v>9.558847934474347</v>
      </c>
      <c r="N24" s="2"/>
      <c r="O24" s="3">
        <v>9.603</v>
      </c>
      <c r="P24" s="2">
        <v>9.561497453756255</v>
      </c>
      <c r="Q24" s="2"/>
      <c r="R24" s="3">
        <v>9.6495</v>
      </c>
      <c r="S24" s="2">
        <v>9.490525275478188</v>
      </c>
      <c r="T24" s="2"/>
      <c r="U24" s="3">
        <v>9.9275</v>
      </c>
      <c r="V24" s="2">
        <v>9.298700211912504</v>
      </c>
      <c r="W24" s="2"/>
      <c r="X24" s="3">
        <v>10.1745</v>
      </c>
      <c r="Y24" s="2">
        <v>9.042172273565464</v>
      </c>
      <c r="Z24" s="2"/>
      <c r="AA24" s="3">
        <v>10.145</v>
      </c>
      <c r="AB24" s="2">
        <v>9.126442805685498</v>
      </c>
      <c r="AC24" s="2"/>
      <c r="AD24" s="3">
        <v>10.213</v>
      </c>
      <c r="AE24" s="2">
        <v>9.089955372844734</v>
      </c>
      <c r="AF24" s="2"/>
      <c r="AG24" s="3">
        <v>10.06</v>
      </c>
      <c r="AH24" s="2">
        <v>9.231759364352174</v>
      </c>
      <c r="AI24" s="2"/>
      <c r="AJ24" s="3">
        <v>10.259</v>
      </c>
      <c r="AK24" s="2">
        <v>9.046463668405808</v>
      </c>
      <c r="AL24" s="2"/>
      <c r="AM24" s="3">
        <v>10.106</v>
      </c>
      <c r="AN24" s="2">
        <v>9.172900531321615</v>
      </c>
      <c r="AO24" s="2"/>
      <c r="AP24" s="3">
        <v>10.203</v>
      </c>
      <c r="AQ24" s="2">
        <v>9.062086314509262</v>
      </c>
      <c r="AR24" s="2"/>
      <c r="AS24" s="3">
        <v>10.1235</v>
      </c>
      <c r="AT24" s="2">
        <v>9.13215890724842</v>
      </c>
      <c r="AU24" s="2"/>
      <c r="AV24" s="3">
        <v>10.142</v>
      </c>
      <c r="AW24" s="2">
        <v>9.131862851799825</v>
      </c>
      <c r="AX24" s="2"/>
      <c r="AY24" s="3">
        <v>10.072</v>
      </c>
      <c r="AZ24" s="2">
        <v>9.194833023397086</v>
      </c>
      <c r="BA24" s="2"/>
      <c r="BB24" s="3">
        <v>9.722</v>
      </c>
      <c r="BC24" s="2">
        <v>9.493133980439566</v>
      </c>
      <c r="BD24" s="2"/>
      <c r="BE24" s="3">
        <v>9.761</v>
      </c>
      <c r="BF24" s="2">
        <v>9.453694693390254</v>
      </c>
      <c r="BG24" s="2"/>
      <c r="BH24" s="3">
        <v>9.738</v>
      </c>
      <c r="BI24" s="2">
        <v>9.489217305789118</v>
      </c>
      <c r="BJ24" s="2"/>
      <c r="BK24" s="3">
        <v>9.921</v>
      </c>
      <c r="BL24" s="2">
        <v>9.330638705542817</v>
      </c>
      <c r="BM24" s="2"/>
      <c r="BN24" s="33">
        <f t="shared" si="0"/>
        <v>9.92897619047619</v>
      </c>
      <c r="BO24" s="33">
        <f t="shared" si="1"/>
        <v>9.31387480074766</v>
      </c>
    </row>
    <row r="25" spans="1:67" s="4" customFormat="1" ht="15.75">
      <c r="A25" s="1">
        <v>16</v>
      </c>
      <c r="B25" s="13" t="s">
        <v>15</v>
      </c>
      <c r="C25" s="3">
        <v>123.15</v>
      </c>
      <c r="D25" s="2">
        <v>75.30205949102626</v>
      </c>
      <c r="E25" s="2"/>
      <c r="F25" s="3">
        <v>123.03</v>
      </c>
      <c r="G25" s="2">
        <v>75.12177828605404</v>
      </c>
      <c r="H25" s="2"/>
      <c r="I25" s="3">
        <v>122.34</v>
      </c>
      <c r="J25" s="2">
        <v>75.59648774576387</v>
      </c>
      <c r="K25" s="2"/>
      <c r="L25" s="3">
        <v>122.17</v>
      </c>
      <c r="M25" s="2">
        <v>75.51153426832441</v>
      </c>
      <c r="N25" s="2"/>
      <c r="O25" s="3">
        <v>121.32</v>
      </c>
      <c r="P25" s="2">
        <v>75.68336634390153</v>
      </c>
      <c r="Q25" s="2"/>
      <c r="R25" s="3">
        <v>121.02</v>
      </c>
      <c r="S25" s="2">
        <v>75.67247037326622</v>
      </c>
      <c r="T25" s="2"/>
      <c r="U25" s="3">
        <v>122.25</v>
      </c>
      <c r="V25" s="2">
        <v>75.51153075972302</v>
      </c>
      <c r="W25" s="2"/>
      <c r="X25" s="3">
        <v>124.75</v>
      </c>
      <c r="Y25" s="2">
        <v>73.74715975742832</v>
      </c>
      <c r="Z25" s="2"/>
      <c r="AA25" s="3">
        <v>124.55</v>
      </c>
      <c r="AB25" s="2">
        <v>74.33782598448765</v>
      </c>
      <c r="AC25" s="2"/>
      <c r="AD25" s="3">
        <v>125.35</v>
      </c>
      <c r="AE25" s="2">
        <v>74.06120001823953</v>
      </c>
      <c r="AF25" s="2"/>
      <c r="AG25" s="3">
        <v>124.57</v>
      </c>
      <c r="AH25" s="2">
        <v>74.55366396835745</v>
      </c>
      <c r="AI25" s="2"/>
      <c r="AJ25" s="3">
        <v>126.9</v>
      </c>
      <c r="AK25" s="2">
        <v>73.13449233583546</v>
      </c>
      <c r="AL25" s="2"/>
      <c r="AM25" s="3">
        <v>125.01</v>
      </c>
      <c r="AN25" s="2">
        <v>74.15513380492459</v>
      </c>
      <c r="AO25" s="2"/>
      <c r="AP25" s="3">
        <v>126.53</v>
      </c>
      <c r="AQ25" s="2">
        <v>73.07394820749072</v>
      </c>
      <c r="AR25" s="2"/>
      <c r="AS25" s="3">
        <v>126.17</v>
      </c>
      <c r="AT25" s="2">
        <v>73.27368684911578</v>
      </c>
      <c r="AU25" s="2"/>
      <c r="AV25" s="3">
        <v>126.49</v>
      </c>
      <c r="AW25" s="2">
        <v>73.21950592375194</v>
      </c>
      <c r="AX25" s="2"/>
      <c r="AY25" s="3">
        <v>122.2</v>
      </c>
      <c r="AZ25" s="2">
        <v>75.78589051690298</v>
      </c>
      <c r="BA25" s="2"/>
      <c r="BB25" s="3">
        <v>120.35</v>
      </c>
      <c r="BC25" s="2">
        <v>76.68653806217986</v>
      </c>
      <c r="BD25" s="2"/>
      <c r="BE25" s="3">
        <v>120.66</v>
      </c>
      <c r="BF25" s="2">
        <v>76.47730308485187</v>
      </c>
      <c r="BG25" s="2"/>
      <c r="BH25" s="3">
        <v>121.01</v>
      </c>
      <c r="BI25" s="2">
        <v>76.36228255827983</v>
      </c>
      <c r="BJ25" s="2"/>
      <c r="BK25" s="3">
        <v>122.5</v>
      </c>
      <c r="BL25" s="2">
        <v>75.56674824301248</v>
      </c>
      <c r="BM25" s="2"/>
      <c r="BN25" s="33">
        <f t="shared" si="0"/>
        <v>123.4438095238095</v>
      </c>
      <c r="BO25" s="33">
        <f t="shared" si="1"/>
        <v>74.89688602775797</v>
      </c>
    </row>
    <row r="26" spans="1:67" s="4" customFormat="1" ht="15.75">
      <c r="A26" s="1">
        <v>17</v>
      </c>
      <c r="B26" s="13" t="s">
        <v>16</v>
      </c>
      <c r="C26" s="3">
        <v>7.2854</v>
      </c>
      <c r="D26" s="2">
        <v>12.728811906442862</v>
      </c>
      <c r="E26" s="2"/>
      <c r="F26" s="3">
        <v>7.2668</v>
      </c>
      <c r="G26" s="2">
        <v>12.718435050549386</v>
      </c>
      <c r="H26" s="2"/>
      <c r="I26" s="3">
        <v>7.2447</v>
      </c>
      <c r="J26" s="2">
        <v>12.765848566285355</v>
      </c>
      <c r="K26" s="2"/>
      <c r="L26" s="3">
        <v>7.2547</v>
      </c>
      <c r="M26" s="2">
        <v>12.716231052367696</v>
      </c>
      <c r="N26" s="2"/>
      <c r="O26" s="3">
        <v>7.1649</v>
      </c>
      <c r="P26" s="2">
        <v>12.815120943547198</v>
      </c>
      <c r="Q26" s="2"/>
      <c r="R26" s="3">
        <v>7.197</v>
      </c>
      <c r="S26" s="2">
        <v>12.724582971477945</v>
      </c>
      <c r="T26" s="2"/>
      <c r="U26" s="3">
        <v>7.249</v>
      </c>
      <c r="V26" s="2">
        <v>12.734562885054682</v>
      </c>
      <c r="W26" s="2"/>
      <c r="X26" s="3">
        <v>7.355</v>
      </c>
      <c r="Y26" s="2">
        <v>12.5084407610322</v>
      </c>
      <c r="Z26" s="2"/>
      <c r="AA26" s="3">
        <v>7.315</v>
      </c>
      <c r="AB26" s="2">
        <v>12.657247062703945</v>
      </c>
      <c r="AC26" s="2"/>
      <c r="AD26" s="3">
        <v>7.3575</v>
      </c>
      <c r="AE26" s="2">
        <v>12.61783407718155</v>
      </c>
      <c r="AF26" s="2"/>
      <c r="AG26" s="3">
        <v>7.3516</v>
      </c>
      <c r="AH26" s="2">
        <v>12.632828119781118</v>
      </c>
      <c r="AI26" s="2"/>
      <c r="AJ26" s="3">
        <v>7.4475</v>
      </c>
      <c r="AK26" s="2">
        <v>12.461587213719396</v>
      </c>
      <c r="AL26" s="2"/>
      <c r="AM26" s="3">
        <v>7.3626</v>
      </c>
      <c r="AN26" s="2">
        <v>12.590841926702014</v>
      </c>
      <c r="AO26" s="2"/>
      <c r="AP26" s="3">
        <v>7.3814</v>
      </c>
      <c r="AQ26" s="2">
        <v>12.526142285601377</v>
      </c>
      <c r="AR26" s="2"/>
      <c r="AS26" s="3">
        <v>7.3935</v>
      </c>
      <c r="AT26" s="2">
        <v>12.504146980121645</v>
      </c>
      <c r="AU26" s="2"/>
      <c r="AV26" s="3">
        <v>7.3948</v>
      </c>
      <c r="AW26" s="2">
        <v>12.524389171168094</v>
      </c>
      <c r="AX26" s="2"/>
      <c r="AY26" s="3">
        <v>7.2691</v>
      </c>
      <c r="AZ26" s="2">
        <v>12.740278467988533</v>
      </c>
      <c r="BA26" s="2"/>
      <c r="BB26" s="3">
        <v>7.2659</v>
      </c>
      <c r="BC26" s="2">
        <v>12.70210828085075</v>
      </c>
      <c r="BD26" s="2"/>
      <c r="BE26" s="3">
        <v>7.2688</v>
      </c>
      <c r="BF26" s="2">
        <v>12.695013468823227</v>
      </c>
      <c r="BG26" s="2"/>
      <c r="BH26" s="3">
        <v>7.262</v>
      </c>
      <c r="BI26" s="2">
        <v>12.724593517457233</v>
      </c>
      <c r="BJ26" s="2"/>
      <c r="BK26" s="3">
        <v>7.3275</v>
      </c>
      <c r="BL26" s="2">
        <v>12.633130890165853</v>
      </c>
      <c r="BM26" s="2"/>
      <c r="BN26" s="33">
        <f t="shared" si="0"/>
        <v>7.305461904761906</v>
      </c>
      <c r="BO26" s="33">
        <f t="shared" si="1"/>
        <v>12.653436933286763</v>
      </c>
    </row>
    <row r="27" spans="1:67" s="4" customFormat="1" ht="15.75">
      <c r="A27" s="1">
        <v>18</v>
      </c>
      <c r="B27" s="13" t="s">
        <v>17</v>
      </c>
      <c r="C27" s="3">
        <v>6.216</v>
      </c>
      <c r="D27" s="2">
        <v>14.918675396267508</v>
      </c>
      <c r="E27" s="2"/>
      <c r="F27" s="3">
        <v>6.191</v>
      </c>
      <c r="G27" s="2">
        <v>14.928496822053349</v>
      </c>
      <c r="H27" s="2"/>
      <c r="I27" s="3">
        <v>6.182</v>
      </c>
      <c r="J27" s="2">
        <v>14.960327257872452</v>
      </c>
      <c r="K27" s="2"/>
      <c r="L27" s="3">
        <v>6.1915</v>
      </c>
      <c r="M27" s="2">
        <v>14.899853252945478</v>
      </c>
      <c r="N27" s="2"/>
      <c r="O27" s="3">
        <v>6.15</v>
      </c>
      <c r="P27" s="2">
        <v>14.929928463157937</v>
      </c>
      <c r="Q27" s="2"/>
      <c r="R27" s="3">
        <v>6.18</v>
      </c>
      <c r="S27" s="2">
        <v>14.818579877949317</v>
      </c>
      <c r="T27" s="2"/>
      <c r="U27" s="3">
        <v>6.3159</v>
      </c>
      <c r="V27" s="2">
        <v>14.615944893643247</v>
      </c>
      <c r="W27" s="2"/>
      <c r="X27" s="3">
        <v>6.4375</v>
      </c>
      <c r="Y27" s="2">
        <v>14.291197172410381</v>
      </c>
      <c r="Z27" s="2"/>
      <c r="AA27" s="3">
        <v>6.4183</v>
      </c>
      <c r="AB27" s="2">
        <v>14.425589683199501</v>
      </c>
      <c r="AC27" s="2"/>
      <c r="AD27" s="3">
        <v>6.444</v>
      </c>
      <c r="AE27" s="2">
        <v>14.40653541633508</v>
      </c>
      <c r="AF27" s="2"/>
      <c r="AG27" s="3">
        <v>6.368</v>
      </c>
      <c r="AH27" s="2">
        <v>14.584092211900577</v>
      </c>
      <c r="AI27" s="2"/>
      <c r="AJ27" s="3">
        <v>6.474</v>
      </c>
      <c r="AK27" s="2">
        <v>14.335444975930676</v>
      </c>
      <c r="AL27" s="2"/>
      <c r="AM27" s="3">
        <v>6.393</v>
      </c>
      <c r="AN27" s="2">
        <v>14.500443104886006</v>
      </c>
      <c r="AO27" s="2"/>
      <c r="AP27" s="3">
        <v>6.454</v>
      </c>
      <c r="AQ27" s="2">
        <v>14.326071686851256</v>
      </c>
      <c r="AR27" s="2"/>
      <c r="AS27" s="3">
        <v>6.41</v>
      </c>
      <c r="AT27" s="2">
        <v>14.422684976213633</v>
      </c>
      <c r="AU27" s="2"/>
      <c r="AV27" s="3">
        <v>6.4316</v>
      </c>
      <c r="AW27" s="2">
        <v>14.400048672640374</v>
      </c>
      <c r="AX27" s="2"/>
      <c r="AY27" s="3">
        <v>6.2659</v>
      </c>
      <c r="AZ27" s="2">
        <v>14.780056849240404</v>
      </c>
      <c r="BA27" s="2"/>
      <c r="BB27" s="3">
        <v>6.165</v>
      </c>
      <c r="BC27" s="2">
        <v>14.9703566192755</v>
      </c>
      <c r="BD27" s="2"/>
      <c r="BE27" s="3">
        <v>6.1895</v>
      </c>
      <c r="BF27" s="2">
        <v>14.908718620596538</v>
      </c>
      <c r="BG27" s="2"/>
      <c r="BH27" s="3">
        <v>6.176</v>
      </c>
      <c r="BI27" s="2">
        <v>14.962111095170728</v>
      </c>
      <c r="BJ27" s="2"/>
      <c r="BK27" s="3">
        <v>6.2745</v>
      </c>
      <c r="BL27" s="2">
        <v>14.753249915959884</v>
      </c>
      <c r="BM27" s="2"/>
      <c r="BN27" s="33">
        <f t="shared" si="0"/>
        <v>6.301319047619048</v>
      </c>
      <c r="BO27" s="33">
        <f t="shared" si="1"/>
        <v>14.673257474499993</v>
      </c>
    </row>
    <row r="28" spans="1:67" s="4" customFormat="1" ht="15.75">
      <c r="A28" s="1">
        <v>19</v>
      </c>
      <c r="B28" s="13" t="s">
        <v>18</v>
      </c>
      <c r="C28" s="3">
        <v>5.426</v>
      </c>
      <c r="D28" s="2">
        <v>17.090764147290606</v>
      </c>
      <c r="E28" s="2"/>
      <c r="F28" s="3">
        <v>5.4095</v>
      </c>
      <c r="G28" s="2">
        <v>17.085187877868986</v>
      </c>
      <c r="H28" s="2"/>
      <c r="I28" s="3">
        <v>5.3955</v>
      </c>
      <c r="J28" s="2">
        <v>17.141088519723382</v>
      </c>
      <c r="K28" s="2"/>
      <c r="L28" s="3">
        <v>5.393</v>
      </c>
      <c r="M28" s="2">
        <v>17.105959839720366</v>
      </c>
      <c r="N28" s="2"/>
      <c r="O28" s="3">
        <v>5.357</v>
      </c>
      <c r="P28" s="2">
        <v>17.140014942770453</v>
      </c>
      <c r="Q28" s="2"/>
      <c r="R28" s="3">
        <v>5.3775</v>
      </c>
      <c r="S28" s="2">
        <v>17.029999748159323</v>
      </c>
      <c r="T28" s="2"/>
      <c r="U28" s="3">
        <v>5.5205</v>
      </c>
      <c r="V28" s="2">
        <v>16.721827072504553</v>
      </c>
      <c r="W28" s="2"/>
      <c r="X28" s="3">
        <v>5.63</v>
      </c>
      <c r="Y28" s="2">
        <v>16.34095591427919</v>
      </c>
      <c r="Z28" s="2"/>
      <c r="AA28" s="3">
        <v>5.6295</v>
      </c>
      <c r="AB28" s="2">
        <v>16.44688911336342</v>
      </c>
      <c r="AC28" s="2"/>
      <c r="AD28" s="3">
        <v>5.6705</v>
      </c>
      <c r="AE28" s="2">
        <v>16.37169812589071</v>
      </c>
      <c r="AF28" s="2"/>
      <c r="AG28" s="3">
        <v>5.6054</v>
      </c>
      <c r="AH28" s="2">
        <v>16.568219789021814</v>
      </c>
      <c r="AI28" s="2"/>
      <c r="AJ28" s="3">
        <v>5.6975</v>
      </c>
      <c r="AK28" s="2">
        <v>16.289191886647686</v>
      </c>
      <c r="AL28" s="2"/>
      <c r="AM28" s="3">
        <v>5.6205</v>
      </c>
      <c r="AN28" s="2">
        <v>16.493431682152163</v>
      </c>
      <c r="AO28" s="2"/>
      <c r="AP28" s="3">
        <v>5.6665</v>
      </c>
      <c r="AQ28" s="2">
        <v>16.317032853955354</v>
      </c>
      <c r="AR28" s="2"/>
      <c r="AS28" s="3">
        <v>5.628</v>
      </c>
      <c r="AT28" s="2">
        <v>16.426689889397544</v>
      </c>
      <c r="AU28" s="2"/>
      <c r="AV28" s="3">
        <v>5.641</v>
      </c>
      <c r="AW28" s="2">
        <v>16.41825084966386</v>
      </c>
      <c r="AX28" s="2"/>
      <c r="AY28" s="3">
        <v>5.5098</v>
      </c>
      <c r="AZ28" s="2">
        <v>16.808297617273848</v>
      </c>
      <c r="BA28" s="2"/>
      <c r="BB28" s="3">
        <v>5.4055</v>
      </c>
      <c r="BC28" s="2">
        <v>17.073767192273326</v>
      </c>
      <c r="BD28" s="2"/>
      <c r="BE28" s="3">
        <v>5.4296</v>
      </c>
      <c r="BF28" s="2">
        <v>16.995269246755242</v>
      </c>
      <c r="BG28" s="2"/>
      <c r="BH28" s="3">
        <v>5.415</v>
      </c>
      <c r="BI28" s="2">
        <v>17.06481959811162</v>
      </c>
      <c r="BJ28" s="2"/>
      <c r="BK28" s="3">
        <v>5.51</v>
      </c>
      <c r="BL28" s="2">
        <v>16.800229872539074</v>
      </c>
      <c r="BM28" s="2"/>
      <c r="BN28" s="33">
        <f t="shared" si="0"/>
        <v>5.52084761904762</v>
      </c>
      <c r="BO28" s="33">
        <f t="shared" si="1"/>
        <v>16.749027894255363</v>
      </c>
    </row>
    <row r="29" spans="1:67" s="4" customFormat="1" ht="15.75">
      <c r="A29" s="1">
        <v>20</v>
      </c>
      <c r="B29" s="13" t="s">
        <v>19</v>
      </c>
      <c r="C29" s="3">
        <v>4.2555</v>
      </c>
      <c r="D29" s="2">
        <v>21.79167812553139</v>
      </c>
      <c r="E29" s="2"/>
      <c r="F29" s="3">
        <v>4.2445</v>
      </c>
      <c r="G29" s="2">
        <v>21.774608039894517</v>
      </c>
      <c r="H29" s="2"/>
      <c r="I29" s="3">
        <v>4.2357</v>
      </c>
      <c r="J29" s="2">
        <v>21.83458297522665</v>
      </c>
      <c r="K29" s="2"/>
      <c r="L29" s="3">
        <v>4.2375</v>
      </c>
      <c r="M29" s="2">
        <v>21.77048764970193</v>
      </c>
      <c r="N29" s="2"/>
      <c r="O29" s="3">
        <v>4.2003</v>
      </c>
      <c r="P29" s="2">
        <v>21.86011952680078</v>
      </c>
      <c r="Q29" s="2"/>
      <c r="R29" s="3">
        <v>4.2175</v>
      </c>
      <c r="S29" s="2">
        <v>21.714006792110673</v>
      </c>
      <c r="T29" s="2"/>
      <c r="U29" s="3">
        <v>4.3193</v>
      </c>
      <c r="V29" s="2">
        <v>21.372177518061118</v>
      </c>
      <c r="W29" s="2"/>
      <c r="X29" s="3">
        <v>4.411</v>
      </c>
      <c r="Y29" s="2">
        <v>20.856853728721795</v>
      </c>
      <c r="Z29" s="2"/>
      <c r="AA29" s="3">
        <v>4.4015</v>
      </c>
      <c r="AB29" s="2">
        <v>21.035502047865354</v>
      </c>
      <c r="AC29" s="2"/>
      <c r="AD29" s="3">
        <v>4.4363</v>
      </c>
      <c r="AE29" s="2">
        <v>20.92638329753697</v>
      </c>
      <c r="AF29" s="2"/>
      <c r="AG29" s="3">
        <v>4.3451</v>
      </c>
      <c r="AH29" s="2">
        <v>21.373846218817256</v>
      </c>
      <c r="AI29" s="2"/>
      <c r="AJ29" s="3">
        <v>4.4475</v>
      </c>
      <c r="AK29" s="2">
        <v>20.867379600713928</v>
      </c>
      <c r="AL29" s="2"/>
      <c r="AM29" s="3">
        <v>4.3856</v>
      </c>
      <c r="AN29" s="2">
        <v>21.13766252497634</v>
      </c>
      <c r="AO29" s="2"/>
      <c r="AP29" s="3">
        <v>4.4278</v>
      </c>
      <c r="AQ29" s="2">
        <v>20.88180736865667</v>
      </c>
      <c r="AR29" s="2"/>
      <c r="AS29" s="3">
        <v>4.3984</v>
      </c>
      <c r="AT29" s="2">
        <v>21.018872930504138</v>
      </c>
      <c r="AU29" s="2"/>
      <c r="AV29" s="3">
        <v>4.4069</v>
      </c>
      <c r="AW29" s="2">
        <v>21.015986984718015</v>
      </c>
      <c r="AX29" s="2"/>
      <c r="AY29" s="3">
        <v>4.3284</v>
      </c>
      <c r="AZ29" s="2">
        <v>21.39597962564815</v>
      </c>
      <c r="BA29" s="2"/>
      <c r="BB29" s="3">
        <v>4.2455</v>
      </c>
      <c r="BC29" s="2">
        <v>21.73884078620503</v>
      </c>
      <c r="BD29" s="2"/>
      <c r="BE29" s="3">
        <v>4.2698</v>
      </c>
      <c r="BF29" s="2">
        <v>21.611671249749932</v>
      </c>
      <c r="BG29" s="2"/>
      <c r="BH29" s="3">
        <v>4.2665</v>
      </c>
      <c r="BI29" s="2">
        <v>21.658501845487972</v>
      </c>
      <c r="BJ29" s="2"/>
      <c r="BK29" s="3">
        <v>4.3363</v>
      </c>
      <c r="BL29" s="2">
        <v>21.3475236025391</v>
      </c>
      <c r="BM29" s="2"/>
      <c r="BN29" s="33">
        <f t="shared" si="0"/>
        <v>4.3246142857142855</v>
      </c>
      <c r="BO29" s="33">
        <f t="shared" si="1"/>
        <v>21.380212973307987</v>
      </c>
    </row>
    <row r="30" spans="1:67" s="4" customFormat="1" ht="15.75">
      <c r="A30" s="1">
        <v>21</v>
      </c>
      <c r="B30" s="13" t="s">
        <v>20</v>
      </c>
      <c r="C30" s="3">
        <v>146.1</v>
      </c>
      <c r="D30" s="2">
        <v>63.473296552497494</v>
      </c>
      <c r="E30" s="2"/>
      <c r="F30" s="3">
        <v>145.61</v>
      </c>
      <c r="G30" s="2">
        <v>63.472511383374965</v>
      </c>
      <c r="H30" s="2"/>
      <c r="I30" s="3">
        <v>145.33</v>
      </c>
      <c r="J30" s="2">
        <v>63.63775071091138</v>
      </c>
      <c r="K30" s="2"/>
      <c r="L30" s="3">
        <v>145.25</v>
      </c>
      <c r="M30" s="2">
        <v>63.51286844448325</v>
      </c>
      <c r="N30" s="2"/>
      <c r="O30" s="3">
        <v>144.54</v>
      </c>
      <c r="P30" s="2">
        <v>63.52501732975047</v>
      </c>
      <c r="Q30" s="2"/>
      <c r="R30" s="3">
        <v>145.21</v>
      </c>
      <c r="S30" s="2">
        <v>63.06647176208716</v>
      </c>
      <c r="T30" s="2"/>
      <c r="U30" s="3">
        <v>148.8</v>
      </c>
      <c r="V30" s="2">
        <v>62.03820319473211</v>
      </c>
      <c r="W30" s="2"/>
      <c r="X30" s="3">
        <v>151.6</v>
      </c>
      <c r="Y30" s="2">
        <v>60.68573997189435</v>
      </c>
      <c r="Z30" s="2"/>
      <c r="AA30" s="3">
        <v>151.1</v>
      </c>
      <c r="AB30" s="2">
        <v>61.27581883764353</v>
      </c>
      <c r="AC30" s="2"/>
      <c r="AD30" s="3">
        <v>152.09</v>
      </c>
      <c r="AE30" s="2">
        <v>61.039985681414464</v>
      </c>
      <c r="AF30" s="2"/>
      <c r="AG30" s="3">
        <v>150.24</v>
      </c>
      <c r="AH30" s="2">
        <v>61.815428118598824</v>
      </c>
      <c r="AI30" s="2"/>
      <c r="AJ30" s="3">
        <v>153.21</v>
      </c>
      <c r="AK30" s="2">
        <v>60.57546555327667</v>
      </c>
      <c r="AL30" s="2"/>
      <c r="AM30" s="3">
        <v>150.72</v>
      </c>
      <c r="AN30" s="2">
        <v>61.505661338598884</v>
      </c>
      <c r="AO30" s="2"/>
      <c r="AP30" s="3">
        <v>152.08</v>
      </c>
      <c r="AQ30" s="2">
        <v>60.797255830443184</v>
      </c>
      <c r="AR30" s="2"/>
      <c r="AS30" s="3">
        <v>151.3</v>
      </c>
      <c r="AT30" s="2">
        <v>61.10337785692622</v>
      </c>
      <c r="AU30" s="2"/>
      <c r="AV30" s="3">
        <v>151.92</v>
      </c>
      <c r="AW30" s="2">
        <v>60.963239233118635</v>
      </c>
      <c r="AX30" s="2"/>
      <c r="AY30" s="3">
        <v>148.03</v>
      </c>
      <c r="AZ30" s="2">
        <v>62.56188489607205</v>
      </c>
      <c r="BA30" s="2"/>
      <c r="BB30" s="3">
        <v>145.47</v>
      </c>
      <c r="BC30" s="2">
        <v>63.444179939391944</v>
      </c>
      <c r="BD30" s="2"/>
      <c r="BE30" s="3">
        <v>146.3</v>
      </c>
      <c r="BF30" s="2">
        <v>63.07417218194276</v>
      </c>
      <c r="BG30" s="2"/>
      <c r="BH30" s="3">
        <v>146.06</v>
      </c>
      <c r="BI30" s="2">
        <v>63.26577990125594</v>
      </c>
      <c r="BJ30" s="2"/>
      <c r="BK30" s="3">
        <v>149.03</v>
      </c>
      <c r="BL30" s="2">
        <v>62.114518283359246</v>
      </c>
      <c r="BM30" s="2"/>
      <c r="BN30" s="33">
        <f t="shared" si="0"/>
        <v>148.5709523809524</v>
      </c>
      <c r="BO30" s="33">
        <f t="shared" si="1"/>
        <v>62.23564890484636</v>
      </c>
    </row>
    <row r="31" spans="1:67" s="4" customFormat="1" ht="15.75">
      <c r="A31" s="1">
        <v>22</v>
      </c>
      <c r="B31" s="13" t="s">
        <v>21</v>
      </c>
      <c r="C31" s="3">
        <v>224.9</v>
      </c>
      <c r="D31" s="2">
        <v>41.23365329622003</v>
      </c>
      <c r="E31" s="2"/>
      <c r="F31" s="3">
        <v>224.24</v>
      </c>
      <c r="G31" s="2">
        <v>41.2158062010936</v>
      </c>
      <c r="H31" s="2"/>
      <c r="I31" s="3">
        <v>223.97</v>
      </c>
      <c r="J31" s="2">
        <v>41.29336210571394</v>
      </c>
      <c r="K31" s="2"/>
      <c r="L31" s="3">
        <v>222.7</v>
      </c>
      <c r="M31" s="2">
        <v>41.424535884872896</v>
      </c>
      <c r="N31" s="2"/>
      <c r="O31" s="3">
        <v>222.59</v>
      </c>
      <c r="P31" s="2">
        <v>41.25030776244275</v>
      </c>
      <c r="Q31" s="2"/>
      <c r="R31" s="3">
        <v>223.45</v>
      </c>
      <c r="S31" s="2">
        <v>40.98403385353626</v>
      </c>
      <c r="T31" s="2"/>
      <c r="U31" s="3">
        <v>228.83</v>
      </c>
      <c r="V31" s="2">
        <v>40.341234258515655</v>
      </c>
      <c r="W31" s="2"/>
      <c r="X31" s="3">
        <v>232.7</v>
      </c>
      <c r="Y31" s="2">
        <v>39.53570339380826</v>
      </c>
      <c r="Z31" s="2"/>
      <c r="AA31" s="3">
        <v>232.31</v>
      </c>
      <c r="AB31" s="2">
        <v>39.85526333936523</v>
      </c>
      <c r="AC31" s="2"/>
      <c r="AD31" s="3">
        <v>232.92</v>
      </c>
      <c r="AE31" s="2">
        <v>39.85733909619752</v>
      </c>
      <c r="AF31" s="2"/>
      <c r="AG31" s="3">
        <v>230.7</v>
      </c>
      <c r="AH31" s="2">
        <v>40.256393240304675</v>
      </c>
      <c r="AI31" s="2"/>
      <c r="AJ31" s="3">
        <v>234.76</v>
      </c>
      <c r="AK31" s="2">
        <v>39.53299998899949</v>
      </c>
      <c r="AL31" s="2"/>
      <c r="AM31" s="3">
        <v>231.99</v>
      </c>
      <c r="AN31" s="2">
        <v>39.9591934003777</v>
      </c>
      <c r="AO31" s="2"/>
      <c r="AP31" s="3">
        <v>233.85</v>
      </c>
      <c r="AQ31" s="2">
        <v>39.538365048936505</v>
      </c>
      <c r="AR31" s="2"/>
      <c r="AS31" s="3">
        <v>232.91</v>
      </c>
      <c r="AT31" s="2">
        <v>39.693190802253824</v>
      </c>
      <c r="AU31" s="2"/>
      <c r="AV31" s="3">
        <v>233.85</v>
      </c>
      <c r="AW31" s="2">
        <v>39.60459826510748</v>
      </c>
      <c r="AX31" s="2"/>
      <c r="AY31" s="3">
        <v>228.54</v>
      </c>
      <c r="AZ31" s="2">
        <v>40.52260357559091</v>
      </c>
      <c r="BA31" s="2"/>
      <c r="BB31" s="3">
        <v>224.71</v>
      </c>
      <c r="BC31" s="2">
        <v>41.0717140126534</v>
      </c>
      <c r="BD31" s="2"/>
      <c r="BE31" s="3">
        <v>225.18</v>
      </c>
      <c r="BF31" s="2">
        <v>40.97944484509382</v>
      </c>
      <c r="BG31" s="2"/>
      <c r="BH31" s="3">
        <v>224.77</v>
      </c>
      <c r="BI31" s="2">
        <v>41.11135744261886</v>
      </c>
      <c r="BJ31" s="2"/>
      <c r="BK31" s="3">
        <v>227.86</v>
      </c>
      <c r="BL31" s="2">
        <v>40.62550100837807</v>
      </c>
      <c r="BM31" s="2"/>
      <c r="BN31" s="33">
        <f t="shared" si="0"/>
        <v>228.4633333333333</v>
      </c>
      <c r="BO31" s="33">
        <f t="shared" si="1"/>
        <v>40.470790515337185</v>
      </c>
    </row>
    <row r="32" spans="1:75" s="8" customFormat="1" ht="16.5" thickBot="1">
      <c r="A32" s="6">
        <v>23</v>
      </c>
      <c r="B32" s="14" t="s">
        <v>22</v>
      </c>
      <c r="C32" s="6">
        <v>1</v>
      </c>
      <c r="D32" s="7">
        <v>92.73448626319883</v>
      </c>
      <c r="E32" s="7"/>
      <c r="F32" s="6">
        <v>1</v>
      </c>
      <c r="G32" s="7">
        <v>92.42232382533228</v>
      </c>
      <c r="H32" s="7"/>
      <c r="I32" s="6">
        <v>1</v>
      </c>
      <c r="J32" s="7">
        <v>92.4847431081675</v>
      </c>
      <c r="K32" s="7"/>
      <c r="L32" s="6">
        <v>1</v>
      </c>
      <c r="M32" s="7">
        <v>92.25244141561193</v>
      </c>
      <c r="N32" s="7"/>
      <c r="O32" s="6">
        <v>1</v>
      </c>
      <c r="P32" s="7">
        <v>91.81906004842132</v>
      </c>
      <c r="Q32" s="7"/>
      <c r="R32" s="6">
        <v>1</v>
      </c>
      <c r="S32" s="7">
        <v>91.57882364572677</v>
      </c>
      <c r="T32" s="7"/>
      <c r="U32" s="6">
        <v>1</v>
      </c>
      <c r="V32" s="7">
        <v>92.31284635376139</v>
      </c>
      <c r="W32" s="7"/>
      <c r="X32" s="6">
        <v>1</v>
      </c>
      <c r="Y32" s="7">
        <v>91.99958179739183</v>
      </c>
      <c r="Z32" s="7"/>
      <c r="AA32" s="6">
        <v>1</v>
      </c>
      <c r="AB32" s="7">
        <v>92.58776226367937</v>
      </c>
      <c r="AC32" s="7"/>
      <c r="AD32" s="6">
        <v>1</v>
      </c>
      <c r="AE32" s="7">
        <v>92.83571422286326</v>
      </c>
      <c r="AF32" s="7"/>
      <c r="AG32" s="6">
        <v>1</v>
      </c>
      <c r="AH32" s="7">
        <v>92.87149920538288</v>
      </c>
      <c r="AI32" s="7"/>
      <c r="AJ32" s="6">
        <v>1</v>
      </c>
      <c r="AK32" s="7">
        <v>92.8076707741752</v>
      </c>
      <c r="AL32" s="7"/>
      <c r="AM32" s="6">
        <v>1</v>
      </c>
      <c r="AN32" s="7">
        <v>92.70133276953624</v>
      </c>
      <c r="AO32" s="7"/>
      <c r="AP32" s="6">
        <v>1</v>
      </c>
      <c r="AQ32" s="7">
        <v>92.460466666938</v>
      </c>
      <c r="AR32" s="7"/>
      <c r="AS32" s="6">
        <v>1</v>
      </c>
      <c r="AT32" s="7">
        <v>92.44941069752939</v>
      </c>
      <c r="AU32" s="7"/>
      <c r="AV32" s="6">
        <v>1</v>
      </c>
      <c r="AW32" s="7">
        <v>92.61535304295383</v>
      </c>
      <c r="AX32" s="7"/>
      <c r="AY32" s="6">
        <v>1</v>
      </c>
      <c r="AZ32" s="7">
        <v>92.61035821165545</v>
      </c>
      <c r="BA32" s="7"/>
      <c r="BB32" s="6">
        <v>1</v>
      </c>
      <c r="BC32" s="7">
        <v>92.29224855783346</v>
      </c>
      <c r="BD32" s="7"/>
      <c r="BE32" s="6">
        <v>1</v>
      </c>
      <c r="BF32" s="7">
        <v>92.27751390218226</v>
      </c>
      <c r="BG32" s="7"/>
      <c r="BH32" s="6">
        <v>1</v>
      </c>
      <c r="BI32" s="7">
        <v>92.40599812377442</v>
      </c>
      <c r="BJ32" s="7"/>
      <c r="BK32" s="6">
        <v>1</v>
      </c>
      <c r="BL32" s="7">
        <v>92.56926659769029</v>
      </c>
      <c r="BM32" s="7"/>
      <c r="BN32" s="35">
        <f t="shared" si="0"/>
        <v>1</v>
      </c>
      <c r="BO32" s="34">
        <f t="shared" si="1"/>
        <v>92.43280483303839</v>
      </c>
      <c r="BQ32" s="4"/>
      <c r="BR32" s="4"/>
      <c r="BS32" s="4"/>
      <c r="BT32" s="4"/>
      <c r="BU32" s="4"/>
      <c r="BV32" s="4"/>
      <c r="BW32" s="4"/>
    </row>
    <row r="33" s="4" customFormat="1" ht="15.75"/>
    <row r="34" s="4" customFormat="1" ht="15.75"/>
    <row r="35" s="4" customFormat="1" ht="15.75"/>
  </sheetData>
  <sheetProtection/>
  <mergeCells count="21">
    <mergeCell ref="C3:D3"/>
    <mergeCell ref="F3:G3"/>
    <mergeCell ref="I3:J3"/>
    <mergeCell ref="L3:M3"/>
    <mergeCell ref="AA3:AB3"/>
    <mergeCell ref="AD3:AE3"/>
    <mergeCell ref="AG3:AH3"/>
    <mergeCell ref="AJ3:AK3"/>
    <mergeCell ref="O3:P3"/>
    <mergeCell ref="R3:S3"/>
    <mergeCell ref="U3:V3"/>
    <mergeCell ref="X3:Y3"/>
    <mergeCell ref="BK3:BL3"/>
    <mergeCell ref="AY3:AZ3"/>
    <mergeCell ref="BB3:BC3"/>
    <mergeCell ref="BE3:BF3"/>
    <mergeCell ref="BH3:BI3"/>
    <mergeCell ref="AM3:AN3"/>
    <mergeCell ref="AP3:AQ3"/>
    <mergeCell ref="AS3:AT3"/>
    <mergeCell ref="AV3:AW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D32"/>
  <sheetViews>
    <sheetView zoomScale="75" zoomScaleNormal="75" zoomScalePageLayoutView="0" workbookViewId="0" topLeftCell="A1">
      <selection activeCell="BQ3" sqref="BQ3"/>
    </sheetView>
  </sheetViews>
  <sheetFormatPr defaultColWidth="9.140625" defaultRowHeight="12.75"/>
  <cols>
    <col min="2" max="2" width="34.57421875" style="0" customWidth="1"/>
    <col min="3" max="3" width="20.140625" style="0" customWidth="1"/>
    <col min="4" max="4" width="20.00390625" style="0" customWidth="1"/>
    <col min="5" max="5" width="6.7109375" style="0" customWidth="1"/>
    <col min="6" max="6" width="18.00390625" style="0" customWidth="1"/>
    <col min="7" max="7" width="18.421875" style="0" bestFit="1" customWidth="1"/>
    <col min="8" max="8" width="6.8515625" style="0" customWidth="1"/>
    <col min="9" max="9" width="19.00390625" style="0" customWidth="1"/>
    <col min="10" max="10" width="18.140625" style="0" customWidth="1"/>
    <col min="11" max="11" width="7.00390625" style="0" customWidth="1"/>
    <col min="12" max="12" width="18.140625" style="0" customWidth="1"/>
    <col min="13" max="13" width="18.421875" style="0" bestFit="1" customWidth="1"/>
    <col min="14" max="14" width="6.140625" style="0" customWidth="1"/>
    <col min="15" max="15" width="19.28125" style="0" customWidth="1"/>
    <col min="16" max="16" width="21.00390625" style="0" customWidth="1"/>
    <col min="17" max="17" width="6.7109375" style="0" customWidth="1"/>
    <col min="18" max="18" width="17.140625" style="0" customWidth="1"/>
    <col min="19" max="19" width="21.00390625" style="0" customWidth="1"/>
    <col min="20" max="20" width="6.7109375" style="0" customWidth="1"/>
    <col min="21" max="21" width="19.00390625" style="0" customWidth="1"/>
    <col min="22" max="22" width="18.421875" style="0" bestFit="1" customWidth="1"/>
    <col min="23" max="23" width="6.57421875" style="0" customWidth="1"/>
    <col min="24" max="24" width="17.28125" style="0" customWidth="1"/>
    <col min="25" max="25" width="19.7109375" style="0" customWidth="1"/>
    <col min="26" max="26" width="7.140625" style="0" customWidth="1"/>
    <col min="27" max="27" width="16.8515625" style="0" customWidth="1"/>
    <col min="28" max="28" width="18.421875" style="0" bestFit="1" customWidth="1"/>
    <col min="29" max="29" width="6.7109375" style="0" customWidth="1"/>
    <col min="30" max="30" width="19.28125" style="0" customWidth="1"/>
    <col min="31" max="31" width="18.421875" style="0" bestFit="1" customWidth="1"/>
    <col min="32" max="32" width="6.00390625" style="0" customWidth="1"/>
    <col min="33" max="33" width="19.140625" style="0" customWidth="1"/>
    <col min="34" max="34" width="21.140625" style="0" customWidth="1"/>
    <col min="35" max="35" width="6.28125" style="0" customWidth="1"/>
    <col min="36" max="36" width="17.421875" style="0" customWidth="1"/>
    <col min="37" max="37" width="18.421875" style="0" bestFit="1" customWidth="1"/>
    <col min="38" max="38" width="6.00390625" style="0" customWidth="1"/>
    <col min="39" max="39" width="16.8515625" style="0" bestFit="1" customWidth="1"/>
    <col min="40" max="40" width="18.421875" style="0" bestFit="1" customWidth="1"/>
    <col min="41" max="41" width="7.00390625" style="0" customWidth="1"/>
    <col min="42" max="42" width="16.8515625" style="0" bestFit="1" customWidth="1"/>
    <col min="43" max="43" width="18.421875" style="0" bestFit="1" customWidth="1"/>
    <col min="44" max="44" width="6.00390625" style="0" customWidth="1"/>
    <col min="45" max="45" width="16.8515625" style="0" bestFit="1" customWidth="1"/>
    <col min="46" max="46" width="18.421875" style="0" bestFit="1" customWidth="1"/>
    <col min="47" max="47" width="7.57421875" style="0" customWidth="1"/>
    <col min="48" max="48" width="16.8515625" style="0" bestFit="1" customWidth="1"/>
    <col min="49" max="49" width="18.421875" style="0" bestFit="1" customWidth="1"/>
    <col min="50" max="50" width="7.140625" style="0" customWidth="1"/>
    <col min="51" max="51" width="19.8515625" style="0" customWidth="1"/>
    <col min="52" max="52" width="18.421875" style="0" bestFit="1" customWidth="1"/>
    <col min="53" max="53" width="6.8515625" style="0" customWidth="1"/>
    <col min="54" max="54" width="18.57421875" style="0" customWidth="1"/>
    <col min="55" max="55" width="18.421875" style="0" bestFit="1" customWidth="1"/>
    <col min="56" max="56" width="6.7109375" style="0" customWidth="1"/>
    <col min="57" max="57" width="17.8515625" style="0" customWidth="1"/>
    <col min="58" max="58" width="18.421875" style="0" bestFit="1" customWidth="1"/>
    <col min="59" max="59" width="6.57421875" style="0" customWidth="1"/>
    <col min="60" max="60" width="18.140625" style="0" customWidth="1"/>
    <col min="61" max="61" width="18.421875" style="0" bestFit="1" customWidth="1"/>
    <col min="62" max="62" width="7.00390625" style="0" customWidth="1"/>
    <col min="63" max="63" width="18.421875" style="0" customWidth="1"/>
    <col min="64" max="64" width="18.421875" style="0" bestFit="1" customWidth="1"/>
    <col min="65" max="65" width="7.140625" style="0" customWidth="1"/>
    <col min="66" max="66" width="18.421875" style="0" customWidth="1"/>
    <col min="67" max="67" width="18.421875" style="0" bestFit="1" customWidth="1"/>
    <col min="68" max="68" width="8.140625" style="0" customWidth="1"/>
    <col min="69" max="69" width="19.57421875" style="0" customWidth="1"/>
    <col min="70" max="70" width="14.8515625" style="0" customWidth="1"/>
  </cols>
  <sheetData>
    <row r="1" s="4" customFormat="1" ht="15.75">
      <c r="B1" s="5" t="s">
        <v>161</v>
      </c>
    </row>
    <row r="2" s="4" customFormat="1" ht="15.75">
      <c r="B2" s="5"/>
    </row>
    <row r="3" spans="3:82" s="9" customFormat="1" ht="16.5" thickBot="1">
      <c r="C3" s="45" t="s">
        <v>162</v>
      </c>
      <c r="D3" s="46"/>
      <c r="F3" s="45" t="s">
        <v>163</v>
      </c>
      <c r="G3" s="46"/>
      <c r="I3" s="45" t="s">
        <v>164</v>
      </c>
      <c r="J3" s="46"/>
      <c r="L3" s="45" t="s">
        <v>165</v>
      </c>
      <c r="M3" s="46"/>
      <c r="O3" s="45" t="s">
        <v>166</v>
      </c>
      <c r="P3" s="46"/>
      <c r="R3" s="45" t="s">
        <v>167</v>
      </c>
      <c r="S3" s="46"/>
      <c r="U3" s="45" t="s">
        <v>168</v>
      </c>
      <c r="V3" s="46"/>
      <c r="X3" s="45" t="s">
        <v>169</v>
      </c>
      <c r="Y3" s="46"/>
      <c r="AA3" s="45" t="s">
        <v>170</v>
      </c>
      <c r="AB3" s="46"/>
      <c r="AD3" s="45" t="s">
        <v>171</v>
      </c>
      <c r="AE3" s="46"/>
      <c r="AG3" s="45" t="s">
        <v>172</v>
      </c>
      <c r="AH3" s="46"/>
      <c r="AJ3" s="45" t="s">
        <v>173</v>
      </c>
      <c r="AK3" s="46"/>
      <c r="AM3" s="45" t="s">
        <v>174</v>
      </c>
      <c r="AN3" s="46"/>
      <c r="AP3" s="45" t="s">
        <v>175</v>
      </c>
      <c r="AQ3" s="46"/>
      <c r="AS3" s="45" t="s">
        <v>176</v>
      </c>
      <c r="AT3" s="46"/>
      <c r="AV3" s="45" t="s">
        <v>177</v>
      </c>
      <c r="AW3" s="46"/>
      <c r="AY3" s="45" t="s">
        <v>178</v>
      </c>
      <c r="AZ3" s="46"/>
      <c r="BB3" s="45" t="s">
        <v>179</v>
      </c>
      <c r="BC3" s="46"/>
      <c r="BE3" s="45" t="s">
        <v>180</v>
      </c>
      <c r="BF3" s="46"/>
      <c r="BH3" s="45" t="s">
        <v>181</v>
      </c>
      <c r="BI3" s="46"/>
      <c r="BK3" s="45" t="s">
        <v>182</v>
      </c>
      <c r="BL3" s="46"/>
      <c r="BN3" s="45" t="s">
        <v>183</v>
      </c>
      <c r="BO3" s="46"/>
      <c r="BQ3" s="27" t="s">
        <v>296</v>
      </c>
      <c r="BR3" s="26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</row>
    <row r="4" spans="2:70" s="4" customFormat="1" ht="16.5" thickTop="1">
      <c r="B4" s="12"/>
      <c r="C4" s="10"/>
      <c r="D4" s="11"/>
      <c r="F4" s="10"/>
      <c r="G4" s="11"/>
      <c r="I4" s="10"/>
      <c r="J4" s="11"/>
      <c r="L4" s="10"/>
      <c r="M4" s="11"/>
      <c r="O4" s="10"/>
      <c r="P4" s="11"/>
      <c r="R4" s="10"/>
      <c r="S4" s="11"/>
      <c r="U4" s="10"/>
      <c r="V4" s="11"/>
      <c r="X4" s="10"/>
      <c r="Y4" s="11"/>
      <c r="AA4" s="10"/>
      <c r="AB4" s="11"/>
      <c r="AD4" s="10"/>
      <c r="AE4" s="11"/>
      <c r="AG4" s="10"/>
      <c r="AH4" s="11"/>
      <c r="AJ4" s="10"/>
      <c r="AK4" s="11"/>
      <c r="AM4" s="10"/>
      <c r="AN4" s="11"/>
      <c r="AP4" s="10"/>
      <c r="AQ4" s="11"/>
      <c r="AS4" s="10"/>
      <c r="AT4" s="11"/>
      <c r="AV4" s="10"/>
      <c r="AW4" s="11"/>
      <c r="AY4" s="10"/>
      <c r="AZ4" s="11"/>
      <c r="BB4" s="10"/>
      <c r="BC4" s="11"/>
      <c r="BE4" s="10"/>
      <c r="BF4" s="11"/>
      <c r="BH4" s="10"/>
      <c r="BI4" s="11"/>
      <c r="BK4" s="10"/>
      <c r="BL4" s="11"/>
      <c r="BN4" s="10"/>
      <c r="BO4" s="25"/>
      <c r="BQ4" s="28"/>
      <c r="BR4" s="28"/>
    </row>
    <row r="5" spans="2:70" s="22" customFormat="1" ht="15.75">
      <c r="B5" s="23"/>
      <c r="C5" s="24" t="s">
        <v>269</v>
      </c>
      <c r="D5" s="22" t="s">
        <v>269</v>
      </c>
      <c r="F5" s="24" t="s">
        <v>269</v>
      </c>
      <c r="G5" s="22" t="s">
        <v>269</v>
      </c>
      <c r="I5" s="24" t="s">
        <v>269</v>
      </c>
      <c r="J5" s="22" t="s">
        <v>269</v>
      </c>
      <c r="L5" s="24" t="s">
        <v>269</v>
      </c>
      <c r="M5" s="22" t="s">
        <v>269</v>
      </c>
      <c r="O5" s="24" t="s">
        <v>269</v>
      </c>
      <c r="P5" s="22" t="s">
        <v>269</v>
      </c>
      <c r="R5" s="24" t="s">
        <v>269</v>
      </c>
      <c r="S5" s="22" t="s">
        <v>269</v>
      </c>
      <c r="U5" s="24" t="s">
        <v>269</v>
      </c>
      <c r="V5" s="22" t="s">
        <v>269</v>
      </c>
      <c r="X5" s="24" t="s">
        <v>269</v>
      </c>
      <c r="Y5" s="22" t="s">
        <v>269</v>
      </c>
      <c r="AA5" s="24" t="s">
        <v>269</v>
      </c>
      <c r="AB5" s="22" t="s">
        <v>269</v>
      </c>
      <c r="AD5" s="24" t="s">
        <v>269</v>
      </c>
      <c r="AE5" s="22" t="s">
        <v>269</v>
      </c>
      <c r="AG5" s="24" t="s">
        <v>269</v>
      </c>
      <c r="AH5" s="22" t="s">
        <v>269</v>
      </c>
      <c r="AJ5" s="24" t="s">
        <v>269</v>
      </c>
      <c r="AK5" s="22" t="s">
        <v>269</v>
      </c>
      <c r="AM5" s="24" t="s">
        <v>269</v>
      </c>
      <c r="AN5" s="22" t="s">
        <v>269</v>
      </c>
      <c r="AP5" s="24" t="s">
        <v>269</v>
      </c>
      <c r="AQ5" s="22" t="s">
        <v>269</v>
      </c>
      <c r="AS5" s="24" t="s">
        <v>269</v>
      </c>
      <c r="AT5" s="22" t="s">
        <v>269</v>
      </c>
      <c r="AV5" s="24" t="s">
        <v>269</v>
      </c>
      <c r="AW5" s="22" t="s">
        <v>269</v>
      </c>
      <c r="AY5" s="24" t="s">
        <v>269</v>
      </c>
      <c r="AZ5" s="22" t="s">
        <v>269</v>
      </c>
      <c r="BB5" s="24" t="s">
        <v>269</v>
      </c>
      <c r="BC5" s="22" t="s">
        <v>269</v>
      </c>
      <c r="BE5" s="24" t="s">
        <v>269</v>
      </c>
      <c r="BF5" s="22" t="s">
        <v>269</v>
      </c>
      <c r="BH5" s="24" t="s">
        <v>269</v>
      </c>
      <c r="BI5" s="22" t="s">
        <v>269</v>
      </c>
      <c r="BK5" s="24" t="s">
        <v>269</v>
      </c>
      <c r="BL5" s="22" t="s">
        <v>269</v>
      </c>
      <c r="BN5" s="24" t="s">
        <v>269</v>
      </c>
      <c r="BO5" s="22" t="s">
        <v>270</v>
      </c>
      <c r="BQ5" s="29" t="s">
        <v>269</v>
      </c>
      <c r="BR5" s="30" t="s">
        <v>270</v>
      </c>
    </row>
    <row r="6" spans="2:70" s="22" customFormat="1" ht="15.75">
      <c r="B6" s="15" t="s">
        <v>271</v>
      </c>
      <c r="C6" s="24" t="s">
        <v>272</v>
      </c>
      <c r="D6" s="22" t="s">
        <v>272</v>
      </c>
      <c r="F6" s="24" t="s">
        <v>272</v>
      </c>
      <c r="G6" s="22" t="s">
        <v>272</v>
      </c>
      <c r="I6" s="24" t="s">
        <v>272</v>
      </c>
      <c r="J6" s="22" t="s">
        <v>272</v>
      </c>
      <c r="L6" s="24" t="s">
        <v>272</v>
      </c>
      <c r="M6" s="22" t="s">
        <v>272</v>
      </c>
      <c r="O6" s="24" t="s">
        <v>272</v>
      </c>
      <c r="P6" s="22" t="s">
        <v>272</v>
      </c>
      <c r="R6" s="24" t="s">
        <v>272</v>
      </c>
      <c r="S6" s="22" t="s">
        <v>272</v>
      </c>
      <c r="U6" s="24" t="s">
        <v>272</v>
      </c>
      <c r="V6" s="22" t="s">
        <v>272</v>
      </c>
      <c r="X6" s="24" t="s">
        <v>272</v>
      </c>
      <c r="Y6" s="22" t="s">
        <v>272</v>
      </c>
      <c r="AA6" s="24" t="s">
        <v>272</v>
      </c>
      <c r="AB6" s="22" t="s">
        <v>272</v>
      </c>
      <c r="AD6" s="24" t="s">
        <v>272</v>
      </c>
      <c r="AE6" s="22" t="s">
        <v>272</v>
      </c>
      <c r="AG6" s="24" t="s">
        <v>272</v>
      </c>
      <c r="AH6" s="22" t="s">
        <v>272</v>
      </c>
      <c r="AJ6" s="24" t="s">
        <v>272</v>
      </c>
      <c r="AK6" s="22" t="s">
        <v>272</v>
      </c>
      <c r="AM6" s="24" t="s">
        <v>272</v>
      </c>
      <c r="AN6" s="22" t="s">
        <v>272</v>
      </c>
      <c r="AP6" s="24" t="s">
        <v>272</v>
      </c>
      <c r="AQ6" s="22" t="s">
        <v>272</v>
      </c>
      <c r="AS6" s="24" t="s">
        <v>272</v>
      </c>
      <c r="AT6" s="22" t="s">
        <v>272</v>
      </c>
      <c r="AV6" s="24" t="s">
        <v>272</v>
      </c>
      <c r="AW6" s="22" t="s">
        <v>272</v>
      </c>
      <c r="AY6" s="24" t="s">
        <v>272</v>
      </c>
      <c r="AZ6" s="22" t="s">
        <v>272</v>
      </c>
      <c r="BB6" s="24" t="s">
        <v>272</v>
      </c>
      <c r="BC6" s="22" t="s">
        <v>272</v>
      </c>
      <c r="BE6" s="24" t="s">
        <v>272</v>
      </c>
      <c r="BF6" s="22" t="s">
        <v>272</v>
      </c>
      <c r="BH6" s="24" t="s">
        <v>272</v>
      </c>
      <c r="BI6" s="22" t="s">
        <v>272</v>
      </c>
      <c r="BK6" s="24" t="s">
        <v>272</v>
      </c>
      <c r="BL6" s="22" t="s">
        <v>272</v>
      </c>
      <c r="BN6" s="24" t="s">
        <v>272</v>
      </c>
      <c r="BO6" s="22" t="s">
        <v>274</v>
      </c>
      <c r="BQ6" s="29" t="s">
        <v>272</v>
      </c>
      <c r="BR6" s="30" t="s">
        <v>274</v>
      </c>
    </row>
    <row r="7" spans="2:70" s="22" customFormat="1" ht="15.75">
      <c r="B7" s="23"/>
      <c r="C7" s="24" t="s">
        <v>275</v>
      </c>
      <c r="D7" s="22" t="s">
        <v>274</v>
      </c>
      <c r="F7" s="24" t="s">
        <v>275</v>
      </c>
      <c r="G7" s="22" t="s">
        <v>274</v>
      </c>
      <c r="I7" s="24" t="s">
        <v>275</v>
      </c>
      <c r="J7" s="22" t="s">
        <v>274</v>
      </c>
      <c r="L7" s="24" t="s">
        <v>275</v>
      </c>
      <c r="M7" s="22" t="s">
        <v>274</v>
      </c>
      <c r="O7" s="24" t="s">
        <v>275</v>
      </c>
      <c r="P7" s="22" t="s">
        <v>274</v>
      </c>
      <c r="R7" s="24" t="s">
        <v>275</v>
      </c>
      <c r="S7" s="22" t="s">
        <v>274</v>
      </c>
      <c r="U7" s="24" t="s">
        <v>275</v>
      </c>
      <c r="V7" s="22" t="s">
        <v>274</v>
      </c>
      <c r="X7" s="24" t="s">
        <v>275</v>
      </c>
      <c r="Y7" s="22" t="s">
        <v>274</v>
      </c>
      <c r="AA7" s="24" t="s">
        <v>275</v>
      </c>
      <c r="AB7" s="22" t="s">
        <v>274</v>
      </c>
      <c r="AD7" s="24" t="s">
        <v>275</v>
      </c>
      <c r="AE7" s="22" t="s">
        <v>274</v>
      </c>
      <c r="AG7" s="24" t="s">
        <v>275</v>
      </c>
      <c r="AH7" s="22" t="s">
        <v>274</v>
      </c>
      <c r="AJ7" s="24" t="s">
        <v>275</v>
      </c>
      <c r="AK7" s="22" t="s">
        <v>274</v>
      </c>
      <c r="AM7" s="24" t="s">
        <v>275</v>
      </c>
      <c r="AN7" s="22" t="s">
        <v>274</v>
      </c>
      <c r="AP7" s="24" t="s">
        <v>275</v>
      </c>
      <c r="AQ7" s="22" t="s">
        <v>274</v>
      </c>
      <c r="AS7" s="24" t="s">
        <v>275</v>
      </c>
      <c r="AT7" s="22" t="s">
        <v>274</v>
      </c>
      <c r="AV7" s="24" t="s">
        <v>275</v>
      </c>
      <c r="AW7" s="22" t="s">
        <v>274</v>
      </c>
      <c r="AY7" s="24" t="s">
        <v>275</v>
      </c>
      <c r="AZ7" s="22" t="s">
        <v>274</v>
      </c>
      <c r="BB7" s="24" t="s">
        <v>275</v>
      </c>
      <c r="BC7" s="22" t="s">
        <v>274</v>
      </c>
      <c r="BE7" s="24" t="s">
        <v>275</v>
      </c>
      <c r="BF7" s="22" t="s">
        <v>274</v>
      </c>
      <c r="BH7" s="24" t="s">
        <v>275</v>
      </c>
      <c r="BI7" s="22" t="s">
        <v>274</v>
      </c>
      <c r="BK7" s="24" t="s">
        <v>275</v>
      </c>
      <c r="BL7" s="22" t="s">
        <v>274</v>
      </c>
      <c r="BN7" s="24" t="s">
        <v>275</v>
      </c>
      <c r="BO7" s="22" t="s">
        <v>276</v>
      </c>
      <c r="BQ7" s="29" t="s">
        <v>275</v>
      </c>
      <c r="BR7" s="30" t="s">
        <v>276</v>
      </c>
    </row>
    <row r="8" spans="2:70" s="22" customFormat="1" ht="15.75">
      <c r="B8" s="23"/>
      <c r="C8" s="24"/>
      <c r="D8" s="22" t="s">
        <v>277</v>
      </c>
      <c r="F8" s="24"/>
      <c r="G8" s="22" t="s">
        <v>277</v>
      </c>
      <c r="I8" s="24"/>
      <c r="J8" s="22" t="s">
        <v>277</v>
      </c>
      <c r="L8" s="24"/>
      <c r="M8" s="22" t="s">
        <v>277</v>
      </c>
      <c r="O8" s="24"/>
      <c r="P8" s="22" t="s">
        <v>277</v>
      </c>
      <c r="R8" s="24"/>
      <c r="S8" s="22" t="s">
        <v>277</v>
      </c>
      <c r="U8" s="24"/>
      <c r="V8" s="22" t="s">
        <v>277</v>
      </c>
      <c r="X8" s="24" t="s">
        <v>278</v>
      </c>
      <c r="Y8" s="22" t="s">
        <v>277</v>
      </c>
      <c r="AA8" s="24" t="s">
        <v>278</v>
      </c>
      <c r="AB8" s="22" t="s">
        <v>277</v>
      </c>
      <c r="AD8" s="24"/>
      <c r="AE8" s="22" t="s">
        <v>277</v>
      </c>
      <c r="AG8" s="24"/>
      <c r="AH8" s="22" t="s">
        <v>277</v>
      </c>
      <c r="AJ8" s="24"/>
      <c r="AK8" s="22" t="s">
        <v>277</v>
      </c>
      <c r="AM8" s="24"/>
      <c r="AN8" s="22" t="s">
        <v>277</v>
      </c>
      <c r="AP8" s="24"/>
      <c r="AQ8" s="22" t="s">
        <v>277</v>
      </c>
      <c r="AS8" s="24"/>
      <c r="AT8" s="22" t="s">
        <v>277</v>
      </c>
      <c r="AV8" s="24"/>
      <c r="AW8" s="22" t="s">
        <v>277</v>
      </c>
      <c r="AY8" s="24"/>
      <c r="AZ8" s="22" t="s">
        <v>277</v>
      </c>
      <c r="BB8" s="24"/>
      <c r="BC8" s="22" t="s">
        <v>277</v>
      </c>
      <c r="BE8" s="24"/>
      <c r="BF8" s="22" t="s">
        <v>277</v>
      </c>
      <c r="BH8" s="24"/>
      <c r="BI8" s="22" t="s">
        <v>277</v>
      </c>
      <c r="BK8" s="24"/>
      <c r="BL8" s="22" t="s">
        <v>277</v>
      </c>
      <c r="BN8" s="24"/>
      <c r="BO8" s="22" t="s">
        <v>277</v>
      </c>
      <c r="BQ8" s="30"/>
      <c r="BR8" s="30" t="s">
        <v>277</v>
      </c>
    </row>
    <row r="9" spans="2:82" s="8" customFormat="1" ht="16.5" thickBot="1">
      <c r="B9" s="19"/>
      <c r="BQ9" s="32"/>
      <c r="BR9" s="32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</row>
    <row r="10" spans="1:70" s="4" customFormat="1" ht="15.75">
      <c r="A10" s="1">
        <v>1</v>
      </c>
      <c r="B10" s="13" t="s">
        <v>0</v>
      </c>
      <c r="C10" s="3">
        <v>1.428</v>
      </c>
      <c r="D10" s="2">
        <v>64.68508171094831</v>
      </c>
      <c r="E10" s="2"/>
      <c r="F10" s="3">
        <v>1.3978</v>
      </c>
      <c r="G10" s="2">
        <v>66.11450475555512</v>
      </c>
      <c r="H10" s="2"/>
      <c r="I10" s="3">
        <v>1.412</v>
      </c>
      <c r="J10" s="2">
        <v>65.45943774415115</v>
      </c>
      <c r="K10" s="2"/>
      <c r="L10" s="3">
        <v>1.4141</v>
      </c>
      <c r="M10" s="2">
        <v>65.30061019488976</v>
      </c>
      <c r="N10" s="2"/>
      <c r="O10" s="3">
        <v>1.4083</v>
      </c>
      <c r="P10" s="2">
        <v>65.54376540247715</v>
      </c>
      <c r="Q10" s="2"/>
      <c r="R10" s="3">
        <v>1.414</v>
      </c>
      <c r="S10" s="2">
        <v>65.29483295388664</v>
      </c>
      <c r="T10" s="2"/>
      <c r="U10" s="3">
        <v>1.4055</v>
      </c>
      <c r="V10" s="2">
        <v>65.59300227383538</v>
      </c>
      <c r="W10" s="2"/>
      <c r="X10" s="3">
        <v>1.405</v>
      </c>
      <c r="Y10" s="2">
        <v>65.55108006583961</v>
      </c>
      <c r="Z10" s="2"/>
      <c r="AA10" s="3">
        <v>1.3972</v>
      </c>
      <c r="AB10" s="2">
        <v>65.86773666859625</v>
      </c>
      <c r="AC10" s="2"/>
      <c r="AD10" s="3">
        <v>1.405</v>
      </c>
      <c r="AE10" s="2">
        <v>65.36028021672846</v>
      </c>
      <c r="AF10" s="2"/>
      <c r="AG10" s="3">
        <v>1.407</v>
      </c>
      <c r="AH10" s="2">
        <v>65.14936124037652</v>
      </c>
      <c r="AI10" s="2"/>
      <c r="AJ10" s="3">
        <v>1.4015</v>
      </c>
      <c r="AK10" s="2">
        <v>65.54659380126661</v>
      </c>
      <c r="AL10" s="2"/>
      <c r="AM10" s="3">
        <v>1.3988</v>
      </c>
      <c r="AN10" s="2">
        <v>65.55786637559642</v>
      </c>
      <c r="AO10" s="2"/>
      <c r="AP10" s="3">
        <v>1.3927</v>
      </c>
      <c r="AQ10" s="2">
        <v>65.90148548199589</v>
      </c>
      <c r="AR10" s="2"/>
      <c r="AS10" s="3">
        <v>1.3908</v>
      </c>
      <c r="AT10" s="2">
        <v>66.12903498501537</v>
      </c>
      <c r="AU10" s="2"/>
      <c r="AV10" s="3">
        <v>1.3828</v>
      </c>
      <c r="AW10" s="2">
        <v>66.48841018838657</v>
      </c>
      <c r="AX10" s="2"/>
      <c r="AY10" s="3">
        <v>1.397</v>
      </c>
      <c r="AZ10" s="2">
        <v>65.61114046669115</v>
      </c>
      <c r="BA10" s="2"/>
      <c r="BB10" s="3">
        <v>1.3865</v>
      </c>
      <c r="BC10" s="2">
        <v>66.1544640330758</v>
      </c>
      <c r="BD10" s="2"/>
      <c r="BE10" s="3">
        <v>1.3849</v>
      </c>
      <c r="BF10" s="2">
        <v>66.31347967020137</v>
      </c>
      <c r="BG10" s="2"/>
      <c r="BH10" s="3">
        <v>1.3885</v>
      </c>
      <c r="BI10" s="2">
        <v>66.13823331904497</v>
      </c>
      <c r="BJ10" s="2"/>
      <c r="BK10" s="3">
        <v>1.3957</v>
      </c>
      <c r="BL10" s="2">
        <v>65.78368397784482</v>
      </c>
      <c r="BM10" s="2"/>
      <c r="BN10" s="3">
        <v>1.3848</v>
      </c>
      <c r="BO10" s="2">
        <v>66.22607369639282</v>
      </c>
      <c r="BP10" s="2"/>
      <c r="BQ10" s="33">
        <f>(C10+F10+I10+L10+O10+R10+U10+X10+AA10+AD10+AG10+AJ10+AM10+AP10+AS10+AV10+AY10+BB10+BE10+BH10+BK10+BN10)/22</f>
        <v>1.3999045454545456</v>
      </c>
      <c r="BR10" s="33">
        <f>(D10+G10+J10+M10+P10+S10+V10+Y10+AB10+AE10+AH10+AK10+AN10+AQ10+AT10+AW10+AZ10+BC10+BF10+BI10+BL10+BO10)/22</f>
        <v>65.71682541921801</v>
      </c>
    </row>
    <row r="11" spans="1:70" s="4" customFormat="1" ht="15.75">
      <c r="A11" s="1">
        <v>2</v>
      </c>
      <c r="B11" s="13" t="s">
        <v>1</v>
      </c>
      <c r="C11" s="3">
        <v>85.3</v>
      </c>
      <c r="D11" s="2">
        <v>108.28874171539762</v>
      </c>
      <c r="E11" s="2"/>
      <c r="F11" s="3">
        <v>83.85</v>
      </c>
      <c r="G11" s="2">
        <v>110.21449582267735</v>
      </c>
      <c r="H11" s="2"/>
      <c r="I11" s="3">
        <v>84.8</v>
      </c>
      <c r="J11" s="2">
        <v>108.99613926266676</v>
      </c>
      <c r="K11" s="2"/>
      <c r="L11" s="3">
        <v>85.05</v>
      </c>
      <c r="M11" s="2">
        <v>108.57330144220295</v>
      </c>
      <c r="N11" s="2"/>
      <c r="O11" s="3">
        <v>84.4</v>
      </c>
      <c r="P11" s="2">
        <v>109.36645120415707</v>
      </c>
      <c r="Q11" s="2"/>
      <c r="R11" s="3">
        <v>84.73</v>
      </c>
      <c r="S11" s="2">
        <v>108.96600235665726</v>
      </c>
      <c r="T11" s="2"/>
      <c r="U11" s="3">
        <v>84.76</v>
      </c>
      <c r="V11" s="2">
        <v>108.76706547413357</v>
      </c>
      <c r="W11" s="2"/>
      <c r="X11" s="3">
        <v>84.38</v>
      </c>
      <c r="Y11" s="2">
        <v>109.14821935589556</v>
      </c>
      <c r="Z11" s="2"/>
      <c r="AA11" s="3">
        <v>83.7</v>
      </c>
      <c r="AB11" s="2">
        <v>109.95269017128157</v>
      </c>
      <c r="AC11" s="2"/>
      <c r="AD11" s="3">
        <v>84.3</v>
      </c>
      <c r="AE11" s="2">
        <v>108.9338003612141</v>
      </c>
      <c r="AF11" s="2"/>
      <c r="AG11" s="3">
        <v>84.68</v>
      </c>
      <c r="AH11" s="2">
        <v>108.24887962353537</v>
      </c>
      <c r="AI11" s="2"/>
      <c r="AJ11" s="3">
        <v>84.41</v>
      </c>
      <c r="AK11" s="2">
        <v>108.83017558639398</v>
      </c>
      <c r="AL11" s="2"/>
      <c r="AM11" s="3">
        <v>84.45</v>
      </c>
      <c r="AN11" s="2">
        <v>108.58773651413176</v>
      </c>
      <c r="AO11" s="2"/>
      <c r="AP11" s="3">
        <v>84.49</v>
      </c>
      <c r="AQ11" s="2">
        <v>108.6294222165649</v>
      </c>
      <c r="AR11" s="2"/>
      <c r="AS11" s="3">
        <v>84.25</v>
      </c>
      <c r="AT11" s="2">
        <v>109.16588944469953</v>
      </c>
      <c r="AU11" s="2"/>
      <c r="AV11" s="3">
        <v>84.04</v>
      </c>
      <c r="AW11" s="2">
        <v>109.40049215671222</v>
      </c>
      <c r="AX11" s="2"/>
      <c r="AY11" s="3">
        <v>84.55</v>
      </c>
      <c r="AZ11" s="2">
        <v>108.40776254520112</v>
      </c>
      <c r="BA11" s="2"/>
      <c r="BB11" s="3">
        <v>84.18</v>
      </c>
      <c r="BC11" s="2">
        <v>108.96075597750013</v>
      </c>
      <c r="BD11" s="2"/>
      <c r="BE11" s="3">
        <v>84.13</v>
      </c>
      <c r="BF11" s="2">
        <v>109.16146201742765</v>
      </c>
      <c r="BG11" s="2"/>
      <c r="BH11" s="3">
        <v>84.52</v>
      </c>
      <c r="BI11" s="2">
        <v>108.6523153851088</v>
      </c>
      <c r="BJ11" s="2"/>
      <c r="BK11" s="3">
        <v>85.4</v>
      </c>
      <c r="BL11" s="2">
        <v>107.51087555957612</v>
      </c>
      <c r="BM11" s="2"/>
      <c r="BN11" s="3">
        <v>84.85</v>
      </c>
      <c r="BO11" s="2">
        <v>108.08469870921012</v>
      </c>
      <c r="BP11" s="2"/>
      <c r="BQ11" s="33">
        <f aca="true" t="shared" si="0" ref="BQ11:BQ32">(C11+F11+I11+L11+O11+R11+U11+X11+AA11+AD11+AG11+AJ11+AM11+AP11+AS11+AV11+AY11+BB11+BE11+BH11+BK11+BN11)/22</f>
        <v>84.50999999999999</v>
      </c>
      <c r="BR11" s="33">
        <f aca="true" t="shared" si="1" ref="BR11:BR32">(D11+G11+J11+M11+P11+S11+V11+Y11+AB11+AE11+AH11+AK11+AN11+AQ11+AT11+AW11+AZ11+BC11+BF11+BI11+BL11+BO11)/22</f>
        <v>108.85669876828847</v>
      </c>
    </row>
    <row r="12" spans="1:70" s="4" customFormat="1" ht="15.75">
      <c r="A12" s="1">
        <v>3</v>
      </c>
      <c r="B12" s="13" t="s">
        <v>2</v>
      </c>
      <c r="C12" s="3">
        <v>1.5871</v>
      </c>
      <c r="D12" s="2">
        <v>146.60089786596095</v>
      </c>
      <c r="E12" s="2"/>
      <c r="F12" s="3">
        <v>1.5975</v>
      </c>
      <c r="G12" s="2">
        <v>147.63273045883562</v>
      </c>
      <c r="H12" s="2"/>
      <c r="I12" s="3">
        <v>1.5875</v>
      </c>
      <c r="J12" s="2">
        <v>146.73060267540197</v>
      </c>
      <c r="K12" s="2"/>
      <c r="L12" s="3">
        <v>1.5882</v>
      </c>
      <c r="M12" s="2">
        <v>146.65691780660595</v>
      </c>
      <c r="N12" s="2"/>
      <c r="O12" s="3">
        <v>1.5897</v>
      </c>
      <c r="P12" s="2">
        <v>146.73771127248574</v>
      </c>
      <c r="Q12" s="2"/>
      <c r="R12" s="3">
        <v>1.591</v>
      </c>
      <c r="S12" s="2">
        <v>146.89208803070196</v>
      </c>
      <c r="T12" s="2"/>
      <c r="U12" s="3">
        <v>1.5934</v>
      </c>
      <c r="V12" s="2">
        <v>146.89708314640822</v>
      </c>
      <c r="W12" s="2"/>
      <c r="X12" s="3">
        <v>1.594</v>
      </c>
      <c r="Y12" s="2">
        <v>146.80623238305245</v>
      </c>
      <c r="Z12" s="2"/>
      <c r="AA12" s="3">
        <v>1.5985</v>
      </c>
      <c r="AB12" s="2">
        <v>147.11059707487024</v>
      </c>
      <c r="AC12" s="2"/>
      <c r="AD12" s="3">
        <v>1.5988</v>
      </c>
      <c r="AE12" s="2">
        <v>146.81971249476015</v>
      </c>
      <c r="AF12" s="2"/>
      <c r="AG12" s="3">
        <v>1.5982</v>
      </c>
      <c r="AH12" s="2">
        <v>146.49924475205827</v>
      </c>
      <c r="AI12" s="2"/>
      <c r="AJ12" s="3">
        <v>1.606</v>
      </c>
      <c r="AK12" s="2">
        <v>147.53286324723513</v>
      </c>
      <c r="AL12" s="2"/>
      <c r="AM12" s="3">
        <v>1.5985</v>
      </c>
      <c r="AN12" s="2">
        <v>146.58619606266558</v>
      </c>
      <c r="AO12" s="2"/>
      <c r="AP12" s="3">
        <v>1.6045</v>
      </c>
      <c r="AQ12" s="2">
        <v>147.2626126239796</v>
      </c>
      <c r="AR12" s="2"/>
      <c r="AS12" s="3">
        <v>1.6036</v>
      </c>
      <c r="AT12" s="2">
        <v>147.48671911414075</v>
      </c>
      <c r="AU12" s="2"/>
      <c r="AV12" s="3">
        <v>1.6088</v>
      </c>
      <c r="AW12" s="2">
        <v>147.91335130135633</v>
      </c>
      <c r="AX12" s="2"/>
      <c r="AY12" s="3">
        <v>1.5963</v>
      </c>
      <c r="AZ12" s="2">
        <v>146.31488374718978</v>
      </c>
      <c r="BA12" s="2"/>
      <c r="BB12" s="3">
        <v>1.5949</v>
      </c>
      <c r="BC12" s="2">
        <v>146.28927487262789</v>
      </c>
      <c r="BD12" s="2"/>
      <c r="BE12" s="3">
        <v>1.5832</v>
      </c>
      <c r="BF12" s="2">
        <v>145.3971901540986</v>
      </c>
      <c r="BG12" s="2"/>
      <c r="BH12" s="3">
        <v>1.5816</v>
      </c>
      <c r="BI12" s="2">
        <v>145.242973101462</v>
      </c>
      <c r="BJ12" s="2"/>
      <c r="BK12" s="3">
        <v>1.581</v>
      </c>
      <c r="BL12" s="2">
        <v>145.15838889777513</v>
      </c>
      <c r="BM12" s="2"/>
      <c r="BN12" s="3">
        <v>1.5927</v>
      </c>
      <c r="BO12" s="2">
        <v>146.06630493958386</v>
      </c>
      <c r="BP12" s="2"/>
      <c r="BQ12" s="33">
        <f t="shared" si="0"/>
        <v>1.594318181818182</v>
      </c>
      <c r="BR12" s="33">
        <f t="shared" si="1"/>
        <v>146.66520800105712</v>
      </c>
    </row>
    <row r="13" spans="1:70" s="4" customFormat="1" ht="15.75">
      <c r="A13" s="1">
        <v>4</v>
      </c>
      <c r="B13" s="13" t="s">
        <v>3</v>
      </c>
      <c r="C13" s="3">
        <v>1.1797</v>
      </c>
      <c r="D13" s="2">
        <v>78.29981917710789</v>
      </c>
      <c r="E13" s="2"/>
      <c r="F13" s="3">
        <v>1.1506</v>
      </c>
      <c r="G13" s="2">
        <v>80.31883777795493</v>
      </c>
      <c r="H13" s="2"/>
      <c r="I13" s="3">
        <v>1.1615</v>
      </c>
      <c r="J13" s="2">
        <v>79.57703495027242</v>
      </c>
      <c r="K13" s="2"/>
      <c r="L13" s="3">
        <v>1.1635</v>
      </c>
      <c r="M13" s="2">
        <v>79.36535700609677</v>
      </c>
      <c r="N13" s="2"/>
      <c r="O13" s="3">
        <v>1.1571</v>
      </c>
      <c r="P13" s="2">
        <v>79.772953777814</v>
      </c>
      <c r="Q13" s="2"/>
      <c r="R13" s="3">
        <v>1.1658</v>
      </c>
      <c r="S13" s="2">
        <v>79.19616897992427</v>
      </c>
      <c r="T13" s="2"/>
      <c r="U13" s="3">
        <v>1.158</v>
      </c>
      <c r="V13" s="2">
        <v>79.61223203443491</v>
      </c>
      <c r="W13" s="2"/>
      <c r="X13" s="3">
        <v>1.1601</v>
      </c>
      <c r="Y13" s="2">
        <v>79.38907636626556</v>
      </c>
      <c r="Z13" s="2"/>
      <c r="AA13" s="3">
        <v>1.151</v>
      </c>
      <c r="AB13" s="2">
        <v>79.95690849119259</v>
      </c>
      <c r="AC13" s="2"/>
      <c r="AD13" s="3">
        <v>1.159</v>
      </c>
      <c r="AE13" s="2">
        <v>79.23312657851896</v>
      </c>
      <c r="AF13" s="2"/>
      <c r="AG13" s="3">
        <v>1.1646</v>
      </c>
      <c r="AH13" s="2">
        <v>78.7095580158078</v>
      </c>
      <c r="AI13" s="2"/>
      <c r="AJ13" s="3">
        <v>1.1621</v>
      </c>
      <c r="AK13" s="2">
        <v>79.04960951077804</v>
      </c>
      <c r="AL13" s="2"/>
      <c r="AM13" s="3">
        <v>1.1587</v>
      </c>
      <c r="AN13" s="2">
        <v>79.14243849675005</v>
      </c>
      <c r="AO13" s="2"/>
      <c r="AP13" s="3">
        <v>1.155</v>
      </c>
      <c r="AQ13" s="2">
        <v>79.46406825175384</v>
      </c>
      <c r="AR13" s="2"/>
      <c r="AS13" s="3">
        <v>1.1526</v>
      </c>
      <c r="AT13" s="2">
        <v>79.7954727200758</v>
      </c>
      <c r="AU13" s="2"/>
      <c r="AV13" s="3">
        <v>1.143</v>
      </c>
      <c r="AW13" s="2">
        <v>80.43759720778736</v>
      </c>
      <c r="AX13" s="2"/>
      <c r="AY13" s="3">
        <v>1.157</v>
      </c>
      <c r="AZ13" s="2">
        <v>79.22105724457005</v>
      </c>
      <c r="BA13" s="2"/>
      <c r="BB13" s="3">
        <v>1.1473</v>
      </c>
      <c r="BC13" s="2">
        <v>79.94697496893542</v>
      </c>
      <c r="BD13" s="2"/>
      <c r="BE13" s="3">
        <v>1.1451</v>
      </c>
      <c r="BF13" s="2">
        <v>80.20045235810137</v>
      </c>
      <c r="BG13" s="2"/>
      <c r="BH13" s="3">
        <v>1.1489</v>
      </c>
      <c r="BI13" s="2">
        <v>79.93118370919484</v>
      </c>
      <c r="BJ13" s="2"/>
      <c r="BK13" s="3">
        <v>1.16</v>
      </c>
      <c r="BL13" s="2">
        <v>79.15024804127415</v>
      </c>
      <c r="BM13" s="2"/>
      <c r="BN13" s="3">
        <v>1.1519</v>
      </c>
      <c r="BO13" s="2">
        <v>79.61617054845455</v>
      </c>
      <c r="BP13" s="2"/>
      <c r="BQ13" s="33">
        <f t="shared" si="0"/>
        <v>1.1569318181818184</v>
      </c>
      <c r="BR13" s="33">
        <f t="shared" si="1"/>
        <v>79.51756119150298</v>
      </c>
    </row>
    <row r="14" spans="1:70" s="4" customFormat="1" ht="15.75">
      <c r="A14" s="1">
        <v>5</v>
      </c>
      <c r="B14" s="13" t="s">
        <v>4</v>
      </c>
      <c r="C14" s="3">
        <v>5.021</v>
      </c>
      <c r="D14" s="2">
        <v>18.39679280685803</v>
      </c>
      <c r="E14" s="2"/>
      <c r="F14" s="3">
        <v>4.9228</v>
      </c>
      <c r="G14" s="2">
        <v>18.77282334186133</v>
      </c>
      <c r="H14" s="2"/>
      <c r="I14" s="3">
        <v>4.948</v>
      </c>
      <c r="J14" s="2">
        <v>18.680017399907317</v>
      </c>
      <c r="K14" s="2"/>
      <c r="L14" s="3">
        <v>4.9525</v>
      </c>
      <c r="M14" s="2">
        <v>18.64545035367867</v>
      </c>
      <c r="N14" s="2"/>
      <c r="O14" s="3">
        <v>4.9477</v>
      </c>
      <c r="P14" s="2">
        <v>18.656200823879495</v>
      </c>
      <c r="Q14" s="2"/>
      <c r="R14" s="3">
        <v>4.967</v>
      </c>
      <c r="S14" s="2">
        <v>18.588059955062555</v>
      </c>
      <c r="T14" s="2"/>
      <c r="U14" s="3">
        <v>4.937</v>
      </c>
      <c r="V14" s="2">
        <v>18.673478771698523</v>
      </c>
      <c r="W14" s="2"/>
      <c r="X14" s="3">
        <v>4.94</v>
      </c>
      <c r="Y14" s="2">
        <v>18.643576415486773</v>
      </c>
      <c r="Z14" s="2"/>
      <c r="AA14" s="3">
        <v>4.9188</v>
      </c>
      <c r="AB14" s="2">
        <v>18.70992959123418</v>
      </c>
      <c r="AC14" s="2"/>
      <c r="AD14" s="3">
        <v>4.9343</v>
      </c>
      <c r="AE14" s="2">
        <v>18.610784448554703</v>
      </c>
      <c r="AF14" s="2"/>
      <c r="AG14" s="3">
        <v>4.94</v>
      </c>
      <c r="AH14" s="2">
        <v>18.555698636682138</v>
      </c>
      <c r="AI14" s="2"/>
      <c r="AJ14" s="3">
        <v>4.919</v>
      </c>
      <c r="AK14" s="2">
        <v>18.675249280844717</v>
      </c>
      <c r="AL14" s="2"/>
      <c r="AM14" s="3">
        <v>4.9053</v>
      </c>
      <c r="AN14" s="2">
        <v>18.69454334825276</v>
      </c>
      <c r="AO14" s="2"/>
      <c r="AP14" s="3">
        <v>4.889</v>
      </c>
      <c r="AQ14" s="2">
        <v>18.772959466307157</v>
      </c>
      <c r="AR14" s="2"/>
      <c r="AS14" s="3">
        <v>4.882</v>
      </c>
      <c r="AT14" s="2">
        <v>18.83905404693965</v>
      </c>
      <c r="AU14" s="2"/>
      <c r="AV14" s="3">
        <v>4.849</v>
      </c>
      <c r="AW14" s="2">
        <v>18.960646238090526</v>
      </c>
      <c r="AX14" s="2"/>
      <c r="AY14" s="3">
        <v>4.8905</v>
      </c>
      <c r="AZ14" s="2">
        <v>18.742206979238837</v>
      </c>
      <c r="BA14" s="2"/>
      <c r="BB14" s="3">
        <v>4.866</v>
      </c>
      <c r="BC14" s="2">
        <v>18.849807723357912</v>
      </c>
      <c r="BD14" s="2"/>
      <c r="BE14" s="3">
        <v>4.865</v>
      </c>
      <c r="BF14" s="2">
        <v>18.877191777032248</v>
      </c>
      <c r="BG14" s="2"/>
      <c r="BH14" s="3">
        <v>4.8792</v>
      </c>
      <c r="BI14" s="2">
        <v>18.82131024829766</v>
      </c>
      <c r="BJ14" s="2"/>
      <c r="BK14" s="3">
        <v>4.8895</v>
      </c>
      <c r="BL14" s="2">
        <v>18.777847986067698</v>
      </c>
      <c r="BM14" s="2"/>
      <c r="BN14" s="3">
        <v>4.8543</v>
      </c>
      <c r="BO14" s="2">
        <v>18.892500845593553</v>
      </c>
      <c r="BP14" s="2"/>
      <c r="BQ14" s="33">
        <f t="shared" si="0"/>
        <v>4.914449999999999</v>
      </c>
      <c r="BR14" s="33">
        <f t="shared" si="1"/>
        <v>18.7198241129512</v>
      </c>
    </row>
    <row r="15" spans="1:70" s="4" customFormat="1" ht="15.75">
      <c r="A15" s="1">
        <v>6</v>
      </c>
      <c r="B15" s="13" t="s">
        <v>5</v>
      </c>
      <c r="C15" s="3">
        <v>1.5982</v>
      </c>
      <c r="D15" s="2">
        <v>57.796456440516934</v>
      </c>
      <c r="E15" s="2"/>
      <c r="F15" s="3">
        <v>1.5636</v>
      </c>
      <c r="G15" s="2">
        <v>59.10389789416407</v>
      </c>
      <c r="H15" s="2"/>
      <c r="I15" s="3">
        <v>1.5782</v>
      </c>
      <c r="J15" s="2">
        <v>58.565914392815486</v>
      </c>
      <c r="K15" s="2"/>
      <c r="L15" s="3">
        <v>1.581</v>
      </c>
      <c r="M15" s="2">
        <v>58.40707961833877</v>
      </c>
      <c r="N15" s="2"/>
      <c r="O15" s="3">
        <v>1.5735</v>
      </c>
      <c r="P15" s="2">
        <v>58.662398993523084</v>
      </c>
      <c r="Q15" s="2"/>
      <c r="R15" s="3">
        <v>1.5812</v>
      </c>
      <c r="S15" s="2">
        <v>58.39039577333399</v>
      </c>
      <c r="T15" s="2"/>
      <c r="U15" s="3">
        <v>1.5728</v>
      </c>
      <c r="V15" s="2">
        <v>58.61582190734717</v>
      </c>
      <c r="W15" s="2"/>
      <c r="X15" s="3">
        <v>1.5725</v>
      </c>
      <c r="Y15" s="2">
        <v>58.56869156916036</v>
      </c>
      <c r="Z15" s="2"/>
      <c r="AA15" s="3">
        <v>1.5627</v>
      </c>
      <c r="AB15" s="2">
        <v>58.89191890533223</v>
      </c>
      <c r="AC15" s="2"/>
      <c r="AD15" s="3">
        <v>1.5725</v>
      </c>
      <c r="AE15" s="2">
        <v>58.39821539237105</v>
      </c>
      <c r="AF15" s="2"/>
      <c r="AG15" s="3">
        <v>1.576</v>
      </c>
      <c r="AH15" s="2">
        <v>58.1631670464529</v>
      </c>
      <c r="AI15" s="2"/>
      <c r="AJ15" s="3">
        <v>1.5689</v>
      </c>
      <c r="AK15" s="2">
        <v>58.5528403419435</v>
      </c>
      <c r="AL15" s="2"/>
      <c r="AM15" s="3">
        <v>1.5652</v>
      </c>
      <c r="AN15" s="2">
        <v>58.588259319054615</v>
      </c>
      <c r="AO15" s="2"/>
      <c r="AP15" s="3">
        <v>1.5591</v>
      </c>
      <c r="AQ15" s="2">
        <v>58.86793588017169</v>
      </c>
      <c r="AR15" s="2"/>
      <c r="AS15" s="3">
        <v>1.5575</v>
      </c>
      <c r="AT15" s="2">
        <v>59.05121146527086</v>
      </c>
      <c r="AU15" s="2"/>
      <c r="AV15" s="3">
        <v>1.5479</v>
      </c>
      <c r="AW15" s="2">
        <v>59.39671400510431</v>
      </c>
      <c r="AX15" s="2"/>
      <c r="AY15" s="3">
        <v>1.5642</v>
      </c>
      <c r="AZ15" s="2">
        <v>58.59785400330363</v>
      </c>
      <c r="BA15" s="2"/>
      <c r="BB15" s="3">
        <v>1.5528</v>
      </c>
      <c r="BC15" s="2">
        <v>59.0695288394253</v>
      </c>
      <c r="BD15" s="2"/>
      <c r="BE15" s="3">
        <v>1.5507</v>
      </c>
      <c r="BF15" s="2">
        <v>59.22327851632288</v>
      </c>
      <c r="BG15" s="2"/>
      <c r="BH15" s="3">
        <v>1.5555</v>
      </c>
      <c r="BI15" s="2">
        <v>59.03756796110186</v>
      </c>
      <c r="BJ15" s="2"/>
      <c r="BK15" s="3">
        <v>1.5629</v>
      </c>
      <c r="BL15" s="2">
        <v>58.74610514292534</v>
      </c>
      <c r="BM15" s="2"/>
      <c r="BN15" s="3">
        <v>1.5508</v>
      </c>
      <c r="BO15" s="2">
        <v>59.13713364377404</v>
      </c>
      <c r="BP15" s="2"/>
      <c r="BQ15" s="33">
        <f t="shared" si="0"/>
        <v>1.5667136363636365</v>
      </c>
      <c r="BR15" s="33">
        <f t="shared" si="1"/>
        <v>58.7196539568979</v>
      </c>
    </row>
    <row r="16" spans="1:70" s="4" customFormat="1" ht="15.75">
      <c r="A16" s="1">
        <v>7</v>
      </c>
      <c r="B16" s="13" t="s">
        <v>6</v>
      </c>
      <c r="C16" s="3">
        <v>1650.5</v>
      </c>
      <c r="D16" s="2">
        <v>55.965038887145816</v>
      </c>
      <c r="E16" s="2"/>
      <c r="F16" s="3">
        <v>1627</v>
      </c>
      <c r="G16" s="2">
        <v>56.800771203020865</v>
      </c>
      <c r="H16" s="2"/>
      <c r="I16" s="3">
        <v>1629.75</v>
      </c>
      <c r="J16" s="2">
        <v>56.71343831553392</v>
      </c>
      <c r="K16" s="2"/>
      <c r="L16" s="3">
        <v>1630.25</v>
      </c>
      <c r="M16" s="2">
        <v>56.642596458576044</v>
      </c>
      <c r="N16" s="2"/>
      <c r="O16" s="3">
        <v>1638</v>
      </c>
      <c r="P16" s="2">
        <v>56.35243273278911</v>
      </c>
      <c r="Q16" s="2"/>
      <c r="R16" s="3">
        <v>1643</v>
      </c>
      <c r="S16" s="2">
        <v>56.19409239001565</v>
      </c>
      <c r="T16" s="2"/>
      <c r="U16" s="3">
        <v>1638</v>
      </c>
      <c r="V16" s="2">
        <v>56.2826402294723</v>
      </c>
      <c r="W16" s="2"/>
      <c r="X16" s="3">
        <v>1659</v>
      </c>
      <c r="Y16" s="2">
        <v>55.51492916968334</v>
      </c>
      <c r="Z16" s="2"/>
      <c r="AA16" s="3">
        <v>1657</v>
      </c>
      <c r="AB16" s="2">
        <v>55.540375180061964</v>
      </c>
      <c r="AC16" s="2"/>
      <c r="AD16" s="3">
        <v>1645.5</v>
      </c>
      <c r="AE16" s="2">
        <v>55.80747110574505</v>
      </c>
      <c r="AF16" s="2"/>
      <c r="AG16" s="3">
        <v>1650</v>
      </c>
      <c r="AH16" s="2">
        <v>55.554637130430166</v>
      </c>
      <c r="AI16" s="2"/>
      <c r="AJ16" s="3">
        <v>1645</v>
      </c>
      <c r="AK16" s="2">
        <v>55.84410408053201</v>
      </c>
      <c r="AL16" s="2"/>
      <c r="AM16" s="3">
        <v>1643.75</v>
      </c>
      <c r="AN16" s="2">
        <v>55.78849793836306</v>
      </c>
      <c r="AO16" s="2"/>
      <c r="AP16" s="3">
        <v>1638.25</v>
      </c>
      <c r="AQ16" s="2">
        <v>56.02380517672864</v>
      </c>
      <c r="AR16" s="2"/>
      <c r="AS16" s="3">
        <v>1636</v>
      </c>
      <c r="AT16" s="2">
        <v>56.21776397136881</v>
      </c>
      <c r="AU16" s="2"/>
      <c r="AV16" s="3">
        <v>1626</v>
      </c>
      <c r="AW16" s="2">
        <v>56.54377220695016</v>
      </c>
      <c r="AX16" s="2"/>
      <c r="AY16" s="3">
        <v>1630.8</v>
      </c>
      <c r="AZ16" s="2">
        <v>56.20478491045348</v>
      </c>
      <c r="BA16" s="2"/>
      <c r="BB16" s="3">
        <v>1621.5</v>
      </c>
      <c r="BC16" s="2">
        <v>56.56686055002134</v>
      </c>
      <c r="BD16" s="2"/>
      <c r="BE16" s="3">
        <v>1626.25</v>
      </c>
      <c r="BF16" s="2">
        <v>56.47196802168295</v>
      </c>
      <c r="BG16" s="2"/>
      <c r="BH16" s="3">
        <v>1630</v>
      </c>
      <c r="BI16" s="2">
        <v>56.33922513097788</v>
      </c>
      <c r="BJ16" s="2"/>
      <c r="BK16" s="3">
        <v>1635.5</v>
      </c>
      <c r="BL16" s="2">
        <v>56.13835996813085</v>
      </c>
      <c r="BM16" s="2"/>
      <c r="BN16" s="3">
        <v>1640.2</v>
      </c>
      <c r="BO16" s="2">
        <v>55.91383176122716</v>
      </c>
      <c r="BP16" s="2"/>
      <c r="BQ16" s="33">
        <f t="shared" si="0"/>
        <v>1638.2386363636363</v>
      </c>
      <c r="BR16" s="33">
        <f t="shared" si="1"/>
        <v>56.155518023586836</v>
      </c>
    </row>
    <row r="17" spans="1:70" s="4" customFormat="1" ht="15.75">
      <c r="A17" s="1">
        <v>8</v>
      </c>
      <c r="B17" s="13" t="s">
        <v>7</v>
      </c>
      <c r="C17" s="3">
        <v>29.277</v>
      </c>
      <c r="D17" s="2">
        <v>3.155046510340341</v>
      </c>
      <c r="E17" s="2"/>
      <c r="F17" s="3">
        <v>28.625</v>
      </c>
      <c r="G17" s="2">
        <v>3.2284665413909153</v>
      </c>
      <c r="H17" s="2"/>
      <c r="I17" s="3">
        <v>28.949</v>
      </c>
      <c r="J17" s="2">
        <v>3.1928123974832086</v>
      </c>
      <c r="K17" s="2"/>
      <c r="L17" s="3">
        <v>29.01</v>
      </c>
      <c r="M17" s="2">
        <v>3.1830952387657216</v>
      </c>
      <c r="N17" s="2"/>
      <c r="O17" s="3">
        <v>28.902</v>
      </c>
      <c r="P17" s="2">
        <v>3.1937334722963313</v>
      </c>
      <c r="Q17" s="2"/>
      <c r="R17" s="3">
        <v>29.04</v>
      </c>
      <c r="S17" s="2">
        <v>3.1793007505783644</v>
      </c>
      <c r="T17" s="2"/>
      <c r="U17" s="3">
        <v>28.89</v>
      </c>
      <c r="V17" s="2">
        <v>3.1911029662816066</v>
      </c>
      <c r="W17" s="2"/>
      <c r="X17" s="3">
        <v>28.877</v>
      </c>
      <c r="Y17" s="2">
        <v>3.1893641130486086</v>
      </c>
      <c r="Z17" s="2"/>
      <c r="AA17" s="3">
        <v>28.688</v>
      </c>
      <c r="AB17" s="2">
        <v>3.207975518452408</v>
      </c>
      <c r="AC17" s="2"/>
      <c r="AD17" s="3">
        <v>28.856</v>
      </c>
      <c r="AE17" s="2">
        <v>3.1823951242203865</v>
      </c>
      <c r="AF17" s="2"/>
      <c r="AG17" s="3">
        <v>28.912</v>
      </c>
      <c r="AH17" s="2">
        <v>3.170488076411517</v>
      </c>
      <c r="AI17" s="2"/>
      <c r="AJ17" s="3">
        <v>28.777</v>
      </c>
      <c r="AK17" s="2">
        <v>3.1922560104415036</v>
      </c>
      <c r="AL17" s="2"/>
      <c r="AM17" s="3">
        <v>28.717</v>
      </c>
      <c r="AN17" s="2">
        <v>3.1933120968828317</v>
      </c>
      <c r="AO17" s="2"/>
      <c r="AP17" s="3">
        <v>28.6</v>
      </c>
      <c r="AQ17" s="2">
        <v>3.2091258332439048</v>
      </c>
      <c r="AR17" s="2"/>
      <c r="AS17" s="3">
        <v>28.582</v>
      </c>
      <c r="AT17" s="2">
        <v>3.217838564731627</v>
      </c>
      <c r="AU17" s="2"/>
      <c r="AV17" s="3">
        <v>28.41</v>
      </c>
      <c r="AW17" s="2">
        <v>3.2361905529215402</v>
      </c>
      <c r="AX17" s="2"/>
      <c r="AY17" s="3">
        <v>28.7</v>
      </c>
      <c r="AZ17" s="2">
        <v>3.193685130033712</v>
      </c>
      <c r="BA17" s="2"/>
      <c r="BB17" s="3">
        <v>28.495</v>
      </c>
      <c r="BC17" s="2">
        <v>3.2189213680245516</v>
      </c>
      <c r="BD17" s="2"/>
      <c r="BE17" s="3">
        <v>28.485</v>
      </c>
      <c r="BF17" s="2">
        <v>3.224066631394133</v>
      </c>
      <c r="BG17" s="2"/>
      <c r="BH17" s="3">
        <v>28.545</v>
      </c>
      <c r="BI17" s="2">
        <v>3.2171286377121717</v>
      </c>
      <c r="BJ17" s="2"/>
      <c r="BK17" s="3">
        <v>28.68</v>
      </c>
      <c r="BL17" s="2">
        <v>3.2013349974852865</v>
      </c>
      <c r="BM17" s="2"/>
      <c r="BN17" s="3">
        <v>28.46</v>
      </c>
      <c r="BO17" s="2">
        <v>3.2224127496403647</v>
      </c>
      <c r="BP17" s="2"/>
      <c r="BQ17" s="33">
        <f t="shared" si="0"/>
        <v>28.748954545454538</v>
      </c>
      <c r="BR17" s="33">
        <f t="shared" si="1"/>
        <v>3.2000024218991383</v>
      </c>
    </row>
    <row r="18" spans="1:70" s="4" customFormat="1" ht="15.75">
      <c r="A18" s="1">
        <v>9</v>
      </c>
      <c r="B18" s="13" t="s">
        <v>8</v>
      </c>
      <c r="C18" s="3">
        <v>1.2958</v>
      </c>
      <c r="D18" s="2">
        <v>119.69343044213484</v>
      </c>
      <c r="E18" s="2"/>
      <c r="F18" s="3">
        <v>1.3212</v>
      </c>
      <c r="G18" s="2">
        <v>122.0985060921525</v>
      </c>
      <c r="H18" s="2"/>
      <c r="I18" s="3">
        <v>1.31</v>
      </c>
      <c r="J18" s="2">
        <v>121.08163118411125</v>
      </c>
      <c r="K18" s="2"/>
      <c r="L18" s="3">
        <v>1.3098</v>
      </c>
      <c r="M18" s="2">
        <v>120.9490183497623</v>
      </c>
      <c r="N18" s="2"/>
      <c r="O18" s="3">
        <v>1.3135</v>
      </c>
      <c r="P18" s="2">
        <v>121.2429916062213</v>
      </c>
      <c r="Q18" s="2"/>
      <c r="R18" s="3">
        <v>1.3072</v>
      </c>
      <c r="S18" s="2">
        <v>120.68971557117133</v>
      </c>
      <c r="T18" s="2"/>
      <c r="U18" s="3">
        <v>1.3134</v>
      </c>
      <c r="V18" s="2">
        <v>121.08361303156303</v>
      </c>
      <c r="W18" s="2"/>
      <c r="X18" s="3">
        <v>1.3155</v>
      </c>
      <c r="Y18" s="2">
        <v>121.15658638638988</v>
      </c>
      <c r="Z18" s="2"/>
      <c r="AA18" s="3">
        <v>1.3205</v>
      </c>
      <c r="AB18" s="2">
        <v>121.52614540967541</v>
      </c>
      <c r="AC18" s="2"/>
      <c r="AD18" s="3">
        <v>1.3146</v>
      </c>
      <c r="AE18" s="2">
        <v>120.72128724394027</v>
      </c>
      <c r="AF18" s="2"/>
      <c r="AG18" s="3">
        <v>1.3132</v>
      </c>
      <c r="AH18" s="2">
        <v>120.37467664147347</v>
      </c>
      <c r="AI18" s="2"/>
      <c r="AJ18" s="3">
        <v>1.3181</v>
      </c>
      <c r="AK18" s="2">
        <v>121.08534685316351</v>
      </c>
      <c r="AL18" s="2"/>
      <c r="AM18" s="3">
        <v>1.3204</v>
      </c>
      <c r="AN18" s="2">
        <v>121.08377433915771</v>
      </c>
      <c r="AO18" s="2"/>
      <c r="AP18" s="3">
        <v>1.3252</v>
      </c>
      <c r="AQ18" s="2">
        <v>121.62817965054393</v>
      </c>
      <c r="AR18" s="2"/>
      <c r="AS18" s="3">
        <v>1.3256</v>
      </c>
      <c r="AT18" s="2">
        <v>121.91843031785045</v>
      </c>
      <c r="AU18" s="2"/>
      <c r="AV18" s="3">
        <v>1.3342</v>
      </c>
      <c r="AW18" s="2">
        <v>122.66657962846197</v>
      </c>
      <c r="AX18" s="2"/>
      <c r="AY18" s="3">
        <v>1.3218</v>
      </c>
      <c r="AZ18" s="2">
        <v>121.1545532400147</v>
      </c>
      <c r="BA18" s="2"/>
      <c r="BB18" s="3">
        <v>1.3293</v>
      </c>
      <c r="BC18" s="2">
        <v>121.92760241280597</v>
      </c>
      <c r="BD18" s="2"/>
      <c r="BE18" s="3">
        <v>1.3285</v>
      </c>
      <c r="BF18" s="2">
        <v>122.00616922670541</v>
      </c>
      <c r="BG18" s="2"/>
      <c r="BH18" s="3">
        <v>1.326</v>
      </c>
      <c r="BI18" s="2">
        <v>121.77047441359298</v>
      </c>
      <c r="BJ18" s="2"/>
      <c r="BK18" s="3">
        <v>1.3207</v>
      </c>
      <c r="BL18" s="2">
        <v>121.25912980220849</v>
      </c>
      <c r="BM18" s="2"/>
      <c r="BN18" s="3">
        <v>1.33</v>
      </c>
      <c r="BO18" s="2">
        <v>121.97412291683717</v>
      </c>
      <c r="BP18" s="2"/>
      <c r="BQ18" s="33">
        <f t="shared" si="0"/>
        <v>1.318840909090909</v>
      </c>
      <c r="BR18" s="33">
        <f t="shared" si="1"/>
        <v>121.32236203454262</v>
      </c>
    </row>
    <row r="19" spans="1:70" s="4" customFormat="1" ht="15.75">
      <c r="A19" s="1">
        <v>10</v>
      </c>
      <c r="B19" s="13" t="s">
        <v>9</v>
      </c>
      <c r="C19" s="3">
        <v>383.1</v>
      </c>
      <c r="D19" s="2">
        <v>35387.060659347015</v>
      </c>
      <c r="E19" s="2"/>
      <c r="F19" s="3">
        <v>383.9</v>
      </c>
      <c r="G19" s="2">
        <v>35478.062737494205</v>
      </c>
      <c r="H19" s="2"/>
      <c r="I19" s="3">
        <v>383.1</v>
      </c>
      <c r="J19" s="2">
        <v>35409.44496689543</v>
      </c>
      <c r="K19" s="2"/>
      <c r="L19" s="3">
        <v>383.9</v>
      </c>
      <c r="M19" s="2">
        <v>35449.93750532428</v>
      </c>
      <c r="N19" s="2"/>
      <c r="O19" s="3">
        <v>385.25</v>
      </c>
      <c r="P19" s="2">
        <v>35560.61097548288</v>
      </c>
      <c r="Q19" s="2"/>
      <c r="R19" s="3">
        <v>385.4</v>
      </c>
      <c r="S19" s="2">
        <v>35582.78486928506</v>
      </c>
      <c r="T19" s="2"/>
      <c r="U19" s="3">
        <v>386.3</v>
      </c>
      <c r="V19" s="2">
        <v>35613.369662016754</v>
      </c>
      <c r="W19" s="2"/>
      <c r="X19" s="3">
        <v>387.2</v>
      </c>
      <c r="Y19" s="2">
        <v>35660.83637309781</v>
      </c>
      <c r="Z19" s="2"/>
      <c r="AA19" s="3">
        <v>387.04</v>
      </c>
      <c r="AB19" s="2">
        <v>35619.446663658295</v>
      </c>
      <c r="AC19" s="2"/>
      <c r="AD19" s="3">
        <v>387.2</v>
      </c>
      <c r="AE19" s="2">
        <v>35557.038202383745</v>
      </c>
      <c r="AF19" s="2"/>
      <c r="AG19" s="3">
        <v>388</v>
      </c>
      <c r="AH19" s="2">
        <v>35566.07869090139</v>
      </c>
      <c r="AI19" s="2"/>
      <c r="AJ19" s="3">
        <v>390.8</v>
      </c>
      <c r="AK19" s="2">
        <v>35900.275813835295</v>
      </c>
      <c r="AL19" s="2"/>
      <c r="AM19" s="3">
        <v>390.3</v>
      </c>
      <c r="AN19" s="2">
        <v>35791.42466265772</v>
      </c>
      <c r="AO19" s="2"/>
      <c r="AP19" s="3">
        <v>390.9</v>
      </c>
      <c r="AQ19" s="2">
        <v>35877.19244295021</v>
      </c>
      <c r="AR19" s="2"/>
      <c r="AS19" s="3">
        <v>390.7</v>
      </c>
      <c r="AT19" s="2">
        <v>35933.562707592166</v>
      </c>
      <c r="AU19" s="2"/>
      <c r="AV19" s="3">
        <v>389.9</v>
      </c>
      <c r="AW19" s="2">
        <v>35847.473689954524</v>
      </c>
      <c r="AX19" s="2"/>
      <c r="AY19" s="3">
        <v>388.8</v>
      </c>
      <c r="AZ19" s="2">
        <v>35636.92714458898</v>
      </c>
      <c r="BA19" s="2"/>
      <c r="BB19" s="3">
        <v>388.4</v>
      </c>
      <c r="BC19" s="2">
        <v>35625.27704591427</v>
      </c>
      <c r="BD19" s="2"/>
      <c r="BE19" s="3">
        <v>389.4</v>
      </c>
      <c r="BF19" s="2">
        <v>35761.537295354974</v>
      </c>
      <c r="BG19" s="2"/>
      <c r="BH19" s="3">
        <v>389.4</v>
      </c>
      <c r="BI19" s="2">
        <v>35759.74565358454</v>
      </c>
      <c r="BJ19" s="2"/>
      <c r="BK19" s="3">
        <v>387.1</v>
      </c>
      <c r="BL19" s="2">
        <v>35541.31077946158</v>
      </c>
      <c r="BM19" s="2"/>
      <c r="BN19" s="3">
        <v>387.4</v>
      </c>
      <c r="BO19" s="2">
        <v>35528.40241953587</v>
      </c>
      <c r="BP19" s="2"/>
      <c r="BQ19" s="33">
        <f t="shared" si="0"/>
        <v>387.4313636363635</v>
      </c>
      <c r="BR19" s="33">
        <f t="shared" si="1"/>
        <v>35640.35458915078</v>
      </c>
    </row>
    <row r="20" spans="1:70" s="4" customFormat="1" ht="15.75">
      <c r="A20" s="1">
        <v>11</v>
      </c>
      <c r="B20" s="13" t="s">
        <v>10</v>
      </c>
      <c r="C20" s="3">
        <v>5.24</v>
      </c>
      <c r="D20" s="2">
        <v>484.0203546201471</v>
      </c>
      <c r="E20" s="2"/>
      <c r="F20" s="3">
        <v>5.31</v>
      </c>
      <c r="G20" s="2">
        <v>490.7228787082423</v>
      </c>
      <c r="H20" s="2"/>
      <c r="I20" s="3">
        <v>5.21</v>
      </c>
      <c r="J20" s="2">
        <v>481.5536629536027</v>
      </c>
      <c r="K20" s="2"/>
      <c r="L20" s="3">
        <v>5.32</v>
      </c>
      <c r="M20" s="2">
        <v>491.2572741034779</v>
      </c>
      <c r="N20" s="2"/>
      <c r="O20" s="3">
        <v>5.37</v>
      </c>
      <c r="P20" s="2">
        <v>495.67937946357705</v>
      </c>
      <c r="Q20" s="2"/>
      <c r="R20" s="3">
        <v>5.33</v>
      </c>
      <c r="S20" s="2">
        <v>492.1023439369211</v>
      </c>
      <c r="T20" s="2"/>
      <c r="U20" s="3">
        <v>5.34</v>
      </c>
      <c r="V20" s="2">
        <v>492.2997514759758</v>
      </c>
      <c r="W20" s="2"/>
      <c r="X20" s="3">
        <v>5.39</v>
      </c>
      <c r="Y20" s="2">
        <v>496.4150517846001</v>
      </c>
      <c r="Z20" s="2"/>
      <c r="AA20" s="3">
        <v>5.36</v>
      </c>
      <c r="AB20" s="2">
        <v>493.28295296922397</v>
      </c>
      <c r="AC20" s="2"/>
      <c r="AD20" s="3">
        <v>5.38</v>
      </c>
      <c r="AE20" s="2">
        <v>494.0518221302287</v>
      </c>
      <c r="AF20" s="2"/>
      <c r="AG20" s="3">
        <v>5.35</v>
      </c>
      <c r="AH20" s="2">
        <v>490.40855926887224</v>
      </c>
      <c r="AI20" s="2"/>
      <c r="AJ20" s="3">
        <v>5.43</v>
      </c>
      <c r="AK20" s="2">
        <v>498.8190830837401</v>
      </c>
      <c r="AL20" s="2"/>
      <c r="AM20" s="3">
        <v>5.47</v>
      </c>
      <c r="AN20" s="2">
        <v>501.61181886942796</v>
      </c>
      <c r="AO20" s="2"/>
      <c r="AP20" s="3">
        <v>5.51</v>
      </c>
      <c r="AQ20" s="2">
        <v>505.713303557574</v>
      </c>
      <c r="AR20" s="2"/>
      <c r="AS20" s="3">
        <v>5.46</v>
      </c>
      <c r="AT20" s="2">
        <v>502.16854974009016</v>
      </c>
      <c r="AU20" s="2"/>
      <c r="AV20" s="3">
        <v>5.43</v>
      </c>
      <c r="AW20" s="2">
        <v>499.2351426941602</v>
      </c>
      <c r="AX20" s="2"/>
      <c r="AY20" s="3">
        <v>5.32</v>
      </c>
      <c r="AZ20" s="2">
        <v>487.62462039406734</v>
      </c>
      <c r="BA20" s="2"/>
      <c r="BB20" s="3">
        <v>5.31</v>
      </c>
      <c r="BC20" s="2">
        <v>487.05000286767444</v>
      </c>
      <c r="BD20" s="2"/>
      <c r="BE20" s="3">
        <v>5.34</v>
      </c>
      <c r="BF20" s="2">
        <v>490.41245289469845</v>
      </c>
      <c r="BG20" s="2"/>
      <c r="BH20" s="3">
        <v>5.31</v>
      </c>
      <c r="BI20" s="2">
        <v>487.63289527615285</v>
      </c>
      <c r="BJ20" s="2"/>
      <c r="BK20" s="3">
        <v>5.25</v>
      </c>
      <c r="BL20" s="2">
        <v>482.02501057135953</v>
      </c>
      <c r="BM20" s="2"/>
      <c r="BN20" s="3">
        <v>5.31</v>
      </c>
      <c r="BO20" s="2">
        <v>486.97939299880096</v>
      </c>
      <c r="BP20" s="2"/>
      <c r="BQ20" s="33">
        <f t="shared" si="0"/>
        <v>5.3518181818181825</v>
      </c>
      <c r="BR20" s="33">
        <f t="shared" si="1"/>
        <v>492.32119565284614</v>
      </c>
    </row>
    <row r="21" spans="1:70" s="4" customFormat="1" ht="15.75">
      <c r="A21" s="1">
        <v>12</v>
      </c>
      <c r="B21" s="13" t="s">
        <v>11</v>
      </c>
      <c r="C21" s="3">
        <v>1.6171</v>
      </c>
      <c r="D21" s="2">
        <v>149.372006766458</v>
      </c>
      <c r="E21" s="2"/>
      <c r="F21" s="3">
        <v>1.6357</v>
      </c>
      <c r="G21" s="2">
        <v>151.16297791018306</v>
      </c>
      <c r="H21" s="2"/>
      <c r="I21" s="3">
        <v>1.619</v>
      </c>
      <c r="J21" s="2">
        <v>149.64210754738633</v>
      </c>
      <c r="K21" s="2"/>
      <c r="L21" s="3">
        <v>1.6195</v>
      </c>
      <c r="M21" s="2">
        <v>149.54720966364332</v>
      </c>
      <c r="N21" s="2"/>
      <c r="O21" s="3">
        <v>1.6197</v>
      </c>
      <c r="P21" s="2">
        <v>149.50686981697498</v>
      </c>
      <c r="Q21" s="2"/>
      <c r="R21" s="3">
        <v>1.6181</v>
      </c>
      <c r="S21" s="2">
        <v>149.39414685259513</v>
      </c>
      <c r="T21" s="2"/>
      <c r="U21" s="3">
        <v>1.6221</v>
      </c>
      <c r="V21" s="2">
        <v>149.54296383317984</v>
      </c>
      <c r="W21" s="2"/>
      <c r="X21" s="3">
        <v>1.6291</v>
      </c>
      <c r="Y21" s="2">
        <v>150.03891667203936</v>
      </c>
      <c r="Z21" s="2"/>
      <c r="AA21" s="3">
        <v>1.6346</v>
      </c>
      <c r="AB21" s="2">
        <v>150.43289457527862</v>
      </c>
      <c r="AC21" s="2"/>
      <c r="AD21" s="3">
        <v>1.6287</v>
      </c>
      <c r="AE21" s="2">
        <v>149.56546518652482</v>
      </c>
      <c r="AF21" s="2"/>
      <c r="AG21" s="3">
        <v>1.6274</v>
      </c>
      <c r="AH21" s="2">
        <v>149.17586716900237</v>
      </c>
      <c r="AI21" s="2"/>
      <c r="AJ21" s="3">
        <v>1.6335</v>
      </c>
      <c r="AK21" s="2">
        <v>150.05911090557817</v>
      </c>
      <c r="AL21" s="2"/>
      <c r="AM21" s="3">
        <v>1.6335</v>
      </c>
      <c r="AN21" s="2">
        <v>149.795778084682</v>
      </c>
      <c r="AO21" s="2"/>
      <c r="AP21" s="3">
        <v>1.6388</v>
      </c>
      <c r="AQ21" s="2">
        <v>150.4107008838752</v>
      </c>
      <c r="AR21" s="2"/>
      <c r="AS21" s="3">
        <v>1.6369</v>
      </c>
      <c r="AT21" s="2">
        <v>150.54939543398416</v>
      </c>
      <c r="AU21" s="2"/>
      <c r="AV21" s="3">
        <v>1.6405</v>
      </c>
      <c r="AW21" s="2">
        <v>150.8278548047458</v>
      </c>
      <c r="AX21" s="2"/>
      <c r="AY21" s="3">
        <v>1.6284</v>
      </c>
      <c r="AZ21" s="2">
        <v>149.25713004693594</v>
      </c>
      <c r="BA21" s="2"/>
      <c r="BB21" s="3">
        <v>1.6361</v>
      </c>
      <c r="BC21" s="2">
        <v>150.0682692451605</v>
      </c>
      <c r="BD21" s="2"/>
      <c r="BE21" s="3">
        <v>1.629</v>
      </c>
      <c r="BF21" s="2">
        <v>149.6033493942816</v>
      </c>
      <c r="BG21" s="2"/>
      <c r="BH21" s="3">
        <v>1.6305</v>
      </c>
      <c r="BI21" s="2">
        <v>149.7336037189769</v>
      </c>
      <c r="BJ21" s="2"/>
      <c r="BK21" s="3">
        <v>1.631</v>
      </c>
      <c r="BL21" s="2">
        <v>149.74910328416902</v>
      </c>
      <c r="BM21" s="2"/>
      <c r="BN21" s="3">
        <v>1.6369</v>
      </c>
      <c r="BO21" s="2">
        <v>150.11988105456447</v>
      </c>
      <c r="BP21" s="2"/>
      <c r="BQ21" s="33">
        <f t="shared" si="0"/>
        <v>1.6293681818181818</v>
      </c>
      <c r="BR21" s="33">
        <f t="shared" si="1"/>
        <v>149.88889103864634</v>
      </c>
    </row>
    <row r="22" spans="1:70" s="4" customFormat="1" ht="15.75">
      <c r="A22" s="1">
        <v>13</v>
      </c>
      <c r="B22" s="13" t="s">
        <v>12</v>
      </c>
      <c r="C22" s="3">
        <v>0.7157</v>
      </c>
      <c r="D22" s="2">
        <v>66.10942133619069</v>
      </c>
      <c r="E22" s="2"/>
      <c r="F22" s="3">
        <v>0.7125</v>
      </c>
      <c r="G22" s="2">
        <v>65.84558400746191</v>
      </c>
      <c r="H22" s="2"/>
      <c r="I22" s="3">
        <v>0.7158</v>
      </c>
      <c r="J22" s="2">
        <v>66.1604821386159</v>
      </c>
      <c r="K22" s="2"/>
      <c r="L22" s="3">
        <v>0.7188</v>
      </c>
      <c r="M22" s="2">
        <v>66.37513695969548</v>
      </c>
      <c r="N22" s="2"/>
      <c r="O22" s="3">
        <v>0.7195</v>
      </c>
      <c r="P22" s="2">
        <v>66.41365242533402</v>
      </c>
      <c r="Q22" s="2"/>
      <c r="R22" s="3">
        <v>0.7208</v>
      </c>
      <c r="S22" s="2">
        <v>66.54922504873034</v>
      </c>
      <c r="T22" s="2"/>
      <c r="U22" s="3">
        <v>0.7205</v>
      </c>
      <c r="V22" s="2">
        <v>66.42359006337838</v>
      </c>
      <c r="W22" s="2"/>
      <c r="X22" s="3">
        <v>0.718</v>
      </c>
      <c r="Y22" s="2">
        <v>66.12727405961834</v>
      </c>
      <c r="Z22" s="2"/>
      <c r="AA22" s="3">
        <v>0.7197</v>
      </c>
      <c r="AB22" s="2">
        <v>66.23428008431912</v>
      </c>
      <c r="AC22" s="2"/>
      <c r="AD22" s="3">
        <v>0.7216</v>
      </c>
      <c r="AE22" s="2">
        <v>66.26538937716971</v>
      </c>
      <c r="AF22" s="2"/>
      <c r="AG22" s="3">
        <v>0.726</v>
      </c>
      <c r="AH22" s="2">
        <v>66.5488998185423</v>
      </c>
      <c r="AI22" s="2"/>
      <c r="AJ22" s="3">
        <v>0.7283</v>
      </c>
      <c r="AK22" s="2">
        <v>66.90422434804566</v>
      </c>
      <c r="AL22" s="2"/>
      <c r="AM22" s="3">
        <v>0.7261</v>
      </c>
      <c r="AN22" s="2">
        <v>66.5850716053184</v>
      </c>
      <c r="AO22" s="2"/>
      <c r="AP22" s="3">
        <v>0.7236</v>
      </c>
      <c r="AQ22" s="2">
        <v>66.41273075394929</v>
      </c>
      <c r="AR22" s="2"/>
      <c r="AS22" s="3">
        <v>0.7262</v>
      </c>
      <c r="AT22" s="2">
        <v>66.79025656066914</v>
      </c>
      <c r="AU22" s="2"/>
      <c r="AV22" s="3">
        <v>0.7209</v>
      </c>
      <c r="AW22" s="2">
        <v>66.27967115436834</v>
      </c>
      <c r="AX22" s="2"/>
      <c r="AY22" s="3">
        <v>0.7205</v>
      </c>
      <c r="AZ22" s="2">
        <v>66.04013890863261</v>
      </c>
      <c r="BA22" s="2"/>
      <c r="BB22" s="3">
        <v>0.7203</v>
      </c>
      <c r="BC22" s="2">
        <v>66.06819530425348</v>
      </c>
      <c r="BD22" s="2"/>
      <c r="BE22" s="3">
        <v>0.714</v>
      </c>
      <c r="BF22" s="2">
        <v>65.57200212861699</v>
      </c>
      <c r="BG22" s="2"/>
      <c r="BH22" s="3">
        <v>0.713</v>
      </c>
      <c r="BI22" s="2">
        <v>65.47688405497118</v>
      </c>
      <c r="BJ22" s="2"/>
      <c r="BK22" s="3">
        <v>0.7163</v>
      </c>
      <c r="BL22" s="2">
        <v>65.76657429947902</v>
      </c>
      <c r="BM22" s="2"/>
      <c r="BN22" s="3">
        <v>0.71</v>
      </c>
      <c r="BO22" s="2">
        <v>65.11400546688299</v>
      </c>
      <c r="BP22" s="2"/>
      <c r="BQ22" s="33">
        <f t="shared" si="0"/>
        <v>0.7194590909090909</v>
      </c>
      <c r="BR22" s="33">
        <f t="shared" si="1"/>
        <v>66.18466772292017</v>
      </c>
    </row>
    <row r="23" spans="1:70" s="4" customFormat="1" ht="15.75">
      <c r="A23" s="1">
        <v>14</v>
      </c>
      <c r="B23" s="13" t="s">
        <v>13</v>
      </c>
      <c r="C23" s="3">
        <v>1.3733</v>
      </c>
      <c r="D23" s="2">
        <v>67.26155733141643</v>
      </c>
      <c r="E23" s="2"/>
      <c r="F23" s="3">
        <v>1.3762</v>
      </c>
      <c r="G23" s="2">
        <v>67.15219789806346</v>
      </c>
      <c r="H23" s="2"/>
      <c r="I23" s="3">
        <v>1.377</v>
      </c>
      <c r="J23" s="2">
        <v>67.12325787562919</v>
      </c>
      <c r="K23" s="2"/>
      <c r="L23" s="3">
        <v>1.3793</v>
      </c>
      <c r="M23" s="2">
        <v>66.94815694670746</v>
      </c>
      <c r="N23" s="2"/>
      <c r="O23" s="3">
        <v>1.3794</v>
      </c>
      <c r="P23" s="2">
        <v>66.91698188800099</v>
      </c>
      <c r="Q23" s="2"/>
      <c r="R23" s="3">
        <v>1.377</v>
      </c>
      <c r="S23" s="2">
        <v>67.04930558953936</v>
      </c>
      <c r="T23" s="2"/>
      <c r="U23" s="3">
        <v>1.375</v>
      </c>
      <c r="V23" s="2">
        <v>67.04797432427318</v>
      </c>
      <c r="W23" s="2"/>
      <c r="X23" s="3">
        <v>1.3799</v>
      </c>
      <c r="Y23" s="2">
        <v>66.74343611312753</v>
      </c>
      <c r="Z23" s="2"/>
      <c r="AA23" s="3">
        <v>1.383</v>
      </c>
      <c r="AB23" s="2">
        <v>66.54403591710967</v>
      </c>
      <c r="AC23" s="2"/>
      <c r="AD23" s="3">
        <v>1.3797</v>
      </c>
      <c r="AE23" s="2">
        <v>66.55881257121365</v>
      </c>
      <c r="AF23" s="2"/>
      <c r="AG23" s="3">
        <v>1.3751</v>
      </c>
      <c r="AH23" s="2">
        <v>66.66071650440679</v>
      </c>
      <c r="AI23" s="2"/>
      <c r="AJ23" s="3">
        <v>1.3801</v>
      </c>
      <c r="AK23" s="2">
        <v>66.56296733024791</v>
      </c>
      <c r="AL23" s="2"/>
      <c r="AM23" s="3">
        <v>1.3827</v>
      </c>
      <c r="AN23" s="2">
        <v>66.32121464249965</v>
      </c>
      <c r="AO23" s="2"/>
      <c r="AP23" s="3">
        <v>1.3824</v>
      </c>
      <c r="AQ23" s="2">
        <v>66.39250494124398</v>
      </c>
      <c r="AR23" s="2"/>
      <c r="AS23" s="3">
        <v>1.377</v>
      </c>
      <c r="AT23" s="2">
        <v>66.79176605458197</v>
      </c>
      <c r="AU23" s="2"/>
      <c r="AV23" s="3">
        <v>1.379</v>
      </c>
      <c r="AW23" s="2">
        <v>66.6716269822342</v>
      </c>
      <c r="AX23" s="2"/>
      <c r="AY23" s="3">
        <v>1.3729</v>
      </c>
      <c r="AZ23" s="2">
        <v>66.76288384585006</v>
      </c>
      <c r="BA23" s="2"/>
      <c r="BB23" s="3">
        <v>1.3711</v>
      </c>
      <c r="BC23" s="2">
        <v>66.89750155485348</v>
      </c>
      <c r="BD23" s="2"/>
      <c r="BE23" s="3">
        <v>1.3737</v>
      </c>
      <c r="BF23" s="2">
        <v>66.85414427841734</v>
      </c>
      <c r="BG23" s="2"/>
      <c r="BH23" s="3">
        <v>1.3765</v>
      </c>
      <c r="BI23" s="2">
        <v>66.71481072538609</v>
      </c>
      <c r="BJ23" s="2"/>
      <c r="BK23" s="3">
        <v>1.3748</v>
      </c>
      <c r="BL23" s="2">
        <v>66.78374143721123</v>
      </c>
      <c r="BM23" s="2"/>
      <c r="BN23" s="3">
        <v>1.3752</v>
      </c>
      <c r="BO23" s="2">
        <v>66.68838485657707</v>
      </c>
      <c r="BP23" s="2"/>
      <c r="BQ23" s="33">
        <f t="shared" si="0"/>
        <v>1.3772863636363635</v>
      </c>
      <c r="BR23" s="33">
        <f t="shared" si="1"/>
        <v>66.79308998220867</v>
      </c>
    </row>
    <row r="24" spans="1:70" s="4" customFormat="1" ht="15.75">
      <c r="A24" s="1">
        <v>15</v>
      </c>
      <c r="B24" s="13" t="s">
        <v>14</v>
      </c>
      <c r="C24" s="3">
        <v>10.0475</v>
      </c>
      <c r="D24" s="2">
        <v>9.193361202611015</v>
      </c>
      <c r="E24" s="2"/>
      <c r="F24" s="3">
        <v>9.8125</v>
      </c>
      <c r="G24" s="2">
        <v>9.418074369153116</v>
      </c>
      <c r="H24" s="2"/>
      <c r="I24" s="3">
        <v>9.9255</v>
      </c>
      <c r="J24" s="2">
        <v>9.31224886350727</v>
      </c>
      <c r="K24" s="2"/>
      <c r="L24" s="3">
        <v>9.9435</v>
      </c>
      <c r="M24" s="2">
        <v>9.28662874004059</v>
      </c>
      <c r="N24" s="2"/>
      <c r="O24" s="3">
        <v>9.896</v>
      </c>
      <c r="P24" s="2">
        <v>9.327534844008545</v>
      </c>
      <c r="Q24" s="2"/>
      <c r="R24" s="3">
        <v>9.939</v>
      </c>
      <c r="S24" s="2">
        <v>9.289354441774394</v>
      </c>
      <c r="T24" s="2"/>
      <c r="U24" s="3">
        <v>9.875</v>
      </c>
      <c r="V24" s="2">
        <v>9.335793893253227</v>
      </c>
      <c r="W24" s="2"/>
      <c r="X24" s="3">
        <v>9.8785</v>
      </c>
      <c r="Y24" s="2">
        <v>9.323203673888207</v>
      </c>
      <c r="Z24" s="2"/>
      <c r="AA24" s="3">
        <v>9.825</v>
      </c>
      <c r="AB24" s="2">
        <v>9.366962002377882</v>
      </c>
      <c r="AC24" s="2"/>
      <c r="AD24" s="3">
        <v>9.879</v>
      </c>
      <c r="AE24" s="2">
        <v>9.295596083055317</v>
      </c>
      <c r="AF24" s="2"/>
      <c r="AG24" s="3">
        <v>9.897</v>
      </c>
      <c r="AH24" s="2">
        <v>9.261912828656135</v>
      </c>
      <c r="AI24" s="2"/>
      <c r="AJ24" s="3">
        <v>9.855</v>
      </c>
      <c r="AK24" s="2">
        <v>9.321517119479974</v>
      </c>
      <c r="AL24" s="2"/>
      <c r="AM24" s="3">
        <v>9.834</v>
      </c>
      <c r="AN24" s="2">
        <v>9.325029844029315</v>
      </c>
      <c r="AO24" s="2"/>
      <c r="AP24" s="3">
        <v>9.793</v>
      </c>
      <c r="AQ24" s="2">
        <v>9.372102402815857</v>
      </c>
      <c r="AR24" s="2"/>
      <c r="AS24" s="3">
        <v>9.787</v>
      </c>
      <c r="AT24" s="2">
        <v>9.397390605615547</v>
      </c>
      <c r="AU24" s="2"/>
      <c r="AV24" s="3">
        <v>9.7265</v>
      </c>
      <c r="AW24" s="2">
        <v>9.452544451601394</v>
      </c>
      <c r="AX24" s="2"/>
      <c r="AY24" s="3">
        <v>9.821</v>
      </c>
      <c r="AZ24" s="2">
        <v>9.332935875365802</v>
      </c>
      <c r="BA24" s="2"/>
      <c r="BB24" s="3">
        <v>9.752</v>
      </c>
      <c r="BC24" s="2">
        <v>9.405574690510623</v>
      </c>
      <c r="BD24" s="2"/>
      <c r="BE24" s="3">
        <v>9.7415</v>
      </c>
      <c r="BF24" s="2">
        <v>9.42745347177148</v>
      </c>
      <c r="BG24" s="2"/>
      <c r="BH24" s="3">
        <v>9.7625</v>
      </c>
      <c r="BI24" s="2">
        <v>9.406702889986576</v>
      </c>
      <c r="BJ24" s="2"/>
      <c r="BK24" s="3">
        <v>9.81</v>
      </c>
      <c r="BL24" s="2">
        <v>9.359254610385118</v>
      </c>
      <c r="BM24" s="2"/>
      <c r="BN24" s="3">
        <v>9.738</v>
      </c>
      <c r="BO24" s="2">
        <v>9.417731244071142</v>
      </c>
      <c r="BP24" s="2"/>
      <c r="BQ24" s="33">
        <f t="shared" si="0"/>
        <v>9.842681818181818</v>
      </c>
      <c r="BR24" s="33">
        <f t="shared" si="1"/>
        <v>9.346768552179935</v>
      </c>
    </row>
    <row r="25" spans="1:70" s="4" customFormat="1" ht="15.75">
      <c r="A25" s="1">
        <v>16</v>
      </c>
      <c r="B25" s="13" t="s">
        <v>15</v>
      </c>
      <c r="C25" s="3">
        <v>123.68</v>
      </c>
      <c r="D25" s="2">
        <v>74.68490999614664</v>
      </c>
      <c r="E25" s="2"/>
      <c r="F25" s="3">
        <v>121.1</v>
      </c>
      <c r="G25" s="2">
        <v>76.31284454774149</v>
      </c>
      <c r="H25" s="2"/>
      <c r="I25" s="3">
        <v>121.65</v>
      </c>
      <c r="J25" s="2">
        <v>75.97922408116844</v>
      </c>
      <c r="K25" s="2"/>
      <c r="L25" s="3">
        <v>121.5</v>
      </c>
      <c r="M25" s="2">
        <v>76.00131100954205</v>
      </c>
      <c r="N25" s="2"/>
      <c r="O25" s="3">
        <v>121.82</v>
      </c>
      <c r="P25" s="2">
        <v>75.77186407511786</v>
      </c>
      <c r="Q25" s="2"/>
      <c r="R25" s="3">
        <v>122.51</v>
      </c>
      <c r="S25" s="2">
        <v>75.36274083486711</v>
      </c>
      <c r="T25" s="2"/>
      <c r="U25" s="3">
        <v>121.86</v>
      </c>
      <c r="V25" s="2">
        <v>75.65317962898048</v>
      </c>
      <c r="W25" s="2"/>
      <c r="X25" s="3">
        <v>122.03</v>
      </c>
      <c r="Y25" s="2">
        <v>75.4726440158196</v>
      </c>
      <c r="Z25" s="2"/>
      <c r="AA25" s="3">
        <v>121.21</v>
      </c>
      <c r="AB25" s="2">
        <v>75.92641009270083</v>
      </c>
      <c r="AC25" s="2"/>
      <c r="AD25" s="3">
        <v>121.6</v>
      </c>
      <c r="AE25" s="2">
        <v>75.5190737701509</v>
      </c>
      <c r="AF25" s="2"/>
      <c r="AG25" s="3">
        <v>121.88</v>
      </c>
      <c r="AH25" s="2">
        <v>75.20934629570871</v>
      </c>
      <c r="AI25" s="2"/>
      <c r="AJ25" s="3">
        <v>121.61</v>
      </c>
      <c r="AK25" s="2">
        <v>75.53947143530561</v>
      </c>
      <c r="AL25" s="2"/>
      <c r="AM25" s="3">
        <v>121.39</v>
      </c>
      <c r="AN25" s="2">
        <v>75.54357318245677</v>
      </c>
      <c r="AO25" s="2"/>
      <c r="AP25" s="3">
        <v>121.08</v>
      </c>
      <c r="AQ25" s="2">
        <v>75.80194815888312</v>
      </c>
      <c r="AR25" s="2"/>
      <c r="AS25" s="3">
        <v>120.86</v>
      </c>
      <c r="AT25" s="2">
        <v>76.0981812486839</v>
      </c>
      <c r="AU25" s="2"/>
      <c r="AV25" s="3">
        <v>120.35</v>
      </c>
      <c r="AW25" s="2">
        <v>76.39399552015036</v>
      </c>
      <c r="AX25" s="2"/>
      <c r="AY25" s="3">
        <v>121.23</v>
      </c>
      <c r="AZ25" s="2">
        <v>75.60732758555434</v>
      </c>
      <c r="BA25" s="2"/>
      <c r="BB25" s="3">
        <v>120.6</v>
      </c>
      <c r="BC25" s="2">
        <v>76.05569185892173</v>
      </c>
      <c r="BD25" s="2"/>
      <c r="BE25" s="3">
        <v>120.76</v>
      </c>
      <c r="BF25" s="2">
        <v>76.04963398083959</v>
      </c>
      <c r="BG25" s="2"/>
      <c r="BH25" s="3">
        <v>121.25</v>
      </c>
      <c r="BI25" s="2">
        <v>75.73850471215997</v>
      </c>
      <c r="BJ25" s="2"/>
      <c r="BK25" s="3">
        <v>121.9</v>
      </c>
      <c r="BL25" s="2">
        <v>75.3193500638868</v>
      </c>
      <c r="BM25" s="2"/>
      <c r="BN25" s="3">
        <v>121.27</v>
      </c>
      <c r="BO25" s="2">
        <v>75.62452944237221</v>
      </c>
      <c r="BP25" s="2"/>
      <c r="BQ25" s="33">
        <f t="shared" si="0"/>
        <v>121.50636363636362</v>
      </c>
      <c r="BR25" s="33">
        <f t="shared" si="1"/>
        <v>75.71207979714357</v>
      </c>
    </row>
    <row r="26" spans="1:70" s="4" customFormat="1" ht="15.75">
      <c r="A26" s="1">
        <v>17</v>
      </c>
      <c r="B26" s="13" t="s">
        <v>16</v>
      </c>
      <c r="C26" s="3">
        <v>7.359</v>
      </c>
      <c r="D26" s="2">
        <v>12.552017486510962</v>
      </c>
      <c r="E26" s="2"/>
      <c r="F26" s="3">
        <v>7.2567</v>
      </c>
      <c r="G26" s="2">
        <v>12.73510752095511</v>
      </c>
      <c r="H26" s="2"/>
      <c r="I26" s="3">
        <v>7.2993</v>
      </c>
      <c r="J26" s="2">
        <v>12.662683557976985</v>
      </c>
      <c r="K26" s="2"/>
      <c r="L26" s="3">
        <v>7.229</v>
      </c>
      <c r="M26" s="2">
        <v>12.773771320596707</v>
      </c>
      <c r="N26" s="2"/>
      <c r="O26" s="3">
        <v>7.2035</v>
      </c>
      <c r="P26" s="2">
        <v>12.813949443507818</v>
      </c>
      <c r="Q26" s="2"/>
      <c r="R26" s="3">
        <v>7.2215</v>
      </c>
      <c r="S26" s="2">
        <v>12.785002256705075</v>
      </c>
      <c r="T26" s="2"/>
      <c r="U26" s="3">
        <v>7.2181</v>
      </c>
      <c r="V26" s="2">
        <v>12.772192778691847</v>
      </c>
      <c r="W26" s="2"/>
      <c r="X26" s="3">
        <v>7.2574</v>
      </c>
      <c r="Y26" s="2">
        <v>12.690394286177511</v>
      </c>
      <c r="Z26" s="2"/>
      <c r="AA26" s="3">
        <v>7.2209</v>
      </c>
      <c r="AB26" s="2">
        <v>12.745004317102117</v>
      </c>
      <c r="AC26" s="2"/>
      <c r="AD26" s="3">
        <v>7.257</v>
      </c>
      <c r="AE26" s="2">
        <v>12.654153741835948</v>
      </c>
      <c r="AF26" s="2"/>
      <c r="AG26" s="3">
        <v>7.2797</v>
      </c>
      <c r="AH26" s="2">
        <v>12.591885828428337</v>
      </c>
      <c r="AI26" s="2"/>
      <c r="AJ26" s="3">
        <v>7.2526</v>
      </c>
      <c r="AK26" s="2">
        <v>12.66629225553252</v>
      </c>
      <c r="AL26" s="2"/>
      <c r="AM26" s="3">
        <v>7.258</v>
      </c>
      <c r="AN26" s="2">
        <v>12.634657410606817</v>
      </c>
      <c r="AO26" s="2"/>
      <c r="AP26" s="3">
        <v>7.2544</v>
      </c>
      <c r="AQ26" s="2">
        <v>12.651769799125452</v>
      </c>
      <c r="AR26" s="2"/>
      <c r="AS26" s="3">
        <v>7.2634</v>
      </c>
      <c r="AT26" s="2">
        <v>12.662425566147999</v>
      </c>
      <c r="AU26" s="2"/>
      <c r="AV26" s="3">
        <v>7.2197</v>
      </c>
      <c r="AW26" s="2">
        <v>12.734625207210959</v>
      </c>
      <c r="AX26" s="2"/>
      <c r="AY26" s="3">
        <v>7.2871</v>
      </c>
      <c r="AZ26" s="2">
        <v>12.578222232708148</v>
      </c>
      <c r="BA26" s="2"/>
      <c r="BB26" s="3">
        <v>7.2327</v>
      </c>
      <c r="BC26" s="2">
        <v>12.681732186024528</v>
      </c>
      <c r="BD26" s="2"/>
      <c r="BE26" s="3">
        <v>7.2472</v>
      </c>
      <c r="BF26" s="2">
        <v>12.672140688163964</v>
      </c>
      <c r="BG26" s="2"/>
      <c r="BH26" s="3">
        <v>7.2705</v>
      </c>
      <c r="BI26" s="2">
        <v>12.630897044700358</v>
      </c>
      <c r="BJ26" s="2"/>
      <c r="BK26" s="3">
        <v>7.2665</v>
      </c>
      <c r="BL26" s="2">
        <v>12.635283524100737</v>
      </c>
      <c r="BM26" s="2"/>
      <c r="BN26" s="3">
        <v>7.2615</v>
      </c>
      <c r="BO26" s="2">
        <v>12.629603643154278</v>
      </c>
      <c r="BP26" s="2"/>
      <c r="BQ26" s="33">
        <f t="shared" si="0"/>
        <v>7.255259090909092</v>
      </c>
      <c r="BR26" s="33">
        <f t="shared" si="1"/>
        <v>12.679718731634733</v>
      </c>
    </row>
    <row r="27" spans="1:70" s="4" customFormat="1" ht="15.75">
      <c r="A27" s="1">
        <v>18</v>
      </c>
      <c r="B27" s="13" t="s">
        <v>17</v>
      </c>
      <c r="C27" s="3">
        <v>6.334</v>
      </c>
      <c r="D27" s="2">
        <v>14.583248608025604</v>
      </c>
      <c r="E27" s="2"/>
      <c r="F27" s="3">
        <v>6.2105</v>
      </c>
      <c r="G27" s="2">
        <v>14.880421020419444</v>
      </c>
      <c r="H27" s="2"/>
      <c r="I27" s="3">
        <v>6.269</v>
      </c>
      <c r="J27" s="2">
        <v>14.743775098858096</v>
      </c>
      <c r="K27" s="2"/>
      <c r="L27" s="3">
        <v>6.2868</v>
      </c>
      <c r="M27" s="2">
        <v>14.688170909937263</v>
      </c>
      <c r="N27" s="2"/>
      <c r="O27" s="3">
        <v>6.267</v>
      </c>
      <c r="P27" s="2">
        <v>14.728783280087532</v>
      </c>
      <c r="Q27" s="2"/>
      <c r="R27" s="3">
        <v>6.279</v>
      </c>
      <c r="S27" s="2">
        <v>14.704076094409254</v>
      </c>
      <c r="T27" s="2"/>
      <c r="U27" s="3">
        <v>6.2515</v>
      </c>
      <c r="V27" s="2">
        <v>14.747015067723845</v>
      </c>
      <c r="W27" s="2"/>
      <c r="X27" s="3">
        <v>6.251</v>
      </c>
      <c r="Y27" s="2">
        <v>14.733525434731188</v>
      </c>
      <c r="Z27" s="2"/>
      <c r="AA27" s="3">
        <v>6.2211</v>
      </c>
      <c r="AB27" s="2">
        <v>14.793268340544707</v>
      </c>
      <c r="AC27" s="2"/>
      <c r="AD27" s="3">
        <v>6.2485</v>
      </c>
      <c r="AE27" s="2">
        <v>14.696518157078255</v>
      </c>
      <c r="AF27" s="2"/>
      <c r="AG27" s="3">
        <v>6.2535</v>
      </c>
      <c r="AH27" s="2">
        <v>14.658215601696615</v>
      </c>
      <c r="AI27" s="2"/>
      <c r="AJ27" s="3">
        <v>6.232</v>
      </c>
      <c r="AK27" s="2">
        <v>14.740621183003073</v>
      </c>
      <c r="AL27" s="2"/>
      <c r="AM27" s="3">
        <v>6.2305</v>
      </c>
      <c r="AN27" s="2">
        <v>14.718296041438773</v>
      </c>
      <c r="AO27" s="2"/>
      <c r="AP27" s="3">
        <v>6.2036</v>
      </c>
      <c r="AQ27" s="2">
        <v>14.794796381258575</v>
      </c>
      <c r="AR27" s="2"/>
      <c r="AS27" s="3">
        <v>6.199</v>
      </c>
      <c r="AT27" s="2">
        <v>14.836628788056036</v>
      </c>
      <c r="AU27" s="2"/>
      <c r="AV27" s="3">
        <v>6.1675</v>
      </c>
      <c r="AW27" s="2">
        <v>14.90720285504677</v>
      </c>
      <c r="AX27" s="2"/>
      <c r="AY27" s="3">
        <v>6.22</v>
      </c>
      <c r="AZ27" s="2">
        <v>14.73613556784044</v>
      </c>
      <c r="BA27" s="2"/>
      <c r="BB27" s="3">
        <v>6.1775</v>
      </c>
      <c r="BC27" s="2">
        <v>14.847942433324096</v>
      </c>
      <c r="BD27" s="2"/>
      <c r="BE27" s="3">
        <v>6.1763</v>
      </c>
      <c r="BF27" s="2">
        <v>14.869345400201071</v>
      </c>
      <c r="BG27" s="2"/>
      <c r="BH27" s="3">
        <v>6.19</v>
      </c>
      <c r="BI27" s="2">
        <v>14.835692562761542</v>
      </c>
      <c r="BJ27" s="2"/>
      <c r="BK27" s="3">
        <v>6.2095</v>
      </c>
      <c r="BL27" s="2">
        <v>14.786099964228683</v>
      </c>
      <c r="BM27" s="2"/>
      <c r="BN27" s="3">
        <v>6.1705</v>
      </c>
      <c r="BO27" s="2">
        <v>14.862631367760278</v>
      </c>
      <c r="BP27" s="2"/>
      <c r="BQ27" s="33">
        <f t="shared" si="0"/>
        <v>6.229468181818181</v>
      </c>
      <c r="BR27" s="33">
        <f t="shared" si="1"/>
        <v>14.767836825383238</v>
      </c>
    </row>
    <row r="28" spans="1:70" s="4" customFormat="1" ht="15.75">
      <c r="A28" s="1">
        <v>19</v>
      </c>
      <c r="B28" s="13" t="s">
        <v>18</v>
      </c>
      <c r="C28" s="3">
        <v>5.574</v>
      </c>
      <c r="D28" s="2">
        <v>16.57163557288019</v>
      </c>
      <c r="E28" s="2"/>
      <c r="F28" s="3">
        <v>5.4565</v>
      </c>
      <c r="G28" s="2">
        <v>16.936654402513508</v>
      </c>
      <c r="H28" s="2"/>
      <c r="I28" s="3">
        <v>5.505</v>
      </c>
      <c r="J28" s="2">
        <v>16.789959326928503</v>
      </c>
      <c r="K28" s="2"/>
      <c r="L28" s="3">
        <v>5.509</v>
      </c>
      <c r="M28" s="2">
        <v>16.761951874495114</v>
      </c>
      <c r="N28" s="2"/>
      <c r="O28" s="3">
        <v>5.4905</v>
      </c>
      <c r="P28" s="2">
        <v>16.811817651636204</v>
      </c>
      <c r="Q28" s="2"/>
      <c r="R28" s="3">
        <v>5.5105</v>
      </c>
      <c r="S28" s="2">
        <v>16.754721676217347</v>
      </c>
      <c r="T28" s="2"/>
      <c r="U28" s="3">
        <v>5.486</v>
      </c>
      <c r="V28" s="2">
        <v>16.80476935761495</v>
      </c>
      <c r="W28" s="2"/>
      <c r="X28" s="3">
        <v>5.4885</v>
      </c>
      <c r="Y28" s="2">
        <v>16.780407669218306</v>
      </c>
      <c r="Z28" s="2"/>
      <c r="AA28" s="3">
        <v>5.456</v>
      </c>
      <c r="AB28" s="2">
        <v>16.86774224218524</v>
      </c>
      <c r="AC28" s="2"/>
      <c r="AD28" s="3">
        <v>5.4763</v>
      </c>
      <c r="AE28" s="2">
        <v>16.76883912577899</v>
      </c>
      <c r="AF28" s="2"/>
      <c r="AG28" s="3">
        <v>5.4873</v>
      </c>
      <c r="AH28" s="2">
        <v>16.704964420609365</v>
      </c>
      <c r="AI28" s="2"/>
      <c r="AJ28" s="3">
        <v>5.47</v>
      </c>
      <c r="AK28" s="2">
        <v>16.79406786334098</v>
      </c>
      <c r="AL28" s="2"/>
      <c r="AM28" s="3">
        <v>5.457</v>
      </c>
      <c r="AN28" s="2">
        <v>16.80453426538103</v>
      </c>
      <c r="AO28" s="2"/>
      <c r="AP28" s="3">
        <v>5.4415</v>
      </c>
      <c r="AQ28" s="2">
        <v>16.866856350413617</v>
      </c>
      <c r="AR28" s="2"/>
      <c r="AS28" s="3">
        <v>5.438</v>
      </c>
      <c r="AT28" s="2">
        <v>16.91288375453464</v>
      </c>
      <c r="AU28" s="2"/>
      <c r="AV28" s="3">
        <v>5.4088</v>
      </c>
      <c r="AW28" s="2">
        <v>16.998257212043512</v>
      </c>
      <c r="AX28" s="2"/>
      <c r="AY28" s="3">
        <v>5.4518</v>
      </c>
      <c r="AZ28" s="2">
        <v>16.81256891888322</v>
      </c>
      <c r="BA28" s="2"/>
      <c r="BB28" s="3">
        <v>5.4143</v>
      </c>
      <c r="BC28" s="2">
        <v>16.94090914464651</v>
      </c>
      <c r="BD28" s="2"/>
      <c r="BE28" s="3">
        <v>5.4081</v>
      </c>
      <c r="BF28" s="2">
        <v>16.981479261711485</v>
      </c>
      <c r="BG28" s="2"/>
      <c r="BH28" s="3">
        <v>5.4205</v>
      </c>
      <c r="BI28" s="2">
        <v>16.94178340807932</v>
      </c>
      <c r="BJ28" s="2"/>
      <c r="BK28" s="3">
        <v>5.4425</v>
      </c>
      <c r="BL28" s="2">
        <v>16.869873721245387</v>
      </c>
      <c r="BM28" s="2"/>
      <c r="BN28" s="3">
        <v>5.4068</v>
      </c>
      <c r="BO28" s="2">
        <v>16.961949185241693</v>
      </c>
      <c r="BP28" s="2"/>
      <c r="BQ28" s="33">
        <f t="shared" si="0"/>
        <v>5.463586363636365</v>
      </c>
      <c r="BR28" s="33">
        <f t="shared" si="1"/>
        <v>16.838119382072687</v>
      </c>
    </row>
    <row r="29" spans="1:70" s="4" customFormat="1" ht="15.75">
      <c r="A29" s="1">
        <v>20</v>
      </c>
      <c r="B29" s="13" t="s">
        <v>19</v>
      </c>
      <c r="C29" s="3">
        <v>4.3685</v>
      </c>
      <c r="D29" s="2">
        <v>21.144625542688377</v>
      </c>
      <c r="E29" s="2"/>
      <c r="F29" s="3">
        <v>4.2841</v>
      </c>
      <c r="G29" s="2">
        <v>21.571591407136843</v>
      </c>
      <c r="H29" s="2"/>
      <c r="I29" s="3">
        <v>4.3175</v>
      </c>
      <c r="J29" s="2">
        <v>21.407927294670852</v>
      </c>
      <c r="K29" s="2"/>
      <c r="L29" s="3">
        <v>4.326</v>
      </c>
      <c r="M29" s="2">
        <v>21.345721885481648</v>
      </c>
      <c r="N29" s="2"/>
      <c r="O29" s="3">
        <v>4.3069</v>
      </c>
      <c r="P29" s="2">
        <v>21.431954495416328</v>
      </c>
      <c r="Q29" s="2"/>
      <c r="R29" s="3">
        <v>4.322</v>
      </c>
      <c r="S29" s="2">
        <v>21.36207630652376</v>
      </c>
      <c r="T29" s="2"/>
      <c r="U29" s="3">
        <v>4.3095</v>
      </c>
      <c r="V29" s="2">
        <v>21.39249673880395</v>
      </c>
      <c r="W29" s="2"/>
      <c r="X29" s="3">
        <v>4.3085</v>
      </c>
      <c r="Y29" s="2">
        <v>21.3761790629</v>
      </c>
      <c r="Z29" s="2"/>
      <c r="AA29" s="3">
        <v>4.2825</v>
      </c>
      <c r="AB29" s="2">
        <v>21.489877798800393</v>
      </c>
      <c r="AC29" s="2"/>
      <c r="AD29" s="3">
        <v>4.304</v>
      </c>
      <c r="AE29" s="2">
        <v>21.33624389045155</v>
      </c>
      <c r="AF29" s="2"/>
      <c r="AG29" s="3">
        <v>4.3095</v>
      </c>
      <c r="AH29" s="2">
        <v>21.270484108413918</v>
      </c>
      <c r="AI29" s="2"/>
      <c r="AJ29" s="3">
        <v>4.3037</v>
      </c>
      <c r="AK29" s="2">
        <v>21.345249718259907</v>
      </c>
      <c r="AL29" s="2"/>
      <c r="AM29" s="3">
        <v>4.2968</v>
      </c>
      <c r="AN29" s="2">
        <v>21.34200881730224</v>
      </c>
      <c r="AO29" s="2"/>
      <c r="AP29" s="3">
        <v>4.2791</v>
      </c>
      <c r="AQ29" s="2">
        <v>21.44866883942317</v>
      </c>
      <c r="AR29" s="2"/>
      <c r="AS29" s="3">
        <v>4.2835</v>
      </c>
      <c r="AT29" s="2">
        <v>21.471287932102104</v>
      </c>
      <c r="AU29" s="2"/>
      <c r="AV29" s="3">
        <v>4.2595</v>
      </c>
      <c r="AW29" s="2">
        <v>21.58473379704213</v>
      </c>
      <c r="AX29" s="2"/>
      <c r="AY29" s="3">
        <v>4.3024</v>
      </c>
      <c r="AZ29" s="2">
        <v>21.304100788389633</v>
      </c>
      <c r="BA29" s="2"/>
      <c r="BB29" s="3">
        <v>4.257</v>
      </c>
      <c r="BC29" s="2">
        <v>21.546432788785438</v>
      </c>
      <c r="BD29" s="2"/>
      <c r="BE29" s="3">
        <v>4.2394</v>
      </c>
      <c r="BF29" s="2">
        <v>21.66286219636314</v>
      </c>
      <c r="BG29" s="2"/>
      <c r="BH29" s="3">
        <v>4.256</v>
      </c>
      <c r="BI29" s="2">
        <v>21.57728782036982</v>
      </c>
      <c r="BJ29" s="2"/>
      <c r="BK29" s="3">
        <v>4.2845</v>
      </c>
      <c r="BL29" s="2">
        <v>21.42940546805415</v>
      </c>
      <c r="BM29" s="2"/>
      <c r="BN29" s="3">
        <v>4.2655</v>
      </c>
      <c r="BO29" s="2">
        <v>21.500379053983067</v>
      </c>
      <c r="BP29" s="2"/>
      <c r="BQ29" s="33">
        <f t="shared" si="0"/>
        <v>4.293927272727273</v>
      </c>
      <c r="BR29" s="33">
        <f t="shared" si="1"/>
        <v>21.424617988698294</v>
      </c>
    </row>
    <row r="30" spans="1:70" s="4" customFormat="1" ht="15.75">
      <c r="A30" s="1">
        <v>21</v>
      </c>
      <c r="B30" s="13" t="s">
        <v>20</v>
      </c>
      <c r="C30" s="3">
        <v>150.57</v>
      </c>
      <c r="D30" s="2">
        <v>61.34707888904442</v>
      </c>
      <c r="E30" s="2"/>
      <c r="F30" s="3">
        <v>147.66</v>
      </c>
      <c r="G30" s="2">
        <v>62.58624864371865</v>
      </c>
      <c r="H30" s="2"/>
      <c r="I30" s="3">
        <v>148.36</v>
      </c>
      <c r="J30" s="2">
        <v>62.30030068397237</v>
      </c>
      <c r="K30" s="2"/>
      <c r="L30" s="3">
        <v>148.45</v>
      </c>
      <c r="M30" s="2">
        <v>62.203834878136476</v>
      </c>
      <c r="N30" s="2"/>
      <c r="O30" s="3">
        <v>148.04</v>
      </c>
      <c r="P30" s="2">
        <v>62.35158390726059</v>
      </c>
      <c r="Q30" s="2"/>
      <c r="R30" s="3">
        <v>148.7</v>
      </c>
      <c r="S30" s="2">
        <v>62.089370408067055</v>
      </c>
      <c r="T30" s="2"/>
      <c r="U30" s="3">
        <v>147.78</v>
      </c>
      <c r="V30" s="2">
        <v>62.38392522389743</v>
      </c>
      <c r="W30" s="2"/>
      <c r="X30" s="3">
        <v>147.81</v>
      </c>
      <c r="Y30" s="2">
        <v>62.30922636662246</v>
      </c>
      <c r="Z30" s="2"/>
      <c r="AA30" s="3">
        <v>146.9</v>
      </c>
      <c r="AB30" s="2">
        <v>62.648333337891536</v>
      </c>
      <c r="AC30" s="2"/>
      <c r="AD30" s="3">
        <v>147.67</v>
      </c>
      <c r="AE30" s="2">
        <v>62.18676352983239</v>
      </c>
      <c r="AF30" s="2"/>
      <c r="AG30" s="3">
        <v>148.1</v>
      </c>
      <c r="AH30" s="2">
        <v>61.89409268413895</v>
      </c>
      <c r="AI30" s="2"/>
      <c r="AJ30" s="3">
        <v>147.44</v>
      </c>
      <c r="AK30" s="2">
        <v>62.30571840238412</v>
      </c>
      <c r="AL30" s="2"/>
      <c r="AM30" s="3">
        <v>147.23</v>
      </c>
      <c r="AN30" s="2">
        <v>62.285093721513476</v>
      </c>
      <c r="AO30" s="2"/>
      <c r="AP30" s="3">
        <v>146.67</v>
      </c>
      <c r="AQ30" s="2">
        <v>62.576531554357196</v>
      </c>
      <c r="AR30" s="2"/>
      <c r="AS30" s="3">
        <v>146.66</v>
      </c>
      <c r="AT30" s="2">
        <v>62.711210866738966</v>
      </c>
      <c r="AU30" s="2"/>
      <c r="AV30" s="3">
        <v>145.96</v>
      </c>
      <c r="AW30" s="2">
        <v>62.98997917820016</v>
      </c>
      <c r="AX30" s="2"/>
      <c r="AY30" s="3">
        <v>146.98</v>
      </c>
      <c r="AZ30" s="2">
        <v>62.3613846999371</v>
      </c>
      <c r="BA30" s="2"/>
      <c r="BB30" s="3">
        <v>146.3</v>
      </c>
      <c r="BC30" s="2">
        <v>62.69525931774409</v>
      </c>
      <c r="BD30" s="2"/>
      <c r="BE30" s="3">
        <v>146.26</v>
      </c>
      <c r="BF30" s="2">
        <v>62.79060439987823</v>
      </c>
      <c r="BG30" s="2"/>
      <c r="BH30" s="3">
        <v>146.77</v>
      </c>
      <c r="BI30" s="2">
        <v>62.56928320739521</v>
      </c>
      <c r="BJ30" s="2"/>
      <c r="BK30" s="3">
        <v>147.43</v>
      </c>
      <c r="BL30" s="2">
        <v>62.27652969400936</v>
      </c>
      <c r="BM30" s="2"/>
      <c r="BN30" s="3">
        <v>146.41</v>
      </c>
      <c r="BO30" s="2">
        <v>62.63907305154346</v>
      </c>
      <c r="BP30" s="2"/>
      <c r="BQ30" s="33">
        <f t="shared" si="0"/>
        <v>147.46136363636361</v>
      </c>
      <c r="BR30" s="33">
        <f t="shared" si="1"/>
        <v>62.386428483922</v>
      </c>
    </row>
    <row r="31" spans="1:70" s="4" customFormat="1" ht="15.75">
      <c r="A31" s="1">
        <v>22</v>
      </c>
      <c r="B31" s="13" t="s">
        <v>21</v>
      </c>
      <c r="C31" s="3">
        <v>228.54</v>
      </c>
      <c r="D31" s="2">
        <v>40.417562213719336</v>
      </c>
      <c r="E31" s="2"/>
      <c r="F31" s="3">
        <v>224.59</v>
      </c>
      <c r="G31" s="2">
        <v>41.148250032198646</v>
      </c>
      <c r="H31" s="2"/>
      <c r="I31" s="3">
        <v>226.68</v>
      </c>
      <c r="J31" s="2">
        <v>40.77498063117231</v>
      </c>
      <c r="K31" s="2"/>
      <c r="L31" s="3">
        <v>226.6</v>
      </c>
      <c r="M31" s="2">
        <v>40.75092359955587</v>
      </c>
      <c r="N31" s="2"/>
      <c r="O31" s="3">
        <v>226.05</v>
      </c>
      <c r="P31" s="2">
        <v>40.83401230537871</v>
      </c>
      <c r="Q31" s="2"/>
      <c r="R31" s="3">
        <v>227.54</v>
      </c>
      <c r="S31" s="2">
        <v>40.576115758458165</v>
      </c>
      <c r="T31" s="2"/>
      <c r="U31" s="3">
        <v>226.74</v>
      </c>
      <c r="V31" s="2">
        <v>40.65932993555421</v>
      </c>
      <c r="W31" s="2"/>
      <c r="X31" s="3">
        <v>226.53</v>
      </c>
      <c r="Y31" s="2">
        <v>40.656543280141555</v>
      </c>
      <c r="Z31" s="2"/>
      <c r="AA31" s="3">
        <v>226.03</v>
      </c>
      <c r="AB31" s="2">
        <v>40.716011889290215</v>
      </c>
      <c r="AC31" s="2"/>
      <c r="AD31" s="3">
        <v>227.08</v>
      </c>
      <c r="AE31" s="2">
        <v>40.44001836555552</v>
      </c>
      <c r="AF31" s="2"/>
      <c r="AG31" s="3">
        <v>227.04</v>
      </c>
      <c r="AH31" s="2">
        <v>40.37400954246378</v>
      </c>
      <c r="AI31" s="2"/>
      <c r="AJ31" s="3">
        <v>226.19</v>
      </c>
      <c r="AK31" s="2">
        <v>40.61344498539952</v>
      </c>
      <c r="AL31" s="2"/>
      <c r="AM31" s="3">
        <v>226.19</v>
      </c>
      <c r="AN31" s="2">
        <v>40.542174051100524</v>
      </c>
      <c r="AO31" s="2"/>
      <c r="AP31" s="3">
        <v>225.26</v>
      </c>
      <c r="AQ31" s="2">
        <v>40.74447253430511</v>
      </c>
      <c r="AR31" s="2"/>
      <c r="AS31" s="3">
        <v>225.01</v>
      </c>
      <c r="AT31" s="2">
        <v>40.87474417010771</v>
      </c>
      <c r="AU31" s="2"/>
      <c r="AV31" s="3">
        <v>224.08</v>
      </c>
      <c r="AW31" s="2">
        <v>41.03006676566447</v>
      </c>
      <c r="AX31" s="2"/>
      <c r="AY31" s="3">
        <v>226.03</v>
      </c>
      <c r="AZ31" s="2">
        <v>40.551591926721024</v>
      </c>
      <c r="BA31" s="2"/>
      <c r="BB31" s="3">
        <v>224.59</v>
      </c>
      <c r="BC31" s="2">
        <v>40.84027088555127</v>
      </c>
      <c r="BD31" s="2"/>
      <c r="BE31" s="3">
        <v>225.02</v>
      </c>
      <c r="BF31" s="2">
        <v>40.81305572627406</v>
      </c>
      <c r="BG31" s="2"/>
      <c r="BH31" s="3">
        <v>225.7</v>
      </c>
      <c r="BI31" s="2">
        <v>40.688053594813454</v>
      </c>
      <c r="BJ31" s="2"/>
      <c r="BK31" s="3">
        <v>226.35</v>
      </c>
      <c r="BL31" s="2">
        <v>40.56297226767308</v>
      </c>
      <c r="BM31" s="2"/>
      <c r="BN31" s="3">
        <v>225.06</v>
      </c>
      <c r="BO31" s="2">
        <v>40.7490744044987</v>
      </c>
      <c r="BP31" s="2"/>
      <c r="BQ31" s="33">
        <f t="shared" si="0"/>
        <v>226.04090909090917</v>
      </c>
      <c r="BR31" s="33">
        <f t="shared" si="1"/>
        <v>40.69807631207261</v>
      </c>
    </row>
    <row r="32" spans="1:82" s="8" customFormat="1" ht="16.5" thickBot="1">
      <c r="A32" s="6">
        <v>23</v>
      </c>
      <c r="B32" s="14" t="s">
        <v>22</v>
      </c>
      <c r="C32" s="6">
        <v>1</v>
      </c>
      <c r="D32" s="7">
        <v>92.37029668323417</v>
      </c>
      <c r="E32" s="7"/>
      <c r="F32" s="6">
        <v>1</v>
      </c>
      <c r="G32" s="7">
        <v>92.41485474731495</v>
      </c>
      <c r="H32" s="7"/>
      <c r="I32" s="6">
        <v>1</v>
      </c>
      <c r="J32" s="7">
        <v>92.4287260947414</v>
      </c>
      <c r="K32" s="7"/>
      <c r="L32" s="6">
        <v>1</v>
      </c>
      <c r="M32" s="7">
        <v>92.3415928765936</v>
      </c>
      <c r="N32" s="7"/>
      <c r="O32" s="6">
        <v>1</v>
      </c>
      <c r="P32" s="7">
        <v>92.30528481630857</v>
      </c>
      <c r="Q32" s="7"/>
      <c r="R32" s="6">
        <v>1</v>
      </c>
      <c r="S32" s="7">
        <v>92.3268937967957</v>
      </c>
      <c r="T32" s="7"/>
      <c r="U32" s="6">
        <v>1</v>
      </c>
      <c r="V32" s="7">
        <v>92.19096469587562</v>
      </c>
      <c r="W32" s="7"/>
      <c r="X32" s="6">
        <v>1</v>
      </c>
      <c r="Y32" s="7">
        <v>92.09926749250467</v>
      </c>
      <c r="Z32" s="7"/>
      <c r="AA32" s="6">
        <v>1</v>
      </c>
      <c r="AB32" s="7">
        <v>92.03040167336268</v>
      </c>
      <c r="AC32" s="7"/>
      <c r="AD32" s="6">
        <v>1</v>
      </c>
      <c r="AE32" s="7">
        <v>91.83119370450348</v>
      </c>
      <c r="AF32" s="7"/>
      <c r="AG32" s="6">
        <v>1</v>
      </c>
      <c r="AH32" s="7">
        <v>91.66515126520977</v>
      </c>
      <c r="AI32" s="7"/>
      <c r="AJ32" s="6">
        <v>1</v>
      </c>
      <c r="AK32" s="7">
        <v>91.86355121247516</v>
      </c>
      <c r="AL32" s="7"/>
      <c r="AM32" s="6">
        <v>1</v>
      </c>
      <c r="AN32" s="7">
        <v>91.70234348618428</v>
      </c>
      <c r="AO32" s="7"/>
      <c r="AP32" s="6">
        <v>1</v>
      </c>
      <c r="AQ32" s="7">
        <v>91.78099883077569</v>
      </c>
      <c r="AR32" s="7"/>
      <c r="AS32" s="6">
        <v>1</v>
      </c>
      <c r="AT32" s="7">
        <v>91.97226185715937</v>
      </c>
      <c r="AU32" s="7"/>
      <c r="AV32" s="6">
        <v>1</v>
      </c>
      <c r="AW32" s="7">
        <v>91.94017360850096</v>
      </c>
      <c r="AX32" s="7"/>
      <c r="AY32" s="6">
        <v>1</v>
      </c>
      <c r="AZ32" s="7">
        <v>91.65876323196754</v>
      </c>
      <c r="BA32" s="7"/>
      <c r="BB32" s="6">
        <v>1</v>
      </c>
      <c r="BC32" s="7">
        <v>91.7231643818596</v>
      </c>
      <c r="BD32" s="7"/>
      <c r="BE32" s="6">
        <v>1</v>
      </c>
      <c r="BF32" s="7">
        <v>91.83753799526188</v>
      </c>
      <c r="BG32" s="7"/>
      <c r="BH32" s="6">
        <v>1</v>
      </c>
      <c r="BI32" s="7">
        <v>91.83293696349395</v>
      </c>
      <c r="BJ32" s="7"/>
      <c r="BK32" s="6">
        <v>1</v>
      </c>
      <c r="BL32" s="7">
        <v>91.81428772787801</v>
      </c>
      <c r="BM32" s="7"/>
      <c r="BN32" s="6">
        <v>1</v>
      </c>
      <c r="BO32" s="7">
        <v>91.70986685476478</v>
      </c>
      <c r="BP32" s="7"/>
      <c r="BQ32" s="35">
        <f t="shared" si="0"/>
        <v>1</v>
      </c>
      <c r="BR32" s="34">
        <f t="shared" si="1"/>
        <v>91.99275063621663</v>
      </c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</row>
    <row r="33" s="4" customFormat="1" ht="15.75"/>
    <row r="34" s="4" customFormat="1" ht="15.75"/>
    <row r="35" s="4" customFormat="1" ht="15.75"/>
    <row r="36" s="4" customFormat="1" ht="15.75"/>
    <row r="37" s="4" customFormat="1" ht="15.75"/>
    <row r="38" s="4" customFormat="1" ht="15.75"/>
  </sheetData>
  <sheetProtection/>
  <mergeCells count="22">
    <mergeCell ref="AM3:AN3"/>
    <mergeCell ref="AP3:AQ3"/>
    <mergeCell ref="AS3:AT3"/>
    <mergeCell ref="AV3:AW3"/>
    <mergeCell ref="BK3:BL3"/>
    <mergeCell ref="BN3:BO3"/>
    <mergeCell ref="AY3:AZ3"/>
    <mergeCell ref="BB3:BC3"/>
    <mergeCell ref="BE3:BF3"/>
    <mergeCell ref="BH3:BI3"/>
    <mergeCell ref="U3:V3"/>
    <mergeCell ref="X3:Y3"/>
    <mergeCell ref="AA3:AB3"/>
    <mergeCell ref="AD3:AE3"/>
    <mergeCell ref="AG3:AH3"/>
    <mergeCell ref="AJ3:AK3"/>
    <mergeCell ref="C3:D3"/>
    <mergeCell ref="F3:G3"/>
    <mergeCell ref="I3:J3"/>
    <mergeCell ref="L3:M3"/>
    <mergeCell ref="O3:P3"/>
    <mergeCell ref="R3:S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Z34"/>
  <sheetViews>
    <sheetView zoomScale="75" zoomScaleNormal="75" zoomScalePageLayoutView="0" workbookViewId="0" topLeftCell="A1">
      <selection activeCell="E43" sqref="E43"/>
    </sheetView>
  </sheetViews>
  <sheetFormatPr defaultColWidth="9.140625" defaultRowHeight="12.75"/>
  <cols>
    <col min="2" max="2" width="34.57421875" style="0" customWidth="1"/>
    <col min="3" max="3" width="20.28125" style="0" customWidth="1"/>
    <col min="4" max="4" width="17.7109375" style="0" customWidth="1"/>
    <col min="5" max="5" width="7.7109375" style="0" customWidth="1"/>
    <col min="6" max="6" width="17.8515625" style="0" customWidth="1"/>
    <col min="7" max="7" width="16.8515625" style="0" customWidth="1"/>
    <col min="8" max="8" width="7.57421875" style="0" customWidth="1"/>
    <col min="9" max="9" width="15.421875" style="0" customWidth="1"/>
    <col min="10" max="10" width="15.8515625" style="0" customWidth="1"/>
    <col min="11" max="11" width="7.57421875" style="0" customWidth="1"/>
    <col min="12" max="12" width="16.00390625" style="0" customWidth="1"/>
    <col min="13" max="13" width="16.57421875" style="0" customWidth="1"/>
    <col min="14" max="14" width="7.140625" style="0" customWidth="1"/>
    <col min="15" max="15" width="16.421875" style="0" customWidth="1"/>
    <col min="16" max="16" width="18.421875" style="0" bestFit="1" customWidth="1"/>
    <col min="17" max="17" width="6.7109375" style="0" customWidth="1"/>
    <col min="18" max="18" width="18.00390625" style="0" customWidth="1"/>
    <col min="19" max="19" width="20.00390625" style="0" customWidth="1"/>
    <col min="20" max="20" width="7.00390625" style="0" customWidth="1"/>
    <col min="21" max="21" width="17.8515625" style="0" customWidth="1"/>
    <col min="22" max="22" width="18.421875" style="0" bestFit="1" customWidth="1"/>
    <col min="23" max="23" width="6.8515625" style="0" customWidth="1"/>
    <col min="24" max="24" width="18.140625" style="0" customWidth="1"/>
    <col min="25" max="25" width="16.57421875" style="0" customWidth="1"/>
    <col min="26" max="26" width="6.7109375" style="0" customWidth="1"/>
    <col min="27" max="27" width="16.8515625" style="0" bestFit="1" customWidth="1"/>
    <col min="28" max="28" width="17.28125" style="0" customWidth="1"/>
    <col min="29" max="29" width="6.421875" style="0" customWidth="1"/>
    <col min="30" max="30" width="18.7109375" style="0" customWidth="1"/>
    <col min="31" max="31" width="18.421875" style="0" bestFit="1" customWidth="1"/>
    <col min="32" max="32" width="5.8515625" style="0" customWidth="1"/>
    <col min="33" max="33" width="18.421875" style="0" customWidth="1"/>
    <col min="34" max="34" width="19.00390625" style="0" customWidth="1"/>
    <col min="35" max="35" width="5.57421875" style="0" customWidth="1"/>
    <col min="36" max="37" width="18.421875" style="0" bestFit="1" customWidth="1"/>
    <col min="38" max="38" width="6.8515625" style="0" customWidth="1"/>
    <col min="39" max="39" width="16.8515625" style="0" bestFit="1" customWidth="1"/>
    <col min="40" max="40" width="18.421875" style="0" bestFit="1" customWidth="1"/>
    <col min="41" max="41" width="7.00390625" style="0" customWidth="1"/>
    <col min="42" max="42" width="18.00390625" style="0" customWidth="1"/>
    <col min="43" max="43" width="18.421875" style="0" bestFit="1" customWidth="1"/>
    <col min="44" max="44" width="7.140625" style="0" customWidth="1"/>
    <col min="45" max="45" width="16.8515625" style="0" bestFit="1" customWidth="1"/>
    <col min="46" max="46" width="18.421875" style="0" bestFit="1" customWidth="1"/>
    <col min="47" max="47" width="5.421875" style="0" customWidth="1"/>
    <col min="48" max="48" width="16.8515625" style="0" bestFit="1" customWidth="1"/>
    <col min="49" max="49" width="18.421875" style="0" bestFit="1" customWidth="1"/>
    <col min="50" max="50" width="6.00390625" style="0" customWidth="1"/>
    <col min="51" max="51" width="16.8515625" style="0" bestFit="1" customWidth="1"/>
    <col min="52" max="52" width="18.421875" style="0" bestFit="1" customWidth="1"/>
    <col min="53" max="53" width="6.421875" style="0" customWidth="1"/>
    <col min="54" max="54" width="15.57421875" style="0" customWidth="1"/>
    <col min="55" max="55" width="18.421875" style="0" bestFit="1" customWidth="1"/>
    <col min="56" max="56" width="6.140625" style="0" customWidth="1"/>
    <col min="57" max="57" width="15.57421875" style="0" customWidth="1"/>
    <col min="58" max="58" width="16.140625" style="0" customWidth="1"/>
    <col min="59" max="59" width="6.421875" style="0" customWidth="1"/>
    <col min="60" max="60" width="15.8515625" style="0" customWidth="1"/>
    <col min="61" max="61" width="17.421875" style="0" customWidth="1"/>
    <col min="62" max="62" width="5.7109375" style="0" customWidth="1"/>
    <col min="63" max="63" width="18.00390625" style="0" customWidth="1"/>
    <col min="64" max="64" width="18.421875" style="0" bestFit="1" customWidth="1"/>
    <col min="65" max="65" width="8.8515625" style="0" customWidth="1"/>
    <col min="66" max="66" width="17.28125" style="0" customWidth="1"/>
    <col min="67" max="67" width="15.28125" style="0" customWidth="1"/>
  </cols>
  <sheetData>
    <row r="1" s="4" customFormat="1" ht="15.75">
      <c r="B1" s="5" t="s">
        <v>140</v>
      </c>
    </row>
    <row r="2" s="4" customFormat="1" ht="15.75">
      <c r="B2" s="5"/>
    </row>
    <row r="3" spans="3:78" s="9" customFormat="1" ht="16.5" thickBot="1">
      <c r="C3" s="45" t="s">
        <v>139</v>
      </c>
      <c r="D3" s="46"/>
      <c r="F3" s="45" t="s">
        <v>141</v>
      </c>
      <c r="G3" s="46"/>
      <c r="I3" s="45" t="s">
        <v>142</v>
      </c>
      <c r="J3" s="46"/>
      <c r="L3" s="45" t="s">
        <v>143</v>
      </c>
      <c r="M3" s="46"/>
      <c r="O3" s="45" t="s">
        <v>144</v>
      </c>
      <c r="P3" s="46"/>
      <c r="R3" s="45" t="s">
        <v>145</v>
      </c>
      <c r="S3" s="46"/>
      <c r="U3" s="45" t="s">
        <v>146</v>
      </c>
      <c r="V3" s="46"/>
      <c r="X3" s="45" t="s">
        <v>147</v>
      </c>
      <c r="Y3" s="46"/>
      <c r="AA3" s="45" t="s">
        <v>148</v>
      </c>
      <c r="AB3" s="46"/>
      <c r="AD3" s="45" t="s">
        <v>149</v>
      </c>
      <c r="AE3" s="46"/>
      <c r="AG3" s="45" t="s">
        <v>150</v>
      </c>
      <c r="AH3" s="46"/>
      <c r="AJ3" s="45" t="s">
        <v>151</v>
      </c>
      <c r="AK3" s="46"/>
      <c r="AM3" s="45" t="s">
        <v>152</v>
      </c>
      <c r="AN3" s="46"/>
      <c r="AP3" s="45" t="s">
        <v>153</v>
      </c>
      <c r="AQ3" s="46"/>
      <c r="AS3" s="45" t="s">
        <v>154</v>
      </c>
      <c r="AT3" s="46"/>
      <c r="AV3" s="45" t="s">
        <v>155</v>
      </c>
      <c r="AW3" s="46"/>
      <c r="AY3" s="45" t="s">
        <v>156</v>
      </c>
      <c r="AZ3" s="46"/>
      <c r="BB3" s="45" t="s">
        <v>157</v>
      </c>
      <c r="BC3" s="46"/>
      <c r="BE3" s="45" t="s">
        <v>158</v>
      </c>
      <c r="BF3" s="46"/>
      <c r="BH3" s="45" t="s">
        <v>159</v>
      </c>
      <c r="BI3" s="46"/>
      <c r="BK3" s="45" t="s">
        <v>160</v>
      </c>
      <c r="BL3" s="46"/>
      <c r="BN3" s="27" t="s">
        <v>296</v>
      </c>
      <c r="BO3" s="26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2:67" s="4" customFormat="1" ht="16.5" thickTop="1">
      <c r="B4" s="12"/>
      <c r="C4" s="10"/>
      <c r="D4" s="11"/>
      <c r="F4" s="10"/>
      <c r="G4" s="11"/>
      <c r="I4" s="10"/>
      <c r="J4" s="11"/>
      <c r="L4" s="10"/>
      <c r="M4" s="11"/>
      <c r="O4" s="10"/>
      <c r="P4" s="11"/>
      <c r="R4" s="10"/>
      <c r="S4" s="11"/>
      <c r="U4" s="10"/>
      <c r="V4" s="11"/>
      <c r="X4" s="10"/>
      <c r="Y4" s="11"/>
      <c r="AA4" s="10"/>
      <c r="AB4" s="11"/>
      <c r="AD4" s="10"/>
      <c r="AE4" s="11"/>
      <c r="AG4" s="10"/>
      <c r="AH4" s="11"/>
      <c r="AJ4" s="10"/>
      <c r="AK4" s="11"/>
      <c r="AM4" s="10"/>
      <c r="AN4" s="11"/>
      <c r="AP4" s="10"/>
      <c r="AQ4" s="11"/>
      <c r="AS4" s="10"/>
      <c r="AT4" s="11"/>
      <c r="AV4" s="10"/>
      <c r="AW4" s="11"/>
      <c r="AY4" s="10"/>
      <c r="AZ4" s="11"/>
      <c r="BB4" s="10"/>
      <c r="BC4" s="11"/>
      <c r="BE4" s="10"/>
      <c r="BF4" s="11"/>
      <c r="BH4" s="10"/>
      <c r="BI4" s="11"/>
      <c r="BK4" s="10"/>
      <c r="BL4" s="25"/>
      <c r="BN4" s="28"/>
      <c r="BO4" s="28"/>
    </row>
    <row r="5" spans="2:67" s="22" customFormat="1" ht="15.75">
      <c r="B5" s="23"/>
      <c r="C5" s="24" t="s">
        <v>269</v>
      </c>
      <c r="D5" s="22" t="s">
        <v>269</v>
      </c>
      <c r="F5" s="24" t="s">
        <v>269</v>
      </c>
      <c r="G5" s="22" t="s">
        <v>269</v>
      </c>
      <c r="I5" s="24" t="s">
        <v>269</v>
      </c>
      <c r="J5" s="22" t="s">
        <v>269</v>
      </c>
      <c r="L5" s="24" t="s">
        <v>269</v>
      </c>
      <c r="M5" s="22" t="s">
        <v>269</v>
      </c>
      <c r="O5" s="24" t="s">
        <v>269</v>
      </c>
      <c r="P5" s="22" t="s">
        <v>269</v>
      </c>
      <c r="R5" s="24" t="s">
        <v>269</v>
      </c>
      <c r="S5" s="22" t="s">
        <v>269</v>
      </c>
      <c r="U5" s="24" t="s">
        <v>269</v>
      </c>
      <c r="V5" s="22" t="s">
        <v>269</v>
      </c>
      <c r="X5" s="24" t="s">
        <v>269</v>
      </c>
      <c r="Y5" s="22" t="s">
        <v>269</v>
      </c>
      <c r="AA5" s="24" t="s">
        <v>269</v>
      </c>
      <c r="AB5" s="22" t="s">
        <v>269</v>
      </c>
      <c r="AD5" s="24" t="s">
        <v>269</v>
      </c>
      <c r="AE5" s="22" t="s">
        <v>269</v>
      </c>
      <c r="AG5" s="24" t="s">
        <v>269</v>
      </c>
      <c r="AH5" s="22" t="s">
        <v>269</v>
      </c>
      <c r="AJ5" s="24" t="s">
        <v>269</v>
      </c>
      <c r="AK5" s="22" t="s">
        <v>269</v>
      </c>
      <c r="AM5" s="24" t="s">
        <v>269</v>
      </c>
      <c r="AN5" s="22" t="s">
        <v>269</v>
      </c>
      <c r="AP5" s="24" t="s">
        <v>269</v>
      </c>
      <c r="AQ5" s="22" t="s">
        <v>269</v>
      </c>
      <c r="AS5" s="24" t="s">
        <v>269</v>
      </c>
      <c r="AT5" s="22" t="s">
        <v>269</v>
      </c>
      <c r="AV5" s="24" t="s">
        <v>269</v>
      </c>
      <c r="AW5" s="22" t="s">
        <v>269</v>
      </c>
      <c r="AY5" s="24" t="s">
        <v>269</v>
      </c>
      <c r="AZ5" s="22" t="s">
        <v>269</v>
      </c>
      <c r="BB5" s="24" t="s">
        <v>269</v>
      </c>
      <c r="BC5" s="22" t="s">
        <v>269</v>
      </c>
      <c r="BE5" s="24" t="s">
        <v>269</v>
      </c>
      <c r="BF5" s="22" t="s">
        <v>269</v>
      </c>
      <c r="BH5" s="24" t="s">
        <v>269</v>
      </c>
      <c r="BI5" s="22" t="s">
        <v>269</v>
      </c>
      <c r="BK5" s="24" t="s">
        <v>269</v>
      </c>
      <c r="BL5" s="22" t="s">
        <v>269</v>
      </c>
      <c r="BN5" s="29" t="s">
        <v>269</v>
      </c>
      <c r="BO5" s="30" t="s">
        <v>269</v>
      </c>
    </row>
    <row r="6" spans="2:67" s="22" customFormat="1" ht="15.75">
      <c r="B6" s="15" t="s">
        <v>271</v>
      </c>
      <c r="C6" s="24" t="s">
        <v>272</v>
      </c>
      <c r="D6" s="22" t="s">
        <v>272</v>
      </c>
      <c r="F6" s="24" t="s">
        <v>272</v>
      </c>
      <c r="G6" s="22" t="s">
        <v>272</v>
      </c>
      <c r="I6" s="24" t="s">
        <v>272</v>
      </c>
      <c r="J6" s="22" t="s">
        <v>272</v>
      </c>
      <c r="L6" s="24" t="s">
        <v>272</v>
      </c>
      <c r="M6" s="22" t="s">
        <v>272</v>
      </c>
      <c r="O6" s="24" t="s">
        <v>272</v>
      </c>
      <c r="P6" s="22" t="s">
        <v>272</v>
      </c>
      <c r="R6" s="24" t="s">
        <v>272</v>
      </c>
      <c r="S6" s="22" t="s">
        <v>272</v>
      </c>
      <c r="U6" s="24" t="s">
        <v>272</v>
      </c>
      <c r="V6" s="22" t="s">
        <v>272</v>
      </c>
      <c r="X6" s="24" t="s">
        <v>272</v>
      </c>
      <c r="Y6" s="22" t="s">
        <v>272</v>
      </c>
      <c r="AA6" s="24" t="s">
        <v>272</v>
      </c>
      <c r="AB6" s="22" t="s">
        <v>272</v>
      </c>
      <c r="AD6" s="24" t="s">
        <v>272</v>
      </c>
      <c r="AE6" s="22" t="s">
        <v>272</v>
      </c>
      <c r="AG6" s="24" t="s">
        <v>272</v>
      </c>
      <c r="AH6" s="22" t="s">
        <v>272</v>
      </c>
      <c r="AJ6" s="24" t="s">
        <v>272</v>
      </c>
      <c r="AK6" s="22" t="s">
        <v>272</v>
      </c>
      <c r="AM6" s="24" t="s">
        <v>272</v>
      </c>
      <c r="AN6" s="22" t="s">
        <v>272</v>
      </c>
      <c r="AP6" s="24" t="s">
        <v>272</v>
      </c>
      <c r="AQ6" s="22" t="s">
        <v>272</v>
      </c>
      <c r="AS6" s="24" t="s">
        <v>272</v>
      </c>
      <c r="AT6" s="22" t="s">
        <v>272</v>
      </c>
      <c r="AV6" s="24" t="s">
        <v>272</v>
      </c>
      <c r="AW6" s="22" t="s">
        <v>272</v>
      </c>
      <c r="AY6" s="24" t="s">
        <v>272</v>
      </c>
      <c r="AZ6" s="22" t="s">
        <v>272</v>
      </c>
      <c r="BB6" s="24" t="s">
        <v>272</v>
      </c>
      <c r="BC6" s="22" t="s">
        <v>272</v>
      </c>
      <c r="BE6" s="24" t="s">
        <v>272</v>
      </c>
      <c r="BF6" s="22" t="s">
        <v>272</v>
      </c>
      <c r="BH6" s="24" t="s">
        <v>272</v>
      </c>
      <c r="BI6" s="22" t="s">
        <v>272</v>
      </c>
      <c r="BK6" s="24" t="s">
        <v>272</v>
      </c>
      <c r="BL6" s="22" t="s">
        <v>272</v>
      </c>
      <c r="BN6" s="29" t="s">
        <v>272</v>
      </c>
      <c r="BO6" s="30" t="s">
        <v>272</v>
      </c>
    </row>
    <row r="7" spans="2:67" s="22" customFormat="1" ht="15.75">
      <c r="B7" s="23"/>
      <c r="C7" s="24" t="s">
        <v>275</v>
      </c>
      <c r="D7" s="22" t="s">
        <v>274</v>
      </c>
      <c r="F7" s="24" t="s">
        <v>275</v>
      </c>
      <c r="G7" s="22" t="s">
        <v>274</v>
      </c>
      <c r="I7" s="24" t="s">
        <v>275</v>
      </c>
      <c r="J7" s="22" t="s">
        <v>274</v>
      </c>
      <c r="L7" s="24" t="s">
        <v>275</v>
      </c>
      <c r="M7" s="22" t="s">
        <v>274</v>
      </c>
      <c r="O7" s="24" t="s">
        <v>275</v>
      </c>
      <c r="P7" s="22" t="s">
        <v>274</v>
      </c>
      <c r="R7" s="24" t="s">
        <v>275</v>
      </c>
      <c r="S7" s="22" t="s">
        <v>274</v>
      </c>
      <c r="U7" s="24" t="s">
        <v>275</v>
      </c>
      <c r="V7" s="22" t="s">
        <v>274</v>
      </c>
      <c r="X7" s="24" t="s">
        <v>275</v>
      </c>
      <c r="Y7" s="22" t="s">
        <v>274</v>
      </c>
      <c r="AA7" s="24" t="s">
        <v>275</v>
      </c>
      <c r="AB7" s="22" t="s">
        <v>274</v>
      </c>
      <c r="AD7" s="24" t="s">
        <v>275</v>
      </c>
      <c r="AE7" s="22" t="s">
        <v>274</v>
      </c>
      <c r="AG7" s="24" t="s">
        <v>275</v>
      </c>
      <c r="AH7" s="22" t="s">
        <v>274</v>
      </c>
      <c r="AJ7" s="24" t="s">
        <v>275</v>
      </c>
      <c r="AK7" s="22" t="s">
        <v>274</v>
      </c>
      <c r="AM7" s="24" t="s">
        <v>275</v>
      </c>
      <c r="AN7" s="22" t="s">
        <v>274</v>
      </c>
      <c r="AP7" s="24" t="s">
        <v>275</v>
      </c>
      <c r="AQ7" s="22" t="s">
        <v>274</v>
      </c>
      <c r="AS7" s="24" t="s">
        <v>275</v>
      </c>
      <c r="AT7" s="22" t="s">
        <v>274</v>
      </c>
      <c r="AV7" s="24" t="s">
        <v>275</v>
      </c>
      <c r="AW7" s="22" t="s">
        <v>274</v>
      </c>
      <c r="AY7" s="24" t="s">
        <v>275</v>
      </c>
      <c r="AZ7" s="22" t="s">
        <v>274</v>
      </c>
      <c r="BB7" s="24" t="s">
        <v>275</v>
      </c>
      <c r="BC7" s="22" t="s">
        <v>274</v>
      </c>
      <c r="BE7" s="24" t="s">
        <v>275</v>
      </c>
      <c r="BF7" s="22" t="s">
        <v>274</v>
      </c>
      <c r="BH7" s="24" t="s">
        <v>275</v>
      </c>
      <c r="BI7" s="22" t="s">
        <v>274</v>
      </c>
      <c r="BK7" s="24" t="s">
        <v>275</v>
      </c>
      <c r="BL7" s="22" t="s">
        <v>274</v>
      </c>
      <c r="BN7" s="29" t="s">
        <v>275</v>
      </c>
      <c r="BO7" s="30" t="s">
        <v>274</v>
      </c>
    </row>
    <row r="8" spans="2:67" s="22" customFormat="1" ht="15.75">
      <c r="B8" s="23"/>
      <c r="C8" s="24"/>
      <c r="D8" s="22" t="s">
        <v>277</v>
      </c>
      <c r="F8" s="24"/>
      <c r="G8" s="22" t="s">
        <v>277</v>
      </c>
      <c r="I8" s="24"/>
      <c r="J8" s="22" t="s">
        <v>277</v>
      </c>
      <c r="L8" s="24"/>
      <c r="M8" s="22" t="s">
        <v>277</v>
      </c>
      <c r="O8" s="24"/>
      <c r="P8" s="22" t="s">
        <v>277</v>
      </c>
      <c r="R8" s="24"/>
      <c r="S8" s="22" t="s">
        <v>277</v>
      </c>
      <c r="U8" s="24"/>
      <c r="V8" s="22" t="s">
        <v>277</v>
      </c>
      <c r="X8" s="24" t="s">
        <v>278</v>
      </c>
      <c r="Y8" s="22" t="s">
        <v>277</v>
      </c>
      <c r="AA8" s="24" t="s">
        <v>278</v>
      </c>
      <c r="AB8" s="22" t="s">
        <v>277</v>
      </c>
      <c r="AD8" s="24"/>
      <c r="AE8" s="22" t="s">
        <v>277</v>
      </c>
      <c r="AG8" s="24"/>
      <c r="AH8" s="22" t="s">
        <v>277</v>
      </c>
      <c r="AJ8" s="24"/>
      <c r="AK8" s="22" t="s">
        <v>277</v>
      </c>
      <c r="AM8" s="24"/>
      <c r="AN8" s="22" t="s">
        <v>277</v>
      </c>
      <c r="AP8" s="24"/>
      <c r="AQ8" s="22" t="s">
        <v>277</v>
      </c>
      <c r="AS8" s="24"/>
      <c r="AT8" s="22" t="s">
        <v>277</v>
      </c>
      <c r="AV8" s="24"/>
      <c r="AW8" s="22" t="s">
        <v>277</v>
      </c>
      <c r="AY8" s="24"/>
      <c r="AZ8" s="22" t="s">
        <v>277</v>
      </c>
      <c r="BB8" s="24"/>
      <c r="BC8" s="22" t="s">
        <v>277</v>
      </c>
      <c r="BE8" s="24"/>
      <c r="BF8" s="22" t="s">
        <v>277</v>
      </c>
      <c r="BH8" s="24"/>
      <c r="BI8" s="22" t="s">
        <v>277</v>
      </c>
      <c r="BK8" s="24"/>
      <c r="BL8" s="22" t="s">
        <v>277</v>
      </c>
      <c r="BN8" s="30"/>
      <c r="BO8" s="30" t="s">
        <v>277</v>
      </c>
    </row>
    <row r="9" spans="2:78" s="8" customFormat="1" ht="16.5" thickBot="1">
      <c r="B9" s="19"/>
      <c r="BN9" s="32"/>
      <c r="BO9" s="32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</row>
    <row r="10" spans="1:67" s="4" customFormat="1" ht="15.75">
      <c r="A10" s="1">
        <v>1</v>
      </c>
      <c r="B10" s="13" t="s">
        <v>0</v>
      </c>
      <c r="C10" s="3">
        <v>1.3812</v>
      </c>
      <c r="D10" s="2">
        <v>66.24297180821051</v>
      </c>
      <c r="E10" s="2"/>
      <c r="F10" s="3">
        <v>1.3803</v>
      </c>
      <c r="G10" s="2">
        <v>66.14553052668155</v>
      </c>
      <c r="H10" s="2"/>
      <c r="I10" s="3">
        <v>1.383</v>
      </c>
      <c r="J10" s="2">
        <v>65.79095907564124</v>
      </c>
      <c r="K10" s="2"/>
      <c r="L10" s="3">
        <v>1.3805</v>
      </c>
      <c r="M10" s="2">
        <v>65.49068025738558</v>
      </c>
      <c r="N10" s="2"/>
      <c r="O10" s="3">
        <v>1.3908</v>
      </c>
      <c r="P10" s="2">
        <v>64.14099423894471</v>
      </c>
      <c r="Q10" s="2"/>
      <c r="R10" s="3">
        <v>1.3964</v>
      </c>
      <c r="S10" s="2">
        <v>64.39537492312029</v>
      </c>
      <c r="T10" s="2"/>
      <c r="U10" s="3">
        <v>1.4045</v>
      </c>
      <c r="V10" s="2">
        <v>64.17792381688504</v>
      </c>
      <c r="W10" s="2"/>
      <c r="X10" s="3">
        <v>1.4039</v>
      </c>
      <c r="Y10" s="2">
        <v>64.2366249196466</v>
      </c>
      <c r="Z10" s="2"/>
      <c r="AA10" s="3">
        <v>1.4017</v>
      </c>
      <c r="AB10" s="2">
        <v>64.24084571030912</v>
      </c>
      <c r="AC10" s="2"/>
      <c r="AD10" s="3">
        <v>1.3875</v>
      </c>
      <c r="AE10" s="2">
        <v>65.18186425696128</v>
      </c>
      <c r="AF10" s="2"/>
      <c r="AG10" s="3">
        <v>1.397</v>
      </c>
      <c r="AH10" s="2">
        <v>64.54351396504488</v>
      </c>
      <c r="AI10" s="2"/>
      <c r="AJ10" s="3">
        <v>1.391</v>
      </c>
      <c r="AK10" s="2">
        <v>64.80621569807529</v>
      </c>
      <c r="AL10" s="2"/>
      <c r="AM10" s="3">
        <v>1.3854</v>
      </c>
      <c r="AN10" s="2">
        <v>65.11519259901141</v>
      </c>
      <c r="AO10" s="2"/>
      <c r="AP10" s="3">
        <v>1.3782</v>
      </c>
      <c r="AQ10" s="2">
        <v>65.30081091665426</v>
      </c>
      <c r="AR10" s="2"/>
      <c r="AS10" s="3">
        <v>1.3843</v>
      </c>
      <c r="AT10" s="2">
        <v>65.23233255011331</v>
      </c>
      <c r="AU10" s="2"/>
      <c r="AV10" s="3">
        <v>1.384</v>
      </c>
      <c r="AW10" s="2">
        <v>65.23162714008723</v>
      </c>
      <c r="AX10" s="2"/>
      <c r="AY10" s="3">
        <v>1.3855</v>
      </c>
      <c r="AZ10" s="2">
        <v>65.18958582065258</v>
      </c>
      <c r="BA10" s="2"/>
      <c r="BB10" s="3">
        <v>1.389</v>
      </c>
      <c r="BC10" s="2">
        <v>65.20709241023306</v>
      </c>
      <c r="BD10" s="2"/>
      <c r="BE10" s="3">
        <v>1.3852</v>
      </c>
      <c r="BF10" s="2">
        <v>65.25979638951706</v>
      </c>
      <c r="BG10" s="2"/>
      <c r="BH10" s="3">
        <v>1.3859</v>
      </c>
      <c r="BI10" s="2">
        <v>65.2787782675486</v>
      </c>
      <c r="BJ10" s="2"/>
      <c r="BK10" s="3">
        <v>1.3788</v>
      </c>
      <c r="BL10" s="2">
        <v>65.50378256805993</v>
      </c>
      <c r="BM10" s="2"/>
      <c r="BN10" s="33">
        <f>(C10+F10+I10+L10+O10+R10+U10+X10+AA10+AD10+AG10+AJ10+AM10+AP10+AS10+AV10+AY10+BB10+BE10+BH10+BK10)/21</f>
        <v>1.3882904761904762</v>
      </c>
      <c r="BO10" s="33">
        <f>(D10+G10+J10+M10+P10+S10+V10+Y10+AB10+AE10+AH10+AK10+AN10+AQ10+AT10+AW10+AZ10+BC10+BF10+BI10+BL10)/21</f>
        <v>65.08154751708494</v>
      </c>
    </row>
    <row r="11" spans="1:67" s="4" customFormat="1" ht="15.75">
      <c r="A11" s="1">
        <v>2</v>
      </c>
      <c r="B11" s="13" t="s">
        <v>1</v>
      </c>
      <c r="C11" s="3">
        <v>84.67</v>
      </c>
      <c r="D11" s="2">
        <v>108.0604613930558</v>
      </c>
      <c r="E11" s="2"/>
      <c r="F11" s="3">
        <v>84.63</v>
      </c>
      <c r="G11" s="2">
        <v>107.88216446411268</v>
      </c>
      <c r="H11" s="2"/>
      <c r="I11" s="3">
        <v>84.94</v>
      </c>
      <c r="J11" s="2">
        <v>107.1213755611159</v>
      </c>
      <c r="K11" s="2"/>
      <c r="L11" s="3">
        <v>85.08</v>
      </c>
      <c r="M11" s="2">
        <v>106.26455582430748</v>
      </c>
      <c r="N11" s="2"/>
      <c r="O11" s="3">
        <v>86.4</v>
      </c>
      <c r="P11" s="2">
        <v>103.24918378185683</v>
      </c>
      <c r="Q11" s="2"/>
      <c r="R11" s="3">
        <v>87.15</v>
      </c>
      <c r="S11" s="2">
        <v>103.18038042759055</v>
      </c>
      <c r="T11" s="2"/>
      <c r="U11" s="3">
        <v>87.35</v>
      </c>
      <c r="V11" s="2">
        <v>103.19163594827138</v>
      </c>
      <c r="W11" s="2"/>
      <c r="X11" s="3">
        <v>87.48</v>
      </c>
      <c r="Y11" s="2">
        <v>103.08847476530846</v>
      </c>
      <c r="Z11" s="2"/>
      <c r="AA11" s="3">
        <v>87.95</v>
      </c>
      <c r="AB11" s="2">
        <v>102.38361959311004</v>
      </c>
      <c r="AC11" s="2"/>
      <c r="AD11" s="3">
        <v>87.3</v>
      </c>
      <c r="AE11" s="2">
        <v>103.59660556303982</v>
      </c>
      <c r="AF11" s="2"/>
      <c r="AG11" s="3">
        <v>88.95</v>
      </c>
      <c r="AH11" s="2">
        <v>101.36850928518011</v>
      </c>
      <c r="AI11" s="2"/>
      <c r="AJ11" s="3">
        <v>88.57</v>
      </c>
      <c r="AK11" s="2">
        <v>101.77875808515608</v>
      </c>
      <c r="AL11" s="2"/>
      <c r="AM11" s="3">
        <v>87.65</v>
      </c>
      <c r="AN11" s="2">
        <v>102.92137801103299</v>
      </c>
      <c r="AO11" s="2"/>
      <c r="AP11" s="3">
        <v>87.7</v>
      </c>
      <c r="AQ11" s="2">
        <v>102.61981482934198</v>
      </c>
      <c r="AR11" s="2"/>
      <c r="AS11" s="3">
        <v>88.39</v>
      </c>
      <c r="AT11" s="2">
        <v>102.16214271877122</v>
      </c>
      <c r="AU11" s="2"/>
      <c r="AV11" s="3">
        <v>87.5</v>
      </c>
      <c r="AW11" s="2">
        <v>103.17779652786368</v>
      </c>
      <c r="AX11" s="2"/>
      <c r="AY11" s="3">
        <v>87.1</v>
      </c>
      <c r="AZ11" s="2">
        <v>103.69709661827112</v>
      </c>
      <c r="BA11" s="2"/>
      <c r="BB11" s="3">
        <v>87.93</v>
      </c>
      <c r="BC11" s="2">
        <v>103.005403568536</v>
      </c>
      <c r="BD11" s="2"/>
      <c r="BE11" s="3">
        <v>88.03</v>
      </c>
      <c r="BF11" s="2">
        <v>102.68984432438832</v>
      </c>
      <c r="BG11" s="2"/>
      <c r="BH11" s="3">
        <v>88.49</v>
      </c>
      <c r="BI11" s="2">
        <v>102.23738140015324</v>
      </c>
      <c r="BJ11" s="2"/>
      <c r="BK11" s="3">
        <v>87.82</v>
      </c>
      <c r="BL11" s="2">
        <v>102.84287793764636</v>
      </c>
      <c r="BM11" s="2"/>
      <c r="BN11" s="33">
        <f aca="true" t="shared" si="0" ref="BN11:BN32">(C11+F11+I11+L11+O11+R11+U11+X11+AA11+AD11+AG11+AJ11+AM11+AP11+AS11+AV11+AY11+BB11+BE11+BH11+BK11)/21</f>
        <v>87.19428571428573</v>
      </c>
      <c r="BO11" s="33">
        <f aca="true" t="shared" si="1" ref="BO11:BO32">(D11+G11+J11+M11+P11+S11+V11+Y11+AB11+AE11+AH11+AK11+AN11+AQ11+AT11+AW11+AZ11+BC11+BF11+BI11+BL11)/21</f>
        <v>103.64378383943382</v>
      </c>
    </row>
    <row r="12" spans="1:67" s="4" customFormat="1" ht="15.75">
      <c r="A12" s="1">
        <v>3</v>
      </c>
      <c r="B12" s="13" t="s">
        <v>2</v>
      </c>
      <c r="C12" s="3">
        <v>1.5964</v>
      </c>
      <c r="D12" s="2">
        <v>146.06228700481918</v>
      </c>
      <c r="E12" s="2"/>
      <c r="F12" s="3">
        <v>1.5936</v>
      </c>
      <c r="G12" s="2">
        <v>145.49675693253542</v>
      </c>
      <c r="H12" s="2"/>
      <c r="I12" s="3">
        <v>1.5905</v>
      </c>
      <c r="J12" s="2">
        <v>144.71783972676363</v>
      </c>
      <c r="K12" s="2"/>
      <c r="L12" s="3">
        <v>1.5995</v>
      </c>
      <c r="M12" s="2">
        <v>144.6106096104656</v>
      </c>
      <c r="N12" s="2"/>
      <c r="O12" s="3">
        <v>1.5936</v>
      </c>
      <c r="P12" s="2">
        <v>142.16074497339872</v>
      </c>
      <c r="Q12" s="2"/>
      <c r="R12" s="3">
        <v>1.5925</v>
      </c>
      <c r="S12" s="2">
        <v>143.20030970666244</v>
      </c>
      <c r="T12" s="2"/>
      <c r="U12" s="3">
        <v>1.5865</v>
      </c>
      <c r="V12" s="2">
        <v>143.00376883229308</v>
      </c>
      <c r="W12" s="2"/>
      <c r="X12" s="3">
        <v>1.5918</v>
      </c>
      <c r="Y12" s="2">
        <v>143.55138561816452</v>
      </c>
      <c r="Z12" s="2"/>
      <c r="AA12" s="3">
        <v>1.5945</v>
      </c>
      <c r="AB12" s="2">
        <v>143.57897432754768</v>
      </c>
      <c r="AC12" s="2"/>
      <c r="AD12" s="3">
        <v>1.5957</v>
      </c>
      <c r="AE12" s="2">
        <v>144.31484735283092</v>
      </c>
      <c r="AF12" s="2"/>
      <c r="AG12" s="3">
        <v>1.5939</v>
      </c>
      <c r="AH12" s="2">
        <v>143.7176419517124</v>
      </c>
      <c r="AI12" s="2"/>
      <c r="AJ12" s="3">
        <v>1.595</v>
      </c>
      <c r="AK12" s="2">
        <v>143.78198642745625</v>
      </c>
      <c r="AL12" s="2"/>
      <c r="AM12" s="3">
        <v>1.5942</v>
      </c>
      <c r="AN12" s="2">
        <v>143.81371911327795</v>
      </c>
      <c r="AO12" s="2"/>
      <c r="AP12" s="3">
        <v>1.5955</v>
      </c>
      <c r="AQ12" s="2">
        <v>143.59113506930865</v>
      </c>
      <c r="AR12" s="2"/>
      <c r="AS12" s="3">
        <v>1.5946</v>
      </c>
      <c r="AT12" s="2">
        <v>143.99416268166974</v>
      </c>
      <c r="AU12" s="2"/>
      <c r="AV12" s="3">
        <v>1.5974</v>
      </c>
      <c r="AW12" s="2">
        <v>144.21418565190825</v>
      </c>
      <c r="AX12" s="2"/>
      <c r="AY12" s="3">
        <v>1.5948</v>
      </c>
      <c r="AZ12" s="2">
        <v>144.04260895721916</v>
      </c>
      <c r="BA12" s="2"/>
      <c r="BB12" s="3">
        <v>1.5956</v>
      </c>
      <c r="BC12" s="2">
        <v>144.51772250652755</v>
      </c>
      <c r="BD12" s="2"/>
      <c r="BE12" s="3">
        <v>1.594</v>
      </c>
      <c r="BF12" s="2">
        <v>144.09420471426193</v>
      </c>
      <c r="BG12" s="2"/>
      <c r="BH12" s="3">
        <v>1.5963</v>
      </c>
      <c r="BI12" s="2">
        <v>144.41703560402928</v>
      </c>
      <c r="BJ12" s="2"/>
      <c r="BK12" s="3">
        <v>1.602</v>
      </c>
      <c r="BL12" s="2">
        <v>144.68721787855534</v>
      </c>
      <c r="BM12" s="2"/>
      <c r="BN12" s="33">
        <f t="shared" si="0"/>
        <v>1.5946619047619048</v>
      </c>
      <c r="BO12" s="33">
        <f t="shared" si="1"/>
        <v>144.0747211734004</v>
      </c>
    </row>
    <row r="13" spans="1:67" s="4" customFormat="1" ht="15.75">
      <c r="A13" s="1">
        <v>4</v>
      </c>
      <c r="B13" s="13" t="s">
        <v>3</v>
      </c>
      <c r="C13" s="3">
        <v>1.1458</v>
      </c>
      <c r="D13" s="2">
        <v>79.85232384491216</v>
      </c>
      <c r="E13" s="2"/>
      <c r="F13" s="3">
        <v>1.147</v>
      </c>
      <c r="G13" s="2">
        <v>79.59954296946691</v>
      </c>
      <c r="H13" s="2"/>
      <c r="I13" s="3">
        <v>1.149</v>
      </c>
      <c r="J13" s="2">
        <v>79.18964003621569</v>
      </c>
      <c r="K13" s="2"/>
      <c r="L13" s="3">
        <v>1.146</v>
      </c>
      <c r="M13" s="2">
        <v>78.89169641825549</v>
      </c>
      <c r="N13" s="2"/>
      <c r="O13" s="3">
        <v>1.155</v>
      </c>
      <c r="P13" s="2">
        <v>77.2357530627916</v>
      </c>
      <c r="Q13" s="2"/>
      <c r="R13" s="3">
        <v>1.1604</v>
      </c>
      <c r="S13" s="2">
        <v>77.49198685164181</v>
      </c>
      <c r="T13" s="2"/>
      <c r="U13" s="3">
        <v>1.165</v>
      </c>
      <c r="V13" s="2">
        <v>77.37158283331765</v>
      </c>
      <c r="W13" s="2"/>
      <c r="X13" s="3">
        <v>1.1685</v>
      </c>
      <c r="Y13" s="2">
        <v>77.17740498475982</v>
      </c>
      <c r="Z13" s="2"/>
      <c r="AA13" s="3">
        <v>1.1715</v>
      </c>
      <c r="AB13" s="2">
        <v>76.86418560148552</v>
      </c>
      <c r="AC13" s="2"/>
      <c r="AD13" s="3">
        <v>1.16</v>
      </c>
      <c r="AE13" s="2">
        <v>77.96537642804635</v>
      </c>
      <c r="AF13" s="2"/>
      <c r="AG13" s="3">
        <v>1.1688</v>
      </c>
      <c r="AH13" s="2">
        <v>77.1451822460367</v>
      </c>
      <c r="AI13" s="2"/>
      <c r="AJ13" s="3">
        <v>1.162</v>
      </c>
      <c r="AK13" s="2">
        <v>77.57783651981303</v>
      </c>
      <c r="AL13" s="2"/>
      <c r="AM13" s="3">
        <v>1.1561</v>
      </c>
      <c r="AN13" s="2">
        <v>78.03009067266709</v>
      </c>
      <c r="AO13" s="2"/>
      <c r="AP13" s="3">
        <v>1.1492</v>
      </c>
      <c r="AQ13" s="2">
        <v>78.3132419120544</v>
      </c>
      <c r="AR13" s="2"/>
      <c r="AS13" s="3">
        <v>1.1535</v>
      </c>
      <c r="AT13" s="2">
        <v>78.28445422550661</v>
      </c>
      <c r="AU13" s="2"/>
      <c r="AV13" s="3">
        <v>1.1531</v>
      </c>
      <c r="AW13" s="2">
        <v>78.29379235268469</v>
      </c>
      <c r="AX13" s="2"/>
      <c r="AY13" s="3">
        <v>1.1508</v>
      </c>
      <c r="AZ13" s="2">
        <v>78.48468122568138</v>
      </c>
      <c r="BA13" s="2"/>
      <c r="BB13" s="3">
        <v>1.1543</v>
      </c>
      <c r="BC13" s="2">
        <v>78.46543477242805</v>
      </c>
      <c r="BD13" s="2"/>
      <c r="BE13" s="3">
        <v>1.1496</v>
      </c>
      <c r="BF13" s="2">
        <v>78.63419446656145</v>
      </c>
      <c r="BG13" s="2"/>
      <c r="BH13" s="3">
        <v>1.152</v>
      </c>
      <c r="BI13" s="2">
        <v>78.5328635425309</v>
      </c>
      <c r="BJ13" s="2"/>
      <c r="BK13" s="3">
        <v>1.146</v>
      </c>
      <c r="BL13" s="2">
        <v>78.81031012638834</v>
      </c>
      <c r="BM13" s="2"/>
      <c r="BN13" s="33">
        <f t="shared" si="0"/>
        <v>1.1554095238095239</v>
      </c>
      <c r="BO13" s="33">
        <f t="shared" si="1"/>
        <v>78.20055119491647</v>
      </c>
    </row>
    <row r="14" spans="1:67" s="4" customFormat="1" ht="15.75">
      <c r="A14" s="1">
        <v>5</v>
      </c>
      <c r="B14" s="13" t="s">
        <v>4</v>
      </c>
      <c r="C14" s="3">
        <v>4.84</v>
      </c>
      <c r="D14" s="2">
        <v>18.90388278130173</v>
      </c>
      <c r="E14" s="2"/>
      <c r="F14" s="3">
        <v>4.8391</v>
      </c>
      <c r="G14" s="2">
        <v>18.8672843681632</v>
      </c>
      <c r="H14" s="2"/>
      <c r="I14" s="3">
        <v>4.843</v>
      </c>
      <c r="J14" s="2">
        <v>18.78771348371089</v>
      </c>
      <c r="K14" s="2"/>
      <c r="L14" s="3">
        <v>4.834</v>
      </c>
      <c r="M14" s="2">
        <v>18.702913548887214</v>
      </c>
      <c r="N14" s="2"/>
      <c r="O14" s="3">
        <v>4.8485</v>
      </c>
      <c r="P14" s="2">
        <v>18.39894705321735</v>
      </c>
      <c r="Q14" s="2"/>
      <c r="R14" s="3">
        <v>4.8585</v>
      </c>
      <c r="S14" s="2">
        <v>18.508120107573358</v>
      </c>
      <c r="T14" s="2"/>
      <c r="U14" s="3">
        <v>4.8737</v>
      </c>
      <c r="V14" s="2">
        <v>18.49475634544905</v>
      </c>
      <c r="W14" s="2"/>
      <c r="X14" s="3">
        <v>4.8795</v>
      </c>
      <c r="Y14" s="2">
        <v>18.48177020692527</v>
      </c>
      <c r="Z14" s="2"/>
      <c r="AA14" s="3">
        <v>4.883</v>
      </c>
      <c r="AB14" s="2">
        <v>18.44079324844159</v>
      </c>
      <c r="AC14" s="2"/>
      <c r="AD14" s="3">
        <v>4.841</v>
      </c>
      <c r="AE14" s="2">
        <v>18.68205673549551</v>
      </c>
      <c r="AF14" s="2"/>
      <c r="AG14" s="3">
        <v>4.8585</v>
      </c>
      <c r="AH14" s="2">
        <v>18.55866810932751</v>
      </c>
      <c r="AI14" s="2"/>
      <c r="AJ14" s="3">
        <v>4.8435</v>
      </c>
      <c r="AK14" s="2">
        <v>18.611633330447557</v>
      </c>
      <c r="AL14" s="2"/>
      <c r="AM14" s="3">
        <v>4.82</v>
      </c>
      <c r="AN14" s="2">
        <v>18.71588959059552</v>
      </c>
      <c r="AO14" s="2"/>
      <c r="AP14" s="3">
        <v>4.794</v>
      </c>
      <c r="AQ14" s="2">
        <v>18.772961536364814</v>
      </c>
      <c r="AR14" s="2"/>
      <c r="AS14" s="3">
        <v>4.809</v>
      </c>
      <c r="AT14" s="2">
        <v>18.777525046604673</v>
      </c>
      <c r="AU14" s="2"/>
      <c r="AV14" s="3">
        <v>4.8035</v>
      </c>
      <c r="AW14" s="2">
        <v>18.794747988317003</v>
      </c>
      <c r="AX14" s="2"/>
      <c r="AY14" s="3">
        <v>4.8068</v>
      </c>
      <c r="AZ14" s="2">
        <v>18.79008303955108</v>
      </c>
      <c r="BA14" s="2"/>
      <c r="BB14" s="3">
        <v>4.8165</v>
      </c>
      <c r="BC14" s="2">
        <v>18.80466134284516</v>
      </c>
      <c r="BD14" s="2"/>
      <c r="BE14" s="3">
        <v>4.807</v>
      </c>
      <c r="BF14" s="2">
        <v>18.805464938373007</v>
      </c>
      <c r="BG14" s="2"/>
      <c r="BH14" s="3">
        <v>4.7942</v>
      </c>
      <c r="BI14" s="2">
        <v>18.870689333151642</v>
      </c>
      <c r="BJ14" s="2"/>
      <c r="BK14" s="3">
        <v>4.7675</v>
      </c>
      <c r="BL14" s="2">
        <v>18.944229765042692</v>
      </c>
      <c r="BM14" s="2"/>
      <c r="BN14" s="33">
        <f t="shared" si="0"/>
        <v>4.831466666666667</v>
      </c>
      <c r="BO14" s="33">
        <f t="shared" si="1"/>
        <v>18.700704376180276</v>
      </c>
    </row>
    <row r="15" spans="1:67" s="4" customFormat="1" ht="15.75">
      <c r="A15" s="1">
        <v>6</v>
      </c>
      <c r="B15" s="13" t="s">
        <v>5</v>
      </c>
      <c r="C15" s="3">
        <v>1.5467</v>
      </c>
      <c r="D15" s="2">
        <v>59.154841056119714</v>
      </c>
      <c r="E15" s="2"/>
      <c r="F15" s="3">
        <v>1.5468</v>
      </c>
      <c r="G15" s="2">
        <v>59.025520937405325</v>
      </c>
      <c r="H15" s="2"/>
      <c r="I15" s="3">
        <v>1.5506</v>
      </c>
      <c r="J15" s="2">
        <v>58.67979904657026</v>
      </c>
      <c r="K15" s="2"/>
      <c r="L15" s="3">
        <v>1.547</v>
      </c>
      <c r="M15" s="2">
        <v>58.44207116698177</v>
      </c>
      <c r="N15" s="2"/>
      <c r="O15" s="3">
        <v>1.5575</v>
      </c>
      <c r="P15" s="2">
        <v>57.27595170948591</v>
      </c>
      <c r="Q15" s="2"/>
      <c r="R15" s="3">
        <v>1.5641</v>
      </c>
      <c r="S15" s="2">
        <v>57.4910181846718</v>
      </c>
      <c r="T15" s="2"/>
      <c r="U15" s="3">
        <v>1.5726</v>
      </c>
      <c r="V15" s="2">
        <v>57.31775022307965</v>
      </c>
      <c r="W15" s="2"/>
      <c r="X15" s="3">
        <v>1.5721</v>
      </c>
      <c r="Y15" s="2">
        <v>57.36390670103165</v>
      </c>
      <c r="Z15" s="2"/>
      <c r="AA15" s="3">
        <v>1.5706</v>
      </c>
      <c r="AB15" s="2">
        <v>57.33248021911389</v>
      </c>
      <c r="AC15" s="2"/>
      <c r="AD15" s="3">
        <v>1.5554</v>
      </c>
      <c r="AE15" s="2">
        <v>58.14570956444244</v>
      </c>
      <c r="AF15" s="2"/>
      <c r="AG15" s="3">
        <v>1.5645</v>
      </c>
      <c r="AH15" s="2">
        <v>57.63329434910048</v>
      </c>
      <c r="AI15" s="2"/>
      <c r="AJ15" s="3">
        <v>1.558</v>
      </c>
      <c r="AK15" s="2">
        <v>57.85972146086183</v>
      </c>
      <c r="AL15" s="2"/>
      <c r="AM15" s="3">
        <v>1.5524</v>
      </c>
      <c r="AN15" s="2">
        <v>58.11040184660552</v>
      </c>
      <c r="AO15" s="2"/>
      <c r="AP15" s="3">
        <v>1.5447</v>
      </c>
      <c r="AQ15" s="2">
        <v>58.262172334649385</v>
      </c>
      <c r="AR15" s="2"/>
      <c r="AS15" s="3">
        <v>1.5509</v>
      </c>
      <c r="AT15" s="2">
        <v>58.224977722046475</v>
      </c>
      <c r="AU15" s="2"/>
      <c r="AV15" s="3">
        <v>1.5505</v>
      </c>
      <c r="AW15" s="2">
        <v>58.226747476221036</v>
      </c>
      <c r="AX15" s="2"/>
      <c r="AY15" s="3">
        <v>1.5523</v>
      </c>
      <c r="AZ15" s="2">
        <v>58.18473951846559</v>
      </c>
      <c r="BA15" s="2"/>
      <c r="BB15" s="3">
        <v>1.557</v>
      </c>
      <c r="BC15" s="2">
        <v>58.17125970315588</v>
      </c>
      <c r="BD15" s="2"/>
      <c r="BE15" s="3">
        <v>1.5519</v>
      </c>
      <c r="BF15" s="2">
        <v>58.24980344014372</v>
      </c>
      <c r="BG15" s="2"/>
      <c r="BH15" s="3">
        <v>1.5526</v>
      </c>
      <c r="BI15" s="2">
        <v>58.26990776825686</v>
      </c>
      <c r="BJ15" s="2"/>
      <c r="BK15" s="3">
        <v>1.5446</v>
      </c>
      <c r="BL15" s="2">
        <v>58.47249475905803</v>
      </c>
      <c r="BM15" s="2"/>
      <c r="BN15" s="33">
        <f t="shared" si="0"/>
        <v>1.5553714285714284</v>
      </c>
      <c r="BO15" s="33">
        <f t="shared" si="1"/>
        <v>58.09021758035558</v>
      </c>
    </row>
    <row r="16" spans="1:67" s="4" customFormat="1" ht="15.75">
      <c r="A16" s="1">
        <v>7</v>
      </c>
      <c r="B16" s="13" t="s">
        <v>6</v>
      </c>
      <c r="C16" s="3">
        <v>1629</v>
      </c>
      <c r="D16" s="2">
        <v>56.16623245027646</v>
      </c>
      <c r="E16" s="2"/>
      <c r="F16" s="3">
        <v>1618.75</v>
      </c>
      <c r="G16" s="2">
        <v>56.401961875507986</v>
      </c>
      <c r="H16" s="2"/>
      <c r="I16" s="3">
        <v>1619.85</v>
      </c>
      <c r="J16" s="2">
        <v>56.171186468877885</v>
      </c>
      <c r="K16" s="2"/>
      <c r="L16" s="3">
        <v>1620.5</v>
      </c>
      <c r="M16" s="2">
        <v>55.79135087647071</v>
      </c>
      <c r="N16" s="2"/>
      <c r="O16" s="3">
        <v>1611</v>
      </c>
      <c r="P16" s="2">
        <v>55.37386392769975</v>
      </c>
      <c r="Q16" s="2"/>
      <c r="R16" s="3">
        <v>1614.5</v>
      </c>
      <c r="S16" s="2">
        <v>55.696315603992055</v>
      </c>
      <c r="T16" s="2"/>
      <c r="U16" s="3">
        <v>1619.4</v>
      </c>
      <c r="V16" s="2">
        <v>55.66129060196063</v>
      </c>
      <c r="W16" s="2"/>
      <c r="X16" s="3">
        <v>1620</v>
      </c>
      <c r="Y16" s="2">
        <v>55.66777637326658</v>
      </c>
      <c r="Z16" s="2"/>
      <c r="AA16" s="3">
        <v>1613.75</v>
      </c>
      <c r="AB16" s="2">
        <v>55.799469206593514</v>
      </c>
      <c r="AC16" s="2"/>
      <c r="AD16" s="3">
        <v>1608</v>
      </c>
      <c r="AE16" s="2">
        <v>56.24367951276975</v>
      </c>
      <c r="AF16" s="2"/>
      <c r="AG16" s="3">
        <v>1612.5</v>
      </c>
      <c r="AH16" s="2">
        <v>55.91769861033656</v>
      </c>
      <c r="AI16" s="2"/>
      <c r="AJ16" s="3">
        <v>1613</v>
      </c>
      <c r="AK16" s="2">
        <v>55.88682333293412</v>
      </c>
      <c r="AL16" s="2"/>
      <c r="AM16" s="3">
        <v>1619</v>
      </c>
      <c r="AN16" s="2">
        <v>55.71994306773959</v>
      </c>
      <c r="AO16" s="2"/>
      <c r="AP16" s="3">
        <v>1610</v>
      </c>
      <c r="AQ16" s="2">
        <v>55.8991165250515</v>
      </c>
      <c r="AR16" s="2"/>
      <c r="AS16" s="3">
        <v>1599.5</v>
      </c>
      <c r="AT16" s="2">
        <v>56.45584116856635</v>
      </c>
      <c r="AU16" s="2"/>
      <c r="AV16" s="3">
        <v>1597.5</v>
      </c>
      <c r="AW16" s="2">
        <v>56.513660070034874</v>
      </c>
      <c r="AX16" s="2"/>
      <c r="AY16" s="3">
        <v>1596.25</v>
      </c>
      <c r="AZ16" s="2">
        <v>56.58272272796501</v>
      </c>
      <c r="BA16" s="2"/>
      <c r="BB16" s="3">
        <v>1593</v>
      </c>
      <c r="BC16" s="2">
        <v>56.856654964101516</v>
      </c>
      <c r="BD16" s="2"/>
      <c r="BE16" s="3">
        <v>1589.25</v>
      </c>
      <c r="BF16" s="2">
        <v>56.88083684678877</v>
      </c>
      <c r="BG16" s="2"/>
      <c r="BH16" s="3">
        <v>1587</v>
      </c>
      <c r="BI16" s="2">
        <v>57.00684234467272</v>
      </c>
      <c r="BJ16" s="2"/>
      <c r="BK16" s="3">
        <v>1583.2</v>
      </c>
      <c r="BL16" s="2">
        <v>57.04687683479095</v>
      </c>
      <c r="BM16" s="2"/>
      <c r="BN16" s="33">
        <f t="shared" si="0"/>
        <v>1608.3309523809523</v>
      </c>
      <c r="BO16" s="33">
        <f t="shared" si="1"/>
        <v>56.1781020662094</v>
      </c>
    </row>
    <row r="17" spans="1:67" s="4" customFormat="1" ht="15.75">
      <c r="A17" s="1">
        <v>8</v>
      </c>
      <c r="B17" s="13" t="s">
        <v>7</v>
      </c>
      <c r="C17" s="3">
        <v>28.405</v>
      </c>
      <c r="D17" s="2">
        <v>3.221080537282181</v>
      </c>
      <c r="E17" s="2"/>
      <c r="F17" s="3">
        <v>28.377</v>
      </c>
      <c r="G17" s="2">
        <v>3.2174181832462403</v>
      </c>
      <c r="H17" s="2"/>
      <c r="I17" s="3">
        <v>28.436</v>
      </c>
      <c r="J17" s="2">
        <v>3.1997783233088986</v>
      </c>
      <c r="K17" s="2"/>
      <c r="L17" s="3">
        <v>28.39</v>
      </c>
      <c r="M17" s="2">
        <v>3.1845679498175694</v>
      </c>
      <c r="N17" s="2"/>
      <c r="O17" s="3">
        <v>28.578</v>
      </c>
      <c r="P17" s="2">
        <v>3.1215373639696375</v>
      </c>
      <c r="Q17" s="2"/>
      <c r="R17" s="3">
        <v>28.69</v>
      </c>
      <c r="S17" s="2">
        <v>3.1342524065055826</v>
      </c>
      <c r="T17" s="2"/>
      <c r="U17" s="3">
        <v>28.86</v>
      </c>
      <c r="V17" s="2">
        <v>3.123281150409392</v>
      </c>
      <c r="W17" s="2"/>
      <c r="X17" s="3">
        <v>28.857</v>
      </c>
      <c r="Y17" s="2">
        <v>3.1251272732679025</v>
      </c>
      <c r="Z17" s="2"/>
      <c r="AA17" s="3">
        <v>28.812</v>
      </c>
      <c r="AB17" s="2">
        <v>3.1253086711141287</v>
      </c>
      <c r="AC17" s="2"/>
      <c r="AD17" s="3">
        <v>28.547</v>
      </c>
      <c r="AE17" s="2">
        <v>3.1681030110531325</v>
      </c>
      <c r="AF17" s="2"/>
      <c r="AG17" s="3">
        <v>28.729</v>
      </c>
      <c r="AH17" s="2">
        <v>3.1385460339436704</v>
      </c>
      <c r="AI17" s="2"/>
      <c r="AJ17" s="3">
        <v>28.608</v>
      </c>
      <c r="AK17" s="2">
        <v>3.151057257970593</v>
      </c>
      <c r="AL17" s="2"/>
      <c r="AM17" s="3">
        <v>28.501</v>
      </c>
      <c r="AN17" s="2">
        <v>3.165172724699849</v>
      </c>
      <c r="AO17" s="2"/>
      <c r="AP17" s="3">
        <v>28.359</v>
      </c>
      <c r="AQ17" s="2">
        <v>3.1735102650069784</v>
      </c>
      <c r="AR17" s="2"/>
      <c r="AS17" s="3">
        <v>28.48</v>
      </c>
      <c r="AT17" s="2">
        <v>3.1706853212472565</v>
      </c>
      <c r="AU17" s="2"/>
      <c r="AV17" s="3">
        <v>28.467</v>
      </c>
      <c r="AW17" s="2">
        <v>3.171411527799934</v>
      </c>
      <c r="AX17" s="2"/>
      <c r="AY17" s="3">
        <v>28.497</v>
      </c>
      <c r="AZ17" s="2">
        <v>3.1694624400643625</v>
      </c>
      <c r="BA17" s="2"/>
      <c r="BB17" s="3">
        <v>28.557</v>
      </c>
      <c r="BC17" s="2">
        <v>3.1716444779848625</v>
      </c>
      <c r="BD17" s="2"/>
      <c r="BE17" s="3">
        <v>28.467</v>
      </c>
      <c r="BF17" s="2">
        <v>3.175532018082659</v>
      </c>
      <c r="BG17" s="2"/>
      <c r="BH17" s="3">
        <v>28.492</v>
      </c>
      <c r="BI17" s="2">
        <v>3.1752723150707425</v>
      </c>
      <c r="BJ17" s="2"/>
      <c r="BK17" s="3">
        <v>28.345</v>
      </c>
      <c r="BL17" s="2">
        <v>3.1863332300173233</v>
      </c>
      <c r="BM17" s="2"/>
      <c r="BN17" s="33">
        <f t="shared" si="0"/>
        <v>28.54542857142857</v>
      </c>
      <c r="BO17" s="33">
        <f t="shared" si="1"/>
        <v>3.1651944038982327</v>
      </c>
    </row>
    <row r="18" spans="1:67" s="4" customFormat="1" ht="15.75">
      <c r="A18" s="1">
        <v>9</v>
      </c>
      <c r="B18" s="13" t="s">
        <v>8</v>
      </c>
      <c r="C18" s="3">
        <v>1.333</v>
      </c>
      <c r="D18" s="2">
        <v>121.96255861777998</v>
      </c>
      <c r="E18" s="2"/>
      <c r="F18" s="3">
        <v>1.3338</v>
      </c>
      <c r="G18" s="2">
        <v>121.7768413633382</v>
      </c>
      <c r="H18" s="2"/>
      <c r="I18" s="3">
        <v>1.3322</v>
      </c>
      <c r="J18" s="2">
        <v>121.2154077862273</v>
      </c>
      <c r="K18" s="2"/>
      <c r="L18" s="3">
        <v>1.3354</v>
      </c>
      <c r="M18" s="2">
        <v>120.73335922089137</v>
      </c>
      <c r="N18" s="2"/>
      <c r="O18" s="3">
        <v>1.3294</v>
      </c>
      <c r="P18" s="2">
        <v>118.5921776905348</v>
      </c>
      <c r="Q18" s="2"/>
      <c r="R18" s="3">
        <v>1.3264</v>
      </c>
      <c r="S18" s="2">
        <v>119.27214492616456</v>
      </c>
      <c r="T18" s="2"/>
      <c r="U18" s="3">
        <v>1.3196</v>
      </c>
      <c r="V18" s="2">
        <v>118.94596492347556</v>
      </c>
      <c r="W18" s="2"/>
      <c r="X18" s="3">
        <v>1.3204</v>
      </c>
      <c r="Y18" s="2">
        <v>119.07604571568314</v>
      </c>
      <c r="Z18" s="2"/>
      <c r="AA18" s="3">
        <v>1.32</v>
      </c>
      <c r="AB18" s="2">
        <v>118.86123933042518</v>
      </c>
      <c r="AC18" s="2"/>
      <c r="AD18" s="3">
        <v>1.3332</v>
      </c>
      <c r="AE18" s="2">
        <v>120.57439023049082</v>
      </c>
      <c r="AF18" s="2"/>
      <c r="AG18" s="3">
        <v>1.3268</v>
      </c>
      <c r="AH18" s="2">
        <v>119.63395905736371</v>
      </c>
      <c r="AI18" s="2"/>
      <c r="AJ18" s="3">
        <v>1.3308</v>
      </c>
      <c r="AK18" s="2">
        <v>119.96555958473905</v>
      </c>
      <c r="AL18" s="2"/>
      <c r="AM18" s="3">
        <v>1.3348</v>
      </c>
      <c r="AN18" s="2">
        <v>120.41309263103966</v>
      </c>
      <c r="AO18" s="2"/>
      <c r="AP18" s="3">
        <v>1.341</v>
      </c>
      <c r="AQ18" s="2">
        <v>120.68675156875143</v>
      </c>
      <c r="AR18" s="2"/>
      <c r="AS18" s="3">
        <v>1.337</v>
      </c>
      <c r="AT18" s="2">
        <v>120.73259469797594</v>
      </c>
      <c r="AU18" s="2"/>
      <c r="AV18" s="3">
        <v>1.3378</v>
      </c>
      <c r="AW18" s="2">
        <v>120.77734917060403</v>
      </c>
      <c r="AX18" s="2"/>
      <c r="AY18" s="3">
        <v>1.3372</v>
      </c>
      <c r="AZ18" s="2">
        <v>120.7761328678163</v>
      </c>
      <c r="BA18" s="2"/>
      <c r="BB18" s="3">
        <v>1.3368</v>
      </c>
      <c r="BC18" s="2">
        <v>121.07752033512537</v>
      </c>
      <c r="BD18" s="2"/>
      <c r="BE18" s="3">
        <v>1.3404</v>
      </c>
      <c r="BF18" s="2">
        <v>121.16930489272063</v>
      </c>
      <c r="BG18" s="2"/>
      <c r="BH18" s="3">
        <v>1.3406</v>
      </c>
      <c r="BI18" s="2">
        <v>121.2838927086147</v>
      </c>
      <c r="BJ18" s="2"/>
      <c r="BK18" s="3">
        <v>1.3472</v>
      </c>
      <c r="BL18" s="2">
        <v>121.67454427340184</v>
      </c>
      <c r="BM18" s="2"/>
      <c r="BN18" s="33">
        <f t="shared" si="0"/>
        <v>1.3330380952380954</v>
      </c>
      <c r="BO18" s="33">
        <f t="shared" si="1"/>
        <v>120.43813483776967</v>
      </c>
    </row>
    <row r="19" spans="1:67" s="4" customFormat="1" ht="15.75">
      <c r="A19" s="1">
        <v>10</v>
      </c>
      <c r="B19" s="13" t="s">
        <v>9</v>
      </c>
      <c r="C19" s="3">
        <v>384.4</v>
      </c>
      <c r="D19" s="2">
        <v>35170.59829908073</v>
      </c>
      <c r="E19" s="2"/>
      <c r="F19" s="3">
        <v>384.5</v>
      </c>
      <c r="G19" s="2">
        <v>35105.109839708755</v>
      </c>
      <c r="H19" s="2"/>
      <c r="I19" s="3">
        <v>384.3</v>
      </c>
      <c r="J19" s="2">
        <v>34967.03288713943</v>
      </c>
      <c r="K19" s="2"/>
      <c r="L19" s="3">
        <v>384.4</v>
      </c>
      <c r="M19" s="2">
        <v>34753.559446241314</v>
      </c>
      <c r="N19" s="2"/>
      <c r="O19" s="3">
        <v>385.9</v>
      </c>
      <c r="P19" s="2">
        <v>34425.09505850563</v>
      </c>
      <c r="Q19" s="2"/>
      <c r="R19" s="3">
        <v>385.7</v>
      </c>
      <c r="S19" s="2">
        <v>34682.80028499824</v>
      </c>
      <c r="T19" s="2"/>
      <c r="U19" s="3">
        <v>384.6</v>
      </c>
      <c r="V19" s="2">
        <v>34667.03403271347</v>
      </c>
      <c r="W19" s="2"/>
      <c r="X19" s="3">
        <v>386.4</v>
      </c>
      <c r="Y19" s="2">
        <v>34846.24664082094</v>
      </c>
      <c r="Z19" s="2"/>
      <c r="AA19" s="3">
        <v>389.2</v>
      </c>
      <c r="AB19" s="2">
        <v>35046.056323788995</v>
      </c>
      <c r="AC19" s="2"/>
      <c r="AD19" s="3">
        <v>389.2</v>
      </c>
      <c r="AE19" s="2">
        <v>35199.184426722946</v>
      </c>
      <c r="AF19" s="2"/>
      <c r="AG19" s="3">
        <v>387.9</v>
      </c>
      <c r="AH19" s="2">
        <v>34975.89140665615</v>
      </c>
      <c r="AI19" s="2"/>
      <c r="AJ19" s="3">
        <v>389.3</v>
      </c>
      <c r="AK19" s="2">
        <v>35093.62214182365</v>
      </c>
      <c r="AL19" s="2"/>
      <c r="AM19" s="3">
        <v>390.85</v>
      </c>
      <c r="AN19" s="2">
        <v>35258.80825205413</v>
      </c>
      <c r="AO19" s="2"/>
      <c r="AP19" s="3">
        <v>387.4</v>
      </c>
      <c r="AQ19" s="2">
        <v>34865.061564305965</v>
      </c>
      <c r="AR19" s="2"/>
      <c r="AS19" s="3">
        <v>386.2</v>
      </c>
      <c r="AT19" s="2">
        <v>34874.29175195087</v>
      </c>
      <c r="AU19" s="2"/>
      <c r="AV19" s="3">
        <v>386.75</v>
      </c>
      <c r="AW19" s="2">
        <v>34916.01120625737</v>
      </c>
      <c r="AX19" s="2"/>
      <c r="AY19" s="3">
        <v>386.6</v>
      </c>
      <c r="AZ19" s="2">
        <v>34917.77816833517</v>
      </c>
      <c r="BA19" s="2"/>
      <c r="BB19" s="3">
        <v>385.9</v>
      </c>
      <c r="BC19" s="2">
        <v>34951.98615898031</v>
      </c>
      <c r="BD19" s="2"/>
      <c r="BE19" s="3">
        <v>385.8</v>
      </c>
      <c r="BF19" s="2">
        <v>34875.498230089244</v>
      </c>
      <c r="BG19" s="2"/>
      <c r="BH19" s="3">
        <v>382.9</v>
      </c>
      <c r="BI19" s="2">
        <v>34640.908934901214</v>
      </c>
      <c r="BJ19" s="2"/>
      <c r="BK19" s="3">
        <v>383.3</v>
      </c>
      <c r="BL19" s="2">
        <v>34618.35868467557</v>
      </c>
      <c r="BM19" s="2"/>
      <c r="BN19" s="33">
        <f t="shared" si="0"/>
        <v>386.2619047619047</v>
      </c>
      <c r="BO19" s="33">
        <f t="shared" si="1"/>
        <v>34897.66351141667</v>
      </c>
    </row>
    <row r="20" spans="1:67" s="4" customFormat="1" ht="15.75">
      <c r="A20" s="1">
        <v>11</v>
      </c>
      <c r="B20" s="13" t="s">
        <v>10</v>
      </c>
      <c r="C20" s="3">
        <v>5.08</v>
      </c>
      <c r="D20" s="2">
        <v>464.79354672042183</v>
      </c>
      <c r="E20" s="2"/>
      <c r="F20" s="3">
        <v>5.07</v>
      </c>
      <c r="G20" s="2">
        <v>462.8944262349113</v>
      </c>
      <c r="H20" s="2"/>
      <c r="I20" s="3">
        <v>5.04</v>
      </c>
      <c r="J20" s="2">
        <v>458.5840378641237</v>
      </c>
      <c r="K20" s="2"/>
      <c r="L20" s="3">
        <v>5.08</v>
      </c>
      <c r="M20" s="2">
        <v>459.2822112042296</v>
      </c>
      <c r="N20" s="2"/>
      <c r="O20" s="3">
        <v>5.14</v>
      </c>
      <c r="P20" s="2">
        <v>458.5254952078749</v>
      </c>
      <c r="Q20" s="2"/>
      <c r="R20" s="3">
        <v>5.16</v>
      </c>
      <c r="S20" s="2">
        <v>463.99597996004906</v>
      </c>
      <c r="T20" s="2"/>
      <c r="U20" s="3">
        <v>5.1</v>
      </c>
      <c r="V20" s="2">
        <v>459.7032594041567</v>
      </c>
      <c r="W20" s="2"/>
      <c r="X20" s="3">
        <v>5.21</v>
      </c>
      <c r="Y20" s="2">
        <v>469.8471661456446</v>
      </c>
      <c r="Z20" s="2"/>
      <c r="AA20" s="3">
        <v>5.24</v>
      </c>
      <c r="AB20" s="2">
        <v>471.8431015844151</v>
      </c>
      <c r="AC20" s="2"/>
      <c r="AD20" s="3">
        <v>5.24</v>
      </c>
      <c r="AE20" s="2">
        <v>473.904744080237</v>
      </c>
      <c r="AF20" s="2"/>
      <c r="AG20" s="3">
        <v>5.19</v>
      </c>
      <c r="AH20" s="2">
        <v>467.96822995758043</v>
      </c>
      <c r="AI20" s="2"/>
      <c r="AJ20" s="3">
        <v>5.33</v>
      </c>
      <c r="AK20" s="2">
        <v>480.4752273720012</v>
      </c>
      <c r="AL20" s="2"/>
      <c r="AM20" s="3">
        <v>5.42</v>
      </c>
      <c r="AN20" s="2">
        <v>488.9413860205536</v>
      </c>
      <c r="AO20" s="2"/>
      <c r="AP20" s="3">
        <v>5.16</v>
      </c>
      <c r="AQ20" s="2">
        <v>464.3875004435178</v>
      </c>
      <c r="AR20" s="2"/>
      <c r="AS20" s="3">
        <v>5.16</v>
      </c>
      <c r="AT20" s="2">
        <v>465.9537686174689</v>
      </c>
      <c r="AU20" s="2"/>
      <c r="AV20" s="3">
        <v>5.21</v>
      </c>
      <c r="AW20" s="2">
        <v>470.3617799213985</v>
      </c>
      <c r="AX20" s="2"/>
      <c r="AY20" s="3">
        <v>5.17</v>
      </c>
      <c r="AZ20" s="2">
        <v>466.95528486883813</v>
      </c>
      <c r="BA20" s="2"/>
      <c r="BB20" s="3">
        <v>5.2</v>
      </c>
      <c r="BC20" s="2">
        <v>470.97778706063133</v>
      </c>
      <c r="BD20" s="2"/>
      <c r="BE20" s="3">
        <v>5.19</v>
      </c>
      <c r="BF20" s="2">
        <v>469.16494508595946</v>
      </c>
      <c r="BG20" s="2"/>
      <c r="BH20" s="3">
        <v>5.06</v>
      </c>
      <c r="BI20" s="2">
        <v>457.7774855330377</v>
      </c>
      <c r="BJ20" s="2"/>
      <c r="BK20" s="3">
        <v>5.08</v>
      </c>
      <c r="BL20" s="2">
        <v>458.80840625659243</v>
      </c>
      <c r="BM20" s="2"/>
      <c r="BN20" s="33">
        <f t="shared" si="0"/>
        <v>5.168095238095238</v>
      </c>
      <c r="BO20" s="33">
        <f t="shared" si="1"/>
        <v>466.911703311602</v>
      </c>
    </row>
    <row r="21" spans="1:67" s="4" customFormat="1" ht="15.75">
      <c r="A21" s="1">
        <v>12</v>
      </c>
      <c r="B21" s="13" t="s">
        <v>11</v>
      </c>
      <c r="C21" s="3">
        <v>1.6436</v>
      </c>
      <c r="D21" s="2">
        <v>150.380841218442</v>
      </c>
      <c r="E21" s="2"/>
      <c r="F21" s="3">
        <v>1.6393</v>
      </c>
      <c r="G21" s="2">
        <v>149.66919781595465</v>
      </c>
      <c r="H21" s="2"/>
      <c r="I21" s="3">
        <v>1.6336</v>
      </c>
      <c r="J21" s="2">
        <v>148.6394611616731</v>
      </c>
      <c r="K21" s="2"/>
      <c r="L21" s="3">
        <v>1.6434</v>
      </c>
      <c r="M21" s="2">
        <v>148.57960352225018</v>
      </c>
      <c r="N21" s="2"/>
      <c r="O21" s="3">
        <v>1.635</v>
      </c>
      <c r="P21" s="2">
        <v>145.85392697760224</v>
      </c>
      <c r="Q21" s="2"/>
      <c r="R21" s="3">
        <v>1.6326</v>
      </c>
      <c r="S21" s="2">
        <v>146.80616993852252</v>
      </c>
      <c r="T21" s="2"/>
      <c r="U21" s="3">
        <v>1.6304</v>
      </c>
      <c r="V21" s="2">
        <v>146.96082237892887</v>
      </c>
      <c r="W21" s="2"/>
      <c r="X21" s="3">
        <v>1.6321</v>
      </c>
      <c r="Y21" s="2">
        <v>147.1857120664696</v>
      </c>
      <c r="Z21" s="2"/>
      <c r="AA21" s="3">
        <v>1.6346</v>
      </c>
      <c r="AB21" s="2">
        <v>147.1898347041765</v>
      </c>
      <c r="AC21" s="2"/>
      <c r="AD21" s="3">
        <v>1.6405</v>
      </c>
      <c r="AE21" s="2">
        <v>148.36655203504367</v>
      </c>
      <c r="AF21" s="2"/>
      <c r="AG21" s="3">
        <v>1.635</v>
      </c>
      <c r="AH21" s="2">
        <v>147.4235175299892</v>
      </c>
      <c r="AI21" s="2"/>
      <c r="AJ21" s="3">
        <v>1.6365</v>
      </c>
      <c r="AK21" s="2">
        <v>147.5230224379512</v>
      </c>
      <c r="AL21" s="2"/>
      <c r="AM21" s="3">
        <v>1.638</v>
      </c>
      <c r="AN21" s="2">
        <v>147.7649428600861</v>
      </c>
      <c r="AO21" s="2"/>
      <c r="AP21" s="3">
        <v>1.6425</v>
      </c>
      <c r="AQ21" s="2">
        <v>147.8210212167593</v>
      </c>
      <c r="AR21" s="2"/>
      <c r="AS21" s="3">
        <v>1.642</v>
      </c>
      <c r="AT21" s="2">
        <v>148.2744356724581</v>
      </c>
      <c r="AU21" s="2"/>
      <c r="AV21" s="3">
        <v>1.6452</v>
      </c>
      <c r="AW21" s="2">
        <v>148.52959699168613</v>
      </c>
      <c r="AX21" s="2"/>
      <c r="AY21" s="3">
        <v>1.6441</v>
      </c>
      <c r="AZ21" s="2">
        <v>148.4953933951367</v>
      </c>
      <c r="BA21" s="2"/>
      <c r="BB21" s="3">
        <v>1.6434</v>
      </c>
      <c r="BC21" s="2">
        <v>148.84709524143105</v>
      </c>
      <c r="BD21" s="2"/>
      <c r="BE21" s="3">
        <v>1.6425</v>
      </c>
      <c r="BF21" s="2">
        <v>148.47850140726175</v>
      </c>
      <c r="BG21" s="2"/>
      <c r="BH21" s="3">
        <v>1.6433</v>
      </c>
      <c r="BI21" s="2">
        <v>148.66911896767607</v>
      </c>
      <c r="BJ21" s="2"/>
      <c r="BK21" s="3">
        <v>1.6484</v>
      </c>
      <c r="BL21" s="2">
        <v>148.87790883333997</v>
      </c>
      <c r="BM21" s="2"/>
      <c r="BN21" s="33">
        <f t="shared" si="0"/>
        <v>1.639333333333333</v>
      </c>
      <c r="BO21" s="33">
        <f t="shared" si="1"/>
        <v>148.11127030346847</v>
      </c>
    </row>
    <row r="22" spans="1:67" s="4" customFormat="1" ht="15.75">
      <c r="A22" s="1">
        <v>13</v>
      </c>
      <c r="B22" s="13" t="s">
        <v>12</v>
      </c>
      <c r="C22" s="3">
        <v>0.71</v>
      </c>
      <c r="D22" s="2">
        <v>64.96130278966525</v>
      </c>
      <c r="E22" s="2"/>
      <c r="F22" s="3">
        <v>0.7104</v>
      </c>
      <c r="G22" s="2">
        <v>64.86000007835916</v>
      </c>
      <c r="H22" s="2"/>
      <c r="I22" s="3">
        <v>0.7092</v>
      </c>
      <c r="J22" s="2">
        <v>64.52932532802312</v>
      </c>
      <c r="K22" s="2"/>
      <c r="L22" s="3">
        <v>0.7112</v>
      </c>
      <c r="M22" s="2">
        <v>64.29950956859216</v>
      </c>
      <c r="N22" s="2"/>
      <c r="O22" s="3">
        <v>0.7138</v>
      </c>
      <c r="P22" s="2">
        <v>63.67616701933485</v>
      </c>
      <c r="Q22" s="2"/>
      <c r="R22" s="3">
        <v>0.7147</v>
      </c>
      <c r="S22" s="2">
        <v>64.2670400925285</v>
      </c>
      <c r="T22" s="2"/>
      <c r="U22" s="3">
        <v>0.7195</v>
      </c>
      <c r="V22" s="2">
        <v>64.85421473358643</v>
      </c>
      <c r="W22" s="2"/>
      <c r="X22" s="3">
        <v>0.7215</v>
      </c>
      <c r="Y22" s="2">
        <v>65.06616705836518</v>
      </c>
      <c r="Z22" s="2"/>
      <c r="AA22" s="3">
        <v>0.7361</v>
      </c>
      <c r="AB22" s="2">
        <v>66.28315020539846</v>
      </c>
      <c r="AC22" s="2"/>
      <c r="AD22" s="3">
        <v>0.7302</v>
      </c>
      <c r="AE22" s="2">
        <v>66.03916872660096</v>
      </c>
      <c r="AF22" s="2"/>
      <c r="AG22" s="3">
        <v>0.7328</v>
      </c>
      <c r="AH22" s="2">
        <v>66.07458938591809</v>
      </c>
      <c r="AI22" s="2"/>
      <c r="AJ22" s="3">
        <v>0.7308</v>
      </c>
      <c r="AK22" s="2">
        <v>65.87829196312542</v>
      </c>
      <c r="AL22" s="2"/>
      <c r="AM22" s="3">
        <v>0.7329</v>
      </c>
      <c r="AN22" s="2">
        <v>66.11533981816675</v>
      </c>
      <c r="AO22" s="2"/>
      <c r="AP22" s="3">
        <v>0.7326</v>
      </c>
      <c r="AQ22" s="2">
        <v>65.9322253536669</v>
      </c>
      <c r="AR22" s="2"/>
      <c r="AS22" s="3">
        <v>0.7364</v>
      </c>
      <c r="AT22" s="2">
        <v>66.49774325773335</v>
      </c>
      <c r="AU22" s="2"/>
      <c r="AV22" s="3">
        <v>0.7368</v>
      </c>
      <c r="AW22" s="2">
        <v>66.51872542151371</v>
      </c>
      <c r="AX22" s="2"/>
      <c r="AY22" s="3">
        <v>0.737</v>
      </c>
      <c r="AZ22" s="2">
        <v>66.56596614087692</v>
      </c>
      <c r="BA22" s="2"/>
      <c r="BB22" s="3">
        <v>0.7381</v>
      </c>
      <c r="BC22" s="2">
        <v>66.8516739672023</v>
      </c>
      <c r="BD22" s="2"/>
      <c r="BE22" s="3">
        <v>0.734</v>
      </c>
      <c r="BF22" s="2">
        <v>66.35203654972914</v>
      </c>
      <c r="BG22" s="2"/>
      <c r="BH22" s="3">
        <v>0.7353</v>
      </c>
      <c r="BI22" s="2">
        <v>66.52248717637205</v>
      </c>
      <c r="BJ22" s="2"/>
      <c r="BK22" s="3">
        <v>0.7375</v>
      </c>
      <c r="BL22" s="2">
        <v>66.60850386107026</v>
      </c>
      <c r="BM22" s="2"/>
      <c r="BN22" s="33">
        <f t="shared" si="0"/>
        <v>0.7267047619047619</v>
      </c>
      <c r="BO22" s="33">
        <f t="shared" si="1"/>
        <v>65.65493469027757</v>
      </c>
    </row>
    <row r="23" spans="1:67" s="4" customFormat="1" ht="15.75">
      <c r="A23" s="1">
        <v>14</v>
      </c>
      <c r="B23" s="13" t="s">
        <v>13</v>
      </c>
      <c r="C23" s="3">
        <v>1.3718</v>
      </c>
      <c r="D23" s="2">
        <v>66.69688924150778</v>
      </c>
      <c r="E23" s="2"/>
      <c r="F23" s="3">
        <v>1.3716</v>
      </c>
      <c r="G23" s="2">
        <v>66.56508879117713</v>
      </c>
      <c r="H23" s="2"/>
      <c r="I23" s="3">
        <v>1.3698</v>
      </c>
      <c r="J23" s="2">
        <v>66.424949920873</v>
      </c>
      <c r="K23" s="2"/>
      <c r="L23" s="3">
        <v>1.3694</v>
      </c>
      <c r="M23" s="2">
        <v>66.02153066694962</v>
      </c>
      <c r="N23" s="2"/>
      <c r="O23" s="3">
        <v>1.3628</v>
      </c>
      <c r="P23" s="2">
        <v>65.45883092715314</v>
      </c>
      <c r="Q23" s="2"/>
      <c r="R23" s="3">
        <v>1.3475</v>
      </c>
      <c r="S23" s="2">
        <v>66.73224604277935</v>
      </c>
      <c r="T23" s="2"/>
      <c r="U23" s="3">
        <v>1.3532</v>
      </c>
      <c r="V23" s="2">
        <v>66.61091782501852</v>
      </c>
      <c r="W23" s="2"/>
      <c r="X23" s="3">
        <v>1.3532</v>
      </c>
      <c r="Y23" s="2">
        <v>66.64336219678678</v>
      </c>
      <c r="Z23" s="2"/>
      <c r="AA23" s="3">
        <v>1.3524</v>
      </c>
      <c r="AB23" s="2">
        <v>66.582662993301</v>
      </c>
      <c r="AC23" s="2"/>
      <c r="AD23" s="3">
        <v>1.3588</v>
      </c>
      <c r="AE23" s="2">
        <v>66.55860807810846</v>
      </c>
      <c r="AF23" s="2"/>
      <c r="AG23" s="3">
        <v>1.3555</v>
      </c>
      <c r="AH23" s="2">
        <v>66.51957875999094</v>
      </c>
      <c r="AI23" s="2"/>
      <c r="AJ23" s="3">
        <v>1.3577</v>
      </c>
      <c r="AK23" s="2">
        <v>66.39570305371049</v>
      </c>
      <c r="AL23" s="2"/>
      <c r="AM23" s="3">
        <v>1.3626</v>
      </c>
      <c r="AN23" s="2">
        <v>66.20474668036871</v>
      </c>
      <c r="AO23" s="2"/>
      <c r="AP23" s="3">
        <v>1.364</v>
      </c>
      <c r="AQ23" s="2">
        <v>65.98062874291269</v>
      </c>
      <c r="AR23" s="2"/>
      <c r="AS23" s="3">
        <v>1.3595</v>
      </c>
      <c r="AT23" s="2">
        <v>66.42230080847509</v>
      </c>
      <c r="AU23" s="2"/>
      <c r="AV23" s="3">
        <v>1.3568</v>
      </c>
      <c r="AW23" s="2">
        <v>66.53933664643331</v>
      </c>
      <c r="AX23" s="2"/>
      <c r="AY23" s="3">
        <v>1.3574</v>
      </c>
      <c r="AZ23" s="2">
        <v>66.53909765324454</v>
      </c>
      <c r="BA23" s="2"/>
      <c r="BB23" s="3">
        <v>1.3574</v>
      </c>
      <c r="BC23" s="2">
        <v>66.72510045514493</v>
      </c>
      <c r="BD23" s="2"/>
      <c r="BE23" s="3">
        <v>1.3612</v>
      </c>
      <c r="BF23" s="2">
        <v>66.41042459503309</v>
      </c>
      <c r="BG23" s="2"/>
      <c r="BH23" s="3">
        <v>1.3635</v>
      </c>
      <c r="BI23" s="2">
        <v>66.35119824055417</v>
      </c>
      <c r="BJ23" s="2"/>
      <c r="BK23" s="3">
        <v>1.373</v>
      </c>
      <c r="BL23" s="2">
        <v>65.78049191903935</v>
      </c>
      <c r="BM23" s="2"/>
      <c r="BN23" s="33">
        <f t="shared" si="0"/>
        <v>1.3609095238095237</v>
      </c>
      <c r="BO23" s="33">
        <f t="shared" si="1"/>
        <v>66.38874734469346</v>
      </c>
    </row>
    <row r="24" spans="1:67" s="4" customFormat="1" ht="15.75">
      <c r="A24" s="1">
        <v>15</v>
      </c>
      <c r="B24" s="13" t="s">
        <v>14</v>
      </c>
      <c r="C24" s="3">
        <v>9.7115</v>
      </c>
      <c r="D24" s="2">
        <v>9.421283289038806</v>
      </c>
      <c r="E24" s="2"/>
      <c r="F24" s="3">
        <v>9.706</v>
      </c>
      <c r="G24" s="2">
        <v>9.4066222734369</v>
      </c>
      <c r="H24" s="2"/>
      <c r="I24" s="3">
        <v>9.731</v>
      </c>
      <c r="J24" s="2">
        <v>9.350415825877283</v>
      </c>
      <c r="K24" s="2"/>
      <c r="L24" s="3">
        <v>9.707</v>
      </c>
      <c r="M24" s="2">
        <v>9.313885247277303</v>
      </c>
      <c r="N24" s="2"/>
      <c r="O24" s="3">
        <v>9.78</v>
      </c>
      <c r="P24" s="2">
        <v>9.121400285022936</v>
      </c>
      <c r="Q24" s="2"/>
      <c r="R24" s="3">
        <v>9.8215</v>
      </c>
      <c r="S24" s="2">
        <v>9.155597570905174</v>
      </c>
      <c r="T24" s="2"/>
      <c r="U24" s="3">
        <v>9.8745</v>
      </c>
      <c r="V24" s="2">
        <v>9.128350195029121</v>
      </c>
      <c r="W24" s="2"/>
      <c r="X24" s="3">
        <v>9.873</v>
      </c>
      <c r="Y24" s="2">
        <v>9.134183908102083</v>
      </c>
      <c r="Z24" s="2"/>
      <c r="AA24" s="3">
        <v>9.8615</v>
      </c>
      <c r="AB24" s="2">
        <v>9.13110514953509</v>
      </c>
      <c r="AC24" s="2"/>
      <c r="AD24" s="3">
        <v>9.7625</v>
      </c>
      <c r="AE24" s="2">
        <v>9.264003754830604</v>
      </c>
      <c r="AF24" s="2"/>
      <c r="AG24" s="3">
        <v>9.8225</v>
      </c>
      <c r="AH24" s="2">
        <v>9.179668008059833</v>
      </c>
      <c r="AI24" s="2"/>
      <c r="AJ24" s="3">
        <v>9.7805</v>
      </c>
      <c r="AK24" s="2">
        <v>9.216854561221076</v>
      </c>
      <c r="AL24" s="2"/>
      <c r="AM24" s="3">
        <v>9.744</v>
      </c>
      <c r="AN24" s="2">
        <v>9.25806525314762</v>
      </c>
      <c r="AO24" s="2"/>
      <c r="AP24" s="3">
        <v>9.693</v>
      </c>
      <c r="AQ24" s="2">
        <v>9.284801156023203</v>
      </c>
      <c r="AR24" s="2"/>
      <c r="AS24" s="3">
        <v>9.733</v>
      </c>
      <c r="AT24" s="2">
        <v>9.277829851959506</v>
      </c>
      <c r="AU24" s="2"/>
      <c r="AV24" s="3">
        <v>9.733</v>
      </c>
      <c r="AW24" s="2">
        <v>9.275718890566187</v>
      </c>
      <c r="AX24" s="2"/>
      <c r="AY24" s="3">
        <v>9.7455</v>
      </c>
      <c r="AZ24" s="2">
        <v>9.267884783183433</v>
      </c>
      <c r="BA24" s="2"/>
      <c r="BB24" s="3">
        <v>9.7735</v>
      </c>
      <c r="BC24" s="2">
        <v>9.267166456009997</v>
      </c>
      <c r="BD24" s="2"/>
      <c r="BE24" s="3">
        <v>9.745</v>
      </c>
      <c r="BF24" s="2">
        <v>9.2763335001292</v>
      </c>
      <c r="BG24" s="2"/>
      <c r="BH24" s="3">
        <v>9.75</v>
      </c>
      <c r="BI24" s="2">
        <v>9.278959877025189</v>
      </c>
      <c r="BJ24" s="2"/>
      <c r="BK24" s="3">
        <v>9.6965</v>
      </c>
      <c r="BL24" s="2">
        <v>9.31435212755541</v>
      </c>
      <c r="BM24" s="2"/>
      <c r="BN24" s="33">
        <f t="shared" si="0"/>
        <v>9.76404761904762</v>
      </c>
      <c r="BO24" s="33">
        <f t="shared" si="1"/>
        <v>9.253546760187424</v>
      </c>
    </row>
    <row r="25" spans="1:67" s="4" customFormat="1" ht="15.75">
      <c r="A25" s="1">
        <v>16</v>
      </c>
      <c r="B25" s="13" t="s">
        <v>15</v>
      </c>
      <c r="C25" s="3">
        <v>120.69</v>
      </c>
      <c r="D25" s="2">
        <v>75.80975446308754</v>
      </c>
      <c r="E25" s="2"/>
      <c r="F25" s="3">
        <v>120.45</v>
      </c>
      <c r="G25" s="2">
        <v>75.79964780903158</v>
      </c>
      <c r="H25" s="2"/>
      <c r="I25" s="3">
        <v>120.47</v>
      </c>
      <c r="J25" s="2">
        <v>75.52826131120763</v>
      </c>
      <c r="K25" s="2"/>
      <c r="L25" s="3">
        <v>120.1</v>
      </c>
      <c r="M25" s="2">
        <v>75.27883771467177</v>
      </c>
      <c r="N25" s="2"/>
      <c r="O25" s="3">
        <v>120.46</v>
      </c>
      <c r="P25" s="2">
        <v>74.05553278061124</v>
      </c>
      <c r="Q25" s="2"/>
      <c r="R25" s="3">
        <v>120.83</v>
      </c>
      <c r="S25" s="2">
        <v>74.42001286323361</v>
      </c>
      <c r="T25" s="2"/>
      <c r="U25" s="3">
        <v>120.58</v>
      </c>
      <c r="V25" s="2">
        <v>74.75360258816973</v>
      </c>
      <c r="W25" s="2"/>
      <c r="X25" s="3">
        <v>120.41</v>
      </c>
      <c r="Y25" s="2">
        <v>74.89560478755241</v>
      </c>
      <c r="Z25" s="2"/>
      <c r="AA25" s="3">
        <v>119.86</v>
      </c>
      <c r="AB25" s="2">
        <v>75.12630855342923</v>
      </c>
      <c r="AC25" s="2"/>
      <c r="AD25" s="3">
        <v>118.84</v>
      </c>
      <c r="AE25" s="2">
        <v>76.10218500213209</v>
      </c>
      <c r="AF25" s="2"/>
      <c r="AG25" s="3">
        <v>119.61</v>
      </c>
      <c r="AH25" s="2">
        <v>75.38440682983672</v>
      </c>
      <c r="AI25" s="2"/>
      <c r="AJ25" s="3">
        <v>119.86</v>
      </c>
      <c r="AK25" s="2">
        <v>75.20894880362317</v>
      </c>
      <c r="AL25" s="2"/>
      <c r="AM25" s="3">
        <v>119.5</v>
      </c>
      <c r="AN25" s="2">
        <v>75.4900316541175</v>
      </c>
      <c r="AO25" s="2"/>
      <c r="AP25" s="3">
        <v>118.25</v>
      </c>
      <c r="AQ25" s="2">
        <v>76.1078880383365</v>
      </c>
      <c r="AR25" s="2"/>
      <c r="AS25" s="3">
        <v>119.14</v>
      </c>
      <c r="AT25" s="2">
        <v>75.79412283794014</v>
      </c>
      <c r="AU25" s="2"/>
      <c r="AV25" s="3">
        <v>118.95</v>
      </c>
      <c r="AW25" s="2">
        <v>75.89791673970635</v>
      </c>
      <c r="AX25" s="2"/>
      <c r="AY25" s="3">
        <v>118.96</v>
      </c>
      <c r="AZ25" s="2">
        <v>75.92482444058015</v>
      </c>
      <c r="BA25" s="2"/>
      <c r="BB25" s="3">
        <v>119.28</v>
      </c>
      <c r="BC25" s="2">
        <v>75.93280630266072</v>
      </c>
      <c r="BD25" s="2"/>
      <c r="BE25" s="3">
        <v>118.8</v>
      </c>
      <c r="BF25" s="2">
        <v>76.09248313026856</v>
      </c>
      <c r="BG25" s="2"/>
      <c r="BH25" s="3">
        <v>118.84</v>
      </c>
      <c r="BI25" s="2">
        <v>76.12744766155805</v>
      </c>
      <c r="BJ25" s="2"/>
      <c r="BK25" s="3">
        <v>118.55</v>
      </c>
      <c r="BL25" s="2">
        <v>76.18440776452216</v>
      </c>
      <c r="BM25" s="2"/>
      <c r="BN25" s="33">
        <f t="shared" si="0"/>
        <v>119.63952380952385</v>
      </c>
      <c r="BO25" s="33">
        <f t="shared" si="1"/>
        <v>75.51976343220366</v>
      </c>
    </row>
    <row r="26" spans="1:67" s="4" customFormat="1" ht="15.75">
      <c r="A26" s="1">
        <v>17</v>
      </c>
      <c r="B26" s="13" t="s">
        <v>16</v>
      </c>
      <c r="C26" s="3">
        <v>7.2488</v>
      </c>
      <c r="D26" s="2">
        <v>12.622060570232364</v>
      </c>
      <c r="E26" s="2"/>
      <c r="F26" s="3">
        <v>7.2321</v>
      </c>
      <c r="G26" s="2">
        <v>12.624365783932545</v>
      </c>
      <c r="H26" s="2"/>
      <c r="I26" s="3">
        <v>7.2417</v>
      </c>
      <c r="J26" s="2">
        <v>12.564576881341653</v>
      </c>
      <c r="K26" s="2"/>
      <c r="L26" s="3">
        <v>7.2381</v>
      </c>
      <c r="M26" s="2">
        <v>12.490831032359429</v>
      </c>
      <c r="N26" s="2"/>
      <c r="O26" s="3">
        <v>7.244</v>
      </c>
      <c r="P26" s="2">
        <v>12.31464588452848</v>
      </c>
      <c r="Q26" s="2"/>
      <c r="R26" s="3">
        <v>7.2403</v>
      </c>
      <c r="S26" s="2">
        <v>12.419609897745282</v>
      </c>
      <c r="T26" s="2"/>
      <c r="U26" s="3">
        <v>7.2524</v>
      </c>
      <c r="V26" s="2">
        <v>12.428698637804734</v>
      </c>
      <c r="W26" s="2"/>
      <c r="X26" s="3">
        <v>7.2188</v>
      </c>
      <c r="Y26" s="2">
        <v>12.492630038883451</v>
      </c>
      <c r="Z26" s="2"/>
      <c r="AA26" s="3">
        <v>7.2018</v>
      </c>
      <c r="AB26" s="2">
        <v>12.503317702816</v>
      </c>
      <c r="AC26" s="2"/>
      <c r="AD26" s="3">
        <v>7.174</v>
      </c>
      <c r="AE26" s="2">
        <v>12.606612302276801</v>
      </c>
      <c r="AF26" s="2"/>
      <c r="AG26" s="3">
        <v>7.183</v>
      </c>
      <c r="AH26" s="2">
        <v>12.55287331326294</v>
      </c>
      <c r="AI26" s="2"/>
      <c r="AJ26" s="3">
        <v>7.1845</v>
      </c>
      <c r="AK26" s="2">
        <v>12.547212197929255</v>
      </c>
      <c r="AL26" s="2"/>
      <c r="AM26" s="3">
        <v>7.1571</v>
      </c>
      <c r="AN26" s="2">
        <v>12.604349223382432</v>
      </c>
      <c r="AO26" s="2"/>
      <c r="AP26" s="3">
        <v>7.1435</v>
      </c>
      <c r="AQ26" s="2">
        <v>12.598526997316847</v>
      </c>
      <c r="AR26" s="2"/>
      <c r="AS26" s="3">
        <v>7.1399</v>
      </c>
      <c r="AT26" s="2">
        <v>12.647392533385885</v>
      </c>
      <c r="AU26" s="2"/>
      <c r="AV26" s="3">
        <v>7.1373</v>
      </c>
      <c r="AW26" s="2">
        <v>12.649121090871999</v>
      </c>
      <c r="AX26" s="2"/>
      <c r="AY26" s="3">
        <v>7.11</v>
      </c>
      <c r="AZ26" s="2">
        <v>12.703258952814927</v>
      </c>
      <c r="BA26" s="2"/>
      <c r="BB26" s="3">
        <v>7.1001</v>
      </c>
      <c r="BC26" s="2">
        <v>12.756531789385178</v>
      </c>
      <c r="BD26" s="2"/>
      <c r="BE26" s="3">
        <v>7.0775</v>
      </c>
      <c r="BF26" s="2">
        <v>12.77257081720368</v>
      </c>
      <c r="BG26" s="2"/>
      <c r="BH26" s="3">
        <v>7.0533</v>
      </c>
      <c r="BI26" s="2">
        <v>12.826600144754313</v>
      </c>
      <c r="BJ26" s="2"/>
      <c r="BK26" s="3">
        <v>7.0356</v>
      </c>
      <c r="BL26" s="2">
        <v>12.837087868105213</v>
      </c>
      <c r="BM26" s="2"/>
      <c r="BN26" s="33">
        <f t="shared" si="0"/>
        <v>7.172085714285714</v>
      </c>
      <c r="BO26" s="33">
        <f t="shared" si="1"/>
        <v>12.598232079063497</v>
      </c>
    </row>
    <row r="27" spans="1:67" s="4" customFormat="1" ht="15.75">
      <c r="A27" s="1">
        <v>18</v>
      </c>
      <c r="B27" s="13" t="s">
        <v>17</v>
      </c>
      <c r="C27" s="3">
        <v>6.155</v>
      </c>
      <c r="D27" s="2">
        <v>14.865116598131657</v>
      </c>
      <c r="E27" s="2"/>
      <c r="F27" s="3">
        <v>6.1515</v>
      </c>
      <c r="G27" s="2">
        <v>14.842018334711623</v>
      </c>
      <c r="H27" s="2"/>
      <c r="I27" s="3">
        <v>6.1645</v>
      </c>
      <c r="J27" s="2">
        <v>14.760142169131614</v>
      </c>
      <c r="K27" s="2"/>
      <c r="L27" s="3">
        <v>6.146</v>
      </c>
      <c r="M27" s="2">
        <v>14.710361876882654</v>
      </c>
      <c r="N27" s="2"/>
      <c r="O27" s="3">
        <v>6.1794</v>
      </c>
      <c r="P27" s="2">
        <v>14.436238920853853</v>
      </c>
      <c r="Q27" s="2"/>
      <c r="R27" s="3">
        <v>6.203</v>
      </c>
      <c r="S27" s="2">
        <v>14.496485820191063</v>
      </c>
      <c r="T27" s="2"/>
      <c r="U27" s="3">
        <v>6.241</v>
      </c>
      <c r="V27" s="2">
        <v>14.442860759624269</v>
      </c>
      <c r="W27" s="2"/>
      <c r="X27" s="3">
        <v>6.236</v>
      </c>
      <c r="Y27" s="2">
        <v>14.461481354184071</v>
      </c>
      <c r="Z27" s="2"/>
      <c r="AA27" s="3">
        <v>6.2247</v>
      </c>
      <c r="AB27" s="2">
        <v>14.46598124120685</v>
      </c>
      <c r="AC27" s="2"/>
      <c r="AD27" s="3">
        <v>6.1655</v>
      </c>
      <c r="AE27" s="2">
        <v>14.668694616257202</v>
      </c>
      <c r="AF27" s="2"/>
      <c r="AG27" s="3">
        <v>6.2015</v>
      </c>
      <c r="AH27" s="2">
        <v>14.539593486925373</v>
      </c>
      <c r="AI27" s="2"/>
      <c r="AJ27" s="3">
        <v>6.178</v>
      </c>
      <c r="AK27" s="2">
        <v>14.591363877633981</v>
      </c>
      <c r="AL27" s="2"/>
      <c r="AM27" s="3">
        <v>6.157</v>
      </c>
      <c r="AN27" s="2">
        <v>14.651711519680104</v>
      </c>
      <c r="AO27" s="2"/>
      <c r="AP27" s="3">
        <v>6.1295</v>
      </c>
      <c r="AQ27" s="2">
        <v>14.682694772058554</v>
      </c>
      <c r="AR27" s="2"/>
      <c r="AS27" s="3">
        <v>6.157</v>
      </c>
      <c r="AT27" s="2">
        <v>14.666415128978702</v>
      </c>
      <c r="AU27" s="2"/>
      <c r="AV27" s="3">
        <v>6.1535</v>
      </c>
      <c r="AW27" s="2">
        <v>14.671418211079988</v>
      </c>
      <c r="AX27" s="2"/>
      <c r="AY27" s="3">
        <v>6.1545</v>
      </c>
      <c r="AZ27" s="2">
        <v>14.675468544075741</v>
      </c>
      <c r="BA27" s="2"/>
      <c r="BB27" s="3">
        <v>6.1645</v>
      </c>
      <c r="BC27" s="2">
        <v>14.69261924857064</v>
      </c>
      <c r="BD27" s="2"/>
      <c r="BE27" s="3">
        <v>6.1455</v>
      </c>
      <c r="BF27" s="2">
        <v>14.709603768409249</v>
      </c>
      <c r="BG27" s="2"/>
      <c r="BH27" s="3">
        <v>6.1397</v>
      </c>
      <c r="BI27" s="2">
        <v>14.735224652832482</v>
      </c>
      <c r="BJ27" s="2"/>
      <c r="BK27" s="3">
        <v>6.112</v>
      </c>
      <c r="BL27" s="2">
        <v>14.776933148697813</v>
      </c>
      <c r="BM27" s="2"/>
      <c r="BN27" s="33">
        <f t="shared" si="0"/>
        <v>6.169490476190477</v>
      </c>
      <c r="BO27" s="33">
        <f t="shared" si="1"/>
        <v>14.644877526196069</v>
      </c>
    </row>
    <row r="28" spans="1:67" s="4" customFormat="1" ht="15.75">
      <c r="A28" s="1">
        <v>19</v>
      </c>
      <c r="B28" s="13" t="s">
        <v>18</v>
      </c>
      <c r="C28" s="3">
        <v>5.3905</v>
      </c>
      <c r="D28" s="2">
        <v>16.97334062916248</v>
      </c>
      <c r="E28" s="2"/>
      <c r="F28" s="3">
        <v>5.3895</v>
      </c>
      <c r="G28" s="2">
        <v>16.940472360326293</v>
      </c>
      <c r="H28" s="2"/>
      <c r="I28" s="3">
        <v>5.402</v>
      </c>
      <c r="J28" s="2">
        <v>16.84355727538168</v>
      </c>
      <c r="K28" s="2"/>
      <c r="L28" s="3">
        <v>5.385</v>
      </c>
      <c r="M28" s="2">
        <v>16.789207817144067</v>
      </c>
      <c r="N28" s="2"/>
      <c r="O28" s="3">
        <v>5.417</v>
      </c>
      <c r="P28" s="2">
        <v>16.46802562073552</v>
      </c>
      <c r="Q28" s="2"/>
      <c r="R28" s="3">
        <v>5.436</v>
      </c>
      <c r="S28" s="2">
        <v>16.541887701001688</v>
      </c>
      <c r="T28" s="2"/>
      <c r="U28" s="3">
        <v>5.4678</v>
      </c>
      <c r="V28" s="2">
        <v>16.48522147862304</v>
      </c>
      <c r="W28" s="2"/>
      <c r="X28" s="3">
        <v>5.4655</v>
      </c>
      <c r="Y28" s="2">
        <v>16.50019169786696</v>
      </c>
      <c r="Z28" s="2"/>
      <c r="AA28" s="3">
        <v>5.461</v>
      </c>
      <c r="AB28" s="2">
        <v>16.488993486932845</v>
      </c>
      <c r="AC28" s="2"/>
      <c r="AD28" s="3">
        <v>5.409</v>
      </c>
      <c r="AE28" s="2">
        <v>16.720250814666993</v>
      </c>
      <c r="AF28" s="2"/>
      <c r="AG28" s="3">
        <v>5.441</v>
      </c>
      <c r="AH28" s="2">
        <v>16.571823012160944</v>
      </c>
      <c r="AI28" s="2"/>
      <c r="AJ28" s="3">
        <v>5.4185</v>
      </c>
      <c r="AK28" s="2">
        <v>16.636605340227504</v>
      </c>
      <c r="AL28" s="2"/>
      <c r="AM28" s="3">
        <v>5.3895</v>
      </c>
      <c r="AN28" s="2">
        <v>16.73821093360616</v>
      </c>
      <c r="AO28" s="2"/>
      <c r="AP28" s="3">
        <v>5.3645</v>
      </c>
      <c r="AQ28" s="2">
        <v>16.77650808189634</v>
      </c>
      <c r="AR28" s="2"/>
      <c r="AS28" s="3">
        <v>5.3885</v>
      </c>
      <c r="AT28" s="2">
        <v>16.75811783411374</v>
      </c>
      <c r="AU28" s="2"/>
      <c r="AV28" s="3">
        <v>5.3877</v>
      </c>
      <c r="AW28" s="2">
        <v>16.756792687395496</v>
      </c>
      <c r="AX28" s="2"/>
      <c r="AY28" s="3">
        <v>5.395</v>
      </c>
      <c r="AZ28" s="2">
        <v>16.74145897210642</v>
      </c>
      <c r="BA28" s="2"/>
      <c r="BB28" s="3">
        <v>5.4069</v>
      </c>
      <c r="BC28" s="2">
        <v>16.7513087643222</v>
      </c>
      <c r="BD28" s="2"/>
      <c r="BE28" s="3">
        <v>5.391</v>
      </c>
      <c r="BF28" s="2">
        <v>16.76829344439975</v>
      </c>
      <c r="BG28" s="2"/>
      <c r="BH28" s="3">
        <v>5.3879</v>
      </c>
      <c r="BI28" s="2">
        <v>16.79130251136725</v>
      </c>
      <c r="BJ28" s="2"/>
      <c r="BK28" s="3">
        <v>5.3575</v>
      </c>
      <c r="BL28" s="2">
        <v>16.85797767705852</v>
      </c>
      <c r="BM28" s="2"/>
      <c r="BN28" s="33">
        <f t="shared" si="0"/>
        <v>5.407204761904761</v>
      </c>
      <c r="BO28" s="33">
        <f t="shared" si="1"/>
        <v>16.709502292404565</v>
      </c>
    </row>
    <row r="29" spans="1:67" s="4" customFormat="1" ht="15.75">
      <c r="A29" s="1">
        <v>20</v>
      </c>
      <c r="B29" s="13" t="s">
        <v>19</v>
      </c>
      <c r="C29" s="3">
        <v>4.2625</v>
      </c>
      <c r="D29" s="2">
        <v>21.46505399683293</v>
      </c>
      <c r="E29" s="2"/>
      <c r="F29" s="3">
        <v>4.2565</v>
      </c>
      <c r="G29" s="2">
        <v>21.44970651614673</v>
      </c>
      <c r="H29" s="2"/>
      <c r="I29" s="3">
        <v>4.2595</v>
      </c>
      <c r="J29" s="2">
        <v>21.361403075856753</v>
      </c>
      <c r="K29" s="2"/>
      <c r="L29" s="3">
        <v>4.2575</v>
      </c>
      <c r="M29" s="2">
        <v>21.235439599605588</v>
      </c>
      <c r="N29" s="2"/>
      <c r="O29" s="3">
        <v>4.2775</v>
      </c>
      <c r="P29" s="2">
        <v>20.8550075482231</v>
      </c>
      <c r="Q29" s="2"/>
      <c r="R29" s="3">
        <v>4.2885</v>
      </c>
      <c r="S29" s="2">
        <v>20.968101094239284</v>
      </c>
      <c r="T29" s="2"/>
      <c r="U29" s="3">
        <v>4.3083</v>
      </c>
      <c r="V29" s="2">
        <v>20.921916765502647</v>
      </c>
      <c r="W29" s="2"/>
      <c r="X29" s="3">
        <v>4.2932</v>
      </c>
      <c r="Y29" s="2">
        <v>21.005729461635113</v>
      </c>
      <c r="Z29" s="2"/>
      <c r="AA29" s="3">
        <v>4.2862</v>
      </c>
      <c r="AB29" s="2">
        <v>21.00844417715932</v>
      </c>
      <c r="AC29" s="2"/>
      <c r="AD29" s="3">
        <v>4.2481</v>
      </c>
      <c r="AE29" s="2">
        <v>21.289479215775</v>
      </c>
      <c r="AF29" s="2"/>
      <c r="AG29" s="3">
        <v>4.2635</v>
      </c>
      <c r="AH29" s="2">
        <v>21.14865462863087</v>
      </c>
      <c r="AI29" s="2"/>
      <c r="AJ29" s="3">
        <v>4.2471</v>
      </c>
      <c r="AK29" s="2">
        <v>21.22517624638524</v>
      </c>
      <c r="AL29" s="2"/>
      <c r="AM29" s="3">
        <v>4.2225</v>
      </c>
      <c r="AN29" s="2">
        <v>21.36425999447493</v>
      </c>
      <c r="AO29" s="2"/>
      <c r="AP29" s="3">
        <v>4.201</v>
      </c>
      <c r="AQ29" s="2">
        <v>21.422893978893814</v>
      </c>
      <c r="AR29" s="2"/>
      <c r="AS29" s="3">
        <v>4.22</v>
      </c>
      <c r="AT29" s="2">
        <v>21.39836918225637</v>
      </c>
      <c r="AU29" s="2"/>
      <c r="AV29" s="3">
        <v>4.2126</v>
      </c>
      <c r="AW29" s="2">
        <v>21.43108103353765</v>
      </c>
      <c r="AX29" s="2"/>
      <c r="AY29" s="3">
        <v>4.2005</v>
      </c>
      <c r="AZ29" s="2">
        <v>21.502242865019436</v>
      </c>
      <c r="BA29" s="2"/>
      <c r="BB29" s="3">
        <v>4.2056</v>
      </c>
      <c r="BC29" s="2">
        <v>21.5362020538838</v>
      </c>
      <c r="BD29" s="2"/>
      <c r="BE29" s="3">
        <v>4.2025</v>
      </c>
      <c r="BF29" s="2">
        <v>21.510498502976574</v>
      </c>
      <c r="BG29" s="2"/>
      <c r="BH29" s="3">
        <v>4.1995</v>
      </c>
      <c r="BI29" s="2">
        <v>21.54300721538174</v>
      </c>
      <c r="BJ29" s="2"/>
      <c r="BK29" s="3">
        <v>4.1821</v>
      </c>
      <c r="BL29" s="2">
        <v>21.595996127505565</v>
      </c>
      <c r="BM29" s="2"/>
      <c r="BN29" s="33">
        <f t="shared" si="0"/>
        <v>4.242604761904762</v>
      </c>
      <c r="BO29" s="33">
        <f t="shared" si="1"/>
        <v>21.297079203805833</v>
      </c>
    </row>
    <row r="30" spans="1:67" s="4" customFormat="1" ht="15.75">
      <c r="A30" s="1">
        <v>21</v>
      </c>
      <c r="B30" s="13" t="s">
        <v>20</v>
      </c>
      <c r="C30" s="3">
        <v>145.85</v>
      </c>
      <c r="D30" s="2">
        <v>62.73211701165605</v>
      </c>
      <c r="E30" s="2"/>
      <c r="F30" s="3">
        <v>145.73</v>
      </c>
      <c r="G30" s="2">
        <v>62.65057008576035</v>
      </c>
      <c r="H30" s="2"/>
      <c r="I30" s="3">
        <v>145.92</v>
      </c>
      <c r="J30" s="2">
        <v>62.355329222595834</v>
      </c>
      <c r="K30" s="2"/>
      <c r="L30" s="3">
        <v>145.58</v>
      </c>
      <c r="M30" s="2">
        <v>62.103231278555285</v>
      </c>
      <c r="N30" s="2"/>
      <c r="O30" s="3">
        <v>146.45</v>
      </c>
      <c r="P30" s="2">
        <v>60.91314085867143</v>
      </c>
      <c r="Q30" s="2"/>
      <c r="R30" s="3">
        <v>147</v>
      </c>
      <c r="S30" s="2">
        <v>61.171225539214404</v>
      </c>
      <c r="T30" s="2"/>
      <c r="U30" s="3">
        <v>147.75</v>
      </c>
      <c r="V30" s="2">
        <v>61.007034856727614</v>
      </c>
      <c r="W30" s="2"/>
      <c r="X30" s="3">
        <v>147.64</v>
      </c>
      <c r="Y30" s="2">
        <v>61.08222549762387</v>
      </c>
      <c r="Z30" s="2"/>
      <c r="AA30" s="3">
        <v>147.4</v>
      </c>
      <c r="AB30" s="2">
        <v>61.089819153419455</v>
      </c>
      <c r="AC30" s="2"/>
      <c r="AD30" s="3">
        <v>145.9</v>
      </c>
      <c r="AE30" s="2">
        <v>61.987550826959406</v>
      </c>
      <c r="AF30" s="2"/>
      <c r="AG30" s="3">
        <v>146.8</v>
      </c>
      <c r="AH30" s="2">
        <v>61.42185899807063</v>
      </c>
      <c r="AI30" s="2"/>
      <c r="AJ30" s="3">
        <v>146.3</v>
      </c>
      <c r="AK30" s="2">
        <v>61.61684623104766</v>
      </c>
      <c r="AL30" s="2"/>
      <c r="AM30" s="3">
        <v>145.7</v>
      </c>
      <c r="AN30" s="2">
        <v>61.91529706703529</v>
      </c>
      <c r="AO30" s="2"/>
      <c r="AP30" s="3">
        <v>144.99</v>
      </c>
      <c r="AQ30" s="2">
        <v>62.07157569855363</v>
      </c>
      <c r="AR30" s="2"/>
      <c r="AS30" s="3">
        <v>145.53</v>
      </c>
      <c r="AT30" s="2">
        <v>62.04983024058398</v>
      </c>
      <c r="AU30" s="2"/>
      <c r="AV30" s="3">
        <v>145.18</v>
      </c>
      <c r="AW30" s="2">
        <v>62.1852679169863</v>
      </c>
      <c r="AX30" s="2"/>
      <c r="AY30" s="3">
        <v>145</v>
      </c>
      <c r="AZ30" s="2">
        <v>62.289773210009756</v>
      </c>
      <c r="BA30" s="2"/>
      <c r="BB30" s="3">
        <v>145.23</v>
      </c>
      <c r="BC30" s="2">
        <v>62.364973736702964</v>
      </c>
      <c r="BD30" s="2"/>
      <c r="BE30" s="3">
        <v>144.69</v>
      </c>
      <c r="BF30" s="2">
        <v>62.47692995974777</v>
      </c>
      <c r="BG30" s="2"/>
      <c r="BH30" s="3">
        <v>144.72</v>
      </c>
      <c r="BI30" s="2">
        <v>62.513722222910175</v>
      </c>
      <c r="BJ30" s="2"/>
      <c r="BK30" s="3">
        <v>143.95</v>
      </c>
      <c r="BL30" s="2">
        <v>62.74165710652382</v>
      </c>
      <c r="BM30" s="2"/>
      <c r="BN30" s="33">
        <f t="shared" si="0"/>
        <v>145.87190476190477</v>
      </c>
      <c r="BO30" s="33">
        <f t="shared" si="1"/>
        <v>61.939998891397906</v>
      </c>
    </row>
    <row r="31" spans="1:67" s="4" customFormat="1" ht="15.75">
      <c r="A31" s="1">
        <v>22</v>
      </c>
      <c r="B31" s="13" t="s">
        <v>21</v>
      </c>
      <c r="C31" s="3">
        <v>224.58</v>
      </c>
      <c r="D31" s="2">
        <v>40.74040104261304</v>
      </c>
      <c r="E31" s="2"/>
      <c r="F31" s="3">
        <v>224.41</v>
      </c>
      <c r="G31" s="2">
        <v>40.68476261573841</v>
      </c>
      <c r="H31" s="2"/>
      <c r="I31" s="3">
        <v>224.68</v>
      </c>
      <c r="J31" s="2">
        <v>40.497105395056</v>
      </c>
      <c r="K31" s="2"/>
      <c r="L31" s="3">
        <v>224.33</v>
      </c>
      <c r="M31" s="2">
        <v>40.30218164994463</v>
      </c>
      <c r="N31" s="2"/>
      <c r="O31" s="3">
        <v>225.69</v>
      </c>
      <c r="P31" s="2">
        <v>39.526472057922064</v>
      </c>
      <c r="Q31" s="2"/>
      <c r="R31" s="3">
        <v>226.46</v>
      </c>
      <c r="S31" s="2">
        <v>39.70754285200263</v>
      </c>
      <c r="T31" s="2"/>
      <c r="U31" s="3">
        <v>227.42</v>
      </c>
      <c r="V31" s="2">
        <v>39.63498988691191</v>
      </c>
      <c r="W31" s="2"/>
      <c r="X31" s="3">
        <v>228.84</v>
      </c>
      <c r="Y31" s="2">
        <v>39.408231832149916</v>
      </c>
      <c r="Z31" s="2"/>
      <c r="AA31" s="3">
        <v>227.2</v>
      </c>
      <c r="AB31" s="2">
        <v>39.63309570076597</v>
      </c>
      <c r="AC31" s="2"/>
      <c r="AD31" s="3">
        <v>225.4</v>
      </c>
      <c r="AE31" s="2">
        <v>40.12415113422084</v>
      </c>
      <c r="AF31" s="2"/>
      <c r="AG31" s="3">
        <v>226.45</v>
      </c>
      <c r="AH31" s="2">
        <v>39.817747409656754</v>
      </c>
      <c r="AI31" s="2"/>
      <c r="AJ31" s="3">
        <v>225.76</v>
      </c>
      <c r="AK31" s="2">
        <v>39.92976879696259</v>
      </c>
      <c r="AL31" s="2"/>
      <c r="AM31" s="3">
        <v>225.13</v>
      </c>
      <c r="AN31" s="2">
        <v>40.07044277824831</v>
      </c>
      <c r="AO31" s="2"/>
      <c r="AP31" s="3">
        <v>224.19</v>
      </c>
      <c r="AQ31" s="2">
        <v>40.143439763295824</v>
      </c>
      <c r="AR31" s="2"/>
      <c r="AS31" s="3">
        <v>224.58</v>
      </c>
      <c r="AT31" s="2">
        <v>40.20888678828118</v>
      </c>
      <c r="AU31" s="2"/>
      <c r="AV31" s="3">
        <v>224.51</v>
      </c>
      <c r="AW31" s="2">
        <v>40.21227204217216</v>
      </c>
      <c r="AX31" s="2"/>
      <c r="AY31" s="3">
        <v>224.84</v>
      </c>
      <c r="AZ31" s="2">
        <v>40.17086423879832</v>
      </c>
      <c r="BA31" s="2"/>
      <c r="BB31" s="3">
        <v>225.04</v>
      </c>
      <c r="BC31" s="2">
        <v>40.247356628960944</v>
      </c>
      <c r="BD31" s="2"/>
      <c r="BE31" s="3">
        <v>224.1</v>
      </c>
      <c r="BF31" s="2">
        <v>40.338183828094174</v>
      </c>
      <c r="BG31" s="2"/>
      <c r="BH31" s="3">
        <v>224.6</v>
      </c>
      <c r="BI31" s="2">
        <v>40.28043579741567</v>
      </c>
      <c r="BJ31" s="2"/>
      <c r="BK31" s="3">
        <v>223.4</v>
      </c>
      <c r="BL31" s="2">
        <v>40.4282074327847</v>
      </c>
      <c r="BM31" s="2"/>
      <c r="BN31" s="33">
        <f t="shared" si="0"/>
        <v>225.31476190476192</v>
      </c>
      <c r="BO31" s="33">
        <f t="shared" si="1"/>
        <v>40.10031141295219</v>
      </c>
    </row>
    <row r="32" spans="1:78" s="8" customFormat="1" ht="16.5" thickBot="1">
      <c r="A32" s="6">
        <v>23</v>
      </c>
      <c r="B32" s="14" t="s">
        <v>22</v>
      </c>
      <c r="C32" s="6">
        <v>1</v>
      </c>
      <c r="D32" s="7">
        <v>91.49479266150036</v>
      </c>
      <c r="E32" s="7"/>
      <c r="F32" s="6">
        <v>1</v>
      </c>
      <c r="G32" s="7">
        <v>91.30067578597856</v>
      </c>
      <c r="H32" s="7"/>
      <c r="I32" s="6">
        <v>1</v>
      </c>
      <c r="J32" s="7">
        <v>90.98889640161184</v>
      </c>
      <c r="K32" s="7"/>
      <c r="L32" s="6">
        <v>1</v>
      </c>
      <c r="M32" s="7">
        <v>90.40988409532079</v>
      </c>
      <c r="N32" s="7"/>
      <c r="O32" s="6">
        <v>1</v>
      </c>
      <c r="P32" s="7">
        <v>89.2072947875243</v>
      </c>
      <c r="Q32" s="7"/>
      <c r="R32" s="6">
        <v>1</v>
      </c>
      <c r="S32" s="7">
        <v>89.92170154264517</v>
      </c>
      <c r="T32" s="7"/>
      <c r="U32" s="6">
        <v>1</v>
      </c>
      <c r="V32" s="7">
        <v>90.13789400081505</v>
      </c>
      <c r="W32" s="7"/>
      <c r="X32" s="6">
        <v>1</v>
      </c>
      <c r="Y32" s="7">
        <v>90.18179772469186</v>
      </c>
      <c r="Z32" s="7"/>
      <c r="AA32" s="6">
        <v>1</v>
      </c>
      <c r="AB32" s="7">
        <v>90.04639343214028</v>
      </c>
      <c r="AC32" s="7"/>
      <c r="AD32" s="6">
        <v>1</v>
      </c>
      <c r="AE32" s="7">
        <v>90.43983665653377</v>
      </c>
      <c r="AF32" s="7"/>
      <c r="AG32" s="6">
        <v>1</v>
      </c>
      <c r="AH32" s="7">
        <v>90.1672890091677</v>
      </c>
      <c r="AI32" s="7"/>
      <c r="AJ32" s="6">
        <v>1</v>
      </c>
      <c r="AK32" s="7">
        <v>90.14544603602273</v>
      </c>
      <c r="AL32" s="7"/>
      <c r="AM32" s="6">
        <v>1</v>
      </c>
      <c r="AN32" s="7">
        <v>90.2105878266704</v>
      </c>
      <c r="AO32" s="7"/>
      <c r="AP32" s="6">
        <v>1</v>
      </c>
      <c r="AQ32" s="7">
        <v>89.9975776053329</v>
      </c>
      <c r="AR32" s="7"/>
      <c r="AS32" s="6">
        <v>1</v>
      </c>
      <c r="AT32" s="7">
        <v>90.30111794912187</v>
      </c>
      <c r="AU32" s="7"/>
      <c r="AV32" s="6">
        <v>1</v>
      </c>
      <c r="AW32" s="7">
        <v>90.28057196188071</v>
      </c>
      <c r="AX32" s="7"/>
      <c r="AY32" s="6">
        <v>1</v>
      </c>
      <c r="AZ32" s="7">
        <v>90.32017115451414</v>
      </c>
      <c r="BA32" s="7"/>
      <c r="BB32" s="6">
        <v>1</v>
      </c>
      <c r="BC32" s="7">
        <v>90.57265135781371</v>
      </c>
      <c r="BD32" s="7"/>
      <c r="BE32" s="6">
        <v>1</v>
      </c>
      <c r="BF32" s="7">
        <v>90.39786995875905</v>
      </c>
      <c r="BG32" s="7"/>
      <c r="BH32" s="6">
        <v>1</v>
      </c>
      <c r="BI32" s="7">
        <v>90.4698588009956</v>
      </c>
      <c r="BJ32" s="7"/>
      <c r="BK32" s="6">
        <v>1</v>
      </c>
      <c r="BL32" s="7">
        <v>90.31661540484103</v>
      </c>
      <c r="BM32" s="7"/>
      <c r="BN32" s="35">
        <f t="shared" si="0"/>
        <v>1</v>
      </c>
      <c r="BO32" s="34">
        <f t="shared" si="1"/>
        <v>90.34804400732772</v>
      </c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="4" customFormat="1" ht="15.75"/>
    <row r="34" spans="65:76" ht="12.75"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</row>
  </sheetData>
  <sheetProtection/>
  <mergeCells count="21">
    <mergeCell ref="AM3:AN3"/>
    <mergeCell ref="AP3:AQ3"/>
    <mergeCell ref="AS3:AT3"/>
    <mergeCell ref="AV3:AW3"/>
    <mergeCell ref="BK3:BL3"/>
    <mergeCell ref="AY3:AZ3"/>
    <mergeCell ref="BB3:BC3"/>
    <mergeCell ref="BE3:BF3"/>
    <mergeCell ref="BH3:BI3"/>
    <mergeCell ref="U3:V3"/>
    <mergeCell ref="X3:Y3"/>
    <mergeCell ref="AA3:AB3"/>
    <mergeCell ref="AD3:AE3"/>
    <mergeCell ref="AG3:AH3"/>
    <mergeCell ref="AJ3:AK3"/>
    <mergeCell ref="C3:D3"/>
    <mergeCell ref="F3:G3"/>
    <mergeCell ref="I3:J3"/>
    <mergeCell ref="L3:M3"/>
    <mergeCell ref="O3:P3"/>
    <mergeCell ref="R3:S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Q32"/>
  <sheetViews>
    <sheetView zoomScale="75" zoomScaleNormal="75" zoomScalePageLayoutView="0" workbookViewId="0" topLeftCell="A1">
      <selection activeCell="B37" sqref="B37"/>
    </sheetView>
  </sheetViews>
  <sheetFormatPr defaultColWidth="9.140625" defaultRowHeight="12.75"/>
  <cols>
    <col min="2" max="2" width="34.57421875" style="0" customWidth="1"/>
    <col min="3" max="3" width="16.8515625" style="0" bestFit="1" customWidth="1"/>
    <col min="4" max="4" width="18.57421875" style="0" customWidth="1"/>
    <col min="5" max="5" width="7.421875" style="0" customWidth="1"/>
    <col min="6" max="6" width="16.8515625" style="0" bestFit="1" customWidth="1"/>
    <col min="7" max="7" width="18.421875" style="0" bestFit="1" customWidth="1"/>
    <col min="8" max="8" width="6.8515625" style="0" customWidth="1"/>
    <col min="9" max="9" width="16.8515625" style="0" bestFit="1" customWidth="1"/>
    <col min="10" max="10" width="18.421875" style="0" bestFit="1" customWidth="1"/>
    <col min="11" max="11" width="5.57421875" style="0" customWidth="1"/>
    <col min="12" max="12" width="16.8515625" style="0" bestFit="1" customWidth="1"/>
    <col min="13" max="13" width="18.421875" style="0" bestFit="1" customWidth="1"/>
    <col min="14" max="14" width="7.00390625" style="0" customWidth="1"/>
    <col min="15" max="15" width="16.8515625" style="0" bestFit="1" customWidth="1"/>
    <col min="16" max="16" width="18.421875" style="0" bestFit="1" customWidth="1"/>
    <col min="17" max="17" width="6.421875" style="0" customWidth="1"/>
    <col min="18" max="18" width="18.57421875" style="0" customWidth="1"/>
    <col min="19" max="19" width="18.421875" style="0" bestFit="1" customWidth="1"/>
    <col min="20" max="20" width="6.7109375" style="0" customWidth="1"/>
    <col min="21" max="21" width="16.28125" style="0" customWidth="1"/>
    <col min="22" max="22" width="16.00390625" style="0" customWidth="1"/>
    <col min="23" max="23" width="6.421875" style="0" customWidth="1"/>
    <col min="24" max="24" width="18.7109375" style="0" customWidth="1"/>
    <col min="25" max="25" width="16.28125" style="0" customWidth="1"/>
    <col min="26" max="26" width="6.421875" style="0" customWidth="1"/>
    <col min="27" max="27" width="17.8515625" style="0" customWidth="1"/>
    <col min="28" max="28" width="18.421875" style="0" bestFit="1" customWidth="1"/>
    <col min="29" max="29" width="6.7109375" style="0" customWidth="1"/>
    <col min="30" max="30" width="16.8515625" style="0" bestFit="1" customWidth="1"/>
    <col min="31" max="31" width="18.421875" style="0" bestFit="1" customWidth="1"/>
    <col min="32" max="32" width="6.28125" style="0" customWidth="1"/>
    <col min="33" max="33" width="18.00390625" style="0" customWidth="1"/>
    <col min="34" max="34" width="17.28125" style="0" customWidth="1"/>
    <col min="35" max="35" width="7.8515625" style="0" customWidth="1"/>
    <col min="36" max="37" width="18.421875" style="0" bestFit="1" customWidth="1"/>
    <col min="38" max="38" width="7.421875" style="0" customWidth="1"/>
    <col min="39" max="39" width="21.00390625" style="0" customWidth="1"/>
    <col min="40" max="40" width="18.7109375" style="0" customWidth="1"/>
    <col min="41" max="41" width="6.8515625" style="0" customWidth="1"/>
    <col min="42" max="42" width="16.8515625" style="0" bestFit="1" customWidth="1"/>
    <col min="43" max="43" width="18.421875" style="0" bestFit="1" customWidth="1"/>
    <col min="44" max="44" width="7.00390625" style="0" customWidth="1"/>
    <col min="45" max="45" width="16.8515625" style="0" bestFit="1" customWidth="1"/>
    <col min="46" max="46" width="18.421875" style="0" bestFit="1" customWidth="1"/>
    <col min="47" max="47" width="7.00390625" style="0" customWidth="1"/>
    <col min="48" max="48" width="16.8515625" style="0" bestFit="1" customWidth="1"/>
    <col min="49" max="49" width="18.421875" style="0" bestFit="1" customWidth="1"/>
    <col min="50" max="50" width="7.28125" style="0" customWidth="1"/>
    <col min="51" max="51" width="16.8515625" style="0" bestFit="1" customWidth="1"/>
    <col min="52" max="52" width="18.421875" style="0" bestFit="1" customWidth="1"/>
    <col min="53" max="53" width="6.8515625" style="0" customWidth="1"/>
    <col min="54" max="54" width="16.8515625" style="0" bestFit="1" customWidth="1"/>
    <col min="55" max="55" width="18.421875" style="0" bestFit="1" customWidth="1"/>
    <col min="56" max="56" width="7.421875" style="0" customWidth="1"/>
    <col min="57" max="57" width="16.8515625" style="0" bestFit="1" customWidth="1"/>
    <col min="58" max="58" width="18.421875" style="0" bestFit="1" customWidth="1"/>
    <col min="59" max="59" width="7.00390625" style="0" customWidth="1"/>
    <col min="60" max="60" width="16.57421875" style="0" customWidth="1"/>
    <col min="61" max="61" width="18.421875" style="0" bestFit="1" customWidth="1"/>
    <col min="62" max="62" width="7.140625" style="0" customWidth="1"/>
    <col min="63" max="63" width="16.8515625" style="0" bestFit="1" customWidth="1"/>
    <col min="64" max="64" width="18.421875" style="0" bestFit="1" customWidth="1"/>
    <col min="65" max="65" width="6.28125" style="0" customWidth="1"/>
    <col min="66" max="66" width="16.8515625" style="0" bestFit="1" customWidth="1"/>
    <col min="67" max="67" width="18.421875" style="0" bestFit="1" customWidth="1"/>
    <col min="68" max="68" width="6.421875" style="0" customWidth="1"/>
    <col min="69" max="69" width="16.8515625" style="0" bestFit="1" customWidth="1"/>
    <col min="70" max="70" width="18.421875" style="0" bestFit="1" customWidth="1"/>
    <col min="71" max="71" width="7.57421875" style="0" customWidth="1"/>
    <col min="72" max="72" width="19.140625" style="0" customWidth="1"/>
    <col min="73" max="73" width="16.8515625" style="0" customWidth="1"/>
    <col min="74" max="74" width="6.421875" style="0" customWidth="1"/>
    <col min="75" max="75" width="7.421875" style="0" customWidth="1"/>
  </cols>
  <sheetData>
    <row r="1" s="4" customFormat="1" ht="15.75">
      <c r="B1" s="5" t="s">
        <v>132</v>
      </c>
    </row>
    <row r="2" s="4" customFormat="1" ht="15.75">
      <c r="B2" s="5"/>
    </row>
    <row r="3" spans="3:95" s="9" customFormat="1" ht="16.5" thickBot="1">
      <c r="C3" s="45" t="s">
        <v>133</v>
      </c>
      <c r="D3" s="46"/>
      <c r="F3" s="45" t="s">
        <v>134</v>
      </c>
      <c r="G3" s="46"/>
      <c r="I3" s="45" t="s">
        <v>135</v>
      </c>
      <c r="J3" s="46"/>
      <c r="L3" s="45" t="s">
        <v>136</v>
      </c>
      <c r="M3" s="46"/>
      <c r="O3" s="45" t="s">
        <v>137</v>
      </c>
      <c r="P3" s="46"/>
      <c r="R3" s="45" t="s">
        <v>138</v>
      </c>
      <c r="S3" s="46"/>
      <c r="U3" s="45" t="s">
        <v>279</v>
      </c>
      <c r="V3" s="46"/>
      <c r="X3" s="45" t="s">
        <v>280</v>
      </c>
      <c r="Y3" s="46"/>
      <c r="AA3" s="45" t="s">
        <v>281</v>
      </c>
      <c r="AB3" s="46"/>
      <c r="AD3" s="45" t="s">
        <v>282</v>
      </c>
      <c r="AE3" s="46"/>
      <c r="AG3" s="45" t="s">
        <v>283</v>
      </c>
      <c r="AH3" s="46"/>
      <c r="AJ3" s="45" t="s">
        <v>284</v>
      </c>
      <c r="AK3" s="46"/>
      <c r="AM3" s="45" t="s">
        <v>285</v>
      </c>
      <c r="AN3" s="46"/>
      <c r="AP3" s="45" t="s">
        <v>286</v>
      </c>
      <c r="AQ3" s="46"/>
      <c r="AS3" s="45" t="s">
        <v>287</v>
      </c>
      <c r="AT3" s="46"/>
      <c r="AV3" s="45" t="s">
        <v>288</v>
      </c>
      <c r="AW3" s="46"/>
      <c r="AY3" s="45" t="s">
        <v>289</v>
      </c>
      <c r="AZ3" s="46"/>
      <c r="BB3" s="45" t="s">
        <v>290</v>
      </c>
      <c r="BC3" s="46"/>
      <c r="BE3" s="45" t="s">
        <v>291</v>
      </c>
      <c r="BF3" s="46"/>
      <c r="BH3" s="45" t="s">
        <v>292</v>
      </c>
      <c r="BI3" s="46"/>
      <c r="BK3" s="45" t="s">
        <v>293</v>
      </c>
      <c r="BL3" s="46"/>
      <c r="BN3" s="45" t="s">
        <v>294</v>
      </c>
      <c r="BO3" s="46"/>
      <c r="BQ3" s="45" t="s">
        <v>295</v>
      </c>
      <c r="BR3" s="46"/>
      <c r="BT3" s="27" t="s">
        <v>296</v>
      </c>
      <c r="BU3" s="26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</row>
    <row r="4" spans="2:73" s="4" customFormat="1" ht="16.5" thickTop="1">
      <c r="B4" s="12"/>
      <c r="C4" s="10"/>
      <c r="D4" s="11"/>
      <c r="F4" s="10"/>
      <c r="G4" s="11"/>
      <c r="I4" s="10"/>
      <c r="J4" s="11"/>
      <c r="L4" s="10"/>
      <c r="M4" s="11"/>
      <c r="O4" s="10"/>
      <c r="P4" s="11"/>
      <c r="R4" s="10"/>
      <c r="S4" s="11"/>
      <c r="U4" s="10"/>
      <c r="V4" s="11"/>
      <c r="X4" s="10"/>
      <c r="Y4" s="11"/>
      <c r="AA4" s="10"/>
      <c r="AB4" s="11"/>
      <c r="AD4" s="10"/>
      <c r="AE4" s="11"/>
      <c r="AG4" s="10"/>
      <c r="AH4" s="11"/>
      <c r="AJ4" s="10"/>
      <c r="AK4" s="11"/>
      <c r="AM4" s="10"/>
      <c r="AN4" s="11"/>
      <c r="AP4" s="10"/>
      <c r="AQ4" s="11"/>
      <c r="AS4" s="10"/>
      <c r="AT4" s="11"/>
      <c r="AV4" s="10"/>
      <c r="AW4" s="11"/>
      <c r="AY4" s="10"/>
      <c r="AZ4" s="11"/>
      <c r="BB4" s="10"/>
      <c r="BC4" s="11"/>
      <c r="BE4" s="10"/>
      <c r="BF4" s="11"/>
      <c r="BH4" s="10"/>
      <c r="BI4" s="11"/>
      <c r="BK4" s="10"/>
      <c r="BL4" s="11"/>
      <c r="BN4" s="10"/>
      <c r="BO4" s="11"/>
      <c r="BQ4" s="10"/>
      <c r="BR4" s="25"/>
      <c r="BT4" s="28"/>
      <c r="BU4" s="28"/>
    </row>
    <row r="5" spans="2:73" s="22" customFormat="1" ht="15.75">
      <c r="B5" s="23"/>
      <c r="C5" s="24" t="s">
        <v>269</v>
      </c>
      <c r="D5" s="22" t="s">
        <v>269</v>
      </c>
      <c r="F5" s="24" t="s">
        <v>269</v>
      </c>
      <c r="G5" s="22" t="s">
        <v>269</v>
      </c>
      <c r="I5" s="24" t="s">
        <v>269</v>
      </c>
      <c r="J5" s="22" t="s">
        <v>269</v>
      </c>
      <c r="L5" s="24" t="s">
        <v>269</v>
      </c>
      <c r="M5" s="22" t="s">
        <v>269</v>
      </c>
      <c r="O5" s="24" t="s">
        <v>269</v>
      </c>
      <c r="P5" s="22" t="s">
        <v>269</v>
      </c>
      <c r="R5" s="24" t="s">
        <v>269</v>
      </c>
      <c r="S5" s="22" t="s">
        <v>269</v>
      </c>
      <c r="U5" s="24" t="s">
        <v>269</v>
      </c>
      <c r="V5" s="22" t="s">
        <v>269</v>
      </c>
      <c r="X5" s="24" t="s">
        <v>269</v>
      </c>
      <c r="Y5" s="22" t="s">
        <v>269</v>
      </c>
      <c r="AA5" s="24" t="s">
        <v>269</v>
      </c>
      <c r="AB5" s="22" t="s">
        <v>269</v>
      </c>
      <c r="AD5" s="24" t="s">
        <v>269</v>
      </c>
      <c r="AE5" s="22" t="s">
        <v>269</v>
      </c>
      <c r="AG5" s="24" t="s">
        <v>269</v>
      </c>
      <c r="AH5" s="22" t="s">
        <v>269</v>
      </c>
      <c r="AJ5" s="24" t="s">
        <v>269</v>
      </c>
      <c r="AK5" s="22" t="s">
        <v>269</v>
      </c>
      <c r="AM5" s="24" t="s">
        <v>269</v>
      </c>
      <c r="AN5" s="22" t="s">
        <v>269</v>
      </c>
      <c r="AP5" s="24" t="s">
        <v>269</v>
      </c>
      <c r="AQ5" s="22" t="s">
        <v>269</v>
      </c>
      <c r="AS5" s="24" t="s">
        <v>269</v>
      </c>
      <c r="AT5" s="22" t="s">
        <v>269</v>
      </c>
      <c r="AV5" s="24" t="s">
        <v>269</v>
      </c>
      <c r="AW5" s="22" t="s">
        <v>269</v>
      </c>
      <c r="AY5" s="24" t="s">
        <v>269</v>
      </c>
      <c r="AZ5" s="22" t="s">
        <v>269</v>
      </c>
      <c r="BB5" s="24" t="s">
        <v>269</v>
      </c>
      <c r="BC5" s="22" t="s">
        <v>269</v>
      </c>
      <c r="BE5" s="24" t="s">
        <v>269</v>
      </c>
      <c r="BF5" s="22" t="s">
        <v>269</v>
      </c>
      <c r="BH5" s="24" t="s">
        <v>269</v>
      </c>
      <c r="BI5" s="22" t="s">
        <v>269</v>
      </c>
      <c r="BK5" s="24" t="s">
        <v>269</v>
      </c>
      <c r="BL5" s="22" t="s">
        <v>269</v>
      </c>
      <c r="BN5" s="24" t="s">
        <v>269</v>
      </c>
      <c r="BO5" s="22" t="s">
        <v>270</v>
      </c>
      <c r="BQ5" s="24" t="s">
        <v>269</v>
      </c>
      <c r="BR5" s="22" t="s">
        <v>270</v>
      </c>
      <c r="BT5" s="29" t="s">
        <v>269</v>
      </c>
      <c r="BU5" s="30" t="s">
        <v>270</v>
      </c>
    </row>
    <row r="6" spans="2:73" s="22" customFormat="1" ht="15.75">
      <c r="B6" s="15" t="s">
        <v>271</v>
      </c>
      <c r="C6" s="24" t="s">
        <v>272</v>
      </c>
      <c r="D6" s="22" t="s">
        <v>272</v>
      </c>
      <c r="F6" s="24" t="s">
        <v>272</v>
      </c>
      <c r="G6" s="22" t="s">
        <v>272</v>
      </c>
      <c r="I6" s="24" t="s">
        <v>272</v>
      </c>
      <c r="J6" s="22" t="s">
        <v>272</v>
      </c>
      <c r="L6" s="24" t="s">
        <v>272</v>
      </c>
      <c r="M6" s="22" t="s">
        <v>272</v>
      </c>
      <c r="O6" s="24" t="s">
        <v>272</v>
      </c>
      <c r="P6" s="22" t="s">
        <v>272</v>
      </c>
      <c r="R6" s="24" t="s">
        <v>272</v>
      </c>
      <c r="S6" s="22" t="s">
        <v>272</v>
      </c>
      <c r="U6" s="24" t="s">
        <v>272</v>
      </c>
      <c r="V6" s="22" t="s">
        <v>272</v>
      </c>
      <c r="X6" s="24" t="s">
        <v>272</v>
      </c>
      <c r="Y6" s="22" t="s">
        <v>272</v>
      </c>
      <c r="AA6" s="24" t="s">
        <v>272</v>
      </c>
      <c r="AB6" s="22" t="s">
        <v>272</v>
      </c>
      <c r="AD6" s="24" t="s">
        <v>272</v>
      </c>
      <c r="AE6" s="22" t="s">
        <v>272</v>
      </c>
      <c r="AG6" s="24" t="s">
        <v>272</v>
      </c>
      <c r="AH6" s="22" t="s">
        <v>272</v>
      </c>
      <c r="AJ6" s="24" t="s">
        <v>272</v>
      </c>
      <c r="AK6" s="22" t="s">
        <v>272</v>
      </c>
      <c r="AM6" s="24" t="s">
        <v>272</v>
      </c>
      <c r="AN6" s="22" t="s">
        <v>272</v>
      </c>
      <c r="AP6" s="24" t="s">
        <v>272</v>
      </c>
      <c r="AQ6" s="22" t="s">
        <v>272</v>
      </c>
      <c r="AS6" s="24" t="s">
        <v>272</v>
      </c>
      <c r="AT6" s="22" t="s">
        <v>272</v>
      </c>
      <c r="AV6" s="24" t="s">
        <v>272</v>
      </c>
      <c r="AW6" s="22" t="s">
        <v>272</v>
      </c>
      <c r="AY6" s="24" t="s">
        <v>272</v>
      </c>
      <c r="AZ6" s="22" t="s">
        <v>272</v>
      </c>
      <c r="BB6" s="24" t="s">
        <v>272</v>
      </c>
      <c r="BC6" s="22" t="s">
        <v>272</v>
      </c>
      <c r="BE6" s="24" t="s">
        <v>272</v>
      </c>
      <c r="BF6" s="22" t="s">
        <v>272</v>
      </c>
      <c r="BH6" s="24" t="s">
        <v>272</v>
      </c>
      <c r="BI6" s="22" t="s">
        <v>272</v>
      </c>
      <c r="BK6" s="24" t="s">
        <v>272</v>
      </c>
      <c r="BL6" s="22" t="s">
        <v>272</v>
      </c>
      <c r="BN6" s="24" t="s">
        <v>272</v>
      </c>
      <c r="BO6" s="22" t="s">
        <v>274</v>
      </c>
      <c r="BQ6" s="24" t="s">
        <v>272</v>
      </c>
      <c r="BR6" s="22" t="s">
        <v>274</v>
      </c>
      <c r="BT6" s="29" t="s">
        <v>272</v>
      </c>
      <c r="BU6" s="30" t="s">
        <v>274</v>
      </c>
    </row>
    <row r="7" spans="2:73" s="22" customFormat="1" ht="15.75">
      <c r="B7" s="23"/>
      <c r="C7" s="24" t="s">
        <v>275</v>
      </c>
      <c r="D7" s="22" t="s">
        <v>274</v>
      </c>
      <c r="F7" s="24" t="s">
        <v>275</v>
      </c>
      <c r="G7" s="22" t="s">
        <v>274</v>
      </c>
      <c r="I7" s="24" t="s">
        <v>275</v>
      </c>
      <c r="J7" s="22" t="s">
        <v>274</v>
      </c>
      <c r="L7" s="24" t="s">
        <v>275</v>
      </c>
      <c r="M7" s="22" t="s">
        <v>274</v>
      </c>
      <c r="O7" s="24" t="s">
        <v>275</v>
      </c>
      <c r="P7" s="22" t="s">
        <v>274</v>
      </c>
      <c r="R7" s="24" t="s">
        <v>275</v>
      </c>
      <c r="S7" s="22" t="s">
        <v>274</v>
      </c>
      <c r="U7" s="24" t="s">
        <v>275</v>
      </c>
      <c r="V7" s="22" t="s">
        <v>274</v>
      </c>
      <c r="X7" s="24" t="s">
        <v>275</v>
      </c>
      <c r="Y7" s="22" t="s">
        <v>274</v>
      </c>
      <c r="AA7" s="24" t="s">
        <v>275</v>
      </c>
      <c r="AB7" s="22" t="s">
        <v>274</v>
      </c>
      <c r="AD7" s="24" t="s">
        <v>275</v>
      </c>
      <c r="AE7" s="22" t="s">
        <v>274</v>
      </c>
      <c r="AG7" s="24" t="s">
        <v>275</v>
      </c>
      <c r="AH7" s="22" t="s">
        <v>274</v>
      </c>
      <c r="AJ7" s="24" t="s">
        <v>275</v>
      </c>
      <c r="AK7" s="22" t="s">
        <v>274</v>
      </c>
      <c r="AM7" s="24" t="s">
        <v>275</v>
      </c>
      <c r="AN7" s="22" t="s">
        <v>274</v>
      </c>
      <c r="AP7" s="24" t="s">
        <v>275</v>
      </c>
      <c r="AQ7" s="22" t="s">
        <v>274</v>
      </c>
      <c r="AS7" s="24" t="s">
        <v>275</v>
      </c>
      <c r="AT7" s="22" t="s">
        <v>274</v>
      </c>
      <c r="AV7" s="24" t="s">
        <v>275</v>
      </c>
      <c r="AW7" s="22" t="s">
        <v>274</v>
      </c>
      <c r="AY7" s="24" t="s">
        <v>275</v>
      </c>
      <c r="AZ7" s="22" t="s">
        <v>274</v>
      </c>
      <c r="BB7" s="24" t="s">
        <v>275</v>
      </c>
      <c r="BC7" s="22" t="s">
        <v>274</v>
      </c>
      <c r="BE7" s="24" t="s">
        <v>275</v>
      </c>
      <c r="BF7" s="22" t="s">
        <v>274</v>
      </c>
      <c r="BH7" s="24" t="s">
        <v>275</v>
      </c>
      <c r="BI7" s="22" t="s">
        <v>274</v>
      </c>
      <c r="BK7" s="24" t="s">
        <v>275</v>
      </c>
      <c r="BL7" s="22" t="s">
        <v>274</v>
      </c>
      <c r="BN7" s="24" t="s">
        <v>275</v>
      </c>
      <c r="BO7" s="22" t="s">
        <v>276</v>
      </c>
      <c r="BQ7" s="24" t="s">
        <v>275</v>
      </c>
      <c r="BR7" s="22" t="s">
        <v>276</v>
      </c>
      <c r="BT7" s="29" t="s">
        <v>275</v>
      </c>
      <c r="BU7" s="30" t="s">
        <v>276</v>
      </c>
    </row>
    <row r="8" spans="2:73" s="22" customFormat="1" ht="15.75">
      <c r="B8" s="23"/>
      <c r="C8" s="24"/>
      <c r="D8" s="22" t="s">
        <v>277</v>
      </c>
      <c r="F8" s="24"/>
      <c r="G8" s="22" t="s">
        <v>277</v>
      </c>
      <c r="I8" s="24"/>
      <c r="J8" s="22" t="s">
        <v>277</v>
      </c>
      <c r="L8" s="24"/>
      <c r="M8" s="22" t="s">
        <v>277</v>
      </c>
      <c r="O8" s="24"/>
      <c r="P8" s="22" t="s">
        <v>277</v>
      </c>
      <c r="R8" s="24"/>
      <c r="S8" s="22" t="s">
        <v>277</v>
      </c>
      <c r="U8" s="24"/>
      <c r="V8" s="22" t="s">
        <v>277</v>
      </c>
      <c r="X8" s="24" t="s">
        <v>278</v>
      </c>
      <c r="Y8" s="22" t="s">
        <v>277</v>
      </c>
      <c r="AA8" s="24" t="s">
        <v>278</v>
      </c>
      <c r="AB8" s="22" t="s">
        <v>277</v>
      </c>
      <c r="AD8" s="24"/>
      <c r="AE8" s="22" t="s">
        <v>277</v>
      </c>
      <c r="AG8" s="24"/>
      <c r="AH8" s="22" t="s">
        <v>277</v>
      </c>
      <c r="AJ8" s="24"/>
      <c r="AK8" s="22" t="s">
        <v>277</v>
      </c>
      <c r="AM8" s="24"/>
      <c r="AN8" s="22" t="s">
        <v>277</v>
      </c>
      <c r="AP8" s="24"/>
      <c r="AQ8" s="22" t="s">
        <v>277</v>
      </c>
      <c r="AS8" s="24"/>
      <c r="AT8" s="22" t="s">
        <v>277</v>
      </c>
      <c r="AV8" s="24"/>
      <c r="AW8" s="22" t="s">
        <v>277</v>
      </c>
      <c r="AY8" s="24"/>
      <c r="AZ8" s="22" t="s">
        <v>277</v>
      </c>
      <c r="BB8" s="24"/>
      <c r="BC8" s="22" t="s">
        <v>277</v>
      </c>
      <c r="BE8" s="24"/>
      <c r="BF8" s="22" t="s">
        <v>277</v>
      </c>
      <c r="BH8" s="24"/>
      <c r="BI8" s="22" t="s">
        <v>277</v>
      </c>
      <c r="BK8" s="24"/>
      <c r="BL8" s="22" t="s">
        <v>277</v>
      </c>
      <c r="BN8" s="24"/>
      <c r="BO8" s="22" t="s">
        <v>277</v>
      </c>
      <c r="BQ8" s="24"/>
      <c r="BR8" s="22" t="s">
        <v>277</v>
      </c>
      <c r="BT8" s="30"/>
      <c r="BU8" s="30" t="s">
        <v>277</v>
      </c>
    </row>
    <row r="9" spans="2:95" s="8" customFormat="1" ht="16.5" thickBot="1">
      <c r="B9" s="19"/>
      <c r="BT9" s="32"/>
      <c r="BU9" s="32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</row>
    <row r="10" spans="1:73" s="4" customFormat="1" ht="15.75">
      <c r="A10" s="1">
        <v>1</v>
      </c>
      <c r="B10" s="13" t="s">
        <v>0</v>
      </c>
      <c r="C10" s="3">
        <v>1.3831</v>
      </c>
      <c r="D10" s="2">
        <v>65.39267617851829</v>
      </c>
      <c r="E10" s="2"/>
      <c r="F10" s="3">
        <v>1.4018</v>
      </c>
      <c r="G10" s="2">
        <v>64.43949392832194</v>
      </c>
      <c r="H10" s="2"/>
      <c r="I10" s="3">
        <v>1.3944</v>
      </c>
      <c r="J10" s="2">
        <v>64.64994693894303</v>
      </c>
      <c r="K10" s="2"/>
      <c r="L10" s="3">
        <v>1.3934</v>
      </c>
      <c r="M10" s="2">
        <v>64.59535273652911</v>
      </c>
      <c r="N10" s="2"/>
      <c r="O10" s="3">
        <v>1.401</v>
      </c>
      <c r="P10" s="2">
        <v>64.28961562073405</v>
      </c>
      <c r="Q10" s="2"/>
      <c r="R10" s="3">
        <v>1.408</v>
      </c>
      <c r="S10" s="2">
        <v>63.88800639965294</v>
      </c>
      <c r="T10" s="2"/>
      <c r="U10" s="3">
        <v>1.4076</v>
      </c>
      <c r="V10" s="2">
        <v>63.92360082523584</v>
      </c>
      <c r="W10" s="2"/>
      <c r="X10" s="3">
        <v>1.4141</v>
      </c>
      <c r="Y10" s="2">
        <v>63.30471594604651</v>
      </c>
      <c r="Z10" s="2"/>
      <c r="AA10" s="3">
        <v>1.4341</v>
      </c>
      <c r="AB10" s="2">
        <v>62.96281216024695</v>
      </c>
      <c r="AC10" s="2"/>
      <c r="AD10" s="3">
        <v>1.4325</v>
      </c>
      <c r="AE10" s="2">
        <v>63.129168704930635</v>
      </c>
      <c r="AF10" s="2"/>
      <c r="AG10" s="3">
        <v>1.47</v>
      </c>
      <c r="AH10" s="2">
        <v>61.63448071119018</v>
      </c>
      <c r="AI10" s="2"/>
      <c r="AJ10" s="3">
        <v>1.475</v>
      </c>
      <c r="AK10" s="2">
        <v>62.27763421582611</v>
      </c>
      <c r="AL10" s="2"/>
      <c r="AM10" s="3">
        <v>1.483</v>
      </c>
      <c r="AN10" s="2">
        <v>62.15764770457261</v>
      </c>
      <c r="AO10" s="2"/>
      <c r="AP10" s="3">
        <v>1.4743</v>
      </c>
      <c r="AQ10" s="2">
        <v>62.08360120144862</v>
      </c>
      <c r="AR10" s="2"/>
      <c r="AS10" s="3">
        <v>1.4723</v>
      </c>
      <c r="AT10" s="2">
        <v>62.77827352277867</v>
      </c>
      <c r="AU10" s="2"/>
      <c r="AV10" s="3">
        <v>1.4849</v>
      </c>
      <c r="AW10" s="2">
        <v>62.32176685563108</v>
      </c>
      <c r="AX10" s="2"/>
      <c r="AY10" s="3">
        <v>1.4796</v>
      </c>
      <c r="AZ10" s="2">
        <v>62.876040807427145</v>
      </c>
      <c r="BA10" s="2"/>
      <c r="BB10" s="3">
        <v>1.4863</v>
      </c>
      <c r="BC10" s="2">
        <v>63.02987594531429</v>
      </c>
      <c r="BD10" s="2"/>
      <c r="BE10" s="3">
        <v>1.4772</v>
      </c>
      <c r="BF10" s="2">
        <v>62.667809563560894</v>
      </c>
      <c r="BG10" s="2"/>
      <c r="BH10" s="3">
        <v>1.4613</v>
      </c>
      <c r="BI10" s="2">
        <v>63.323361893004495</v>
      </c>
      <c r="BJ10" s="2"/>
      <c r="BK10" s="3">
        <v>1.467</v>
      </c>
      <c r="BL10" s="2">
        <v>63.26794080333694</v>
      </c>
      <c r="BM10" s="2"/>
      <c r="BN10" s="3">
        <v>1.4777</v>
      </c>
      <c r="BO10" s="2">
        <v>62.94557602300983</v>
      </c>
      <c r="BP10" s="2"/>
      <c r="BQ10" s="3">
        <v>1.4653</v>
      </c>
      <c r="BR10" s="2">
        <v>63.295523303189285</v>
      </c>
      <c r="BS10" s="2"/>
      <c r="BT10" s="33">
        <f>(C10+F10+I10+L10+O10+R10+U10+X10+AA10+AD10+AG10+AJ10+AM10+AP10+AS10+AV10+AY10+BB10+BE10+BH10+BK10+BN10+BQ10)/23</f>
        <v>1.4453869565217392</v>
      </c>
      <c r="BU10" s="33">
        <f>(D10+G10+J10+M10+P10+S10+V10+Y10+AB10+AE10+AH10+AK10+AN10+AQ10+AT10+AW10+AZ10+BC10+BF10+BI10+BL10+BO10+BR10)/23</f>
        <v>63.271083564758655</v>
      </c>
    </row>
    <row r="11" spans="1:73" s="4" customFormat="1" ht="15.75">
      <c r="A11" s="1">
        <v>2</v>
      </c>
      <c r="B11" s="13" t="s">
        <v>1</v>
      </c>
      <c r="C11" s="3">
        <v>88.3</v>
      </c>
      <c r="D11" s="2">
        <v>102.42877737543448</v>
      </c>
      <c r="E11" s="2"/>
      <c r="F11" s="3">
        <v>90.8</v>
      </c>
      <c r="G11" s="2">
        <v>99.48379139727056</v>
      </c>
      <c r="H11" s="2"/>
      <c r="I11" s="3">
        <v>90.54</v>
      </c>
      <c r="J11" s="2">
        <v>99.56691629297787</v>
      </c>
      <c r="K11" s="2"/>
      <c r="L11" s="3">
        <v>91</v>
      </c>
      <c r="M11" s="2">
        <v>98.90897198140621</v>
      </c>
      <c r="N11" s="2"/>
      <c r="O11" s="3">
        <v>91.07</v>
      </c>
      <c r="P11" s="2">
        <v>98.9016706760167</v>
      </c>
      <c r="Q11" s="2"/>
      <c r="R11" s="3">
        <v>91.62</v>
      </c>
      <c r="S11" s="2">
        <v>98.18196137383903</v>
      </c>
      <c r="T11" s="2"/>
      <c r="U11" s="3">
        <v>91.27</v>
      </c>
      <c r="V11" s="2">
        <v>98.58536268390705</v>
      </c>
      <c r="W11" s="2"/>
      <c r="X11" s="3">
        <v>92.34</v>
      </c>
      <c r="Y11" s="2">
        <v>96.94520123381456</v>
      </c>
      <c r="Z11" s="2"/>
      <c r="AA11" s="3">
        <v>93.9</v>
      </c>
      <c r="AB11" s="2">
        <v>96.1607762715763</v>
      </c>
      <c r="AC11" s="2"/>
      <c r="AD11" s="3">
        <v>93.47</v>
      </c>
      <c r="AE11" s="2">
        <v>96.75033076903085</v>
      </c>
      <c r="AF11" s="2"/>
      <c r="AG11" s="3">
        <v>96.4</v>
      </c>
      <c r="AH11" s="2">
        <v>93.98618946623398</v>
      </c>
      <c r="AI11" s="2"/>
      <c r="AJ11" s="3">
        <v>97.55</v>
      </c>
      <c r="AK11" s="2">
        <v>94.16659197164891</v>
      </c>
      <c r="AL11" s="2"/>
      <c r="AM11" s="3">
        <v>98.1</v>
      </c>
      <c r="AN11" s="2">
        <v>93.9651289968208</v>
      </c>
      <c r="AO11" s="2"/>
      <c r="AP11" s="3">
        <v>97.27</v>
      </c>
      <c r="AQ11" s="2">
        <v>94.09874910177415</v>
      </c>
      <c r="AR11" s="2"/>
      <c r="AS11" s="3">
        <v>96.6</v>
      </c>
      <c r="AT11" s="2">
        <v>95.6816274405663</v>
      </c>
      <c r="AU11" s="2"/>
      <c r="AV11" s="3">
        <v>96.6</v>
      </c>
      <c r="AW11" s="2">
        <v>95.7987490723878</v>
      </c>
      <c r="AX11" s="2"/>
      <c r="AY11" s="3">
        <v>96.22</v>
      </c>
      <c r="AZ11" s="2">
        <v>96.68612552345584</v>
      </c>
      <c r="BA11" s="2"/>
      <c r="BB11" s="3">
        <v>96.94</v>
      </c>
      <c r="BC11" s="2">
        <v>96.63844090934663</v>
      </c>
      <c r="BD11" s="2"/>
      <c r="BE11" s="3">
        <v>96.62</v>
      </c>
      <c r="BF11" s="2">
        <v>95.81131058506743</v>
      </c>
      <c r="BG11" s="2"/>
      <c r="BH11" s="3">
        <v>96.17</v>
      </c>
      <c r="BI11" s="2">
        <v>96.21964098393207</v>
      </c>
      <c r="BJ11" s="2"/>
      <c r="BK11" s="3">
        <v>97.45</v>
      </c>
      <c r="BL11" s="2">
        <v>95.24275952641898</v>
      </c>
      <c r="BM11" s="2"/>
      <c r="BN11" s="3">
        <v>98.9</v>
      </c>
      <c r="BO11" s="2">
        <v>94.04921909929385</v>
      </c>
      <c r="BP11" s="2"/>
      <c r="BQ11" s="3">
        <v>97.25</v>
      </c>
      <c r="BR11" s="2">
        <v>95.36959413487224</v>
      </c>
      <c r="BS11" s="2"/>
      <c r="BT11" s="33">
        <f aca="true" t="shared" si="0" ref="BT11:BT32">(C11+F11+I11+L11+O11+R11+U11+X11+AA11+AD11+AG11+AJ11+AM11+AP11+AS11+AV11+AY11+BB11+BE11+BH11+BK11+BN11+BQ11)/23</f>
        <v>94.62521739130433</v>
      </c>
      <c r="BU11" s="33">
        <f aca="true" t="shared" si="1" ref="BU11:BU32">(D11+G11+J11+M11+P11+S11+V11+Y11+AB11+AE11+AH11+AK11+AN11+AQ11+AT11+AW11+AZ11+BC11+BF11+BI11+BL11+BO11+BR11)/23</f>
        <v>96.6794733420475</v>
      </c>
    </row>
    <row r="12" spans="1:73" s="4" customFormat="1" ht="15.75">
      <c r="A12" s="1">
        <v>3</v>
      </c>
      <c r="B12" s="13" t="s">
        <v>2</v>
      </c>
      <c r="C12" s="3">
        <v>1.5973</v>
      </c>
      <c r="D12" s="2">
        <v>144.46717622787307</v>
      </c>
      <c r="E12" s="2"/>
      <c r="F12" s="3">
        <v>1.596</v>
      </c>
      <c r="G12" s="2">
        <v>144.1687270115998</v>
      </c>
      <c r="H12" s="2"/>
      <c r="I12" s="3">
        <v>1.6028</v>
      </c>
      <c r="J12" s="2">
        <v>144.48903169949213</v>
      </c>
      <c r="K12" s="2"/>
      <c r="L12" s="3">
        <v>1.606</v>
      </c>
      <c r="M12" s="2">
        <v>144.55150619194592</v>
      </c>
      <c r="N12" s="2"/>
      <c r="O12" s="3">
        <v>1.603</v>
      </c>
      <c r="P12" s="2">
        <v>144.3818116298914</v>
      </c>
      <c r="Q12" s="2"/>
      <c r="R12" s="3">
        <v>1.6018</v>
      </c>
      <c r="S12" s="2">
        <v>144.0888185805574</v>
      </c>
      <c r="T12" s="2"/>
      <c r="U12" s="3">
        <v>1.6008</v>
      </c>
      <c r="V12" s="2">
        <v>144.0381599229804</v>
      </c>
      <c r="W12" s="2"/>
      <c r="X12" s="3">
        <v>1.5957</v>
      </c>
      <c r="Y12" s="2">
        <v>142.84578555596397</v>
      </c>
      <c r="Z12" s="2"/>
      <c r="AA12" s="3">
        <v>1.5813</v>
      </c>
      <c r="AB12" s="2">
        <v>142.78343435163075</v>
      </c>
      <c r="AC12" s="2"/>
      <c r="AD12" s="3">
        <v>1.5775</v>
      </c>
      <c r="AE12" s="2">
        <v>142.65732265288023</v>
      </c>
      <c r="AF12" s="2"/>
      <c r="AG12" s="3">
        <v>1.5542</v>
      </c>
      <c r="AH12" s="2">
        <v>140.8146955843577</v>
      </c>
      <c r="AI12" s="2"/>
      <c r="AJ12" s="3">
        <v>1.5524</v>
      </c>
      <c r="AK12" s="2">
        <v>142.60270405105646</v>
      </c>
      <c r="AL12" s="2"/>
      <c r="AM12" s="3">
        <v>1.5403</v>
      </c>
      <c r="AN12" s="2">
        <v>141.9845329181208</v>
      </c>
      <c r="AO12" s="2"/>
      <c r="AP12" s="3">
        <v>1.5445</v>
      </c>
      <c r="AQ12" s="2">
        <v>141.3678583466262</v>
      </c>
      <c r="AR12" s="2"/>
      <c r="AS12" s="3">
        <v>1.5412</v>
      </c>
      <c r="AT12" s="2">
        <v>142.45073038821312</v>
      </c>
      <c r="AU12" s="2"/>
      <c r="AV12" s="3">
        <v>1.5355</v>
      </c>
      <c r="AW12" s="2">
        <v>142.0976139078293</v>
      </c>
      <c r="AX12" s="2"/>
      <c r="AY12" s="3">
        <v>1.5417</v>
      </c>
      <c r="AZ12" s="2">
        <v>143.42649393011433</v>
      </c>
      <c r="BA12" s="2"/>
      <c r="BB12" s="3">
        <v>1.5403</v>
      </c>
      <c r="BC12" s="2">
        <v>144.29731350236702</v>
      </c>
      <c r="BD12" s="2"/>
      <c r="BE12" s="3">
        <v>1.5412</v>
      </c>
      <c r="BF12" s="2">
        <v>142.67333542837466</v>
      </c>
      <c r="BG12" s="2"/>
      <c r="BH12" s="3">
        <v>1.553</v>
      </c>
      <c r="BI12" s="2">
        <v>143.70596782428632</v>
      </c>
      <c r="BJ12" s="2"/>
      <c r="BK12" s="3">
        <v>1.5482</v>
      </c>
      <c r="BL12" s="2">
        <v>143.69474187118243</v>
      </c>
      <c r="BM12" s="2"/>
      <c r="BN12" s="3">
        <v>1.5435</v>
      </c>
      <c r="BO12" s="2">
        <v>143.5681550132827</v>
      </c>
      <c r="BP12" s="2"/>
      <c r="BQ12" s="3">
        <v>1.5528</v>
      </c>
      <c r="BR12" s="2">
        <v>144.0174333638823</v>
      </c>
      <c r="BS12" s="2"/>
      <c r="BT12" s="33">
        <f t="shared" si="0"/>
        <v>1.5674347826086954</v>
      </c>
      <c r="BU12" s="33">
        <f t="shared" si="1"/>
        <v>143.26840651976124</v>
      </c>
    </row>
    <row r="13" spans="1:73" s="4" customFormat="1" ht="15.75">
      <c r="A13" s="1">
        <v>4</v>
      </c>
      <c r="B13" s="13" t="s">
        <v>3</v>
      </c>
      <c r="C13" s="3">
        <v>1.1475</v>
      </c>
      <c r="D13" s="2">
        <v>78.81883261220797</v>
      </c>
      <c r="E13" s="2"/>
      <c r="F13" s="3">
        <v>1.1607</v>
      </c>
      <c r="G13" s="2">
        <v>77.82483207437036</v>
      </c>
      <c r="H13" s="2"/>
      <c r="I13" s="3">
        <v>1.1545</v>
      </c>
      <c r="J13" s="2">
        <v>78.08392032192478</v>
      </c>
      <c r="K13" s="2"/>
      <c r="L13" s="3">
        <v>1.151</v>
      </c>
      <c r="M13" s="2">
        <v>78.19910035019952</v>
      </c>
      <c r="N13" s="2"/>
      <c r="O13" s="3">
        <v>1.158</v>
      </c>
      <c r="P13" s="2">
        <v>77.78044169658757</v>
      </c>
      <c r="Q13" s="2"/>
      <c r="R13" s="3">
        <v>1.1659</v>
      </c>
      <c r="S13" s="2">
        <v>77.15439832808245</v>
      </c>
      <c r="T13" s="2"/>
      <c r="U13" s="3">
        <v>1.1655</v>
      </c>
      <c r="V13" s="2">
        <v>77.20193952947402</v>
      </c>
      <c r="W13" s="2"/>
      <c r="X13" s="3">
        <v>1.1703</v>
      </c>
      <c r="Y13" s="2">
        <v>76.492522275745</v>
      </c>
      <c r="Z13" s="2"/>
      <c r="AA13" s="3">
        <v>1.1921</v>
      </c>
      <c r="AB13" s="2">
        <v>75.74445845064184</v>
      </c>
      <c r="AC13" s="2"/>
      <c r="AD13" s="3">
        <v>1.1922</v>
      </c>
      <c r="AE13" s="2">
        <v>75.85349284500347</v>
      </c>
      <c r="AF13" s="2"/>
      <c r="AG13" s="3">
        <v>1.229</v>
      </c>
      <c r="AH13" s="2">
        <v>73.72065634292072</v>
      </c>
      <c r="AI13" s="2"/>
      <c r="AJ13" s="3">
        <v>1.2263</v>
      </c>
      <c r="AK13" s="2">
        <v>74.90786142733712</v>
      </c>
      <c r="AL13" s="2"/>
      <c r="AM13" s="3">
        <v>1.2329</v>
      </c>
      <c r="AN13" s="2">
        <v>74.76664088399804</v>
      </c>
      <c r="AO13" s="2"/>
      <c r="AP13" s="3">
        <v>1.2217</v>
      </c>
      <c r="AQ13" s="2">
        <v>74.92007305500181</v>
      </c>
      <c r="AR13" s="2"/>
      <c r="AS13" s="3">
        <v>1.2192</v>
      </c>
      <c r="AT13" s="2">
        <v>75.81073827722034</v>
      </c>
      <c r="AU13" s="2"/>
      <c r="AV13" s="3">
        <v>1.2327</v>
      </c>
      <c r="AW13" s="2">
        <v>75.07227354906028</v>
      </c>
      <c r="AX13" s="2"/>
      <c r="AY13" s="3">
        <v>1.2235</v>
      </c>
      <c r="AZ13" s="2">
        <v>76.03709847051019</v>
      </c>
      <c r="BA13" s="2"/>
      <c r="BB13" s="3">
        <v>1.2285</v>
      </c>
      <c r="BC13" s="2">
        <v>76.25665821532</v>
      </c>
      <c r="BD13" s="2"/>
      <c r="BE13" s="3">
        <v>1.217</v>
      </c>
      <c r="BF13" s="2">
        <v>76.06646531412666</v>
      </c>
      <c r="BG13" s="2"/>
      <c r="BH13" s="3">
        <v>1.2035</v>
      </c>
      <c r="BI13" s="2">
        <v>76.88776795533649</v>
      </c>
      <c r="BJ13" s="2"/>
      <c r="BK13" s="3">
        <v>1.2081</v>
      </c>
      <c r="BL13" s="2">
        <v>76.82647889950775</v>
      </c>
      <c r="BM13" s="2"/>
      <c r="BN13" s="3">
        <v>1.2154</v>
      </c>
      <c r="BO13" s="2">
        <v>76.5300951861129</v>
      </c>
      <c r="BP13" s="2"/>
      <c r="BQ13" s="3">
        <v>1.2015</v>
      </c>
      <c r="BR13" s="2">
        <v>77.1926178078762</v>
      </c>
      <c r="BS13" s="2"/>
      <c r="BT13" s="33">
        <f t="shared" si="0"/>
        <v>1.1963913043478263</v>
      </c>
      <c r="BU13" s="33">
        <f t="shared" si="1"/>
        <v>76.44127668993764</v>
      </c>
    </row>
    <row r="14" spans="1:73" s="4" customFormat="1" ht="15.75">
      <c r="A14" s="1">
        <v>5</v>
      </c>
      <c r="B14" s="13" t="s">
        <v>4</v>
      </c>
      <c r="C14" s="3">
        <v>4.778</v>
      </c>
      <c r="D14" s="2">
        <v>18.929386861136177</v>
      </c>
      <c r="E14" s="2"/>
      <c r="F14" s="3">
        <v>4.8352</v>
      </c>
      <c r="G14" s="2">
        <v>18.682015757098295</v>
      </c>
      <c r="H14" s="2"/>
      <c r="I14" s="3">
        <v>4.8078</v>
      </c>
      <c r="J14" s="2">
        <v>18.750340282803396</v>
      </c>
      <c r="K14" s="2"/>
      <c r="L14" s="3">
        <v>4.801</v>
      </c>
      <c r="M14" s="2">
        <v>18.74758685754627</v>
      </c>
      <c r="N14" s="2"/>
      <c r="O14" s="3">
        <v>4.8332</v>
      </c>
      <c r="P14" s="2">
        <v>18.635635083308866</v>
      </c>
      <c r="Q14" s="2"/>
      <c r="R14" s="3">
        <v>4.864</v>
      </c>
      <c r="S14" s="2">
        <v>18.493896589373218</v>
      </c>
      <c r="T14" s="2"/>
      <c r="U14" s="3">
        <v>4.8655</v>
      </c>
      <c r="V14" s="2">
        <v>18.493240267516587</v>
      </c>
      <c r="W14" s="2"/>
      <c r="X14" s="3">
        <v>4.885</v>
      </c>
      <c r="Y14" s="2">
        <v>18.325322173859647</v>
      </c>
      <c r="Z14" s="2"/>
      <c r="AA14" s="3">
        <v>4.9315</v>
      </c>
      <c r="AB14" s="2">
        <v>18.30983857224174</v>
      </c>
      <c r="AC14" s="2"/>
      <c r="AD14" s="3">
        <v>4.9315</v>
      </c>
      <c r="AE14" s="2">
        <v>18.337733786842367</v>
      </c>
      <c r="AF14" s="2"/>
      <c r="AG14" s="3">
        <v>5.059</v>
      </c>
      <c r="AH14" s="2">
        <v>17.90920866682142</v>
      </c>
      <c r="AI14" s="2"/>
      <c r="AJ14" s="3">
        <v>5.0545</v>
      </c>
      <c r="AK14" s="2">
        <v>18.17380759092759</v>
      </c>
      <c r="AL14" s="2"/>
      <c r="AM14" s="3">
        <v>5.078</v>
      </c>
      <c r="AN14" s="2">
        <v>18.152775018881684</v>
      </c>
      <c r="AO14" s="2"/>
      <c r="AP14" s="3">
        <v>5.0522</v>
      </c>
      <c r="AQ14" s="2">
        <v>18.116830935294665</v>
      </c>
      <c r="AR14" s="2"/>
      <c r="AS14" s="3">
        <v>5.046</v>
      </c>
      <c r="AT14" s="2">
        <v>18.317172435114355</v>
      </c>
      <c r="AU14" s="2"/>
      <c r="AV14" s="3">
        <v>5.08</v>
      </c>
      <c r="AW14" s="2">
        <v>18.216848740930434</v>
      </c>
      <c r="AX14" s="2"/>
      <c r="AY14" s="3">
        <v>5.068</v>
      </c>
      <c r="AZ14" s="2">
        <v>18.356627856880273</v>
      </c>
      <c r="BA14" s="2"/>
      <c r="BB14" s="3">
        <v>5.09</v>
      </c>
      <c r="BC14" s="2">
        <v>18.40497143762684</v>
      </c>
      <c r="BD14" s="2"/>
      <c r="BE14" s="3">
        <v>5.0765</v>
      </c>
      <c r="BF14" s="2">
        <v>18.235573384672936</v>
      </c>
      <c r="BG14" s="2"/>
      <c r="BH14" s="3">
        <v>5.048</v>
      </c>
      <c r="BI14" s="2">
        <v>18.330909020255046</v>
      </c>
      <c r="BJ14" s="2"/>
      <c r="BK14" s="3">
        <v>5.06</v>
      </c>
      <c r="BL14" s="2">
        <v>18.34270141472239</v>
      </c>
      <c r="BM14" s="2"/>
      <c r="BN14" s="3">
        <v>5.0765</v>
      </c>
      <c r="BO14" s="2">
        <v>18.322599761489535</v>
      </c>
      <c r="BP14" s="2"/>
      <c r="BQ14" s="3">
        <v>5.032</v>
      </c>
      <c r="BR14" s="2">
        <v>18.431424939619088</v>
      </c>
      <c r="BS14" s="2"/>
      <c r="BT14" s="33">
        <f t="shared" si="0"/>
        <v>4.971886956521739</v>
      </c>
      <c r="BU14" s="33">
        <f t="shared" si="1"/>
        <v>18.392019453694036</v>
      </c>
    </row>
    <row r="15" spans="1:73" s="4" customFormat="1" ht="15.75">
      <c r="A15" s="1">
        <v>6</v>
      </c>
      <c r="B15" s="13" t="s">
        <v>5</v>
      </c>
      <c r="C15" s="3">
        <v>1.5494</v>
      </c>
      <c r="D15" s="2">
        <v>58.373957933721854</v>
      </c>
      <c r="E15" s="2"/>
      <c r="F15" s="3">
        <v>1.57</v>
      </c>
      <c r="G15" s="2">
        <v>57.53584878262527</v>
      </c>
      <c r="H15" s="2"/>
      <c r="I15" s="3">
        <v>1.5625</v>
      </c>
      <c r="J15" s="2">
        <v>57.69464704746379</v>
      </c>
      <c r="K15" s="2"/>
      <c r="L15" s="3">
        <v>1.5624</v>
      </c>
      <c r="M15" s="2">
        <v>57.6082722113925</v>
      </c>
      <c r="N15" s="2"/>
      <c r="O15" s="3">
        <v>1.5704</v>
      </c>
      <c r="P15" s="2">
        <v>57.35465581039761</v>
      </c>
      <c r="Q15" s="2"/>
      <c r="R15" s="3">
        <v>1.5776</v>
      </c>
      <c r="S15" s="2">
        <v>57.019721735998566</v>
      </c>
      <c r="T15" s="2"/>
      <c r="U15" s="3">
        <v>1.577</v>
      </c>
      <c r="V15" s="2">
        <v>57.05698194140898</v>
      </c>
      <c r="W15" s="2"/>
      <c r="X15" s="3">
        <v>1.584</v>
      </c>
      <c r="Y15" s="2">
        <v>56.5146457192578</v>
      </c>
      <c r="Z15" s="2"/>
      <c r="AA15" s="3">
        <v>1.6062</v>
      </c>
      <c r="AB15" s="2">
        <v>56.21651657266227</v>
      </c>
      <c r="AC15" s="2"/>
      <c r="AD15" s="3">
        <v>1.6045</v>
      </c>
      <c r="AE15" s="2">
        <v>56.36181624793589</v>
      </c>
      <c r="AF15" s="2"/>
      <c r="AG15" s="3">
        <v>1.645</v>
      </c>
      <c r="AH15" s="2">
        <v>55.07762106106357</v>
      </c>
      <c r="AI15" s="2"/>
      <c r="AJ15" s="3">
        <v>1.6508</v>
      </c>
      <c r="AK15" s="2">
        <v>55.64545097428127</v>
      </c>
      <c r="AL15" s="2"/>
      <c r="AM15" s="3">
        <v>1.6588</v>
      </c>
      <c r="AN15" s="2">
        <v>55.57016611157535</v>
      </c>
      <c r="AO15" s="2"/>
      <c r="AP15" s="3">
        <v>1.65</v>
      </c>
      <c r="AQ15" s="2">
        <v>55.472638334118614</v>
      </c>
      <c r="AR15" s="2"/>
      <c r="AS15" s="3">
        <v>1.6483</v>
      </c>
      <c r="AT15" s="2">
        <v>56.075017962498954</v>
      </c>
      <c r="AU15" s="2"/>
      <c r="AV15" s="3">
        <v>1.6618</v>
      </c>
      <c r="AW15" s="2">
        <v>55.68756264528018</v>
      </c>
      <c r="AX15" s="2"/>
      <c r="AY15" s="3">
        <v>1.6544</v>
      </c>
      <c r="AZ15" s="2">
        <v>56.23270670857665</v>
      </c>
      <c r="BA15" s="2"/>
      <c r="BB15" s="3">
        <v>1.664</v>
      </c>
      <c r="BC15" s="2">
        <v>56.29886094802922</v>
      </c>
      <c r="BD15" s="2"/>
      <c r="BE15" s="3">
        <v>1.6545</v>
      </c>
      <c r="BF15" s="2">
        <v>55.95218391495446</v>
      </c>
      <c r="BG15" s="2"/>
      <c r="BH15" s="3">
        <v>1.6372</v>
      </c>
      <c r="BI15" s="2">
        <v>56.51992959580227</v>
      </c>
      <c r="BJ15" s="2"/>
      <c r="BK15" s="3">
        <v>1.644</v>
      </c>
      <c r="BL15" s="2">
        <v>56.4562464467733</v>
      </c>
      <c r="BM15" s="2"/>
      <c r="BN15" s="3">
        <v>1.6558</v>
      </c>
      <c r="BO15" s="2">
        <v>56.17506805725427</v>
      </c>
      <c r="BP15" s="2"/>
      <c r="BQ15" s="3">
        <v>1.6415</v>
      </c>
      <c r="BR15" s="2">
        <v>56.50132823403184</v>
      </c>
      <c r="BS15" s="2"/>
      <c r="BT15" s="33">
        <f t="shared" si="0"/>
        <v>1.6186999999999998</v>
      </c>
      <c r="BU15" s="33">
        <f t="shared" si="1"/>
        <v>56.49573239117846</v>
      </c>
    </row>
    <row r="16" spans="1:73" s="4" customFormat="1" ht="15.75">
      <c r="A16" s="1">
        <v>7</v>
      </c>
      <c r="B16" s="13" t="s">
        <v>6</v>
      </c>
      <c r="C16" s="3">
        <v>1587.4</v>
      </c>
      <c r="D16" s="2">
        <v>56.97657201871528</v>
      </c>
      <c r="E16" s="2"/>
      <c r="F16" s="3">
        <v>1593</v>
      </c>
      <c r="G16" s="2">
        <v>56.705136590534636</v>
      </c>
      <c r="H16" s="2"/>
      <c r="I16" s="3">
        <v>1575.5</v>
      </c>
      <c r="J16" s="2">
        <v>57.218588392041994</v>
      </c>
      <c r="K16" s="2"/>
      <c r="L16" s="3">
        <v>1576.6</v>
      </c>
      <c r="M16" s="2">
        <v>57.0894104421411</v>
      </c>
      <c r="N16" s="2"/>
      <c r="O16" s="3">
        <v>1573.8</v>
      </c>
      <c r="P16" s="2">
        <v>57.23074817934199</v>
      </c>
      <c r="Q16" s="2"/>
      <c r="R16" s="3">
        <v>1588.4</v>
      </c>
      <c r="S16" s="2">
        <v>56.63202783348736</v>
      </c>
      <c r="T16" s="2"/>
      <c r="U16" s="3">
        <v>1585.5</v>
      </c>
      <c r="V16" s="2">
        <v>56.75109462100408</v>
      </c>
      <c r="W16" s="2"/>
      <c r="X16" s="3">
        <v>1586.1</v>
      </c>
      <c r="Y16" s="2">
        <v>56.43982020005319</v>
      </c>
      <c r="Z16" s="2"/>
      <c r="AA16" s="3">
        <v>1592.4</v>
      </c>
      <c r="AB16" s="2">
        <v>56.703698140548944</v>
      </c>
      <c r="AC16" s="2"/>
      <c r="AD16" s="3">
        <v>1602</v>
      </c>
      <c r="AE16" s="2">
        <v>56.449771641581236</v>
      </c>
      <c r="AF16" s="2"/>
      <c r="AG16" s="3">
        <v>1637</v>
      </c>
      <c r="AH16" s="2">
        <v>55.346784755925206</v>
      </c>
      <c r="AI16" s="2"/>
      <c r="AJ16" s="3">
        <v>1619.65</v>
      </c>
      <c r="AK16" s="2">
        <v>56.71565490590159</v>
      </c>
      <c r="AL16" s="2"/>
      <c r="AM16" s="3">
        <v>1624.3</v>
      </c>
      <c r="AN16" s="2">
        <v>56.750471923832535</v>
      </c>
      <c r="AO16" s="2"/>
      <c r="AP16" s="3">
        <v>1620</v>
      </c>
      <c r="AQ16" s="2">
        <v>56.49990941438006</v>
      </c>
      <c r="AR16" s="2"/>
      <c r="AS16" s="3">
        <v>1621</v>
      </c>
      <c r="AT16" s="2">
        <v>57.01940290412525</v>
      </c>
      <c r="AU16" s="2"/>
      <c r="AV16" s="3">
        <v>1622.4</v>
      </c>
      <c r="AW16" s="2">
        <v>57.039935653307815</v>
      </c>
      <c r="AX16" s="2"/>
      <c r="AY16" s="3">
        <v>1616</v>
      </c>
      <c r="AZ16" s="2">
        <v>57.5689294422458</v>
      </c>
      <c r="BA16" s="2"/>
      <c r="BB16" s="3">
        <v>1617.7</v>
      </c>
      <c r="BC16" s="2">
        <v>57.910183975718994</v>
      </c>
      <c r="BD16" s="2"/>
      <c r="BE16" s="3">
        <v>1614.75</v>
      </c>
      <c r="BF16" s="2">
        <v>57.32954840519719</v>
      </c>
      <c r="BG16" s="2"/>
      <c r="BH16" s="3">
        <v>1619.25</v>
      </c>
      <c r="BI16" s="2">
        <v>57.14647443831865</v>
      </c>
      <c r="BJ16" s="2"/>
      <c r="BK16" s="3">
        <v>1636.6</v>
      </c>
      <c r="BL16" s="2">
        <v>56.711517266586405</v>
      </c>
      <c r="BM16" s="2"/>
      <c r="BN16" s="3">
        <v>1628.6</v>
      </c>
      <c r="BO16" s="2">
        <v>57.11327378681175</v>
      </c>
      <c r="BP16" s="2"/>
      <c r="BQ16" s="3">
        <v>1619.25</v>
      </c>
      <c r="BR16" s="2">
        <v>57.27770899871129</v>
      </c>
      <c r="BS16" s="2"/>
      <c r="BT16" s="33">
        <f t="shared" si="0"/>
        <v>1606.8347826086958</v>
      </c>
      <c r="BU16" s="33">
        <f t="shared" si="1"/>
        <v>56.89681147523967</v>
      </c>
    </row>
    <row r="17" spans="1:73" s="4" customFormat="1" ht="15.75">
      <c r="A17" s="1">
        <v>8</v>
      </c>
      <c r="B17" s="13" t="s">
        <v>7</v>
      </c>
      <c r="C17" s="3">
        <v>28.44</v>
      </c>
      <c r="D17" s="2">
        <v>3.1801902398913025</v>
      </c>
      <c r="E17" s="2"/>
      <c r="F17" s="3">
        <v>28.59</v>
      </c>
      <c r="G17" s="2">
        <v>3.1595411888325176</v>
      </c>
      <c r="H17" s="2"/>
      <c r="I17" s="3">
        <v>28.687</v>
      </c>
      <c r="J17" s="2">
        <v>3.142464740532721</v>
      </c>
      <c r="K17" s="2"/>
      <c r="L17" s="3">
        <v>28.673</v>
      </c>
      <c r="M17" s="2">
        <v>3.139091288078668</v>
      </c>
      <c r="N17" s="2"/>
      <c r="O17" s="3">
        <v>28.83</v>
      </c>
      <c r="P17" s="2">
        <v>3.1241675853155884</v>
      </c>
      <c r="Q17" s="2"/>
      <c r="R17" s="3">
        <v>28.961</v>
      </c>
      <c r="S17" s="2">
        <v>3.1060499641141996</v>
      </c>
      <c r="T17" s="2"/>
      <c r="U17" s="3">
        <v>28.957</v>
      </c>
      <c r="V17" s="2">
        <v>3.107326743847842</v>
      </c>
      <c r="W17" s="2"/>
      <c r="X17" s="3">
        <v>29.089</v>
      </c>
      <c r="Y17" s="2">
        <v>3.0774244153908477</v>
      </c>
      <c r="Z17" s="2"/>
      <c r="AA17" s="3">
        <v>29.475</v>
      </c>
      <c r="AB17" s="2">
        <v>3.0634425417815145</v>
      </c>
      <c r="AC17" s="2"/>
      <c r="AD17" s="3">
        <v>29.44</v>
      </c>
      <c r="AE17" s="2">
        <v>3.0717572747898485</v>
      </c>
      <c r="AF17" s="2"/>
      <c r="AG17" s="3">
        <v>30.22</v>
      </c>
      <c r="AH17" s="2">
        <v>2.9981034627878747</v>
      </c>
      <c r="AI17" s="2"/>
      <c r="AJ17" s="3">
        <v>30.293</v>
      </c>
      <c r="AK17" s="2">
        <v>3.0323675591174037</v>
      </c>
      <c r="AL17" s="2"/>
      <c r="AM17" s="3">
        <v>30.47</v>
      </c>
      <c r="AN17" s="2">
        <v>3.025263916832333</v>
      </c>
      <c r="AO17" s="2"/>
      <c r="AP17" s="3">
        <v>30.267</v>
      </c>
      <c r="AQ17" s="2">
        <v>3.024080789351297</v>
      </c>
      <c r="AR17" s="2"/>
      <c r="AS17" s="3">
        <v>30.25</v>
      </c>
      <c r="AT17" s="2">
        <v>3.055486020085522</v>
      </c>
      <c r="AU17" s="2"/>
      <c r="AV17" s="3">
        <v>30.515</v>
      </c>
      <c r="AW17" s="2">
        <v>3.03265907271593</v>
      </c>
      <c r="AX17" s="2"/>
      <c r="AY17" s="3">
        <v>30.42</v>
      </c>
      <c r="AZ17" s="2">
        <v>3.0582310972606574</v>
      </c>
      <c r="BA17" s="2"/>
      <c r="BB17" s="3">
        <v>30.55</v>
      </c>
      <c r="BC17" s="2">
        <v>3.0664911495096767</v>
      </c>
      <c r="BD17" s="2"/>
      <c r="BE17" s="3">
        <v>30.373</v>
      </c>
      <c r="BF17" s="2">
        <v>3.04786778676101</v>
      </c>
      <c r="BG17" s="2"/>
      <c r="BH17" s="3">
        <v>30.06</v>
      </c>
      <c r="BI17" s="2">
        <v>3.0783243091898695</v>
      </c>
      <c r="BJ17" s="2"/>
      <c r="BK17" s="3">
        <v>30.172</v>
      </c>
      <c r="BL17" s="2">
        <v>3.0761656223815224</v>
      </c>
      <c r="BM17" s="2"/>
      <c r="BN17" s="3">
        <v>30.373</v>
      </c>
      <c r="BO17" s="2">
        <v>3.0624132515458338</v>
      </c>
      <c r="BP17" s="2"/>
      <c r="BQ17" s="3">
        <v>30.111</v>
      </c>
      <c r="BR17" s="2">
        <v>3.0801677226317046</v>
      </c>
      <c r="BS17" s="2"/>
      <c r="BT17" s="33">
        <f t="shared" si="0"/>
        <v>29.70504347826087</v>
      </c>
      <c r="BU17" s="33">
        <f t="shared" si="1"/>
        <v>3.0786555540324203</v>
      </c>
    </row>
    <row r="18" spans="1:73" s="4" customFormat="1" ht="15.75">
      <c r="A18" s="1">
        <v>9</v>
      </c>
      <c r="B18" s="13" t="s">
        <v>8</v>
      </c>
      <c r="C18" s="3">
        <v>1.3425</v>
      </c>
      <c r="D18" s="2">
        <v>121.42188949221786</v>
      </c>
      <c r="E18" s="2"/>
      <c r="F18" s="3">
        <v>1.3276</v>
      </c>
      <c r="G18" s="2">
        <v>119.9238107647869</v>
      </c>
      <c r="H18" s="2"/>
      <c r="I18" s="3">
        <v>1.3348</v>
      </c>
      <c r="J18" s="2">
        <v>120.32939824836666</v>
      </c>
      <c r="K18" s="2"/>
      <c r="L18" s="3">
        <v>1.3338</v>
      </c>
      <c r="M18" s="2">
        <v>120.05155601420765</v>
      </c>
      <c r="N18" s="2"/>
      <c r="O18" s="3">
        <v>1.3284</v>
      </c>
      <c r="P18" s="2">
        <v>119.64865787220694</v>
      </c>
      <c r="Q18" s="2"/>
      <c r="R18" s="3">
        <v>1.3222</v>
      </c>
      <c r="S18" s="2">
        <v>118.93759266276253</v>
      </c>
      <c r="T18" s="2"/>
      <c r="U18" s="3">
        <v>1.3222</v>
      </c>
      <c r="V18" s="2">
        <v>118.97004938166211</v>
      </c>
      <c r="W18" s="2"/>
      <c r="X18" s="3">
        <v>1.3174</v>
      </c>
      <c r="Y18" s="2">
        <v>117.93259252455157</v>
      </c>
      <c r="Z18" s="2"/>
      <c r="AA18" s="3">
        <v>1.306</v>
      </c>
      <c r="AB18" s="2">
        <v>117.92522940822725</v>
      </c>
      <c r="AC18" s="2"/>
      <c r="AD18" s="3">
        <v>1.3067</v>
      </c>
      <c r="AE18" s="2">
        <v>118.16819239969483</v>
      </c>
      <c r="AF18" s="2"/>
      <c r="AG18" s="3">
        <v>1.272</v>
      </c>
      <c r="AH18" s="2">
        <v>115.24661741301185</v>
      </c>
      <c r="AI18" s="2"/>
      <c r="AJ18" s="3">
        <v>1.2749</v>
      </c>
      <c r="AK18" s="2">
        <v>117.11168989609114</v>
      </c>
      <c r="AL18" s="2"/>
      <c r="AM18" s="3">
        <v>1.2673</v>
      </c>
      <c r="AN18" s="2">
        <v>116.81944982609524</v>
      </c>
      <c r="AO18" s="2"/>
      <c r="AP18" s="3">
        <v>1.2719</v>
      </c>
      <c r="AQ18" s="2">
        <v>116.41682035032301</v>
      </c>
      <c r="AR18" s="2"/>
      <c r="AS18" s="3">
        <v>1.273</v>
      </c>
      <c r="AT18" s="2">
        <v>117.66141953295829</v>
      </c>
      <c r="AU18" s="2"/>
      <c r="AV18" s="3">
        <v>1.2646</v>
      </c>
      <c r="AW18" s="2">
        <v>117.02809674232557</v>
      </c>
      <c r="AX18" s="2"/>
      <c r="AY18" s="3">
        <v>1.2686</v>
      </c>
      <c r="AZ18" s="2">
        <v>118.01962132693976</v>
      </c>
      <c r="BA18" s="2"/>
      <c r="BB18" s="3">
        <v>1.2627</v>
      </c>
      <c r="BC18" s="2">
        <v>118.29138334054329</v>
      </c>
      <c r="BD18" s="2"/>
      <c r="BE18" s="3">
        <v>1.2706</v>
      </c>
      <c r="BF18" s="2">
        <v>117.62311185783341</v>
      </c>
      <c r="BG18" s="2"/>
      <c r="BH18" s="3">
        <v>1.2811</v>
      </c>
      <c r="BI18" s="2">
        <v>118.54585665144442</v>
      </c>
      <c r="BJ18" s="2"/>
      <c r="BK18" s="3">
        <v>1.2747</v>
      </c>
      <c r="BL18" s="2">
        <v>118.31009395633396</v>
      </c>
      <c r="BM18" s="2"/>
      <c r="BN18" s="3">
        <v>1.2688</v>
      </c>
      <c r="BO18" s="2">
        <v>118.017023052059</v>
      </c>
      <c r="BP18" s="2"/>
      <c r="BQ18" s="3">
        <v>1.2785</v>
      </c>
      <c r="BR18" s="2">
        <v>118.57695038364471</v>
      </c>
      <c r="BS18" s="2"/>
      <c r="BT18" s="33">
        <f t="shared" si="0"/>
        <v>1.2943608695652171</v>
      </c>
      <c r="BU18" s="33">
        <f t="shared" si="1"/>
        <v>118.3033523086212</v>
      </c>
    </row>
    <row r="19" spans="1:73" s="4" customFormat="1" ht="15.75">
      <c r="A19" s="1">
        <v>10</v>
      </c>
      <c r="B19" s="13" t="s">
        <v>9</v>
      </c>
      <c r="C19" s="3">
        <v>382</v>
      </c>
      <c r="D19" s="2">
        <v>34549.841181398304</v>
      </c>
      <c r="E19" s="2"/>
      <c r="F19" s="3">
        <v>382</v>
      </c>
      <c r="G19" s="2">
        <v>34506.54994889168</v>
      </c>
      <c r="H19" s="2"/>
      <c r="I19" s="3">
        <v>383.4</v>
      </c>
      <c r="J19" s="2">
        <v>34562.699496871275</v>
      </c>
      <c r="K19" s="2"/>
      <c r="L19" s="3">
        <v>384</v>
      </c>
      <c r="M19" s="2">
        <v>34562.751169182586</v>
      </c>
      <c r="N19" s="2"/>
      <c r="O19" s="3">
        <v>384</v>
      </c>
      <c r="P19" s="2">
        <v>34586.78457010499</v>
      </c>
      <c r="Q19" s="2"/>
      <c r="R19" s="3">
        <v>384.8</v>
      </c>
      <c r="S19" s="2">
        <v>34614.419646521725</v>
      </c>
      <c r="T19" s="2"/>
      <c r="U19" s="3">
        <v>385.2</v>
      </c>
      <c r="V19" s="2">
        <v>34659.85707292108</v>
      </c>
      <c r="W19" s="2"/>
      <c r="X19" s="3">
        <v>383.8</v>
      </c>
      <c r="Y19" s="2">
        <v>34357.468506849014</v>
      </c>
      <c r="Z19" s="2"/>
      <c r="AA19" s="3">
        <v>383.75</v>
      </c>
      <c r="AB19" s="2">
        <v>34650.69432267014</v>
      </c>
      <c r="AC19" s="2"/>
      <c r="AD19" s="3">
        <v>383.4</v>
      </c>
      <c r="AE19" s="2">
        <v>34671.833600706355</v>
      </c>
      <c r="AF19" s="2"/>
      <c r="AG19" s="3">
        <v>387.3</v>
      </c>
      <c r="AH19" s="2">
        <v>35090.420537782615</v>
      </c>
      <c r="AI19" s="2"/>
      <c r="AJ19" s="3">
        <v>382.8</v>
      </c>
      <c r="AK19" s="2">
        <v>35163.8206072819</v>
      </c>
      <c r="AL19" s="2"/>
      <c r="AM19" s="3">
        <v>383.7</v>
      </c>
      <c r="AN19" s="2">
        <v>35369.38601615461</v>
      </c>
      <c r="AO19" s="2"/>
      <c r="AP19" s="3">
        <v>385</v>
      </c>
      <c r="AQ19" s="2">
        <v>35238.993501748846</v>
      </c>
      <c r="AR19" s="2"/>
      <c r="AS19" s="3">
        <v>385.4</v>
      </c>
      <c r="AT19" s="2">
        <v>35621.925442264044</v>
      </c>
      <c r="AU19" s="2"/>
      <c r="AV19" s="3">
        <v>383.6</v>
      </c>
      <c r="AW19" s="2">
        <v>35498.95453926625</v>
      </c>
      <c r="AX19" s="2"/>
      <c r="AY19" s="3">
        <v>382.35</v>
      </c>
      <c r="AZ19" s="2">
        <v>35570.55195834418</v>
      </c>
      <c r="BA19" s="2"/>
      <c r="BB19" s="3">
        <v>384.1</v>
      </c>
      <c r="BC19" s="2">
        <v>35982.98910358967</v>
      </c>
      <c r="BD19" s="2"/>
      <c r="BE19" s="3">
        <v>382.6</v>
      </c>
      <c r="BF19" s="2">
        <v>35418.387058717984</v>
      </c>
      <c r="BG19" s="2"/>
      <c r="BH19" s="3">
        <v>382.5</v>
      </c>
      <c r="BI19" s="2">
        <v>35394.418990849656</v>
      </c>
      <c r="BJ19" s="2"/>
      <c r="BK19" s="3">
        <v>383.1</v>
      </c>
      <c r="BL19" s="2">
        <v>35557.069894619555</v>
      </c>
      <c r="BM19" s="2"/>
      <c r="BN19" s="3">
        <v>381.6</v>
      </c>
      <c r="BO19" s="2">
        <v>35494.40100619934</v>
      </c>
      <c r="BP19" s="2"/>
      <c r="BQ19" s="3">
        <v>381.1</v>
      </c>
      <c r="BR19" s="2">
        <v>35345.855135867816</v>
      </c>
      <c r="BS19" s="2"/>
      <c r="BT19" s="33">
        <f t="shared" si="0"/>
        <v>383.5434782608696</v>
      </c>
      <c r="BU19" s="33">
        <f t="shared" si="1"/>
        <v>35063.91623081755</v>
      </c>
    </row>
    <row r="20" spans="1:73" s="4" customFormat="1" ht="15.75">
      <c r="A20" s="1">
        <v>11</v>
      </c>
      <c r="B20" s="13" t="s">
        <v>10</v>
      </c>
      <c r="C20" s="3">
        <v>5.05</v>
      </c>
      <c r="D20" s="2">
        <v>456.74528263366864</v>
      </c>
      <c r="E20" s="2"/>
      <c r="F20" s="3">
        <v>5.14</v>
      </c>
      <c r="G20" s="2">
        <v>464.3027925060294</v>
      </c>
      <c r="H20" s="2"/>
      <c r="I20" s="3">
        <v>5.14</v>
      </c>
      <c r="J20" s="2">
        <v>463.3601340999435</v>
      </c>
      <c r="K20" s="2"/>
      <c r="L20" s="3">
        <v>5.2</v>
      </c>
      <c r="M20" s="2">
        <v>468.0372554160142</v>
      </c>
      <c r="N20" s="2"/>
      <c r="O20" s="3">
        <v>5.17</v>
      </c>
      <c r="P20" s="2">
        <v>465.66061517563224</v>
      </c>
      <c r="Q20" s="2"/>
      <c r="R20" s="3">
        <v>5.24</v>
      </c>
      <c r="S20" s="2">
        <v>471.3606001761274</v>
      </c>
      <c r="T20" s="2"/>
      <c r="U20" s="3">
        <v>5.31</v>
      </c>
      <c r="V20" s="2">
        <v>477.7877493697064</v>
      </c>
      <c r="W20" s="2"/>
      <c r="X20" s="3">
        <v>5.24</v>
      </c>
      <c r="Y20" s="2">
        <v>469.0806018131549</v>
      </c>
      <c r="Z20" s="2"/>
      <c r="AA20" s="3">
        <v>5.31</v>
      </c>
      <c r="AB20" s="2">
        <v>479.46628495994383</v>
      </c>
      <c r="AC20" s="2"/>
      <c r="AD20" s="3">
        <v>5.25</v>
      </c>
      <c r="AE20" s="2">
        <v>474.770804391519</v>
      </c>
      <c r="AF20" s="2"/>
      <c r="AG20" s="3">
        <v>5.49</v>
      </c>
      <c r="AH20" s="2">
        <v>497.4087496835181</v>
      </c>
      <c r="AI20" s="2"/>
      <c r="AJ20" s="3">
        <v>5.35</v>
      </c>
      <c r="AK20" s="2">
        <v>491.44838100563777</v>
      </c>
      <c r="AL20" s="2"/>
      <c r="AM20" s="3">
        <v>5.5</v>
      </c>
      <c r="AN20" s="2">
        <v>506.9888535023465</v>
      </c>
      <c r="AO20" s="2"/>
      <c r="AP20" s="3">
        <v>5.68</v>
      </c>
      <c r="AQ20" s="2">
        <v>519.8895664673596</v>
      </c>
      <c r="AR20" s="2"/>
      <c r="AS20" s="3">
        <v>5.8</v>
      </c>
      <c r="AT20" s="2">
        <v>536.0850222240048</v>
      </c>
      <c r="AU20" s="2"/>
      <c r="AV20" s="3">
        <v>5.72</v>
      </c>
      <c r="AW20" s="2">
        <v>529.3379039744601</v>
      </c>
      <c r="AX20" s="2"/>
      <c r="AY20" s="3">
        <v>5.57</v>
      </c>
      <c r="AZ20" s="2">
        <v>518.1848421811875</v>
      </c>
      <c r="BA20" s="2"/>
      <c r="BB20" s="3">
        <v>5.7</v>
      </c>
      <c r="BC20" s="2">
        <v>533.9834363198676</v>
      </c>
      <c r="BD20" s="2"/>
      <c r="BE20" s="3">
        <v>5.6</v>
      </c>
      <c r="BF20" s="2">
        <v>518.4081744088361</v>
      </c>
      <c r="BG20" s="2"/>
      <c r="BH20" s="3">
        <v>5.59</v>
      </c>
      <c r="BI20" s="2">
        <v>517.2674566244433</v>
      </c>
      <c r="BJ20" s="2"/>
      <c r="BK20" s="3">
        <v>5.56</v>
      </c>
      <c r="BL20" s="2">
        <v>516.0462245212339</v>
      </c>
      <c r="BM20" s="2"/>
      <c r="BN20" s="3">
        <v>5.43</v>
      </c>
      <c r="BO20" s="2">
        <v>505.06969985236475</v>
      </c>
      <c r="BP20" s="2"/>
      <c r="BQ20" s="3">
        <v>5.31</v>
      </c>
      <c r="BR20" s="2">
        <v>492.48619987262686</v>
      </c>
      <c r="BS20" s="2"/>
      <c r="BT20" s="33">
        <f t="shared" si="0"/>
        <v>5.406521739130436</v>
      </c>
      <c r="BU20" s="33">
        <f t="shared" si="1"/>
        <v>494.48594048607083</v>
      </c>
    </row>
    <row r="21" spans="1:73" s="4" customFormat="1" ht="15.75">
      <c r="A21" s="1">
        <v>12</v>
      </c>
      <c r="B21" s="13" t="s">
        <v>11</v>
      </c>
      <c r="C21" s="3">
        <v>1.6412</v>
      </c>
      <c r="D21" s="2">
        <v>148.4376946254212</v>
      </c>
      <c r="E21" s="2"/>
      <c r="F21" s="3">
        <v>1.6397</v>
      </c>
      <c r="G21" s="2">
        <v>148.11620406072691</v>
      </c>
      <c r="H21" s="2"/>
      <c r="I21" s="3">
        <v>1.6427</v>
      </c>
      <c r="J21" s="2">
        <v>148.08593235135746</v>
      </c>
      <c r="K21" s="2"/>
      <c r="L21" s="3">
        <v>1.6435</v>
      </c>
      <c r="M21" s="2">
        <v>147.9267748608114</v>
      </c>
      <c r="N21" s="2"/>
      <c r="O21" s="3">
        <v>1.6425</v>
      </c>
      <c r="P21" s="2">
        <v>147.939566813535</v>
      </c>
      <c r="Q21" s="2"/>
      <c r="R21" s="3">
        <v>1.638</v>
      </c>
      <c r="S21" s="2">
        <v>147.34516471154515</v>
      </c>
      <c r="T21" s="2"/>
      <c r="U21" s="3">
        <v>1.6344</v>
      </c>
      <c r="V21" s="2">
        <v>147.06144963650624</v>
      </c>
      <c r="W21" s="2"/>
      <c r="X21" s="3">
        <v>1.6346</v>
      </c>
      <c r="Y21" s="2">
        <v>146.32808239003492</v>
      </c>
      <c r="Z21" s="2"/>
      <c r="AA21" s="3">
        <v>1.6187</v>
      </c>
      <c r="AB21" s="2">
        <v>146.1604661892017</v>
      </c>
      <c r="AC21" s="2"/>
      <c r="AD21" s="3">
        <v>1.6137</v>
      </c>
      <c r="AE21" s="2">
        <v>145.93098038982745</v>
      </c>
      <c r="AF21" s="2"/>
      <c r="AG21" s="3">
        <v>1.588</v>
      </c>
      <c r="AH21" s="2">
        <v>143.87706639297392</v>
      </c>
      <c r="AI21" s="2"/>
      <c r="AJ21" s="3">
        <v>1.5835</v>
      </c>
      <c r="AK21" s="2">
        <v>145.45953482662196</v>
      </c>
      <c r="AL21" s="2"/>
      <c r="AM21" s="3">
        <v>1.5713</v>
      </c>
      <c r="AN21" s="2">
        <v>144.8421064560431</v>
      </c>
      <c r="AO21" s="2"/>
      <c r="AP21" s="3">
        <v>1.5799</v>
      </c>
      <c r="AQ21" s="2">
        <v>144.6080151517221</v>
      </c>
      <c r="AR21" s="2"/>
      <c r="AS21" s="3">
        <v>1.577</v>
      </c>
      <c r="AT21" s="2">
        <v>145.75966897366476</v>
      </c>
      <c r="AU21" s="2"/>
      <c r="AV21" s="3">
        <v>1.569</v>
      </c>
      <c r="AW21" s="2">
        <v>145.19775722656084</v>
      </c>
      <c r="AX21" s="2"/>
      <c r="AY21" s="3">
        <v>1.5775</v>
      </c>
      <c r="AZ21" s="2">
        <v>146.75701769135068</v>
      </c>
      <c r="BA21" s="2"/>
      <c r="BB21" s="3">
        <v>1.5716</v>
      </c>
      <c r="BC21" s="2">
        <v>147.22953833689542</v>
      </c>
      <c r="BD21" s="2"/>
      <c r="BE21" s="3">
        <v>1.5741</v>
      </c>
      <c r="BF21" s="2">
        <v>145.7189834530266</v>
      </c>
      <c r="BG21" s="2"/>
      <c r="BH21" s="3">
        <v>1.5863</v>
      </c>
      <c r="BI21" s="2">
        <v>146.78736430113676</v>
      </c>
      <c r="BJ21" s="2"/>
      <c r="BK21" s="3">
        <v>1.5825</v>
      </c>
      <c r="BL21" s="2">
        <v>146.8782644433188</v>
      </c>
      <c r="BM21" s="2"/>
      <c r="BN21" s="3">
        <v>1.5769</v>
      </c>
      <c r="BO21" s="2">
        <v>146.67484524810203</v>
      </c>
      <c r="BP21" s="2"/>
      <c r="BQ21" s="3">
        <v>1.5874</v>
      </c>
      <c r="BR21" s="2">
        <v>147.22647715212955</v>
      </c>
      <c r="BS21" s="2"/>
      <c r="BT21" s="33">
        <f t="shared" si="0"/>
        <v>1.6032173913043481</v>
      </c>
      <c r="BU21" s="33">
        <f t="shared" si="1"/>
        <v>146.53691111663105</v>
      </c>
    </row>
    <row r="22" spans="1:73" s="4" customFormat="1" ht="15.75">
      <c r="A22" s="1">
        <v>13</v>
      </c>
      <c r="B22" s="13" t="s">
        <v>12</v>
      </c>
      <c r="C22" s="3">
        <v>0.7407</v>
      </c>
      <c r="D22" s="2">
        <v>66.99232293995216</v>
      </c>
      <c r="E22" s="2"/>
      <c r="F22" s="3">
        <v>0.7399</v>
      </c>
      <c r="G22" s="2">
        <v>66.83611598739517</v>
      </c>
      <c r="H22" s="2"/>
      <c r="I22" s="3">
        <v>0.7396</v>
      </c>
      <c r="J22" s="2">
        <v>66.67337649422534</v>
      </c>
      <c r="K22" s="2"/>
      <c r="L22" s="3">
        <v>0.7415</v>
      </c>
      <c r="M22" s="2">
        <v>66.74031247903356</v>
      </c>
      <c r="N22" s="2"/>
      <c r="O22" s="3">
        <v>0.7413</v>
      </c>
      <c r="P22" s="2">
        <v>66.76870677556985</v>
      </c>
      <c r="Q22" s="2"/>
      <c r="R22" s="3">
        <v>0.7442</v>
      </c>
      <c r="S22" s="2">
        <v>66.94399974257136</v>
      </c>
      <c r="T22" s="2"/>
      <c r="U22" s="3">
        <v>0.7415</v>
      </c>
      <c r="V22" s="2">
        <v>66.71932507676786</v>
      </c>
      <c r="W22" s="2"/>
      <c r="X22" s="3">
        <v>0.742</v>
      </c>
      <c r="Y22" s="2">
        <v>66.42324552392384</v>
      </c>
      <c r="Z22" s="2"/>
      <c r="AA22" s="3">
        <v>0.7443</v>
      </c>
      <c r="AB22" s="2">
        <v>67.20654536641925</v>
      </c>
      <c r="AC22" s="2"/>
      <c r="AD22" s="3">
        <v>0.74</v>
      </c>
      <c r="AE22" s="2">
        <v>66.92007528566172</v>
      </c>
      <c r="AF22" s="2"/>
      <c r="AG22" s="3">
        <v>0.7391</v>
      </c>
      <c r="AH22" s="2">
        <v>66.96444569965178</v>
      </c>
      <c r="AI22" s="2"/>
      <c r="AJ22" s="3">
        <v>0.73</v>
      </c>
      <c r="AK22" s="2">
        <v>67.05744264189076</v>
      </c>
      <c r="AL22" s="2"/>
      <c r="AM22" s="3">
        <v>0.732</v>
      </c>
      <c r="AN22" s="2">
        <v>67.47560741158503</v>
      </c>
      <c r="AO22" s="2"/>
      <c r="AP22" s="3">
        <v>0.7367</v>
      </c>
      <c r="AQ22" s="2">
        <v>67.43004289022954</v>
      </c>
      <c r="AR22" s="2"/>
      <c r="AS22" s="3">
        <v>0.736</v>
      </c>
      <c r="AT22" s="2">
        <v>68.02734075118406</v>
      </c>
      <c r="AU22" s="2"/>
      <c r="AV22" s="3">
        <v>0.7401</v>
      </c>
      <c r="AW22" s="2">
        <v>68.49003194606608</v>
      </c>
      <c r="AX22" s="2"/>
      <c r="AY22" s="3">
        <v>0.7415</v>
      </c>
      <c r="AZ22" s="2">
        <v>68.98277566918323</v>
      </c>
      <c r="BA22" s="2"/>
      <c r="BB22" s="3">
        <v>0.7416</v>
      </c>
      <c r="BC22" s="2">
        <v>69.4740555043533</v>
      </c>
      <c r="BD22" s="2"/>
      <c r="BE22" s="3">
        <v>0.7432</v>
      </c>
      <c r="BF22" s="2">
        <v>68.80017057511553</v>
      </c>
      <c r="BG22" s="2"/>
      <c r="BH22" s="3">
        <v>0.7415</v>
      </c>
      <c r="BI22" s="2">
        <v>68.6142789064445</v>
      </c>
      <c r="BJ22" s="2"/>
      <c r="BK22" s="3">
        <v>0.752</v>
      </c>
      <c r="BL22" s="2">
        <v>69.79618000718847</v>
      </c>
      <c r="BM22" s="2"/>
      <c r="BN22" s="3">
        <v>0.7534</v>
      </c>
      <c r="BO22" s="2">
        <v>70.07725817104449</v>
      </c>
      <c r="BP22" s="2"/>
      <c r="BQ22" s="3">
        <v>0.7529</v>
      </c>
      <c r="BR22" s="2">
        <v>69.82916381998132</v>
      </c>
      <c r="BS22" s="2"/>
      <c r="BT22" s="33">
        <f t="shared" si="0"/>
        <v>0.741521739130435</v>
      </c>
      <c r="BU22" s="33">
        <f t="shared" si="1"/>
        <v>67.79316607241036</v>
      </c>
    </row>
    <row r="23" spans="1:73" s="4" customFormat="1" ht="15.75">
      <c r="A23" s="1">
        <v>14</v>
      </c>
      <c r="B23" s="13" t="s">
        <v>13</v>
      </c>
      <c r="C23" s="3">
        <v>1.366</v>
      </c>
      <c r="D23" s="2">
        <v>66.21128142204147</v>
      </c>
      <c r="E23" s="2"/>
      <c r="F23" s="3">
        <v>1.3597</v>
      </c>
      <c r="G23" s="2">
        <v>66.43471544364321</v>
      </c>
      <c r="H23" s="2"/>
      <c r="I23" s="3">
        <v>1.3573</v>
      </c>
      <c r="J23" s="2">
        <v>66.4170677165418</v>
      </c>
      <c r="K23" s="2"/>
      <c r="L23" s="3">
        <v>1.3552</v>
      </c>
      <c r="M23" s="2">
        <v>66.41614854123351</v>
      </c>
      <c r="N23" s="2"/>
      <c r="O23" s="3">
        <v>1.3539</v>
      </c>
      <c r="P23" s="2">
        <v>66.52614778391934</v>
      </c>
      <c r="Q23" s="2"/>
      <c r="R23" s="3">
        <v>1.3543</v>
      </c>
      <c r="S23" s="2">
        <v>66.42126043765143</v>
      </c>
      <c r="T23" s="2"/>
      <c r="U23" s="3">
        <v>1.3612</v>
      </c>
      <c r="V23" s="2">
        <v>66.10260102968114</v>
      </c>
      <c r="W23" s="2"/>
      <c r="X23" s="3">
        <v>1.3562</v>
      </c>
      <c r="Y23" s="2">
        <v>66.00737267313401</v>
      </c>
      <c r="Z23" s="2"/>
      <c r="AA23" s="3">
        <v>1.3559</v>
      </c>
      <c r="AB23" s="2">
        <v>66.5941211881482</v>
      </c>
      <c r="AC23" s="2"/>
      <c r="AD23" s="3">
        <v>1.3614</v>
      </c>
      <c r="AE23" s="2">
        <v>66.42613057867867</v>
      </c>
      <c r="AF23" s="2"/>
      <c r="AG23" s="3">
        <v>1.3562</v>
      </c>
      <c r="AH23" s="2">
        <v>66.80628715930509</v>
      </c>
      <c r="AI23" s="2"/>
      <c r="AJ23" s="3">
        <v>1.3595</v>
      </c>
      <c r="AK23" s="2">
        <v>67.56859909403715</v>
      </c>
      <c r="AL23" s="2"/>
      <c r="AM23" s="3">
        <v>1.359</v>
      </c>
      <c r="AN23" s="2">
        <v>67.8291328520097</v>
      </c>
      <c r="AO23" s="2"/>
      <c r="AP23" s="3">
        <v>1.3577</v>
      </c>
      <c r="AQ23" s="2">
        <v>67.41537397900547</v>
      </c>
      <c r="AR23" s="2"/>
      <c r="AS23" s="3">
        <v>1.3593</v>
      </c>
      <c r="AT23" s="2">
        <v>67.99709564304203</v>
      </c>
      <c r="AU23" s="2"/>
      <c r="AV23" s="3">
        <v>1.3574</v>
      </c>
      <c r="AW23" s="2">
        <v>68.17562369524578</v>
      </c>
      <c r="AX23" s="2"/>
      <c r="AY23" s="3">
        <v>1.3575</v>
      </c>
      <c r="AZ23" s="2">
        <v>68.53141066568635</v>
      </c>
      <c r="BA23" s="2"/>
      <c r="BB23" s="3">
        <v>1.359</v>
      </c>
      <c r="BC23" s="2">
        <v>68.93399898272305</v>
      </c>
      <c r="BD23" s="2"/>
      <c r="BE23" s="3">
        <v>1.3457</v>
      </c>
      <c r="BF23" s="2">
        <v>68.79162390376173</v>
      </c>
      <c r="BG23" s="2"/>
      <c r="BH23" s="3">
        <v>1.3445</v>
      </c>
      <c r="BI23" s="2">
        <v>68.82441705782631</v>
      </c>
      <c r="BJ23" s="2"/>
      <c r="BK23" s="3">
        <v>1.3425</v>
      </c>
      <c r="BL23" s="2">
        <v>69.13524704543411</v>
      </c>
      <c r="BM23" s="2"/>
      <c r="BN23" s="3">
        <v>1.3362</v>
      </c>
      <c r="BO23" s="2">
        <v>69.61134387756445</v>
      </c>
      <c r="BP23" s="2"/>
      <c r="BQ23" s="3">
        <v>1.3428</v>
      </c>
      <c r="BR23" s="2">
        <v>69.0698021270206</v>
      </c>
      <c r="BS23" s="2"/>
      <c r="BT23" s="33">
        <f t="shared" si="0"/>
        <v>1.354713043478261</v>
      </c>
      <c r="BU23" s="33">
        <f t="shared" si="1"/>
        <v>67.4889914303189</v>
      </c>
    </row>
    <row r="24" spans="1:73" s="4" customFormat="1" ht="15.75">
      <c r="A24" s="1">
        <v>15</v>
      </c>
      <c r="B24" s="13" t="s">
        <v>14</v>
      </c>
      <c r="C24" s="3">
        <v>9.728</v>
      </c>
      <c r="D24" s="2">
        <v>9.297348933234852</v>
      </c>
      <c r="E24" s="2"/>
      <c r="F24" s="3">
        <v>9.856</v>
      </c>
      <c r="G24" s="2">
        <v>9.16510578213491</v>
      </c>
      <c r="H24" s="2"/>
      <c r="I24" s="3">
        <v>9.807</v>
      </c>
      <c r="J24" s="2">
        <v>9.192198023010315</v>
      </c>
      <c r="K24" s="2"/>
      <c r="L24" s="3">
        <v>9.804</v>
      </c>
      <c r="M24" s="2">
        <v>9.180657334055452</v>
      </c>
      <c r="N24" s="2"/>
      <c r="O24" s="3">
        <v>9.856</v>
      </c>
      <c r="P24" s="2">
        <v>9.138570564595009</v>
      </c>
      <c r="Q24" s="2"/>
      <c r="R24" s="3">
        <v>9.9025</v>
      </c>
      <c r="S24" s="2">
        <v>9.084000304035479</v>
      </c>
      <c r="T24" s="2"/>
      <c r="U24" s="3">
        <v>9.8975</v>
      </c>
      <c r="V24" s="2">
        <v>9.091069514685724</v>
      </c>
      <c r="W24" s="2"/>
      <c r="X24" s="3">
        <v>9.9465</v>
      </c>
      <c r="Y24" s="2">
        <v>9.000070257809718</v>
      </c>
      <c r="Z24" s="2"/>
      <c r="AA24" s="3">
        <v>10.086</v>
      </c>
      <c r="AB24" s="2">
        <v>8.95250534592605</v>
      </c>
      <c r="AC24" s="2"/>
      <c r="AD24" s="3">
        <v>10.0725</v>
      </c>
      <c r="AE24" s="2">
        <v>8.978161744334885</v>
      </c>
      <c r="AF24" s="2"/>
      <c r="AG24" s="3">
        <v>10.088</v>
      </c>
      <c r="AH24" s="2">
        <v>8.98123380704298</v>
      </c>
      <c r="AI24" s="2"/>
      <c r="AJ24" s="3">
        <v>10.368</v>
      </c>
      <c r="AK24" s="2">
        <v>8.859906488073255</v>
      </c>
      <c r="AL24" s="2"/>
      <c r="AM24" s="3">
        <v>10.428</v>
      </c>
      <c r="AN24" s="2">
        <v>8.83964245741093</v>
      </c>
      <c r="AO24" s="2"/>
      <c r="AP24" s="3">
        <v>10.37</v>
      </c>
      <c r="AQ24" s="2">
        <v>8.826408220954264</v>
      </c>
      <c r="AR24" s="2"/>
      <c r="AS24" s="3">
        <v>10.3525</v>
      </c>
      <c r="AT24" s="2">
        <v>8.928128674966148</v>
      </c>
      <c r="AU24" s="2"/>
      <c r="AV24" s="3">
        <v>10.4415</v>
      </c>
      <c r="AW24" s="2">
        <v>8.862863726852138</v>
      </c>
      <c r="AX24" s="2"/>
      <c r="AY24" s="3">
        <v>10.4035</v>
      </c>
      <c r="AZ24" s="2">
        <v>8.94231652604116</v>
      </c>
      <c r="BA24" s="2"/>
      <c r="BB24" s="3">
        <v>10.4525</v>
      </c>
      <c r="BC24" s="2">
        <v>8.962573988760642</v>
      </c>
      <c r="BD24" s="2"/>
      <c r="BE24" s="3">
        <v>10.3865</v>
      </c>
      <c r="BF24" s="2">
        <v>8.912808769777323</v>
      </c>
      <c r="BG24" s="2"/>
      <c r="BH24" s="3">
        <v>10.2785</v>
      </c>
      <c r="BI24" s="2">
        <v>9.002717199420877</v>
      </c>
      <c r="BJ24" s="2"/>
      <c r="BK24" s="3">
        <v>10.3195</v>
      </c>
      <c r="BL24" s="2">
        <v>8.994047110663821</v>
      </c>
      <c r="BM24" s="2"/>
      <c r="BN24" s="3">
        <v>10.3935</v>
      </c>
      <c r="BO24" s="2">
        <v>8.949312328782568</v>
      </c>
      <c r="BP24" s="2"/>
      <c r="BQ24" s="3">
        <v>10.301</v>
      </c>
      <c r="BR24" s="2">
        <v>9.003682195530846</v>
      </c>
      <c r="BS24" s="2"/>
      <c r="BT24" s="33">
        <f t="shared" si="0"/>
        <v>10.153869565217391</v>
      </c>
      <c r="BU24" s="33">
        <f t="shared" si="1"/>
        <v>9.006318665134755</v>
      </c>
    </row>
    <row r="25" spans="1:73" s="4" customFormat="1" ht="15.75">
      <c r="A25" s="1">
        <v>16</v>
      </c>
      <c r="B25" s="13" t="s">
        <v>15</v>
      </c>
      <c r="C25" s="3">
        <v>118.91</v>
      </c>
      <c r="D25" s="2">
        <v>76.06139973299861</v>
      </c>
      <c r="E25" s="2"/>
      <c r="F25" s="3">
        <v>119.75</v>
      </c>
      <c r="G25" s="2">
        <v>75.43322136845234</v>
      </c>
      <c r="H25" s="2"/>
      <c r="I25" s="3">
        <v>119.25</v>
      </c>
      <c r="J25" s="2">
        <v>75.59571154017792</v>
      </c>
      <c r="K25" s="2"/>
      <c r="L25" s="3">
        <v>119.14</v>
      </c>
      <c r="M25" s="2">
        <v>75.54739340530439</v>
      </c>
      <c r="N25" s="2"/>
      <c r="O25" s="3">
        <v>119.42</v>
      </c>
      <c r="P25" s="2">
        <v>75.42266913804086</v>
      </c>
      <c r="Q25" s="2"/>
      <c r="R25" s="3">
        <v>120.13</v>
      </c>
      <c r="S25" s="2">
        <v>74.88080663507145</v>
      </c>
      <c r="T25" s="2"/>
      <c r="U25" s="3">
        <v>120.18</v>
      </c>
      <c r="V25" s="2">
        <v>74.87007865002658</v>
      </c>
      <c r="W25" s="2"/>
      <c r="X25" s="3">
        <v>120.65</v>
      </c>
      <c r="Y25" s="2">
        <v>74.19742960572263</v>
      </c>
      <c r="Z25" s="2"/>
      <c r="AA25" s="3">
        <v>122.15</v>
      </c>
      <c r="AB25" s="2">
        <v>73.92138265985275</v>
      </c>
      <c r="AC25" s="2"/>
      <c r="AD25" s="3">
        <v>122.29</v>
      </c>
      <c r="AE25" s="2">
        <v>73.94924701105006</v>
      </c>
      <c r="AF25" s="2"/>
      <c r="AG25" s="3">
        <v>125.36</v>
      </c>
      <c r="AH25" s="2">
        <v>72.27400019579576</v>
      </c>
      <c r="AI25" s="2"/>
      <c r="AJ25" s="3">
        <v>125.5</v>
      </c>
      <c r="AK25" s="2">
        <v>73.19482905844104</v>
      </c>
      <c r="AL25" s="2"/>
      <c r="AM25" s="3">
        <v>126.1</v>
      </c>
      <c r="AN25" s="2">
        <v>73.10054841069086</v>
      </c>
      <c r="AO25" s="2"/>
      <c r="AP25" s="3">
        <v>125.61</v>
      </c>
      <c r="AQ25" s="2">
        <v>72.86828536843858</v>
      </c>
      <c r="AR25" s="2"/>
      <c r="AS25" s="3">
        <v>125.28</v>
      </c>
      <c r="AT25" s="2">
        <v>73.77750008587725</v>
      </c>
      <c r="AU25" s="2"/>
      <c r="AV25" s="3">
        <v>126.15</v>
      </c>
      <c r="AW25" s="2">
        <v>73.3583762218998</v>
      </c>
      <c r="AX25" s="2"/>
      <c r="AY25" s="3">
        <v>125.84</v>
      </c>
      <c r="AZ25" s="2">
        <v>73.9283137147721</v>
      </c>
      <c r="BA25" s="2"/>
      <c r="BB25" s="3">
        <v>126.4</v>
      </c>
      <c r="BC25" s="2">
        <v>74.11495618474733</v>
      </c>
      <c r="BD25" s="2"/>
      <c r="BE25" s="3">
        <v>125.73</v>
      </c>
      <c r="BF25" s="2">
        <v>73.62832123382816</v>
      </c>
      <c r="BG25" s="2"/>
      <c r="BH25" s="3">
        <v>125.07</v>
      </c>
      <c r="BI25" s="2">
        <v>73.98611076536938</v>
      </c>
      <c r="BJ25" s="2"/>
      <c r="BK25" s="3">
        <v>125.61</v>
      </c>
      <c r="BL25" s="2">
        <v>73.89066886274604</v>
      </c>
      <c r="BM25" s="2"/>
      <c r="BN25" s="3">
        <v>126.17</v>
      </c>
      <c r="BO25" s="2">
        <v>73.72170697408387</v>
      </c>
      <c r="BP25" s="2"/>
      <c r="BQ25" s="3">
        <v>125.12</v>
      </c>
      <c r="BR25" s="2">
        <v>74.12638290933764</v>
      </c>
      <c r="BS25" s="2"/>
      <c r="BT25" s="33">
        <f t="shared" si="0"/>
        <v>123.29608695652173</v>
      </c>
      <c r="BU25" s="33">
        <f t="shared" si="1"/>
        <v>74.16736259707501</v>
      </c>
    </row>
    <row r="26" spans="1:73" s="4" customFormat="1" ht="15.75">
      <c r="A26" s="1">
        <v>17</v>
      </c>
      <c r="B26" s="13" t="s">
        <v>16</v>
      </c>
      <c r="C26" s="3">
        <v>7.085</v>
      </c>
      <c r="D26" s="2">
        <v>12.765647201483224</v>
      </c>
      <c r="E26" s="2"/>
      <c r="F26" s="3">
        <v>7.13</v>
      </c>
      <c r="G26" s="2">
        <v>12.669184093789857</v>
      </c>
      <c r="H26" s="2"/>
      <c r="I26" s="3">
        <v>7.073</v>
      </c>
      <c r="J26" s="2">
        <v>12.74535359983913</v>
      </c>
      <c r="K26" s="2"/>
      <c r="L26" s="3">
        <v>7.0543</v>
      </c>
      <c r="M26" s="2">
        <v>12.759191486480537</v>
      </c>
      <c r="N26" s="2"/>
      <c r="O26" s="3">
        <v>7.0852</v>
      </c>
      <c r="P26" s="2">
        <v>12.712379535461018</v>
      </c>
      <c r="Q26" s="2"/>
      <c r="R26" s="3">
        <v>7.142</v>
      </c>
      <c r="S26" s="2">
        <v>12.595115235327825</v>
      </c>
      <c r="T26" s="2"/>
      <c r="U26" s="3">
        <v>7.1505</v>
      </c>
      <c r="V26" s="2">
        <v>12.583576046654354</v>
      </c>
      <c r="W26" s="2"/>
      <c r="X26" s="3">
        <v>7.1317</v>
      </c>
      <c r="Y26" s="2">
        <v>12.552294518740883</v>
      </c>
      <c r="Z26" s="2"/>
      <c r="AA26" s="3">
        <v>7.1435</v>
      </c>
      <c r="AB26" s="2">
        <v>12.64015803443832</v>
      </c>
      <c r="AC26" s="2"/>
      <c r="AD26" s="3">
        <v>7.1761</v>
      </c>
      <c r="AE26" s="2">
        <v>12.601905515504681</v>
      </c>
      <c r="AF26" s="2"/>
      <c r="AG26" s="3">
        <v>7.3206</v>
      </c>
      <c r="AH26" s="2">
        <v>12.376401749234976</v>
      </c>
      <c r="AI26" s="2"/>
      <c r="AJ26" s="3">
        <v>7.2938</v>
      </c>
      <c r="AK26" s="2">
        <v>12.594191020914135</v>
      </c>
      <c r="AL26" s="2"/>
      <c r="AM26" s="3">
        <v>7.324</v>
      </c>
      <c r="AN26" s="2">
        <v>12.585990107302184</v>
      </c>
      <c r="AO26" s="2"/>
      <c r="AP26" s="3">
        <v>7.3404</v>
      </c>
      <c r="AQ26" s="2">
        <v>12.469327727548322</v>
      </c>
      <c r="AR26" s="2"/>
      <c r="AS26" s="3">
        <v>7.3614</v>
      </c>
      <c r="AT26" s="2">
        <v>12.555825265246698</v>
      </c>
      <c r="AU26" s="2"/>
      <c r="AV26" s="3">
        <v>7.3563</v>
      </c>
      <c r="AW26" s="2">
        <v>12.579909955266453</v>
      </c>
      <c r="AX26" s="2"/>
      <c r="AY26" s="3">
        <v>7.3238</v>
      </c>
      <c r="AZ26" s="2">
        <v>12.702612029092712</v>
      </c>
      <c r="BA26" s="2"/>
      <c r="BB26" s="3">
        <v>7.3081</v>
      </c>
      <c r="BC26" s="2">
        <v>12.818831791781808</v>
      </c>
      <c r="BD26" s="2"/>
      <c r="BE26" s="3">
        <v>7.3034</v>
      </c>
      <c r="BF26" s="2">
        <v>12.6753140026963</v>
      </c>
      <c r="BG26" s="2"/>
      <c r="BH26" s="3">
        <v>7.2815</v>
      </c>
      <c r="BI26" s="2">
        <v>12.70815473930474</v>
      </c>
      <c r="BJ26" s="2"/>
      <c r="BK26" s="3">
        <v>7.3213</v>
      </c>
      <c r="BL26" s="2">
        <v>12.677266217542691</v>
      </c>
      <c r="BM26" s="2"/>
      <c r="BN26" s="3">
        <v>7.332</v>
      </c>
      <c r="BO26" s="2">
        <v>12.686126253300822</v>
      </c>
      <c r="BP26" s="2"/>
      <c r="BQ26" s="3">
        <v>7.2863</v>
      </c>
      <c r="BR26" s="2">
        <v>12.728947517418067</v>
      </c>
      <c r="BS26" s="2"/>
      <c r="BT26" s="33">
        <f t="shared" si="0"/>
        <v>7.231486956521741</v>
      </c>
      <c r="BU26" s="33">
        <f t="shared" si="1"/>
        <v>12.642769723668252</v>
      </c>
    </row>
    <row r="27" spans="1:73" s="4" customFormat="1" ht="15.75">
      <c r="A27" s="1">
        <v>18</v>
      </c>
      <c r="B27" s="13" t="s">
        <v>17</v>
      </c>
      <c r="C27" s="3">
        <v>6.1265</v>
      </c>
      <c r="D27" s="2">
        <v>14.76285161552414</v>
      </c>
      <c r="E27" s="2"/>
      <c r="F27" s="3">
        <v>6.2005</v>
      </c>
      <c r="G27" s="2">
        <v>14.56838683795205</v>
      </c>
      <c r="H27" s="2"/>
      <c r="I27" s="3">
        <v>6.1565</v>
      </c>
      <c r="J27" s="2">
        <v>14.642716805272828</v>
      </c>
      <c r="K27" s="2"/>
      <c r="L27" s="3">
        <v>6.151</v>
      </c>
      <c r="M27" s="2">
        <v>14.63293196278323</v>
      </c>
      <c r="N27" s="2"/>
      <c r="O27" s="3">
        <v>6.1785</v>
      </c>
      <c r="P27" s="2">
        <v>14.577931777073466</v>
      </c>
      <c r="Q27" s="2"/>
      <c r="R27" s="3">
        <v>6.208</v>
      </c>
      <c r="S27" s="2">
        <v>14.490063307137778</v>
      </c>
      <c r="T27" s="2"/>
      <c r="U27" s="3">
        <v>6.2036</v>
      </c>
      <c r="V27" s="2">
        <v>14.504297588755232</v>
      </c>
      <c r="W27" s="2"/>
      <c r="X27" s="3">
        <v>6.224</v>
      </c>
      <c r="Y27" s="2">
        <v>14.38290469461831</v>
      </c>
      <c r="Z27" s="2"/>
      <c r="AA27" s="3">
        <v>6.2875</v>
      </c>
      <c r="AB27" s="2">
        <v>14.361028853918116</v>
      </c>
      <c r="AC27" s="2"/>
      <c r="AD27" s="3">
        <v>6.3035</v>
      </c>
      <c r="AE27" s="2">
        <v>14.346400280766739</v>
      </c>
      <c r="AF27" s="2"/>
      <c r="AG27" s="3">
        <v>6.4645</v>
      </c>
      <c r="AH27" s="2">
        <v>14.015420627341568</v>
      </c>
      <c r="AI27" s="2"/>
      <c r="AJ27" s="3">
        <v>6.4505</v>
      </c>
      <c r="AK27" s="2">
        <v>14.240680640003646</v>
      </c>
      <c r="AL27" s="2"/>
      <c r="AM27" s="3">
        <v>6.477</v>
      </c>
      <c r="AN27" s="2">
        <v>14.231865299657432</v>
      </c>
      <c r="AO27" s="2"/>
      <c r="AP27" s="3">
        <v>6.438</v>
      </c>
      <c r="AQ27" s="2">
        <v>14.217125388520614</v>
      </c>
      <c r="AR27" s="2"/>
      <c r="AS27" s="3">
        <v>6.455</v>
      </c>
      <c r="AT27" s="2">
        <v>14.318892658030524</v>
      </c>
      <c r="AU27" s="2"/>
      <c r="AV27" s="3">
        <v>6.483</v>
      </c>
      <c r="AW27" s="2">
        <v>14.274501250027242</v>
      </c>
      <c r="AX27" s="2"/>
      <c r="AY27" s="3">
        <v>6.458</v>
      </c>
      <c r="AZ27" s="2">
        <v>14.405603898833881</v>
      </c>
      <c r="BA27" s="2"/>
      <c r="BB27" s="3">
        <v>6.479</v>
      </c>
      <c r="BC27" s="2">
        <v>14.459222814866587</v>
      </c>
      <c r="BD27" s="2"/>
      <c r="BE27" s="3">
        <v>6.454</v>
      </c>
      <c r="BF27" s="2">
        <v>14.343490593010872</v>
      </c>
      <c r="BG27" s="2"/>
      <c r="BH27" s="3">
        <v>6.4</v>
      </c>
      <c r="BI27" s="2">
        <v>14.458504489726167</v>
      </c>
      <c r="BJ27" s="2"/>
      <c r="BK27" s="3">
        <v>6.4255</v>
      </c>
      <c r="BL27" s="2">
        <v>14.444645421911959</v>
      </c>
      <c r="BM27" s="2"/>
      <c r="BN27" s="3">
        <v>6.453</v>
      </c>
      <c r="BO27" s="2">
        <v>14.414175993987543</v>
      </c>
      <c r="BP27" s="2"/>
      <c r="BQ27" s="3">
        <v>6.403</v>
      </c>
      <c r="BR27" s="2">
        <v>14.48491805343796</v>
      </c>
      <c r="BS27" s="2"/>
      <c r="BT27" s="33">
        <f t="shared" si="0"/>
        <v>6.342613043478261</v>
      </c>
      <c r="BU27" s="33">
        <f t="shared" si="1"/>
        <v>14.416459167528608</v>
      </c>
    </row>
    <row r="28" spans="1:73" s="4" customFormat="1" ht="15.75">
      <c r="A28" s="1">
        <v>19</v>
      </c>
      <c r="B28" s="13" t="s">
        <v>18</v>
      </c>
      <c r="C28" s="3">
        <v>5.373</v>
      </c>
      <c r="D28" s="2">
        <v>16.83316776893889</v>
      </c>
      <c r="E28" s="2"/>
      <c r="F28" s="3">
        <v>5.442</v>
      </c>
      <c r="G28" s="2">
        <v>16.59891264033842</v>
      </c>
      <c r="H28" s="2"/>
      <c r="I28" s="3">
        <v>5.409</v>
      </c>
      <c r="J28" s="2">
        <v>16.66627583872475</v>
      </c>
      <c r="K28" s="2"/>
      <c r="L28" s="3">
        <v>5.41</v>
      </c>
      <c r="M28" s="2">
        <v>16.63718382681694</v>
      </c>
      <c r="N28" s="2"/>
      <c r="O28" s="3">
        <v>5.4335</v>
      </c>
      <c r="P28" s="2">
        <v>16.57674638532224</v>
      </c>
      <c r="Q28" s="2"/>
      <c r="R28" s="3">
        <v>5.461</v>
      </c>
      <c r="S28" s="2">
        <v>16.472132029062685</v>
      </c>
      <c r="T28" s="2"/>
      <c r="U28" s="3">
        <v>5.46</v>
      </c>
      <c r="V28" s="2">
        <v>16.479644784176184</v>
      </c>
      <c r="W28" s="2"/>
      <c r="X28" s="3">
        <v>5.483</v>
      </c>
      <c r="Y28" s="2">
        <v>16.326682257761146</v>
      </c>
      <c r="Z28" s="2"/>
      <c r="AA28" s="3">
        <v>5.5545</v>
      </c>
      <c r="AB28" s="2">
        <v>16.256183080207066</v>
      </c>
      <c r="AC28" s="2"/>
      <c r="AD28" s="3">
        <v>5.561</v>
      </c>
      <c r="AE28" s="2">
        <v>16.26191946948627</v>
      </c>
      <c r="AF28" s="2"/>
      <c r="AG28" s="3">
        <v>5.7009</v>
      </c>
      <c r="AH28" s="2">
        <v>15.892698809915903</v>
      </c>
      <c r="AI28" s="2"/>
      <c r="AJ28" s="3">
        <v>5.7115</v>
      </c>
      <c r="AK28" s="2">
        <v>16.083254918732997</v>
      </c>
      <c r="AL28" s="2"/>
      <c r="AM28" s="3">
        <v>5.7425</v>
      </c>
      <c r="AN28" s="2">
        <v>16.052205754615795</v>
      </c>
      <c r="AO28" s="2"/>
      <c r="AP28" s="3">
        <v>5.71</v>
      </c>
      <c r="AQ28" s="2">
        <v>16.02974662894846</v>
      </c>
      <c r="AR28" s="2"/>
      <c r="AS28" s="3">
        <v>5.7045</v>
      </c>
      <c r="AT28" s="2">
        <v>16.202726287595237</v>
      </c>
      <c r="AU28" s="2"/>
      <c r="AV28" s="3">
        <v>5.7515</v>
      </c>
      <c r="AW28" s="2">
        <v>16.089992454825108</v>
      </c>
      <c r="AX28" s="2"/>
      <c r="AY28" s="3">
        <v>5.7335</v>
      </c>
      <c r="AZ28" s="2">
        <v>16.22593354472298</v>
      </c>
      <c r="BA28" s="2"/>
      <c r="BB28" s="3">
        <v>5.758</v>
      </c>
      <c r="BC28" s="2">
        <v>16.26976460880872</v>
      </c>
      <c r="BD28" s="2"/>
      <c r="BE28" s="3">
        <v>5.728</v>
      </c>
      <c r="BF28" s="2">
        <v>16.161467927250726</v>
      </c>
      <c r="BG28" s="2"/>
      <c r="BH28" s="3">
        <v>5.669</v>
      </c>
      <c r="BI28" s="2">
        <v>16.322883883268208</v>
      </c>
      <c r="BJ28" s="2"/>
      <c r="BK28" s="3">
        <v>5.694</v>
      </c>
      <c r="BL28" s="2">
        <v>16.300328268088393</v>
      </c>
      <c r="BM28" s="2"/>
      <c r="BN28" s="3">
        <v>5.7305</v>
      </c>
      <c r="BO28" s="2">
        <v>16.231511681214837</v>
      </c>
      <c r="BP28" s="2"/>
      <c r="BQ28" s="3">
        <v>5.686</v>
      </c>
      <c r="BR28" s="2">
        <v>16.311454501611546</v>
      </c>
      <c r="BS28" s="2"/>
      <c r="BT28" s="33">
        <f t="shared" si="0"/>
        <v>5.604647826086955</v>
      </c>
      <c r="BU28" s="33">
        <f t="shared" si="1"/>
        <v>16.316644232627542</v>
      </c>
    </row>
    <row r="29" spans="1:73" s="4" customFormat="1" ht="15.75">
      <c r="A29" s="1">
        <v>20</v>
      </c>
      <c r="B29" s="13" t="s">
        <v>19</v>
      </c>
      <c r="C29" s="3">
        <v>4.1905</v>
      </c>
      <c r="D29" s="2">
        <v>21.583250309630984</v>
      </c>
      <c r="E29" s="2"/>
      <c r="F29" s="3">
        <v>4.2335</v>
      </c>
      <c r="G29" s="2">
        <v>21.337258199768907</v>
      </c>
      <c r="H29" s="2"/>
      <c r="I29" s="3">
        <v>4.1999</v>
      </c>
      <c r="J29" s="2">
        <v>21.46429343833476</v>
      </c>
      <c r="K29" s="2"/>
      <c r="L29" s="3">
        <v>4.1904</v>
      </c>
      <c r="M29" s="2">
        <v>21.479372972288957</v>
      </c>
      <c r="N29" s="2"/>
      <c r="O29" s="3">
        <v>4.2015</v>
      </c>
      <c r="P29" s="2">
        <v>21.437522666820993</v>
      </c>
      <c r="Q29" s="2"/>
      <c r="R29" s="3">
        <v>4.225</v>
      </c>
      <c r="S29" s="2">
        <v>21.290961659339963</v>
      </c>
      <c r="T29" s="2"/>
      <c r="U29" s="3">
        <v>4.2115</v>
      </c>
      <c r="V29" s="2">
        <v>21.365038708679084</v>
      </c>
      <c r="W29" s="2"/>
      <c r="X29" s="3">
        <v>4.2127</v>
      </c>
      <c r="Y29" s="2">
        <v>21.2498394899481</v>
      </c>
      <c r="Z29" s="2"/>
      <c r="AA29" s="3">
        <v>4.2419</v>
      </c>
      <c r="AB29" s="2">
        <v>21.286444498694014</v>
      </c>
      <c r="AC29" s="2"/>
      <c r="AD29" s="3">
        <v>4.2459</v>
      </c>
      <c r="AE29" s="2">
        <v>21.29879040246194</v>
      </c>
      <c r="AF29" s="2"/>
      <c r="AG29" s="3">
        <v>4.3345</v>
      </c>
      <c r="AH29" s="2">
        <v>20.90268465692688</v>
      </c>
      <c r="AI29" s="2"/>
      <c r="AJ29" s="3">
        <v>4.3388</v>
      </c>
      <c r="AK29" s="2">
        <v>21.17163973180223</v>
      </c>
      <c r="AL29" s="2"/>
      <c r="AM29" s="3">
        <v>4.3795</v>
      </c>
      <c r="AN29" s="2">
        <v>21.048017249887245</v>
      </c>
      <c r="AO29" s="2"/>
      <c r="AP29" s="3">
        <v>4.3685</v>
      </c>
      <c r="AQ29" s="2">
        <v>20.952238354422732</v>
      </c>
      <c r="AR29" s="2"/>
      <c r="AS29" s="3">
        <v>4.3595</v>
      </c>
      <c r="AT29" s="2">
        <v>21.20161764137792</v>
      </c>
      <c r="AU29" s="2"/>
      <c r="AV29" s="3">
        <v>4.3743</v>
      </c>
      <c r="AW29" s="2">
        <v>21.155748714977623</v>
      </c>
      <c r="AX29" s="2"/>
      <c r="AY29" s="3">
        <v>4.3683</v>
      </c>
      <c r="AZ29" s="2">
        <v>21.296932440232865</v>
      </c>
      <c r="BA29" s="2"/>
      <c r="BB29" s="3">
        <v>4.3835</v>
      </c>
      <c r="BC29" s="2">
        <v>21.37134815045526</v>
      </c>
      <c r="BD29" s="2"/>
      <c r="BE29" s="3">
        <v>4.3735</v>
      </c>
      <c r="BF29" s="2">
        <v>21.166774502639115</v>
      </c>
      <c r="BG29" s="2"/>
      <c r="BH29" s="3">
        <v>4.3478</v>
      </c>
      <c r="BI29" s="2">
        <v>21.28304630715476</v>
      </c>
      <c r="BJ29" s="2"/>
      <c r="BK29" s="3">
        <v>4.3733</v>
      </c>
      <c r="BL29" s="2">
        <v>21.222890988154322</v>
      </c>
      <c r="BM29" s="2"/>
      <c r="BN29" s="3">
        <v>4.3929</v>
      </c>
      <c r="BO29" s="2">
        <v>21.173866395593258</v>
      </c>
      <c r="BP29" s="2"/>
      <c r="BQ29" s="3">
        <v>4.3792</v>
      </c>
      <c r="BR29" s="2">
        <v>21.17896654552504</v>
      </c>
      <c r="BS29" s="2"/>
      <c r="BT29" s="33">
        <f t="shared" si="0"/>
        <v>4.3011478260869564</v>
      </c>
      <c r="BU29" s="33">
        <f t="shared" si="1"/>
        <v>21.257328001092045</v>
      </c>
    </row>
    <row r="30" spans="1:73" s="4" customFormat="1" ht="15.75">
      <c r="A30" s="1">
        <v>21</v>
      </c>
      <c r="B30" s="13" t="s">
        <v>20</v>
      </c>
      <c r="C30" s="3">
        <v>144.01</v>
      </c>
      <c r="D30" s="2">
        <v>62.804395821476746</v>
      </c>
      <c r="E30" s="2"/>
      <c r="F30" s="3">
        <v>145.58</v>
      </c>
      <c r="G30" s="2">
        <v>62.04923931084054</v>
      </c>
      <c r="H30" s="2"/>
      <c r="I30" s="3">
        <v>144.81</v>
      </c>
      <c r="J30" s="2">
        <v>62.252528148375234</v>
      </c>
      <c r="K30" s="2"/>
      <c r="L30" s="3">
        <v>144.7</v>
      </c>
      <c r="M30" s="2">
        <v>62.20260159162382</v>
      </c>
      <c r="N30" s="2"/>
      <c r="O30" s="3">
        <v>145.33</v>
      </c>
      <c r="P30" s="2">
        <v>61.97602111377445</v>
      </c>
      <c r="Q30" s="2"/>
      <c r="R30" s="3">
        <v>146.3</v>
      </c>
      <c r="S30" s="2">
        <v>61.486201647786274</v>
      </c>
      <c r="T30" s="2"/>
      <c r="U30" s="3">
        <v>146.02</v>
      </c>
      <c r="V30" s="2">
        <v>61.62091530037115</v>
      </c>
      <c r="W30" s="2"/>
      <c r="X30" s="3">
        <v>146.83</v>
      </c>
      <c r="Y30" s="2">
        <v>60.967921282642756</v>
      </c>
      <c r="Z30" s="2"/>
      <c r="AA30" s="3">
        <v>148.76</v>
      </c>
      <c r="AB30" s="2">
        <v>60.69841954760026</v>
      </c>
      <c r="AC30" s="2"/>
      <c r="AD30" s="3">
        <v>148.75</v>
      </c>
      <c r="AE30" s="2">
        <v>60.794980954496225</v>
      </c>
      <c r="AF30" s="2"/>
      <c r="AG30" s="3">
        <v>152.7</v>
      </c>
      <c r="AH30" s="2">
        <v>59.33378300291393</v>
      </c>
      <c r="AI30" s="2"/>
      <c r="AJ30" s="3">
        <v>152.37</v>
      </c>
      <c r="AK30" s="2">
        <v>60.28713688281388</v>
      </c>
      <c r="AL30" s="2"/>
      <c r="AM30" s="3">
        <v>153.03</v>
      </c>
      <c r="AN30" s="2">
        <v>60.236418706058416</v>
      </c>
      <c r="AO30" s="2"/>
      <c r="AP30" s="3">
        <v>152.05</v>
      </c>
      <c r="AQ30" s="2">
        <v>60.19720700512706</v>
      </c>
      <c r="AR30" s="2"/>
      <c r="AS30" s="3">
        <v>152.01</v>
      </c>
      <c r="AT30" s="2">
        <v>60.804191900261195</v>
      </c>
      <c r="AU30" s="2"/>
      <c r="AV30" s="3">
        <v>153.31</v>
      </c>
      <c r="AW30" s="2">
        <v>60.36239749783224</v>
      </c>
      <c r="AX30" s="2"/>
      <c r="AY30" s="3">
        <v>152.8</v>
      </c>
      <c r="AZ30" s="2">
        <v>60.884417525307065</v>
      </c>
      <c r="BA30" s="2"/>
      <c r="BB30" s="3">
        <v>153.64</v>
      </c>
      <c r="BC30" s="2">
        <v>60.97455390361925</v>
      </c>
      <c r="BD30" s="2"/>
      <c r="BE30" s="3">
        <v>153.09</v>
      </c>
      <c r="BF30" s="2">
        <v>60.469585398975866</v>
      </c>
      <c r="BG30" s="2"/>
      <c r="BH30" s="3">
        <v>151.82</v>
      </c>
      <c r="BI30" s="2">
        <v>60.95009138074528</v>
      </c>
      <c r="BJ30" s="2"/>
      <c r="BK30" s="3">
        <v>152.51</v>
      </c>
      <c r="BL30" s="2">
        <v>60.857694025634586</v>
      </c>
      <c r="BM30" s="2"/>
      <c r="BN30" s="3">
        <v>153.41</v>
      </c>
      <c r="BO30" s="2">
        <v>60.631430603742665</v>
      </c>
      <c r="BP30" s="2"/>
      <c r="BQ30" s="3">
        <v>152.13</v>
      </c>
      <c r="BR30" s="2">
        <v>60.96557568932048</v>
      </c>
      <c r="BS30" s="2"/>
      <c r="BT30" s="33">
        <f t="shared" si="0"/>
        <v>149.82434782608695</v>
      </c>
      <c r="BU30" s="33">
        <f t="shared" si="1"/>
        <v>61.03511774962347</v>
      </c>
    </row>
    <row r="31" spans="1:73" s="4" customFormat="1" ht="15.75">
      <c r="A31" s="1">
        <v>22</v>
      </c>
      <c r="B31" s="13" t="s">
        <v>21</v>
      </c>
      <c r="C31" s="3">
        <v>224.05</v>
      </c>
      <c r="D31" s="2">
        <v>40.36804749944595</v>
      </c>
      <c r="E31" s="2"/>
      <c r="F31" s="3">
        <v>226.56</v>
      </c>
      <c r="G31" s="2">
        <v>39.870799165219665</v>
      </c>
      <c r="H31" s="2"/>
      <c r="I31" s="3">
        <v>225.13</v>
      </c>
      <c r="J31" s="2">
        <v>40.042591396820576</v>
      </c>
      <c r="K31" s="2"/>
      <c r="L31" s="3">
        <v>225.05</v>
      </c>
      <c r="M31" s="2">
        <v>39.99429660212381</v>
      </c>
      <c r="N31" s="2"/>
      <c r="O31" s="3">
        <v>226.04</v>
      </c>
      <c r="P31" s="2">
        <v>39.84681980386144</v>
      </c>
      <c r="Q31" s="2"/>
      <c r="R31" s="3">
        <v>226.9</v>
      </c>
      <c r="S31" s="2">
        <v>39.644915385945936</v>
      </c>
      <c r="T31" s="2"/>
      <c r="U31" s="3">
        <v>226.68</v>
      </c>
      <c r="V31" s="2">
        <v>39.69422115828567</v>
      </c>
      <c r="W31" s="2"/>
      <c r="X31" s="3">
        <v>227.93</v>
      </c>
      <c r="Y31" s="2">
        <v>39.27486457215126</v>
      </c>
      <c r="Z31" s="2"/>
      <c r="AA31" s="3">
        <v>230.63</v>
      </c>
      <c r="AB31" s="2">
        <v>39.15144123444918</v>
      </c>
      <c r="AC31" s="2"/>
      <c r="AD31" s="3">
        <v>229.75</v>
      </c>
      <c r="AE31" s="2">
        <v>39.36127711417329</v>
      </c>
      <c r="AF31" s="2"/>
      <c r="AG31" s="3">
        <v>235.25</v>
      </c>
      <c r="AH31" s="2">
        <v>38.51336307989355</v>
      </c>
      <c r="AI31" s="2"/>
      <c r="AJ31" s="3">
        <v>235.19</v>
      </c>
      <c r="AK31" s="2">
        <v>39.057574925950725</v>
      </c>
      <c r="AL31" s="2"/>
      <c r="AM31" s="3">
        <v>236.55</v>
      </c>
      <c r="AN31" s="2">
        <v>38.968417478706904</v>
      </c>
      <c r="AO31" s="2"/>
      <c r="AP31" s="3">
        <v>235.67</v>
      </c>
      <c r="AQ31" s="2">
        <v>38.838143697244334</v>
      </c>
      <c r="AR31" s="2"/>
      <c r="AS31" s="3">
        <v>235.34</v>
      </c>
      <c r="AT31" s="2">
        <v>39.27443363116641</v>
      </c>
      <c r="AU31" s="2"/>
      <c r="AV31" s="3">
        <v>237.34</v>
      </c>
      <c r="AW31" s="2">
        <v>38.99114839636243</v>
      </c>
      <c r="AX31" s="2"/>
      <c r="AY31" s="3">
        <v>236.44</v>
      </c>
      <c r="AZ31" s="2">
        <v>39.346722203801896</v>
      </c>
      <c r="BA31" s="2"/>
      <c r="BB31" s="3">
        <v>237.72</v>
      </c>
      <c r="BC31" s="2">
        <v>39.40825534978993</v>
      </c>
      <c r="BD31" s="2"/>
      <c r="BE31" s="3">
        <v>236.81</v>
      </c>
      <c r="BF31" s="2">
        <v>39.091629697771275</v>
      </c>
      <c r="BG31" s="2"/>
      <c r="BH31" s="3">
        <v>234.8</v>
      </c>
      <c r="BI31" s="2">
        <v>39.40989298732857</v>
      </c>
      <c r="BJ31" s="2"/>
      <c r="BK31" s="3">
        <v>235.94</v>
      </c>
      <c r="BL31" s="2">
        <v>39.33799659171624</v>
      </c>
      <c r="BM31" s="2"/>
      <c r="BN31" s="3">
        <v>237.34</v>
      </c>
      <c r="BO31" s="2">
        <v>39.19047682194389</v>
      </c>
      <c r="BP31" s="2"/>
      <c r="BQ31" s="3">
        <v>235.6</v>
      </c>
      <c r="BR31" s="2">
        <v>39.36626922587575</v>
      </c>
      <c r="BS31" s="2"/>
      <c r="BT31" s="33">
        <f t="shared" si="0"/>
        <v>232.1178260869566</v>
      </c>
      <c r="BU31" s="33">
        <f t="shared" si="1"/>
        <v>39.393199913914295</v>
      </c>
    </row>
    <row r="32" spans="1:95" s="8" customFormat="1" ht="16.5" thickBot="1">
      <c r="A32" s="6">
        <v>23</v>
      </c>
      <c r="B32" s="14" t="s">
        <v>22</v>
      </c>
      <c r="C32" s="6">
        <v>1</v>
      </c>
      <c r="D32" s="7">
        <v>90.44461042250865</v>
      </c>
      <c r="E32" s="7"/>
      <c r="F32" s="6">
        <v>1</v>
      </c>
      <c r="G32" s="7">
        <v>90.33128258872168</v>
      </c>
      <c r="H32" s="7"/>
      <c r="I32" s="6">
        <v>1</v>
      </c>
      <c r="J32" s="7">
        <v>90.14788601166217</v>
      </c>
      <c r="K32" s="7"/>
      <c r="L32" s="6">
        <v>1</v>
      </c>
      <c r="M32" s="7">
        <v>90.00716450307965</v>
      </c>
      <c r="N32" s="7"/>
      <c r="O32" s="6">
        <v>1</v>
      </c>
      <c r="P32" s="7">
        <v>90.0697514846484</v>
      </c>
      <c r="Q32" s="7"/>
      <c r="R32" s="6">
        <v>1</v>
      </c>
      <c r="S32" s="7">
        <v>89.95431301071133</v>
      </c>
      <c r="T32" s="7"/>
      <c r="U32" s="6">
        <v>1</v>
      </c>
      <c r="V32" s="7">
        <v>89.97886052160196</v>
      </c>
      <c r="W32" s="7"/>
      <c r="X32" s="6">
        <v>1</v>
      </c>
      <c r="Y32" s="7">
        <v>89.51919881930436</v>
      </c>
      <c r="Z32" s="7"/>
      <c r="AA32" s="6">
        <v>1</v>
      </c>
      <c r="AB32" s="7">
        <v>90.29496891901015</v>
      </c>
      <c r="AC32" s="7"/>
      <c r="AD32" s="6">
        <v>1</v>
      </c>
      <c r="AE32" s="7">
        <v>90.43253416981314</v>
      </c>
      <c r="AF32" s="7"/>
      <c r="AG32" s="6">
        <v>1</v>
      </c>
      <c r="AH32" s="7">
        <v>90.60268664544957</v>
      </c>
      <c r="AI32" s="7"/>
      <c r="AJ32" s="6">
        <v>1</v>
      </c>
      <c r="AK32" s="7">
        <v>91.85951046834352</v>
      </c>
      <c r="AL32" s="7"/>
      <c r="AM32" s="6">
        <v>1</v>
      </c>
      <c r="AN32" s="7">
        <v>92.17979154588119</v>
      </c>
      <c r="AO32" s="7"/>
      <c r="AP32" s="6">
        <v>1</v>
      </c>
      <c r="AQ32" s="7">
        <v>91.5298532512957</v>
      </c>
      <c r="AR32" s="7"/>
      <c r="AS32" s="6">
        <v>1</v>
      </c>
      <c r="AT32" s="7">
        <v>92.42845210758703</v>
      </c>
      <c r="AU32" s="7"/>
      <c r="AV32" s="6">
        <v>1</v>
      </c>
      <c r="AW32" s="7">
        <v>92.5415916039266</v>
      </c>
      <c r="AX32" s="7"/>
      <c r="AY32" s="6">
        <v>1</v>
      </c>
      <c r="AZ32" s="7">
        <v>93.03138997866921</v>
      </c>
      <c r="BA32" s="7"/>
      <c r="BB32" s="6">
        <v>1</v>
      </c>
      <c r="BC32" s="7">
        <v>93.68130461752062</v>
      </c>
      <c r="BD32" s="7"/>
      <c r="BE32" s="6">
        <v>1</v>
      </c>
      <c r="BF32" s="7">
        <v>92.57288828729216</v>
      </c>
      <c r="BG32" s="7"/>
      <c r="BH32" s="6">
        <v>1</v>
      </c>
      <c r="BI32" s="7">
        <v>92.53442873424747</v>
      </c>
      <c r="BJ32" s="7"/>
      <c r="BK32" s="6">
        <v>1</v>
      </c>
      <c r="BL32" s="7">
        <v>92.8140691584953</v>
      </c>
      <c r="BM32" s="7"/>
      <c r="BN32" s="6">
        <v>1</v>
      </c>
      <c r="BO32" s="7">
        <v>93.01467768920162</v>
      </c>
      <c r="BP32" s="7"/>
      <c r="BQ32" s="6">
        <v>1</v>
      </c>
      <c r="BR32" s="7">
        <v>92.74693029616326</v>
      </c>
      <c r="BS32" s="7"/>
      <c r="BT32" s="35">
        <f t="shared" si="0"/>
        <v>1</v>
      </c>
      <c r="BU32" s="34">
        <f t="shared" si="1"/>
        <v>91.42252803631023</v>
      </c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</row>
    <row r="33" s="4" customFormat="1" ht="15.75"/>
    <row r="34" s="4" customFormat="1" ht="15.75"/>
  </sheetData>
  <sheetProtection/>
  <mergeCells count="23">
    <mergeCell ref="BQ3:BR3"/>
    <mergeCell ref="AY3:AZ3"/>
    <mergeCell ref="BB3:BC3"/>
    <mergeCell ref="BE3:BF3"/>
    <mergeCell ref="BH3:BI3"/>
    <mergeCell ref="AM3:AN3"/>
    <mergeCell ref="AP3:AQ3"/>
    <mergeCell ref="AS3:AT3"/>
    <mergeCell ref="AV3:AW3"/>
    <mergeCell ref="BK3:BL3"/>
    <mergeCell ref="BN3:BO3"/>
    <mergeCell ref="U3:V3"/>
    <mergeCell ref="X3:Y3"/>
    <mergeCell ref="AA3:AB3"/>
    <mergeCell ref="AD3:AE3"/>
    <mergeCell ref="AG3:AH3"/>
    <mergeCell ref="AJ3:AK3"/>
    <mergeCell ref="C3:D3"/>
    <mergeCell ref="F3:G3"/>
    <mergeCell ref="I3:J3"/>
    <mergeCell ref="L3:M3"/>
    <mergeCell ref="O3:P3"/>
    <mergeCell ref="R3:S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G34"/>
  <sheetViews>
    <sheetView zoomScale="75" zoomScaleNormal="75" zoomScalePageLayoutView="0" workbookViewId="0" topLeftCell="A1">
      <selection activeCell="B36" sqref="B36"/>
    </sheetView>
  </sheetViews>
  <sheetFormatPr defaultColWidth="9.140625" defaultRowHeight="12.75"/>
  <cols>
    <col min="2" max="2" width="34.57421875" style="0" customWidth="1"/>
    <col min="3" max="3" width="16.8515625" style="0" bestFit="1" customWidth="1"/>
    <col min="4" max="4" width="20.140625" style="0" customWidth="1"/>
    <col min="5" max="5" width="6.7109375" style="0" customWidth="1"/>
    <col min="6" max="6" width="16.8515625" style="0" bestFit="1" customWidth="1"/>
    <col min="7" max="7" width="18.421875" style="0" bestFit="1" customWidth="1"/>
    <col min="8" max="8" width="7.00390625" style="0" customWidth="1"/>
    <col min="9" max="9" width="16.8515625" style="0" customWidth="1"/>
    <col min="10" max="10" width="16.7109375" style="0" customWidth="1"/>
    <col min="11" max="11" width="7.28125" style="0" customWidth="1"/>
    <col min="12" max="12" width="16.8515625" style="0" bestFit="1" customWidth="1"/>
    <col min="13" max="13" width="18.421875" style="0" bestFit="1" customWidth="1"/>
    <col min="14" max="14" width="7.421875" style="0" customWidth="1"/>
    <col min="15" max="15" width="16.8515625" style="0" bestFit="1" customWidth="1"/>
    <col min="16" max="16" width="18.421875" style="0" bestFit="1" customWidth="1"/>
    <col min="17" max="17" width="6.421875" style="0" customWidth="1"/>
    <col min="18" max="18" width="18.421875" style="0" customWidth="1"/>
    <col min="19" max="19" width="18.421875" style="0" bestFit="1" customWidth="1"/>
    <col min="20" max="20" width="5.7109375" style="0" customWidth="1"/>
    <col min="21" max="21" width="18.57421875" style="0" customWidth="1"/>
    <col min="22" max="22" width="18.421875" style="0" bestFit="1" customWidth="1"/>
    <col min="23" max="23" width="6.28125" style="0" customWidth="1"/>
    <col min="24" max="24" width="19.28125" style="0" customWidth="1"/>
    <col min="25" max="25" width="15.421875" style="0" customWidth="1"/>
    <col min="26" max="26" width="7.8515625" style="0" customWidth="1"/>
    <col min="27" max="27" width="19.28125" style="0" customWidth="1"/>
    <col min="28" max="28" width="18.421875" style="0" bestFit="1" customWidth="1"/>
    <col min="29" max="29" width="7.421875" style="0" customWidth="1"/>
    <col min="30" max="30" width="16.8515625" style="0" bestFit="1" customWidth="1"/>
    <col min="31" max="31" width="18.421875" style="0" bestFit="1" customWidth="1"/>
    <col min="32" max="32" width="8.00390625" style="0" customWidth="1"/>
    <col min="33" max="33" width="16.8515625" style="0" bestFit="1" customWidth="1"/>
    <col min="34" max="34" width="18.421875" style="0" bestFit="1" customWidth="1"/>
    <col min="35" max="35" width="7.00390625" style="0" customWidth="1"/>
    <col min="36" max="37" width="18.421875" style="0" bestFit="1" customWidth="1"/>
    <col min="38" max="38" width="6.8515625" style="0" customWidth="1"/>
    <col min="39" max="39" width="18.57421875" style="0" customWidth="1"/>
    <col min="40" max="40" width="17.421875" style="0" customWidth="1"/>
    <col min="41" max="41" width="6.57421875" style="0" customWidth="1"/>
    <col min="42" max="42" width="16.8515625" style="0" bestFit="1" customWidth="1"/>
    <col min="43" max="43" width="15.7109375" style="0" customWidth="1"/>
    <col min="44" max="44" width="6.140625" style="0" customWidth="1"/>
    <col min="45" max="45" width="16.8515625" style="0" bestFit="1" customWidth="1"/>
    <col min="46" max="46" width="18.421875" style="0" bestFit="1" customWidth="1"/>
    <col min="47" max="47" width="7.421875" style="0" customWidth="1"/>
    <col min="48" max="48" width="16.8515625" style="0" bestFit="1" customWidth="1"/>
    <col min="49" max="49" width="18.421875" style="0" bestFit="1" customWidth="1"/>
    <col min="50" max="50" width="6.57421875" style="0" customWidth="1"/>
    <col min="51" max="51" width="16.8515625" style="0" bestFit="1" customWidth="1"/>
    <col min="52" max="52" width="18.421875" style="0" bestFit="1" customWidth="1"/>
    <col min="53" max="53" width="6.140625" style="0" customWidth="1"/>
    <col min="54" max="54" width="16.8515625" style="0" bestFit="1" customWidth="1"/>
    <col min="55" max="55" width="18.421875" style="0" bestFit="1" customWidth="1"/>
    <col min="56" max="56" width="7.28125" style="0" customWidth="1"/>
    <col min="57" max="57" width="16.8515625" style="0" bestFit="1" customWidth="1"/>
    <col min="58" max="58" width="18.421875" style="0" bestFit="1" customWidth="1"/>
    <col min="59" max="59" width="7.421875" style="0" customWidth="1"/>
    <col min="60" max="60" width="16.8515625" style="0" customWidth="1"/>
    <col min="61" max="61" width="16.140625" style="0" customWidth="1"/>
    <col min="62" max="62" width="7.57421875" style="0" customWidth="1"/>
    <col min="63" max="63" width="16.8515625" style="0" bestFit="1" customWidth="1"/>
    <col min="64" max="64" width="18.421875" style="0" bestFit="1" customWidth="1"/>
    <col min="65" max="65" width="8.8515625" style="0" customWidth="1"/>
    <col min="66" max="66" width="16.8515625" style="0" customWidth="1"/>
    <col min="67" max="67" width="15.140625" style="0" customWidth="1"/>
    <col min="68" max="68" width="8.00390625" style="0" customWidth="1"/>
    <col min="69" max="69" width="8.7109375" style="0" customWidth="1"/>
    <col min="70" max="72" width="8.140625" style="0" customWidth="1"/>
  </cols>
  <sheetData>
    <row r="1" s="4" customFormat="1" ht="15.75">
      <c r="B1" s="5" t="s">
        <v>110</v>
      </c>
    </row>
    <row r="2" s="4" customFormat="1" ht="15.75">
      <c r="B2" s="5"/>
    </row>
    <row r="3" spans="3:85" s="9" customFormat="1" ht="16.5" thickBot="1">
      <c r="C3" s="45" t="s">
        <v>111</v>
      </c>
      <c r="D3" s="46"/>
      <c r="F3" s="45" t="s">
        <v>112</v>
      </c>
      <c r="G3" s="46"/>
      <c r="I3" s="45" t="s">
        <v>113</v>
      </c>
      <c r="J3" s="46"/>
      <c r="L3" s="45" t="s">
        <v>114</v>
      </c>
      <c r="M3" s="46"/>
      <c r="O3" s="45" t="s">
        <v>115</v>
      </c>
      <c r="P3" s="46"/>
      <c r="R3" s="45" t="s">
        <v>116</v>
      </c>
      <c r="S3" s="46"/>
      <c r="U3" s="45" t="s">
        <v>117</v>
      </c>
      <c r="V3" s="46"/>
      <c r="X3" s="45" t="s">
        <v>118</v>
      </c>
      <c r="Y3" s="46"/>
      <c r="AA3" s="45" t="s">
        <v>119</v>
      </c>
      <c r="AB3" s="46"/>
      <c r="AD3" s="45" t="s">
        <v>120</v>
      </c>
      <c r="AE3" s="46"/>
      <c r="AG3" s="45" t="s">
        <v>121</v>
      </c>
      <c r="AH3" s="46"/>
      <c r="AJ3" s="45" t="s">
        <v>122</v>
      </c>
      <c r="AK3" s="46"/>
      <c r="AM3" s="45" t="s">
        <v>123</v>
      </c>
      <c r="AN3" s="46"/>
      <c r="AP3" s="45" t="s">
        <v>124</v>
      </c>
      <c r="AQ3" s="46"/>
      <c r="AS3" s="45" t="s">
        <v>125</v>
      </c>
      <c r="AT3" s="46"/>
      <c r="AV3" s="45" t="s">
        <v>126</v>
      </c>
      <c r="AW3" s="46"/>
      <c r="AY3" s="45" t="s">
        <v>127</v>
      </c>
      <c r="AZ3" s="46"/>
      <c r="BB3" s="45" t="s">
        <v>128</v>
      </c>
      <c r="BC3" s="46"/>
      <c r="BE3" s="45" t="s">
        <v>129</v>
      </c>
      <c r="BF3" s="46"/>
      <c r="BH3" s="45" t="s">
        <v>130</v>
      </c>
      <c r="BI3" s="46"/>
      <c r="BK3" s="45" t="s">
        <v>131</v>
      </c>
      <c r="BL3" s="46"/>
      <c r="BN3" s="27" t="s">
        <v>296</v>
      </c>
      <c r="BO3" s="26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</row>
    <row r="4" spans="2:67" s="4" customFormat="1" ht="16.5" thickTop="1">
      <c r="B4" s="12"/>
      <c r="C4" s="10"/>
      <c r="D4" s="11"/>
      <c r="F4" s="10"/>
      <c r="G4" s="11"/>
      <c r="I4" s="10"/>
      <c r="J4" s="11"/>
      <c r="L4" s="10"/>
      <c r="M4" s="11"/>
      <c r="O4" s="10"/>
      <c r="P4" s="11"/>
      <c r="R4" s="10"/>
      <c r="S4" s="11"/>
      <c r="U4" s="10"/>
      <c r="V4" s="11"/>
      <c r="X4" s="10"/>
      <c r="Y4" s="11"/>
      <c r="AA4" s="10"/>
      <c r="AB4" s="11"/>
      <c r="AD4" s="10"/>
      <c r="AE4" s="11"/>
      <c r="AG4" s="10"/>
      <c r="AH4" s="11"/>
      <c r="AJ4" s="10"/>
      <c r="AK4" s="11"/>
      <c r="AM4" s="10"/>
      <c r="AN4" s="11"/>
      <c r="AP4" s="10"/>
      <c r="AQ4" s="11"/>
      <c r="AS4" s="10"/>
      <c r="AT4" s="11"/>
      <c r="AV4" s="10"/>
      <c r="AW4" s="11"/>
      <c r="AY4" s="10"/>
      <c r="AZ4" s="11"/>
      <c r="BB4" s="10"/>
      <c r="BC4" s="11"/>
      <c r="BE4" s="10"/>
      <c r="BF4" s="11"/>
      <c r="BH4" s="10"/>
      <c r="BI4" s="11"/>
      <c r="BK4" s="10"/>
      <c r="BL4" s="25"/>
      <c r="BN4" s="28"/>
      <c r="BO4" s="28"/>
    </row>
    <row r="5" spans="2:67" s="22" customFormat="1" ht="15.75">
      <c r="B5" s="23"/>
      <c r="C5" s="24" t="s">
        <v>269</v>
      </c>
      <c r="D5" s="22" t="s">
        <v>269</v>
      </c>
      <c r="F5" s="24" t="s">
        <v>269</v>
      </c>
      <c r="G5" s="22" t="s">
        <v>269</v>
      </c>
      <c r="I5" s="24" t="s">
        <v>269</v>
      </c>
      <c r="J5" s="22" t="s">
        <v>269</v>
      </c>
      <c r="L5" s="24" t="s">
        <v>269</v>
      </c>
      <c r="M5" s="22" t="s">
        <v>269</v>
      </c>
      <c r="O5" s="24" t="s">
        <v>269</v>
      </c>
      <c r="P5" s="22" t="s">
        <v>269</v>
      </c>
      <c r="R5" s="24" t="s">
        <v>269</v>
      </c>
      <c r="S5" s="22" t="s">
        <v>269</v>
      </c>
      <c r="U5" s="24" t="s">
        <v>269</v>
      </c>
      <c r="V5" s="22" t="s">
        <v>269</v>
      </c>
      <c r="X5" s="24" t="s">
        <v>269</v>
      </c>
      <c r="Y5" s="22" t="s">
        <v>269</v>
      </c>
      <c r="AA5" s="24" t="s">
        <v>269</v>
      </c>
      <c r="AB5" s="22" t="s">
        <v>269</v>
      </c>
      <c r="AD5" s="24" t="s">
        <v>269</v>
      </c>
      <c r="AE5" s="22" t="s">
        <v>269</v>
      </c>
      <c r="AG5" s="24" t="s">
        <v>269</v>
      </c>
      <c r="AH5" s="22" t="s">
        <v>269</v>
      </c>
      <c r="AJ5" s="24" t="s">
        <v>269</v>
      </c>
      <c r="AK5" s="22" t="s">
        <v>269</v>
      </c>
      <c r="AM5" s="24" t="s">
        <v>269</v>
      </c>
      <c r="AN5" s="22" t="s">
        <v>269</v>
      </c>
      <c r="AP5" s="24" t="s">
        <v>269</v>
      </c>
      <c r="AQ5" s="22" t="s">
        <v>269</v>
      </c>
      <c r="AS5" s="24" t="s">
        <v>269</v>
      </c>
      <c r="AT5" s="22" t="s">
        <v>269</v>
      </c>
      <c r="AV5" s="24" t="s">
        <v>269</v>
      </c>
      <c r="AW5" s="22" t="s">
        <v>269</v>
      </c>
      <c r="AY5" s="24" t="s">
        <v>269</v>
      </c>
      <c r="AZ5" s="22" t="s">
        <v>269</v>
      </c>
      <c r="BB5" s="24" t="s">
        <v>269</v>
      </c>
      <c r="BC5" s="22" t="s">
        <v>269</v>
      </c>
      <c r="BE5" s="24" t="s">
        <v>269</v>
      </c>
      <c r="BF5" s="22" t="s">
        <v>269</v>
      </c>
      <c r="BH5" s="24" t="s">
        <v>269</v>
      </c>
      <c r="BI5" s="22" t="s">
        <v>269</v>
      </c>
      <c r="BK5" s="24" t="s">
        <v>269</v>
      </c>
      <c r="BL5" s="22" t="s">
        <v>269</v>
      </c>
      <c r="BN5" s="29" t="s">
        <v>269</v>
      </c>
      <c r="BO5" s="30" t="s">
        <v>269</v>
      </c>
    </row>
    <row r="6" spans="2:67" s="22" customFormat="1" ht="15.75">
      <c r="B6" s="15" t="s">
        <v>271</v>
      </c>
      <c r="C6" s="24" t="s">
        <v>272</v>
      </c>
      <c r="D6" s="22" t="s">
        <v>272</v>
      </c>
      <c r="F6" s="24" t="s">
        <v>272</v>
      </c>
      <c r="G6" s="22" t="s">
        <v>272</v>
      </c>
      <c r="I6" s="24" t="s">
        <v>272</v>
      </c>
      <c r="J6" s="22" t="s">
        <v>272</v>
      </c>
      <c r="L6" s="24" t="s">
        <v>272</v>
      </c>
      <c r="M6" s="22" t="s">
        <v>272</v>
      </c>
      <c r="O6" s="24" t="s">
        <v>272</v>
      </c>
      <c r="P6" s="22" t="s">
        <v>272</v>
      </c>
      <c r="R6" s="24" t="s">
        <v>272</v>
      </c>
      <c r="S6" s="22" t="s">
        <v>272</v>
      </c>
      <c r="U6" s="24" t="s">
        <v>272</v>
      </c>
      <c r="V6" s="22" t="s">
        <v>272</v>
      </c>
      <c r="X6" s="24" t="s">
        <v>272</v>
      </c>
      <c r="Y6" s="22" t="s">
        <v>272</v>
      </c>
      <c r="AA6" s="24" t="s">
        <v>272</v>
      </c>
      <c r="AB6" s="22" t="s">
        <v>272</v>
      </c>
      <c r="AD6" s="24" t="s">
        <v>272</v>
      </c>
      <c r="AE6" s="22" t="s">
        <v>272</v>
      </c>
      <c r="AG6" s="24" t="s">
        <v>272</v>
      </c>
      <c r="AH6" s="22" t="s">
        <v>272</v>
      </c>
      <c r="AJ6" s="24" t="s">
        <v>272</v>
      </c>
      <c r="AK6" s="22" t="s">
        <v>272</v>
      </c>
      <c r="AM6" s="24" t="s">
        <v>272</v>
      </c>
      <c r="AN6" s="22" t="s">
        <v>272</v>
      </c>
      <c r="AP6" s="24" t="s">
        <v>272</v>
      </c>
      <c r="AQ6" s="22" t="s">
        <v>272</v>
      </c>
      <c r="AS6" s="24" t="s">
        <v>272</v>
      </c>
      <c r="AT6" s="22" t="s">
        <v>272</v>
      </c>
      <c r="AV6" s="24" t="s">
        <v>272</v>
      </c>
      <c r="AW6" s="22" t="s">
        <v>272</v>
      </c>
      <c r="AY6" s="24" t="s">
        <v>272</v>
      </c>
      <c r="AZ6" s="22" t="s">
        <v>272</v>
      </c>
      <c r="BB6" s="24" t="s">
        <v>272</v>
      </c>
      <c r="BC6" s="22" t="s">
        <v>272</v>
      </c>
      <c r="BE6" s="24" t="s">
        <v>272</v>
      </c>
      <c r="BF6" s="22" t="s">
        <v>272</v>
      </c>
      <c r="BH6" s="24" t="s">
        <v>272</v>
      </c>
      <c r="BI6" s="22" t="s">
        <v>272</v>
      </c>
      <c r="BK6" s="24" t="s">
        <v>272</v>
      </c>
      <c r="BL6" s="22" t="s">
        <v>272</v>
      </c>
      <c r="BN6" s="29" t="s">
        <v>272</v>
      </c>
      <c r="BO6" s="30" t="s">
        <v>272</v>
      </c>
    </row>
    <row r="7" spans="2:67" s="22" customFormat="1" ht="15.75">
      <c r="B7" s="23"/>
      <c r="C7" s="24" t="s">
        <v>275</v>
      </c>
      <c r="D7" s="22" t="s">
        <v>274</v>
      </c>
      <c r="F7" s="24" t="s">
        <v>275</v>
      </c>
      <c r="G7" s="22" t="s">
        <v>274</v>
      </c>
      <c r="I7" s="24" t="s">
        <v>275</v>
      </c>
      <c r="J7" s="22" t="s">
        <v>274</v>
      </c>
      <c r="L7" s="24" t="s">
        <v>275</v>
      </c>
      <c r="M7" s="22" t="s">
        <v>274</v>
      </c>
      <c r="O7" s="24" t="s">
        <v>275</v>
      </c>
      <c r="P7" s="22" t="s">
        <v>274</v>
      </c>
      <c r="R7" s="24" t="s">
        <v>275</v>
      </c>
      <c r="S7" s="22" t="s">
        <v>274</v>
      </c>
      <c r="U7" s="24" t="s">
        <v>275</v>
      </c>
      <c r="V7" s="22" t="s">
        <v>274</v>
      </c>
      <c r="X7" s="24" t="s">
        <v>275</v>
      </c>
      <c r="Y7" s="22" t="s">
        <v>274</v>
      </c>
      <c r="AA7" s="24" t="s">
        <v>275</v>
      </c>
      <c r="AB7" s="22" t="s">
        <v>274</v>
      </c>
      <c r="AD7" s="24" t="s">
        <v>275</v>
      </c>
      <c r="AE7" s="22" t="s">
        <v>274</v>
      </c>
      <c r="AG7" s="24" t="s">
        <v>275</v>
      </c>
      <c r="AH7" s="22" t="s">
        <v>274</v>
      </c>
      <c r="AJ7" s="24" t="s">
        <v>275</v>
      </c>
      <c r="AK7" s="22" t="s">
        <v>274</v>
      </c>
      <c r="AM7" s="24" t="s">
        <v>275</v>
      </c>
      <c r="AN7" s="22" t="s">
        <v>274</v>
      </c>
      <c r="AP7" s="24" t="s">
        <v>275</v>
      </c>
      <c r="AQ7" s="22" t="s">
        <v>274</v>
      </c>
      <c r="AS7" s="24" t="s">
        <v>275</v>
      </c>
      <c r="AT7" s="22" t="s">
        <v>274</v>
      </c>
      <c r="AV7" s="24" t="s">
        <v>275</v>
      </c>
      <c r="AW7" s="22" t="s">
        <v>274</v>
      </c>
      <c r="AY7" s="24" t="s">
        <v>275</v>
      </c>
      <c r="AZ7" s="22" t="s">
        <v>274</v>
      </c>
      <c r="BB7" s="24" t="s">
        <v>275</v>
      </c>
      <c r="BC7" s="22" t="s">
        <v>274</v>
      </c>
      <c r="BE7" s="24" t="s">
        <v>275</v>
      </c>
      <c r="BF7" s="22" t="s">
        <v>274</v>
      </c>
      <c r="BH7" s="24" t="s">
        <v>275</v>
      </c>
      <c r="BI7" s="22" t="s">
        <v>274</v>
      </c>
      <c r="BK7" s="24" t="s">
        <v>275</v>
      </c>
      <c r="BL7" s="22" t="s">
        <v>274</v>
      </c>
      <c r="BN7" s="29" t="s">
        <v>275</v>
      </c>
      <c r="BO7" s="30" t="s">
        <v>274</v>
      </c>
    </row>
    <row r="8" spans="2:67" s="22" customFormat="1" ht="15.75">
      <c r="B8" s="23"/>
      <c r="C8" s="24"/>
      <c r="D8" s="22" t="s">
        <v>277</v>
      </c>
      <c r="F8" s="24"/>
      <c r="G8" s="22" t="s">
        <v>277</v>
      </c>
      <c r="I8" s="24"/>
      <c r="J8" s="22" t="s">
        <v>277</v>
      </c>
      <c r="L8" s="24"/>
      <c r="M8" s="22" t="s">
        <v>277</v>
      </c>
      <c r="O8" s="24"/>
      <c r="P8" s="22" t="s">
        <v>277</v>
      </c>
      <c r="R8" s="24"/>
      <c r="S8" s="22" t="s">
        <v>277</v>
      </c>
      <c r="U8" s="24"/>
      <c r="V8" s="22" t="s">
        <v>277</v>
      </c>
      <c r="X8" s="24" t="s">
        <v>278</v>
      </c>
      <c r="Y8" s="22" t="s">
        <v>277</v>
      </c>
      <c r="AA8" s="24" t="s">
        <v>278</v>
      </c>
      <c r="AB8" s="22" t="s">
        <v>277</v>
      </c>
      <c r="AD8" s="24"/>
      <c r="AE8" s="22" t="s">
        <v>277</v>
      </c>
      <c r="AG8" s="24"/>
      <c r="AH8" s="22" t="s">
        <v>277</v>
      </c>
      <c r="AJ8" s="24"/>
      <c r="AK8" s="22" t="s">
        <v>277</v>
      </c>
      <c r="AM8" s="24"/>
      <c r="AN8" s="22" t="s">
        <v>277</v>
      </c>
      <c r="AP8" s="24"/>
      <c r="AQ8" s="22" t="s">
        <v>277</v>
      </c>
      <c r="AS8" s="24"/>
      <c r="AT8" s="22" t="s">
        <v>277</v>
      </c>
      <c r="AV8" s="24"/>
      <c r="AW8" s="22" t="s">
        <v>277</v>
      </c>
      <c r="AY8" s="24"/>
      <c r="AZ8" s="22" t="s">
        <v>277</v>
      </c>
      <c r="BB8" s="24"/>
      <c r="BC8" s="22" t="s">
        <v>277</v>
      </c>
      <c r="BE8" s="24"/>
      <c r="BF8" s="22" t="s">
        <v>277</v>
      </c>
      <c r="BH8" s="24"/>
      <c r="BI8" s="22" t="s">
        <v>277</v>
      </c>
      <c r="BK8" s="24"/>
      <c r="BL8" s="22" t="s">
        <v>277</v>
      </c>
      <c r="BN8" s="30"/>
      <c r="BO8" s="30" t="s">
        <v>277</v>
      </c>
    </row>
    <row r="9" spans="2:85" s="8" customFormat="1" ht="16.5" thickBot="1">
      <c r="B9" s="19"/>
      <c r="BN9" s="32"/>
      <c r="BO9" s="32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</row>
    <row r="10" spans="1:67" s="4" customFormat="1" ht="15.75">
      <c r="A10" s="1">
        <v>1</v>
      </c>
      <c r="B10" s="13" t="s">
        <v>0</v>
      </c>
      <c r="C10" s="3">
        <v>1.4713</v>
      </c>
      <c r="D10" s="2">
        <v>63.11413068536037</v>
      </c>
      <c r="E10" s="2"/>
      <c r="F10" s="3">
        <v>1.4593</v>
      </c>
      <c r="G10" s="2">
        <v>64.01686762123616</v>
      </c>
      <c r="H10" s="2"/>
      <c r="I10" s="3">
        <v>1.465</v>
      </c>
      <c r="J10" s="2">
        <v>63.52280790446949</v>
      </c>
      <c r="K10" s="2"/>
      <c r="L10" s="3">
        <v>1.4785</v>
      </c>
      <c r="M10" s="2">
        <v>63.4775291634579</v>
      </c>
      <c r="N10" s="2"/>
      <c r="O10" s="3">
        <v>1.4735</v>
      </c>
      <c r="P10" s="2">
        <v>63.82985421831276</v>
      </c>
      <c r="Q10" s="2"/>
      <c r="R10" s="3">
        <v>1.4835</v>
      </c>
      <c r="S10" s="2">
        <v>63.44863620428908</v>
      </c>
      <c r="T10" s="2"/>
      <c r="U10" s="3">
        <v>1.472</v>
      </c>
      <c r="V10" s="2">
        <v>64.09363932027885</v>
      </c>
      <c r="W10" s="2"/>
      <c r="X10" s="3">
        <v>1.4735</v>
      </c>
      <c r="Y10" s="2">
        <v>64.51422842601814</v>
      </c>
      <c r="Z10" s="2"/>
      <c r="AA10" s="3">
        <v>1.4835</v>
      </c>
      <c r="AB10" s="2">
        <v>64.2370203713549</v>
      </c>
      <c r="AC10" s="2"/>
      <c r="AD10" s="3">
        <v>1.4858</v>
      </c>
      <c r="AE10" s="2">
        <v>64.08164735468195</v>
      </c>
      <c r="AF10" s="2"/>
      <c r="AG10" s="3">
        <v>1.4955</v>
      </c>
      <c r="AH10" s="2">
        <v>64.1584181981057</v>
      </c>
      <c r="AI10" s="2"/>
      <c r="AJ10" s="3">
        <v>1.4863</v>
      </c>
      <c r="AK10" s="2">
        <v>64.32884849093317</v>
      </c>
      <c r="AL10" s="2"/>
      <c r="AM10" s="3">
        <v>1.4883</v>
      </c>
      <c r="AN10" s="2">
        <v>64.23003346558987</v>
      </c>
      <c r="AO10" s="2"/>
      <c r="AP10" s="3">
        <v>1.4768</v>
      </c>
      <c r="AQ10" s="2">
        <v>64.49926484191646</v>
      </c>
      <c r="AR10" s="2"/>
      <c r="AS10" s="3">
        <v>1.4453</v>
      </c>
      <c r="AT10" s="2">
        <v>65.91298248058773</v>
      </c>
      <c r="AU10" s="2"/>
      <c r="AV10" s="3">
        <v>1.4232</v>
      </c>
      <c r="AW10" s="2">
        <v>66.39679114641287</v>
      </c>
      <c r="AX10" s="2"/>
      <c r="AY10" s="3">
        <v>1.4257</v>
      </c>
      <c r="AZ10" s="2">
        <v>66.00129029853561</v>
      </c>
      <c r="BA10" s="2"/>
      <c r="BB10" s="3">
        <v>1.441</v>
      </c>
      <c r="BC10" s="2">
        <v>65.31231699789193</v>
      </c>
      <c r="BD10" s="2"/>
      <c r="BE10" s="3">
        <v>1.4265</v>
      </c>
      <c r="BF10" s="2">
        <v>65.76799797171032</v>
      </c>
      <c r="BG10" s="2"/>
      <c r="BH10" s="3">
        <v>1.42</v>
      </c>
      <c r="BI10" s="2">
        <v>65.77934152245356</v>
      </c>
      <c r="BJ10" s="2"/>
      <c r="BK10" s="3">
        <v>1.4204</v>
      </c>
      <c r="BL10" s="2">
        <v>65.70032287860381</v>
      </c>
      <c r="BM10" s="2"/>
      <c r="BN10" s="33">
        <f>(C10+F10+I10+L10+O10+R10+U10+X10+AA10+AD10+AG10+AJ10+AM10+AP10+AS10+AV10+AY10+BB10+BE10+BH10+BK10)/21</f>
        <v>1.4616619047619046</v>
      </c>
      <c r="BO10" s="33">
        <f>(D10+G10+J10+M10+P10+S10+V10+Y10+AB10+AE10+AH10+AK10+AN10+AQ10+AT10+AW10+AZ10+BC10+BF10+BI10+BL10)/21</f>
        <v>64.59161759820003</v>
      </c>
    </row>
    <row r="11" spans="1:67" s="4" customFormat="1" ht="15.75">
      <c r="A11" s="1">
        <v>2</v>
      </c>
      <c r="B11" s="13" t="s">
        <v>1</v>
      </c>
      <c r="C11" s="3">
        <v>97.75</v>
      </c>
      <c r="D11" s="2">
        <v>94.99725880037924</v>
      </c>
      <c r="E11" s="2"/>
      <c r="F11" s="3">
        <v>97.55</v>
      </c>
      <c r="G11" s="2">
        <v>95.7660839771091</v>
      </c>
      <c r="H11" s="2"/>
      <c r="I11" s="3">
        <v>97.82</v>
      </c>
      <c r="J11" s="2">
        <v>95.13485338381498</v>
      </c>
      <c r="K11" s="2"/>
      <c r="L11" s="3">
        <v>99.05</v>
      </c>
      <c r="M11" s="2">
        <v>94.7516677114311</v>
      </c>
      <c r="N11" s="2"/>
      <c r="O11" s="3">
        <v>98.13</v>
      </c>
      <c r="P11" s="2">
        <v>95.84560296615088</v>
      </c>
      <c r="Q11" s="2"/>
      <c r="R11" s="3">
        <v>99.7</v>
      </c>
      <c r="S11" s="2">
        <v>94.40927964800687</v>
      </c>
      <c r="T11" s="2"/>
      <c r="U11" s="3">
        <v>99.4</v>
      </c>
      <c r="V11" s="2">
        <v>94.9153290537731</v>
      </c>
      <c r="W11" s="2"/>
      <c r="X11" s="3">
        <v>100.81</v>
      </c>
      <c r="Y11" s="2">
        <v>94.29790257488118</v>
      </c>
      <c r="Z11" s="2"/>
      <c r="AA11" s="3">
        <v>102.29</v>
      </c>
      <c r="AB11" s="2">
        <v>93.16220522133638</v>
      </c>
      <c r="AC11" s="2"/>
      <c r="AD11" s="3">
        <v>102.5</v>
      </c>
      <c r="AE11" s="2">
        <v>92.89025525813311</v>
      </c>
      <c r="AF11" s="2"/>
      <c r="AG11" s="3">
        <v>103.85</v>
      </c>
      <c r="AH11" s="2">
        <v>92.39182899881278</v>
      </c>
      <c r="AI11" s="2"/>
      <c r="AJ11" s="3">
        <v>103.56</v>
      </c>
      <c r="AK11" s="2">
        <v>92.325190722358</v>
      </c>
      <c r="AL11" s="2"/>
      <c r="AM11" s="3">
        <v>104.2</v>
      </c>
      <c r="AN11" s="2">
        <v>91.74045950752149</v>
      </c>
      <c r="AO11" s="2"/>
      <c r="AP11" s="3">
        <v>103.51</v>
      </c>
      <c r="AQ11" s="2">
        <v>92.02252373542868</v>
      </c>
      <c r="AR11" s="2"/>
      <c r="AS11" s="3">
        <v>100.3</v>
      </c>
      <c r="AT11" s="2">
        <v>94.97909629032249</v>
      </c>
      <c r="AU11" s="2"/>
      <c r="AV11" s="3">
        <v>98.95</v>
      </c>
      <c r="AW11" s="2">
        <v>95.49864897379969</v>
      </c>
      <c r="AX11" s="2"/>
      <c r="AY11" s="3">
        <v>99.45</v>
      </c>
      <c r="AZ11" s="2">
        <v>94.61844100414501</v>
      </c>
      <c r="BA11" s="2"/>
      <c r="BB11" s="3">
        <v>100.82</v>
      </c>
      <c r="BC11" s="2">
        <v>93.34958221976024</v>
      </c>
      <c r="BD11" s="2"/>
      <c r="BE11" s="3">
        <v>99.92</v>
      </c>
      <c r="BF11" s="2">
        <v>93.89316363755482</v>
      </c>
      <c r="BG11" s="2"/>
      <c r="BH11" s="3">
        <v>99.8</v>
      </c>
      <c r="BI11" s="2">
        <v>93.59385266721848</v>
      </c>
      <c r="BJ11" s="2"/>
      <c r="BK11" s="3">
        <v>98.5</v>
      </c>
      <c r="BL11" s="2">
        <v>94.74186661600899</v>
      </c>
      <c r="BM11" s="2"/>
      <c r="BN11" s="33">
        <f aca="true" t="shared" si="0" ref="BN11:BN32">(C11+F11+I11+L11+O11+R11+U11+X11+AA11+AD11+AG11+AJ11+AM11+AP11+AS11+AV11+AY11+BB11+BE11+BH11+BK11)/21</f>
        <v>100.3742857142857</v>
      </c>
      <c r="BO11" s="33">
        <f aca="true" t="shared" si="1" ref="BO11:BO32">(D11+G11+J11+M11+P11+S11+V11+Y11+AB11+AE11+AH11+AK11+AN11+AQ11+AT11+AW11+AZ11+BC11+BF11+BI11+BL11)/21</f>
        <v>94.06309966514031</v>
      </c>
    </row>
    <row r="12" spans="1:67" s="4" customFormat="1" ht="15.75">
      <c r="A12" s="1">
        <v>3</v>
      </c>
      <c r="B12" s="13" t="s">
        <v>2</v>
      </c>
      <c r="C12" s="3">
        <v>1.549</v>
      </c>
      <c r="D12" s="2">
        <v>143.83986191944723</v>
      </c>
      <c r="E12" s="2"/>
      <c r="F12" s="3">
        <v>1.5571</v>
      </c>
      <c r="G12" s="2">
        <v>145.46399381141805</v>
      </c>
      <c r="H12" s="2"/>
      <c r="I12" s="3">
        <v>1.5555</v>
      </c>
      <c r="J12" s="2">
        <v>144.7562510737644</v>
      </c>
      <c r="K12" s="2"/>
      <c r="L12" s="3">
        <v>1.5472</v>
      </c>
      <c r="M12" s="2">
        <v>145.2070823704365</v>
      </c>
      <c r="N12" s="2"/>
      <c r="O12" s="3">
        <v>1.5509</v>
      </c>
      <c r="P12" s="2">
        <v>145.8672477567316</v>
      </c>
      <c r="Q12" s="2"/>
      <c r="R12" s="3">
        <v>1.5466</v>
      </c>
      <c r="S12" s="2">
        <v>145.57535172789662</v>
      </c>
      <c r="T12" s="2"/>
      <c r="U12" s="3">
        <v>1.5485</v>
      </c>
      <c r="V12" s="2">
        <v>146.09452871752907</v>
      </c>
      <c r="W12" s="2"/>
      <c r="X12" s="3">
        <v>1.5532</v>
      </c>
      <c r="Y12" s="2">
        <v>147.64985664776782</v>
      </c>
      <c r="Z12" s="2"/>
      <c r="AA12" s="3">
        <v>1.55</v>
      </c>
      <c r="AB12" s="2">
        <v>147.70821056740274</v>
      </c>
      <c r="AC12" s="2"/>
      <c r="AD12" s="3">
        <v>1.5482</v>
      </c>
      <c r="AE12" s="2">
        <v>147.40801052040771</v>
      </c>
      <c r="AF12" s="2"/>
      <c r="AG12" s="3">
        <v>1.544</v>
      </c>
      <c r="AH12" s="2">
        <v>148.14512385717236</v>
      </c>
      <c r="AI12" s="2"/>
      <c r="AJ12" s="3">
        <v>1.5459</v>
      </c>
      <c r="AK12" s="2">
        <v>147.80654057691515</v>
      </c>
      <c r="AL12" s="2"/>
      <c r="AM12" s="3">
        <v>1.5444</v>
      </c>
      <c r="AN12" s="2">
        <v>147.6346922212797</v>
      </c>
      <c r="AO12" s="2"/>
      <c r="AP12" s="3">
        <v>1.5493</v>
      </c>
      <c r="AQ12" s="2">
        <v>147.57472043371746</v>
      </c>
      <c r="AR12" s="2"/>
      <c r="AS12" s="3">
        <v>1.5667</v>
      </c>
      <c r="AT12" s="2">
        <v>149.2501614085224</v>
      </c>
      <c r="AU12" s="2"/>
      <c r="AV12" s="3">
        <v>1.581</v>
      </c>
      <c r="AW12" s="2">
        <v>149.39803870528775</v>
      </c>
      <c r="AX12" s="2"/>
      <c r="AY12" s="3">
        <v>1.572</v>
      </c>
      <c r="AZ12" s="2">
        <v>147.92211821759415</v>
      </c>
      <c r="BA12" s="2"/>
      <c r="BB12" s="3">
        <v>1.5684</v>
      </c>
      <c r="BC12" s="2">
        <v>147.61004252845044</v>
      </c>
      <c r="BD12" s="2"/>
      <c r="BE12" s="3">
        <v>1.5665</v>
      </c>
      <c r="BF12" s="2">
        <v>146.96597392555904</v>
      </c>
      <c r="BG12" s="2"/>
      <c r="BH12" s="3">
        <v>1.5783</v>
      </c>
      <c r="BI12" s="2">
        <v>147.42373930934158</v>
      </c>
      <c r="BJ12" s="2"/>
      <c r="BK12" s="3">
        <v>1.5806</v>
      </c>
      <c r="BL12" s="2">
        <v>147.50275945766487</v>
      </c>
      <c r="BM12" s="2"/>
      <c r="BN12" s="33">
        <f t="shared" si="0"/>
        <v>1.5573</v>
      </c>
      <c r="BO12" s="33">
        <f t="shared" si="1"/>
        <v>146.9906812263956</v>
      </c>
    </row>
    <row r="13" spans="1:67" s="4" customFormat="1" ht="15.75">
      <c r="A13" s="1">
        <v>4</v>
      </c>
      <c r="B13" s="13" t="s">
        <v>3</v>
      </c>
      <c r="C13" s="3">
        <v>1.206</v>
      </c>
      <c r="D13" s="2">
        <v>76.99819276730574</v>
      </c>
      <c r="E13" s="2"/>
      <c r="F13" s="3">
        <v>1.1962</v>
      </c>
      <c r="G13" s="2">
        <v>78.09715341888474</v>
      </c>
      <c r="H13" s="2"/>
      <c r="I13" s="3">
        <v>1.2005</v>
      </c>
      <c r="J13" s="2">
        <v>77.51846195755753</v>
      </c>
      <c r="K13" s="2"/>
      <c r="L13" s="3">
        <v>1.216</v>
      </c>
      <c r="M13" s="2">
        <v>77.18053196395765</v>
      </c>
      <c r="N13" s="2"/>
      <c r="O13" s="3">
        <v>1.2108</v>
      </c>
      <c r="P13" s="2">
        <v>77.67863411850334</v>
      </c>
      <c r="Q13" s="2"/>
      <c r="R13" s="3">
        <v>1.22</v>
      </c>
      <c r="S13" s="2">
        <v>77.1525014828384</v>
      </c>
      <c r="T13" s="2"/>
      <c r="U13" s="3">
        <v>1.2055</v>
      </c>
      <c r="V13" s="2">
        <v>78.2628262790962</v>
      </c>
      <c r="W13" s="2"/>
      <c r="X13" s="3">
        <v>1.2045</v>
      </c>
      <c r="Y13" s="2">
        <v>78.92213830281256</v>
      </c>
      <c r="Z13" s="2"/>
      <c r="AA13" s="3">
        <v>1.213</v>
      </c>
      <c r="AB13" s="2">
        <v>78.56192887131492</v>
      </c>
      <c r="AC13" s="2"/>
      <c r="AD13" s="3">
        <v>1.2094</v>
      </c>
      <c r="AE13" s="2">
        <v>78.72706436215184</v>
      </c>
      <c r="AF13" s="2"/>
      <c r="AG13" s="3">
        <v>1.219</v>
      </c>
      <c r="AH13" s="2">
        <v>78.71116851129374</v>
      </c>
      <c r="AI13" s="2"/>
      <c r="AJ13" s="3">
        <v>1.207</v>
      </c>
      <c r="AK13" s="2">
        <v>79.21455469103061</v>
      </c>
      <c r="AL13" s="2"/>
      <c r="AM13" s="3">
        <v>1.2073</v>
      </c>
      <c r="AN13" s="2">
        <v>79.17962296598807</v>
      </c>
      <c r="AO13" s="2"/>
      <c r="AP13" s="3">
        <v>1.1885</v>
      </c>
      <c r="AQ13" s="2">
        <v>80.1451529815248</v>
      </c>
      <c r="AR13" s="2"/>
      <c r="AS13" s="3">
        <v>1.159</v>
      </c>
      <c r="AT13" s="2">
        <v>82.19502465849305</v>
      </c>
      <c r="AU13" s="2"/>
      <c r="AV13" s="3">
        <v>1.143</v>
      </c>
      <c r="AW13" s="2">
        <v>82.67358981590095</v>
      </c>
      <c r="AX13" s="2"/>
      <c r="AY13" s="3">
        <v>1.1505</v>
      </c>
      <c r="AZ13" s="2">
        <v>81.78882188493891</v>
      </c>
      <c r="BA13" s="2"/>
      <c r="BB13" s="3">
        <v>1.166</v>
      </c>
      <c r="BC13" s="2">
        <v>80.71616534645135</v>
      </c>
      <c r="BD13" s="2"/>
      <c r="BE13" s="3">
        <v>1.1535</v>
      </c>
      <c r="BF13" s="2">
        <v>81.33337590519703</v>
      </c>
      <c r="BG13" s="2"/>
      <c r="BH13" s="3">
        <v>1.1464</v>
      </c>
      <c r="BI13" s="2">
        <v>81.4782492689149</v>
      </c>
      <c r="BJ13" s="2"/>
      <c r="BK13" s="3">
        <v>1.146</v>
      </c>
      <c r="BL13" s="2">
        <v>81.43170908967615</v>
      </c>
      <c r="BM13" s="2"/>
      <c r="BN13" s="33">
        <f t="shared" si="0"/>
        <v>1.188957142857143</v>
      </c>
      <c r="BO13" s="33">
        <f t="shared" si="1"/>
        <v>79.4269937449444</v>
      </c>
    </row>
    <row r="14" spans="1:67" s="4" customFormat="1" ht="15.75">
      <c r="A14" s="1">
        <v>5</v>
      </c>
      <c r="B14" s="13" t="s">
        <v>4</v>
      </c>
      <c r="C14" s="3">
        <v>5.0605</v>
      </c>
      <c r="D14" s="2">
        <v>18.349929943161882</v>
      </c>
      <c r="E14" s="2"/>
      <c r="F14" s="3">
        <v>5.0428</v>
      </c>
      <c r="G14" s="2">
        <v>18.52538568249186</v>
      </c>
      <c r="H14" s="2"/>
      <c r="I14" s="3">
        <v>5.05556</v>
      </c>
      <c r="J14" s="2">
        <v>18.407637053075785</v>
      </c>
      <c r="K14" s="2"/>
      <c r="L14" s="3">
        <v>5.0897</v>
      </c>
      <c r="M14" s="2">
        <v>18.439500730528813</v>
      </c>
      <c r="N14" s="2"/>
      <c r="O14" s="3">
        <v>5.0802</v>
      </c>
      <c r="P14" s="2">
        <v>18.513698317130007</v>
      </c>
      <c r="Q14" s="2"/>
      <c r="R14" s="3">
        <v>5.0964</v>
      </c>
      <c r="S14" s="2">
        <v>18.46912561986164</v>
      </c>
      <c r="T14" s="2"/>
      <c r="U14" s="3">
        <v>5.0725</v>
      </c>
      <c r="V14" s="2">
        <v>18.599475027984322</v>
      </c>
      <c r="W14" s="2"/>
      <c r="X14" s="3">
        <v>5.091</v>
      </c>
      <c r="Y14" s="2">
        <v>18.672503552492184</v>
      </c>
      <c r="Z14" s="2"/>
      <c r="AA14" s="3">
        <v>5.1172</v>
      </c>
      <c r="AB14" s="2">
        <v>18.62260996656472</v>
      </c>
      <c r="AC14" s="2"/>
      <c r="AD14" s="3">
        <v>5.12</v>
      </c>
      <c r="AE14" s="2">
        <v>18.596193679606724</v>
      </c>
      <c r="AF14" s="2"/>
      <c r="AG14" s="3">
        <v>5.149</v>
      </c>
      <c r="AH14" s="2">
        <v>18.634475512772784</v>
      </c>
      <c r="AI14" s="2"/>
      <c r="AJ14" s="3">
        <v>5.114</v>
      </c>
      <c r="AK14" s="2">
        <v>18.69612192257997</v>
      </c>
      <c r="AL14" s="2"/>
      <c r="AM14" s="3">
        <v>5.1127</v>
      </c>
      <c r="AN14" s="2">
        <v>18.697275178836506</v>
      </c>
      <c r="AO14" s="2"/>
      <c r="AP14" s="3">
        <v>5.0825</v>
      </c>
      <c r="AQ14" s="2">
        <v>18.741271877725968</v>
      </c>
      <c r="AR14" s="2"/>
      <c r="AS14" s="3">
        <v>4.9805</v>
      </c>
      <c r="AT14" s="2">
        <v>19.127403589839062</v>
      </c>
      <c r="AU14" s="2"/>
      <c r="AV14" s="3">
        <v>4.937</v>
      </c>
      <c r="AW14" s="2">
        <v>19.140351055210612</v>
      </c>
      <c r="AX14" s="2"/>
      <c r="AY14" s="3">
        <v>4.9458</v>
      </c>
      <c r="AZ14" s="2">
        <v>19.02584810922848</v>
      </c>
      <c r="BA14" s="2"/>
      <c r="BB14" s="3">
        <v>4.9658</v>
      </c>
      <c r="BC14" s="2">
        <v>18.952645856450577</v>
      </c>
      <c r="BD14" s="2"/>
      <c r="BE14" s="3">
        <v>4.9275</v>
      </c>
      <c r="BF14" s="2">
        <v>19.039685257563626</v>
      </c>
      <c r="BG14" s="2"/>
      <c r="BH14" s="3">
        <v>4.9041</v>
      </c>
      <c r="BI14" s="2">
        <v>19.046647695170176</v>
      </c>
      <c r="BJ14" s="2"/>
      <c r="BK14" s="3">
        <v>4.904</v>
      </c>
      <c r="BL14" s="2">
        <v>19.029514399830518</v>
      </c>
      <c r="BM14" s="2"/>
      <c r="BN14" s="33">
        <f t="shared" si="0"/>
        <v>5.040417142857143</v>
      </c>
      <c r="BO14" s="33">
        <f t="shared" si="1"/>
        <v>18.72987142990982</v>
      </c>
    </row>
    <row r="15" spans="1:67" s="4" customFormat="1" ht="15.75">
      <c r="A15" s="1">
        <v>6</v>
      </c>
      <c r="B15" s="13" t="s">
        <v>5</v>
      </c>
      <c r="C15" s="3">
        <v>1.6472</v>
      </c>
      <c r="D15" s="2">
        <v>56.37434463172093</v>
      </c>
      <c r="E15" s="2"/>
      <c r="F15" s="3">
        <v>1.6349</v>
      </c>
      <c r="G15" s="2">
        <v>57.14099634208204</v>
      </c>
      <c r="H15" s="2"/>
      <c r="I15" s="3">
        <v>1.641</v>
      </c>
      <c r="J15" s="2">
        <v>56.709880304721395</v>
      </c>
      <c r="K15" s="2"/>
      <c r="L15" s="3">
        <v>1.6566</v>
      </c>
      <c r="M15" s="2">
        <v>56.653100850037724</v>
      </c>
      <c r="N15" s="2"/>
      <c r="O15" s="3">
        <v>1.6514</v>
      </c>
      <c r="P15" s="2">
        <v>56.95366972912914</v>
      </c>
      <c r="Q15" s="2"/>
      <c r="R15" s="3">
        <v>1.6628</v>
      </c>
      <c r="S15" s="2">
        <v>56.60695923085329</v>
      </c>
      <c r="T15" s="2"/>
      <c r="U15" s="3">
        <v>1.6493</v>
      </c>
      <c r="V15" s="2">
        <v>57.203563378069774</v>
      </c>
      <c r="W15" s="2"/>
      <c r="X15" s="3">
        <v>1.6508</v>
      </c>
      <c r="Y15" s="2">
        <v>57.58524084428017</v>
      </c>
      <c r="Z15" s="2"/>
      <c r="AA15" s="3">
        <v>1.6613</v>
      </c>
      <c r="AB15" s="2">
        <v>57.36207772281045</v>
      </c>
      <c r="AC15" s="2"/>
      <c r="AD15" s="3">
        <v>1.6646</v>
      </c>
      <c r="AE15" s="2">
        <v>57.19843304072236</v>
      </c>
      <c r="AF15" s="2"/>
      <c r="AG15" s="3">
        <v>1.6762</v>
      </c>
      <c r="AH15" s="2">
        <v>57.2419248390807</v>
      </c>
      <c r="AI15" s="2"/>
      <c r="AJ15" s="3">
        <v>1.6653</v>
      </c>
      <c r="AK15" s="2">
        <v>57.41426020060887</v>
      </c>
      <c r="AL15" s="2"/>
      <c r="AM15" s="3">
        <v>1.6669</v>
      </c>
      <c r="AN15" s="2">
        <v>57.34810654918556</v>
      </c>
      <c r="AO15" s="2"/>
      <c r="AP15" s="3">
        <v>1.6541</v>
      </c>
      <c r="AQ15" s="2">
        <v>57.585704805357736</v>
      </c>
      <c r="AR15" s="2"/>
      <c r="AS15" s="3">
        <v>1.6181</v>
      </c>
      <c r="AT15" s="2">
        <v>58.874008762865984</v>
      </c>
      <c r="AU15" s="2"/>
      <c r="AV15" s="3">
        <v>1.5954</v>
      </c>
      <c r="AW15" s="2">
        <v>59.23023264358456</v>
      </c>
      <c r="AX15" s="2"/>
      <c r="AY15" s="3">
        <v>1.5969</v>
      </c>
      <c r="AZ15" s="2">
        <v>58.92544278202907</v>
      </c>
      <c r="BA15" s="2"/>
      <c r="BB15" s="3">
        <v>1.614</v>
      </c>
      <c r="BC15" s="2">
        <v>58.311678311005124</v>
      </c>
      <c r="BD15" s="2"/>
      <c r="BE15" s="3">
        <v>1.5984</v>
      </c>
      <c r="BF15" s="2">
        <v>58.69497566732031</v>
      </c>
      <c r="BG15" s="2"/>
      <c r="BH15" s="3">
        <v>1.5906</v>
      </c>
      <c r="BI15" s="2">
        <v>58.72417010051807</v>
      </c>
      <c r="BJ15" s="2"/>
      <c r="BK15" s="3">
        <v>1.5897</v>
      </c>
      <c r="BL15" s="2">
        <v>58.70336454473729</v>
      </c>
      <c r="BM15" s="2"/>
      <c r="BN15" s="33">
        <f t="shared" si="0"/>
        <v>1.6374047619047623</v>
      </c>
      <c r="BO15" s="33">
        <f t="shared" si="1"/>
        <v>57.659149299081925</v>
      </c>
    </row>
    <row r="16" spans="1:67" s="4" customFormat="1" ht="15.75">
      <c r="A16" s="1">
        <v>7</v>
      </c>
      <c r="B16" s="13" t="s">
        <v>6</v>
      </c>
      <c r="C16" s="3">
        <v>1633.25</v>
      </c>
      <c r="D16" s="2">
        <v>56.85585212145765</v>
      </c>
      <c r="E16" s="2"/>
      <c r="F16" s="3">
        <v>1623</v>
      </c>
      <c r="G16" s="2">
        <v>57.55995990121376</v>
      </c>
      <c r="H16" s="2"/>
      <c r="I16" s="3">
        <v>1625.3</v>
      </c>
      <c r="J16" s="2">
        <v>57.25768386147038</v>
      </c>
      <c r="K16" s="2"/>
      <c r="L16" s="3">
        <v>1630.5</v>
      </c>
      <c r="M16" s="2">
        <v>57.55996741378258</v>
      </c>
      <c r="N16" s="2"/>
      <c r="O16" s="3">
        <v>1617</v>
      </c>
      <c r="P16" s="2">
        <v>58.16530005608155</v>
      </c>
      <c r="Q16" s="2"/>
      <c r="R16" s="3">
        <v>1618</v>
      </c>
      <c r="S16" s="2">
        <v>58.17432126641709</v>
      </c>
      <c r="T16" s="2"/>
      <c r="U16" s="3">
        <v>1612</v>
      </c>
      <c r="V16" s="2">
        <v>58.52719421802139</v>
      </c>
      <c r="W16" s="2"/>
      <c r="X16" s="3">
        <v>1613</v>
      </c>
      <c r="Y16" s="2">
        <v>58.93472757950261</v>
      </c>
      <c r="Z16" s="2"/>
      <c r="AA16" s="3">
        <v>1614.25</v>
      </c>
      <c r="AB16" s="2">
        <v>59.03399084460585</v>
      </c>
      <c r="AC16" s="2"/>
      <c r="AD16" s="3">
        <v>1609.5</v>
      </c>
      <c r="AE16" s="2">
        <v>59.15657759526961</v>
      </c>
      <c r="AF16" s="2"/>
      <c r="AG16" s="3">
        <v>1613.8</v>
      </c>
      <c r="AH16" s="2">
        <v>59.45526980745264</v>
      </c>
      <c r="AI16" s="2"/>
      <c r="AJ16" s="3">
        <v>1611</v>
      </c>
      <c r="AK16" s="2">
        <v>59.34945221109494</v>
      </c>
      <c r="AL16" s="2"/>
      <c r="AM16" s="3">
        <v>1615</v>
      </c>
      <c r="AN16" s="2">
        <v>59.19105808472905</v>
      </c>
      <c r="AO16" s="2"/>
      <c r="AP16" s="3">
        <v>1605.5</v>
      </c>
      <c r="AQ16" s="2">
        <v>59.32887842948753</v>
      </c>
      <c r="AR16" s="2"/>
      <c r="AS16" s="3">
        <v>1605.75</v>
      </c>
      <c r="AT16" s="2">
        <v>59.32681524471023</v>
      </c>
      <c r="AU16" s="2"/>
      <c r="AV16" s="3">
        <v>1615.6</v>
      </c>
      <c r="AW16" s="2">
        <v>58.48967142830824</v>
      </c>
      <c r="AX16" s="2"/>
      <c r="AY16" s="3">
        <v>1613.4</v>
      </c>
      <c r="AZ16" s="2">
        <v>58.32282110984394</v>
      </c>
      <c r="BA16" s="2"/>
      <c r="BB16" s="3">
        <v>1607.1</v>
      </c>
      <c r="BC16" s="2">
        <v>58.562036459437664</v>
      </c>
      <c r="BD16" s="2"/>
      <c r="BE16" s="3">
        <v>1607</v>
      </c>
      <c r="BF16" s="2">
        <v>58.38086440985985</v>
      </c>
      <c r="BG16" s="2"/>
      <c r="BH16" s="3">
        <v>1615.8</v>
      </c>
      <c r="BI16" s="2">
        <v>57.808308554204764</v>
      </c>
      <c r="BJ16" s="2"/>
      <c r="BK16" s="3">
        <v>1609.2</v>
      </c>
      <c r="BL16" s="2">
        <v>57.99200759182753</v>
      </c>
      <c r="BM16" s="2"/>
      <c r="BN16" s="33">
        <f t="shared" si="0"/>
        <v>1614.9976190476189</v>
      </c>
      <c r="BO16" s="33">
        <f t="shared" si="1"/>
        <v>58.449178961370436</v>
      </c>
    </row>
    <row r="17" spans="1:67" s="4" customFormat="1" ht="15.75">
      <c r="A17" s="1">
        <v>8</v>
      </c>
      <c r="B17" s="13" t="s">
        <v>7</v>
      </c>
      <c r="C17" s="3">
        <v>30.26</v>
      </c>
      <c r="D17" s="2">
        <v>3.068731674731352</v>
      </c>
      <c r="E17" s="2"/>
      <c r="F17" s="3">
        <v>30.01</v>
      </c>
      <c r="G17" s="2">
        <v>3.112956178596132</v>
      </c>
      <c r="H17" s="2"/>
      <c r="I17" s="3">
        <v>30.15</v>
      </c>
      <c r="J17" s="2">
        <v>3.0865974653415527</v>
      </c>
      <c r="K17" s="2"/>
      <c r="L17" s="3">
        <v>30.418</v>
      </c>
      <c r="M17" s="2">
        <v>3.0853944002949736</v>
      </c>
      <c r="N17" s="2"/>
      <c r="O17" s="3">
        <v>30.29</v>
      </c>
      <c r="P17" s="2">
        <v>3.1050937666122107</v>
      </c>
      <c r="Q17" s="2"/>
      <c r="R17" s="3">
        <v>30.51</v>
      </c>
      <c r="S17" s="2">
        <v>3.0850885548693165</v>
      </c>
      <c r="T17" s="2"/>
      <c r="U17" s="3">
        <v>30.25</v>
      </c>
      <c r="V17" s="2">
        <v>3.1188706472545613</v>
      </c>
      <c r="W17" s="2"/>
      <c r="X17" s="3">
        <v>30.305</v>
      </c>
      <c r="Y17" s="2">
        <v>3.1368327202025315</v>
      </c>
      <c r="Z17" s="2"/>
      <c r="AA17" s="3">
        <v>30.502</v>
      </c>
      <c r="AB17" s="2">
        <v>3.1242416799195136</v>
      </c>
      <c r="AC17" s="2"/>
      <c r="AD17" s="3">
        <v>30.565</v>
      </c>
      <c r="AE17" s="2">
        <v>3.1150829916435936</v>
      </c>
      <c r="AF17" s="2"/>
      <c r="AG17" s="3">
        <v>30.78</v>
      </c>
      <c r="AH17" s="2">
        <v>3.1172486814576694</v>
      </c>
      <c r="AI17" s="2"/>
      <c r="AJ17" s="3">
        <v>30.587</v>
      </c>
      <c r="AK17" s="2">
        <v>3.12590209932566</v>
      </c>
      <c r="AL17" s="2"/>
      <c r="AM17" s="3">
        <v>30.605</v>
      </c>
      <c r="AN17" s="2">
        <v>3.1234621403965823</v>
      </c>
      <c r="AO17" s="2"/>
      <c r="AP17" s="3">
        <v>30.38</v>
      </c>
      <c r="AQ17" s="2">
        <v>3.135369134909224</v>
      </c>
      <c r="AR17" s="2"/>
      <c r="AS17" s="3">
        <v>29.69</v>
      </c>
      <c r="AT17" s="2">
        <v>3.2086235627885973</v>
      </c>
      <c r="AU17" s="2"/>
      <c r="AV17" s="3">
        <v>29.315</v>
      </c>
      <c r="AW17" s="2">
        <v>3.2234662513926247</v>
      </c>
      <c r="AX17" s="2"/>
      <c r="AY17" s="3">
        <v>29.31</v>
      </c>
      <c r="AZ17" s="2">
        <v>3.210441473170325</v>
      </c>
      <c r="BA17" s="2"/>
      <c r="BB17" s="3">
        <v>29.674</v>
      </c>
      <c r="BC17" s="2">
        <v>3.1716333758159423</v>
      </c>
      <c r="BD17" s="2"/>
      <c r="BE17" s="3">
        <v>29.34</v>
      </c>
      <c r="BF17" s="2">
        <v>3.1976158523055482</v>
      </c>
      <c r="BG17" s="2"/>
      <c r="BH17" s="3">
        <v>29.202</v>
      </c>
      <c r="BI17" s="2">
        <v>3.198639304221767</v>
      </c>
      <c r="BJ17" s="2"/>
      <c r="BK17" s="3">
        <v>29.215</v>
      </c>
      <c r="BL17" s="2">
        <v>3.1942748114588007</v>
      </c>
      <c r="BM17" s="2"/>
      <c r="BN17" s="33">
        <f t="shared" si="0"/>
        <v>30.064666666666664</v>
      </c>
      <c r="BO17" s="33">
        <f t="shared" si="1"/>
        <v>3.1402650841289748</v>
      </c>
    </row>
    <row r="18" spans="1:67" s="4" customFormat="1" ht="15.75">
      <c r="A18" s="1">
        <v>9</v>
      </c>
      <c r="B18" s="13" t="s">
        <v>8</v>
      </c>
      <c r="C18" s="3">
        <v>1.273</v>
      </c>
      <c r="D18" s="2">
        <v>118.21055146769291</v>
      </c>
      <c r="E18" s="2"/>
      <c r="F18" s="3">
        <v>1.279</v>
      </c>
      <c r="G18" s="2">
        <v>119.48394328225784</v>
      </c>
      <c r="H18" s="2"/>
      <c r="I18" s="3">
        <v>1.2751</v>
      </c>
      <c r="J18" s="2">
        <v>118.66197090591895</v>
      </c>
      <c r="K18" s="2"/>
      <c r="L18" s="3">
        <v>1.2645</v>
      </c>
      <c r="M18" s="2">
        <v>118.67525572480412</v>
      </c>
      <c r="N18" s="2"/>
      <c r="O18" s="3">
        <v>1.2689</v>
      </c>
      <c r="P18" s="2">
        <v>119.34421992295873</v>
      </c>
      <c r="Q18" s="2"/>
      <c r="R18" s="3">
        <v>1.2631</v>
      </c>
      <c r="S18" s="2">
        <v>118.89061604002728</v>
      </c>
      <c r="T18" s="2"/>
      <c r="U18" s="3">
        <v>1.2705</v>
      </c>
      <c r="V18" s="2">
        <v>119.86638600944183</v>
      </c>
      <c r="W18" s="2"/>
      <c r="X18" s="3">
        <v>1.2688</v>
      </c>
      <c r="Y18" s="2">
        <v>120.614304735184</v>
      </c>
      <c r="Z18" s="2"/>
      <c r="AA18" s="3">
        <v>1.2625</v>
      </c>
      <c r="AB18" s="2">
        <v>120.31071989764256</v>
      </c>
      <c r="AC18" s="2"/>
      <c r="AD18" s="3">
        <v>1.2607</v>
      </c>
      <c r="AE18" s="2">
        <v>120.03441342402661</v>
      </c>
      <c r="AF18" s="2"/>
      <c r="AG18" s="3">
        <v>1.2542</v>
      </c>
      <c r="AH18" s="2">
        <v>120.33912845962796</v>
      </c>
      <c r="AI18" s="2"/>
      <c r="AJ18" s="3">
        <v>1.2608</v>
      </c>
      <c r="AK18" s="2">
        <v>120.54756863922285</v>
      </c>
      <c r="AL18" s="2"/>
      <c r="AM18" s="3">
        <v>1.26</v>
      </c>
      <c r="AN18" s="2">
        <v>120.44788409661514</v>
      </c>
      <c r="AO18" s="2"/>
      <c r="AP18" s="3">
        <v>1.2665</v>
      </c>
      <c r="AQ18" s="2">
        <v>120.63730938443372</v>
      </c>
      <c r="AR18" s="2"/>
      <c r="AS18" s="3">
        <v>1.2894</v>
      </c>
      <c r="AT18" s="2">
        <v>122.83344489701204</v>
      </c>
      <c r="AU18" s="2"/>
      <c r="AV18" s="3">
        <v>1.299</v>
      </c>
      <c r="AW18" s="2">
        <v>122.75019119428765</v>
      </c>
      <c r="AX18" s="2"/>
      <c r="AY18" s="3">
        <v>1.2981</v>
      </c>
      <c r="AZ18" s="2">
        <v>122.1486651770095</v>
      </c>
      <c r="BA18" s="2"/>
      <c r="BB18" s="3">
        <v>1.2893</v>
      </c>
      <c r="BC18" s="2">
        <v>121.34253241005555</v>
      </c>
      <c r="BD18" s="2"/>
      <c r="BE18" s="3">
        <v>1.2986</v>
      </c>
      <c r="BF18" s="2">
        <v>121.8321185698889</v>
      </c>
      <c r="BG18" s="2"/>
      <c r="BH18" s="3">
        <v>1.3035</v>
      </c>
      <c r="BI18" s="2">
        <v>121.75558777781586</v>
      </c>
      <c r="BJ18" s="2"/>
      <c r="BK18" s="3">
        <v>1.302</v>
      </c>
      <c r="BL18" s="2">
        <v>121.50360167903307</v>
      </c>
      <c r="BM18" s="2"/>
      <c r="BN18" s="33">
        <f t="shared" si="0"/>
        <v>1.2765476190476193</v>
      </c>
      <c r="BO18" s="33">
        <f t="shared" si="1"/>
        <v>120.48716255690272</v>
      </c>
    </row>
    <row r="19" spans="1:67" s="4" customFormat="1" ht="15.75">
      <c r="A19" s="1">
        <v>10</v>
      </c>
      <c r="B19" s="13" t="s">
        <v>9</v>
      </c>
      <c r="C19" s="3">
        <v>382</v>
      </c>
      <c r="D19" s="2">
        <v>35472.45142235561</v>
      </c>
      <c r="E19" s="2"/>
      <c r="F19" s="3">
        <v>379.8</v>
      </c>
      <c r="G19" s="2">
        <v>35480.84570649064</v>
      </c>
      <c r="H19" s="2"/>
      <c r="I19" s="3">
        <v>379.2</v>
      </c>
      <c r="J19" s="2">
        <v>35288.698429554126</v>
      </c>
      <c r="K19" s="2"/>
      <c r="L19" s="3">
        <v>379.5</v>
      </c>
      <c r="M19" s="2">
        <v>35616.65444647146</v>
      </c>
      <c r="N19" s="2"/>
      <c r="O19" s="3">
        <v>381.1</v>
      </c>
      <c r="P19" s="2">
        <v>35843.708891669616</v>
      </c>
      <c r="Q19" s="2"/>
      <c r="R19" s="3">
        <v>382.9</v>
      </c>
      <c r="S19" s="2">
        <v>36040.86523769017</v>
      </c>
      <c r="T19" s="2"/>
      <c r="U19" s="3">
        <v>382.1</v>
      </c>
      <c r="V19" s="2">
        <v>36049.54434805803</v>
      </c>
      <c r="W19" s="2"/>
      <c r="X19" s="3">
        <v>383.3</v>
      </c>
      <c r="Y19" s="2">
        <v>36437.155584013264</v>
      </c>
      <c r="Z19" s="2"/>
      <c r="AA19" s="3">
        <v>384.9</v>
      </c>
      <c r="AB19" s="2">
        <v>36679.28403057633</v>
      </c>
      <c r="AC19" s="2"/>
      <c r="AD19" s="3">
        <v>384.3</v>
      </c>
      <c r="AE19" s="2">
        <v>36590.16822309307</v>
      </c>
      <c r="AF19" s="2"/>
      <c r="AG19" s="3">
        <v>384.8</v>
      </c>
      <c r="AH19" s="2">
        <v>36921.14226699477</v>
      </c>
      <c r="AI19" s="2"/>
      <c r="AJ19" s="3">
        <v>384.9</v>
      </c>
      <c r="AK19" s="2">
        <v>36801.04629539727</v>
      </c>
      <c r="AL19" s="2"/>
      <c r="AM19" s="3">
        <v>385.4</v>
      </c>
      <c r="AN19" s="2">
        <v>36841.75756415514</v>
      </c>
      <c r="AO19" s="2"/>
      <c r="AP19" s="3">
        <v>384.7</v>
      </c>
      <c r="AQ19" s="2">
        <v>36643.64225834319</v>
      </c>
      <c r="AR19" s="2"/>
      <c r="AS19" s="3">
        <v>382.9</v>
      </c>
      <c r="AT19" s="2">
        <v>36476.59845747317</v>
      </c>
      <c r="AU19" s="2"/>
      <c r="AV19" s="3">
        <v>383.6</v>
      </c>
      <c r="AW19" s="2">
        <v>36248.632288012894</v>
      </c>
      <c r="AX19" s="2"/>
      <c r="AY19" s="3">
        <v>382.9</v>
      </c>
      <c r="AZ19" s="2">
        <v>36030.13935465445</v>
      </c>
      <c r="BA19" s="2"/>
      <c r="BB19" s="3">
        <v>383.5</v>
      </c>
      <c r="BC19" s="2">
        <v>36093.12121248453</v>
      </c>
      <c r="BD19" s="2"/>
      <c r="BE19" s="3">
        <v>383</v>
      </c>
      <c r="BF19" s="2">
        <v>35932.31280784495</v>
      </c>
      <c r="BG19" s="2"/>
      <c r="BH19" s="3">
        <v>383.3</v>
      </c>
      <c r="BI19" s="2">
        <v>35802.77467989016</v>
      </c>
      <c r="BJ19" s="2"/>
      <c r="BK19" s="3">
        <v>383.7</v>
      </c>
      <c r="BL19" s="2">
        <v>35807.167407254216</v>
      </c>
      <c r="BM19" s="2"/>
      <c r="BN19" s="33">
        <f t="shared" si="0"/>
        <v>382.9428571428571</v>
      </c>
      <c r="BO19" s="33">
        <f t="shared" si="1"/>
        <v>36147.51004345129</v>
      </c>
    </row>
    <row r="20" spans="1:67" s="4" customFormat="1" ht="15.75">
      <c r="A20" s="1">
        <v>11</v>
      </c>
      <c r="B20" s="13" t="s">
        <v>10</v>
      </c>
      <c r="C20" s="3">
        <v>5.35</v>
      </c>
      <c r="D20" s="2">
        <v>496.8000395539333</v>
      </c>
      <c r="E20" s="2"/>
      <c r="F20" s="3">
        <v>5.3</v>
      </c>
      <c r="G20" s="2">
        <v>495.12501907425064</v>
      </c>
      <c r="H20" s="2"/>
      <c r="I20" s="3">
        <v>5.22</v>
      </c>
      <c r="J20" s="2">
        <v>485.77796888784957</v>
      </c>
      <c r="K20" s="2"/>
      <c r="L20" s="3">
        <v>5.23</v>
      </c>
      <c r="M20" s="2">
        <v>490.84348552054223</v>
      </c>
      <c r="N20" s="2"/>
      <c r="O20" s="3">
        <v>5.37</v>
      </c>
      <c r="P20" s="2">
        <v>505.0661683239723</v>
      </c>
      <c r="Q20" s="2"/>
      <c r="R20" s="3">
        <v>5.47</v>
      </c>
      <c r="S20" s="2">
        <v>514.8695033955738</v>
      </c>
      <c r="T20" s="2"/>
      <c r="U20" s="3">
        <v>5.47</v>
      </c>
      <c r="V20" s="2">
        <v>516.0717288245941</v>
      </c>
      <c r="W20" s="2"/>
      <c r="X20" s="3">
        <v>5.5</v>
      </c>
      <c r="Y20" s="2">
        <v>522.8394357215575</v>
      </c>
      <c r="Z20" s="2"/>
      <c r="AA20" s="3">
        <v>5.51</v>
      </c>
      <c r="AB20" s="2">
        <v>525.0788646621864</v>
      </c>
      <c r="AC20" s="2"/>
      <c r="AD20" s="3">
        <v>5.44</v>
      </c>
      <c r="AE20" s="2">
        <v>517.9560633193503</v>
      </c>
      <c r="AF20" s="2"/>
      <c r="AG20" s="3">
        <v>5.46</v>
      </c>
      <c r="AH20" s="2">
        <v>523.8810727073582</v>
      </c>
      <c r="AI20" s="2"/>
      <c r="AJ20" s="3">
        <v>5.47</v>
      </c>
      <c r="AK20" s="2">
        <v>522.9974622910445</v>
      </c>
      <c r="AL20" s="2"/>
      <c r="AM20" s="3">
        <v>5.54</v>
      </c>
      <c r="AN20" s="2">
        <v>529.5883157898793</v>
      </c>
      <c r="AO20" s="2"/>
      <c r="AP20" s="3">
        <v>5.47</v>
      </c>
      <c r="AQ20" s="2">
        <v>521.031253322426</v>
      </c>
      <c r="AR20" s="2"/>
      <c r="AS20" s="3">
        <v>5.36</v>
      </c>
      <c r="AT20" s="2">
        <v>510.61521998447694</v>
      </c>
      <c r="AU20" s="2"/>
      <c r="AV20" s="3">
        <v>5.48</v>
      </c>
      <c r="AW20" s="2">
        <v>517.83760411447</v>
      </c>
      <c r="AX20" s="2"/>
      <c r="AY20" s="3">
        <v>5.46</v>
      </c>
      <c r="AZ20" s="2">
        <v>513.7752960992773</v>
      </c>
      <c r="BA20" s="2"/>
      <c r="BB20" s="3">
        <v>5.48</v>
      </c>
      <c r="BC20" s="2">
        <v>515.7504673909133</v>
      </c>
      <c r="BD20" s="2"/>
      <c r="BE20" s="3">
        <v>5.45</v>
      </c>
      <c r="BF20" s="2">
        <v>511.3083676312141</v>
      </c>
      <c r="BG20" s="2"/>
      <c r="BH20" s="3">
        <v>5.49</v>
      </c>
      <c r="BI20" s="2">
        <v>512.8025906407435</v>
      </c>
      <c r="BJ20" s="2"/>
      <c r="BK20" s="3">
        <v>5.51</v>
      </c>
      <c r="BL20" s="2">
        <v>514.1972697783964</v>
      </c>
      <c r="BM20" s="2"/>
      <c r="BN20" s="33">
        <f t="shared" si="0"/>
        <v>5.43</v>
      </c>
      <c r="BO20" s="33">
        <f t="shared" si="1"/>
        <v>512.5815808111433</v>
      </c>
    </row>
    <row r="21" spans="1:67" s="4" customFormat="1" ht="15.75">
      <c r="A21" s="1">
        <v>12</v>
      </c>
      <c r="B21" s="13" t="s">
        <v>11</v>
      </c>
      <c r="C21" s="3">
        <v>1.583</v>
      </c>
      <c r="D21" s="2">
        <v>146.99709581567785</v>
      </c>
      <c r="E21" s="2"/>
      <c r="F21" s="3">
        <v>1.591</v>
      </c>
      <c r="G21" s="2">
        <v>148.63092553719486</v>
      </c>
      <c r="H21" s="2"/>
      <c r="I21" s="3">
        <v>1.5896</v>
      </c>
      <c r="J21" s="2">
        <v>147.929628226844</v>
      </c>
      <c r="K21" s="2"/>
      <c r="L21" s="3">
        <v>1.5755</v>
      </c>
      <c r="M21" s="2">
        <v>147.86308058080576</v>
      </c>
      <c r="N21" s="2"/>
      <c r="O21" s="3">
        <v>1.5783</v>
      </c>
      <c r="P21" s="2">
        <v>148.44430790795633</v>
      </c>
      <c r="Q21" s="2"/>
      <c r="R21" s="3">
        <v>1.5742</v>
      </c>
      <c r="S21" s="2">
        <v>148.17323075782676</v>
      </c>
      <c r="T21" s="2"/>
      <c r="U21" s="3">
        <v>1.5783</v>
      </c>
      <c r="V21" s="2">
        <v>148.9060346624967</v>
      </c>
      <c r="W21" s="2"/>
      <c r="X21" s="3">
        <v>1.5835</v>
      </c>
      <c r="Y21" s="2">
        <v>150.53022663001568</v>
      </c>
      <c r="Z21" s="2"/>
      <c r="AA21" s="3">
        <v>1.579</v>
      </c>
      <c r="AB21" s="2">
        <v>150.47178353930897</v>
      </c>
      <c r="AC21" s="2"/>
      <c r="AD21" s="3">
        <v>1.5785</v>
      </c>
      <c r="AE21" s="2">
        <v>150.2929496230872</v>
      </c>
      <c r="AF21" s="2"/>
      <c r="AG21" s="3">
        <v>1.5745</v>
      </c>
      <c r="AH21" s="2">
        <v>151.071565746838</v>
      </c>
      <c r="AI21" s="2"/>
      <c r="AJ21" s="3">
        <v>1.5775</v>
      </c>
      <c r="AK21" s="2">
        <v>150.82787875029666</v>
      </c>
      <c r="AL21" s="2"/>
      <c r="AM21" s="3">
        <v>1.5764</v>
      </c>
      <c r="AN21" s="2">
        <v>150.69368610309849</v>
      </c>
      <c r="AO21" s="2"/>
      <c r="AP21" s="3">
        <v>1.5819</v>
      </c>
      <c r="AQ21" s="2">
        <v>150.67995240050195</v>
      </c>
      <c r="AR21" s="2"/>
      <c r="AS21" s="3">
        <v>1.6011</v>
      </c>
      <c r="AT21" s="2">
        <v>152.52724416364663</v>
      </c>
      <c r="AU21" s="2"/>
      <c r="AV21" s="3">
        <v>1.6176</v>
      </c>
      <c r="AW21" s="2">
        <v>152.85658912692818</v>
      </c>
      <c r="AX21" s="2"/>
      <c r="AY21" s="3">
        <v>1.605</v>
      </c>
      <c r="AZ21" s="2">
        <v>151.02735352368867</v>
      </c>
      <c r="BA21" s="2"/>
      <c r="BB21" s="3">
        <v>1.6018</v>
      </c>
      <c r="BC21" s="2">
        <v>150.75348515816876</v>
      </c>
      <c r="BD21" s="2"/>
      <c r="BE21" s="3">
        <v>1.602</v>
      </c>
      <c r="BF21" s="2">
        <v>150.29651466884494</v>
      </c>
      <c r="BG21" s="2"/>
      <c r="BH21" s="3">
        <v>1.613</v>
      </c>
      <c r="BI21" s="2">
        <v>150.66495058351896</v>
      </c>
      <c r="BJ21" s="2"/>
      <c r="BK21" s="3">
        <v>1.6154</v>
      </c>
      <c r="BL21" s="2">
        <v>150.7503211615284</v>
      </c>
      <c r="BM21" s="2"/>
      <c r="BN21" s="33">
        <f t="shared" si="0"/>
        <v>1.5893857142857142</v>
      </c>
      <c r="BO21" s="33">
        <f t="shared" si="1"/>
        <v>150.01851450801303</v>
      </c>
    </row>
    <row r="22" spans="1:67" s="4" customFormat="1" ht="15.75">
      <c r="A22" s="1">
        <v>13</v>
      </c>
      <c r="B22" s="13" t="s">
        <v>12</v>
      </c>
      <c r="C22" s="3">
        <v>0.7512</v>
      </c>
      <c r="D22" s="2">
        <v>69.75629714260089</v>
      </c>
      <c r="E22" s="2"/>
      <c r="F22" s="3">
        <v>0.7488</v>
      </c>
      <c r="G22" s="2">
        <v>69.95275741184885</v>
      </c>
      <c r="H22" s="2"/>
      <c r="I22" s="3">
        <v>0.7515</v>
      </c>
      <c r="J22" s="2">
        <v>69.93527655540592</v>
      </c>
      <c r="K22" s="2"/>
      <c r="L22" s="3">
        <v>0.7517</v>
      </c>
      <c r="M22" s="2">
        <v>70.54819274680527</v>
      </c>
      <c r="N22" s="2"/>
      <c r="O22" s="3">
        <v>0.7507</v>
      </c>
      <c r="P22" s="2">
        <v>70.60580494614638</v>
      </c>
      <c r="Q22" s="2"/>
      <c r="R22" s="3">
        <v>0.7523</v>
      </c>
      <c r="S22" s="2">
        <v>70.81102877595798</v>
      </c>
      <c r="T22" s="2"/>
      <c r="U22" s="3">
        <v>0.7521</v>
      </c>
      <c r="V22" s="2">
        <v>70.9575040674547</v>
      </c>
      <c r="W22" s="2"/>
      <c r="X22" s="3">
        <v>0.7602</v>
      </c>
      <c r="Y22" s="2">
        <v>72.26591618827781</v>
      </c>
      <c r="Z22" s="2"/>
      <c r="AA22" s="3">
        <v>0.7623</v>
      </c>
      <c r="AB22" s="2">
        <v>72.64385091324587</v>
      </c>
      <c r="AC22" s="2"/>
      <c r="AD22" s="3">
        <v>0.7593</v>
      </c>
      <c r="AE22" s="2">
        <v>72.29486008793798</v>
      </c>
      <c r="AF22" s="2"/>
      <c r="AG22" s="3">
        <v>0.7619</v>
      </c>
      <c r="AH22" s="2">
        <v>73.10347789299198</v>
      </c>
      <c r="AI22" s="2"/>
      <c r="AJ22" s="3">
        <v>0.755</v>
      </c>
      <c r="AK22" s="2">
        <v>72.18703547161584</v>
      </c>
      <c r="AL22" s="2"/>
      <c r="AM22" s="3">
        <v>0.7605</v>
      </c>
      <c r="AN22" s="2">
        <v>72.69890147259984</v>
      </c>
      <c r="AO22" s="2"/>
      <c r="AP22" s="3">
        <v>0.7574</v>
      </c>
      <c r="AQ22" s="2">
        <v>72.14425434486388</v>
      </c>
      <c r="AR22" s="2"/>
      <c r="AS22" s="3">
        <v>0.7555</v>
      </c>
      <c r="AT22" s="2">
        <v>71.97197736908065</v>
      </c>
      <c r="AU22" s="2"/>
      <c r="AV22" s="3">
        <v>0.746</v>
      </c>
      <c r="AW22" s="2">
        <v>70.49395121704279</v>
      </c>
      <c r="AX22" s="2"/>
      <c r="AY22" s="3">
        <v>0.7475</v>
      </c>
      <c r="AZ22" s="2">
        <v>70.33828458502012</v>
      </c>
      <c r="BA22" s="2"/>
      <c r="BB22" s="3">
        <v>0.7491</v>
      </c>
      <c r="BC22" s="2">
        <v>70.50158305155713</v>
      </c>
      <c r="BD22" s="2"/>
      <c r="BE22" s="3">
        <v>0.7481</v>
      </c>
      <c r="BF22" s="2">
        <v>70.18528253668096</v>
      </c>
      <c r="BG22" s="2"/>
      <c r="BH22" s="3">
        <v>0.7526</v>
      </c>
      <c r="BI22" s="2">
        <v>70.29785605031394</v>
      </c>
      <c r="BJ22" s="2"/>
      <c r="BK22" s="3">
        <v>0.7553</v>
      </c>
      <c r="BL22" s="2">
        <v>70.48515387724552</v>
      </c>
      <c r="BM22" s="2"/>
      <c r="BN22" s="33">
        <f t="shared" si="0"/>
        <v>0.7537619047619047</v>
      </c>
      <c r="BO22" s="33">
        <f t="shared" si="1"/>
        <v>71.15139270022352</v>
      </c>
    </row>
    <row r="23" spans="1:67" s="4" customFormat="1" ht="15.75">
      <c r="A23" s="1">
        <v>14</v>
      </c>
      <c r="B23" s="13" t="s">
        <v>13</v>
      </c>
      <c r="C23" s="3">
        <v>1.3432</v>
      </c>
      <c r="D23" s="2">
        <v>69.13327909274176</v>
      </c>
      <c r="E23" s="2"/>
      <c r="F23" s="3">
        <v>1.3428</v>
      </c>
      <c r="G23" s="2">
        <v>69.57090774476463</v>
      </c>
      <c r="H23" s="2"/>
      <c r="I23" s="3">
        <v>1.341</v>
      </c>
      <c r="J23" s="2">
        <v>69.39665442210874</v>
      </c>
      <c r="K23" s="2"/>
      <c r="L23" s="3">
        <v>1.3355</v>
      </c>
      <c r="M23" s="2">
        <v>70.27444917122614</v>
      </c>
      <c r="N23" s="2"/>
      <c r="O23" s="3">
        <v>1.337</v>
      </c>
      <c r="P23" s="2">
        <v>70.34651472751223</v>
      </c>
      <c r="Q23" s="2"/>
      <c r="R23" s="3">
        <v>1.3431</v>
      </c>
      <c r="S23" s="2">
        <v>70.08119410994182</v>
      </c>
      <c r="T23" s="2"/>
      <c r="U23" s="3">
        <v>1.3411</v>
      </c>
      <c r="V23" s="2">
        <v>70.34959143945305</v>
      </c>
      <c r="W23" s="2"/>
      <c r="X23" s="3">
        <v>1.3464</v>
      </c>
      <c r="Y23" s="2">
        <v>70.60436392285926</v>
      </c>
      <c r="Z23" s="2"/>
      <c r="AA23" s="3">
        <v>1.3518</v>
      </c>
      <c r="AB23" s="2">
        <v>70.49535413589659</v>
      </c>
      <c r="AC23" s="2"/>
      <c r="AD23" s="3">
        <v>1.3645</v>
      </c>
      <c r="AE23" s="2">
        <v>69.77831560248181</v>
      </c>
      <c r="AF23" s="2"/>
      <c r="AG23" s="3">
        <v>1.3645</v>
      </c>
      <c r="AH23" s="2">
        <v>70.31800250294398</v>
      </c>
      <c r="AI23" s="2"/>
      <c r="AJ23" s="3">
        <v>1.3672</v>
      </c>
      <c r="AK23" s="2">
        <v>69.93268542427879</v>
      </c>
      <c r="AL23" s="2"/>
      <c r="AM23" s="3">
        <v>1.3625</v>
      </c>
      <c r="AN23" s="2">
        <v>70.16041013345864</v>
      </c>
      <c r="AO23" s="2"/>
      <c r="AP23" s="3">
        <v>1.3637</v>
      </c>
      <c r="AQ23" s="2">
        <v>69.8485842330001</v>
      </c>
      <c r="AR23" s="2"/>
      <c r="AS23" s="3">
        <v>1.3562</v>
      </c>
      <c r="AT23" s="2">
        <v>70.24335170269389</v>
      </c>
      <c r="AU23" s="2"/>
      <c r="AV23" s="3">
        <v>1.3542</v>
      </c>
      <c r="AW23" s="2">
        <v>69.77987975156904</v>
      </c>
      <c r="AX23" s="2"/>
      <c r="AY23" s="3">
        <v>1.3456</v>
      </c>
      <c r="AZ23" s="2">
        <v>69.93017210064077</v>
      </c>
      <c r="BA23" s="2"/>
      <c r="BB23" s="3">
        <v>1.3471</v>
      </c>
      <c r="BC23" s="2">
        <v>69.8649311810276</v>
      </c>
      <c r="BD23" s="2"/>
      <c r="BE23" s="3">
        <v>1.3473</v>
      </c>
      <c r="BF23" s="2">
        <v>69.63411942896518</v>
      </c>
      <c r="BG23" s="2"/>
      <c r="BH23" s="3">
        <v>1.3515</v>
      </c>
      <c r="BI23" s="2">
        <v>69.11332960553759</v>
      </c>
      <c r="BJ23" s="2"/>
      <c r="BK23" s="3">
        <v>1.3486</v>
      </c>
      <c r="BL23" s="2">
        <v>69.19823418120188</v>
      </c>
      <c r="BM23" s="2"/>
      <c r="BN23" s="33">
        <f t="shared" si="0"/>
        <v>1.3502285714285718</v>
      </c>
      <c r="BO23" s="33">
        <f t="shared" si="1"/>
        <v>69.9073487911573</v>
      </c>
    </row>
    <row r="24" spans="1:67" s="4" customFormat="1" ht="15.75">
      <c r="A24" s="1">
        <v>15</v>
      </c>
      <c r="B24" s="13" t="s">
        <v>14</v>
      </c>
      <c r="C24" s="3">
        <v>10.3225</v>
      </c>
      <c r="D24" s="2">
        <v>8.99586538894364</v>
      </c>
      <c r="E24" s="2"/>
      <c r="F24" s="3">
        <v>10.263</v>
      </c>
      <c r="G24" s="2">
        <v>9.102583544740323</v>
      </c>
      <c r="H24" s="2"/>
      <c r="I24" s="3">
        <v>10.301</v>
      </c>
      <c r="J24" s="2">
        <v>9.034163050193943</v>
      </c>
      <c r="K24" s="2"/>
      <c r="L24" s="3">
        <v>10.3975</v>
      </c>
      <c r="M24" s="2">
        <v>9.026355072678287</v>
      </c>
      <c r="N24" s="2"/>
      <c r="O24" s="3">
        <v>10.363</v>
      </c>
      <c r="P24" s="2">
        <v>9.075874765095422</v>
      </c>
      <c r="Q24" s="2"/>
      <c r="R24" s="3">
        <v>10.4425</v>
      </c>
      <c r="S24" s="2">
        <v>9.01374688140415</v>
      </c>
      <c r="T24" s="2"/>
      <c r="U24" s="3">
        <v>10.3495</v>
      </c>
      <c r="V24" s="2">
        <v>9.115980199956565</v>
      </c>
      <c r="W24" s="2"/>
      <c r="X24" s="3">
        <v>10.364</v>
      </c>
      <c r="Y24" s="2">
        <v>9.172299844243314</v>
      </c>
      <c r="Z24" s="2"/>
      <c r="AA24" s="3">
        <v>10.434</v>
      </c>
      <c r="AB24" s="2">
        <v>9.133181878560954</v>
      </c>
      <c r="AC24" s="2"/>
      <c r="AD24" s="3">
        <v>10.445</v>
      </c>
      <c r="AE24" s="2">
        <v>9.115606667265336</v>
      </c>
      <c r="AF24" s="2"/>
      <c r="AG24" s="3">
        <v>10.52</v>
      </c>
      <c r="AH24" s="2">
        <v>9.12061924099497</v>
      </c>
      <c r="AI24" s="2"/>
      <c r="AJ24" s="3">
        <v>10.452</v>
      </c>
      <c r="AK24" s="2">
        <v>9.147719815544772</v>
      </c>
      <c r="AL24" s="2"/>
      <c r="AM24" s="3">
        <v>10.467</v>
      </c>
      <c r="AN24" s="2">
        <v>9.132851706012936</v>
      </c>
      <c r="AO24" s="2"/>
      <c r="AP24" s="3">
        <v>10.3875</v>
      </c>
      <c r="AQ24" s="2">
        <v>9.169917142579276</v>
      </c>
      <c r="AR24" s="2"/>
      <c r="AS24" s="3">
        <v>10.169</v>
      </c>
      <c r="AT24" s="2">
        <v>9.368082759287388</v>
      </c>
      <c r="AU24" s="2"/>
      <c r="AV24" s="3">
        <v>10.0125</v>
      </c>
      <c r="AW24" s="2">
        <v>9.437794073365772</v>
      </c>
      <c r="AX24" s="2"/>
      <c r="AY24" s="3">
        <v>10.028</v>
      </c>
      <c r="AZ24" s="2">
        <v>9.383530073655985</v>
      </c>
      <c r="BA24" s="2"/>
      <c r="BB24" s="3">
        <v>10.1365</v>
      </c>
      <c r="BC24" s="2">
        <v>9.284767798940686</v>
      </c>
      <c r="BD24" s="2"/>
      <c r="BE24" s="3">
        <v>10.0425</v>
      </c>
      <c r="BF24" s="2">
        <v>9.342100981493132</v>
      </c>
      <c r="BG24" s="2"/>
      <c r="BH24" s="3">
        <v>9.992</v>
      </c>
      <c r="BI24" s="2">
        <v>9.348145012198163</v>
      </c>
      <c r="BJ24" s="2"/>
      <c r="BK24" s="3">
        <v>9.996</v>
      </c>
      <c r="BL24" s="2">
        <v>9.335808184950867</v>
      </c>
      <c r="BM24" s="2"/>
      <c r="BN24" s="33">
        <f t="shared" si="0"/>
        <v>10.280238095238095</v>
      </c>
      <c r="BO24" s="33">
        <f t="shared" si="1"/>
        <v>9.183666384862185</v>
      </c>
    </row>
    <row r="25" spans="1:67" s="4" customFormat="1" ht="15.75">
      <c r="A25" s="1">
        <v>16</v>
      </c>
      <c r="B25" s="13" t="s">
        <v>15</v>
      </c>
      <c r="C25" s="3">
        <v>125.69</v>
      </c>
      <c r="D25" s="2">
        <v>73.88003856899572</v>
      </c>
      <c r="E25" s="2"/>
      <c r="F25" s="3">
        <v>125.28</v>
      </c>
      <c r="G25" s="2">
        <v>74.56881778390002</v>
      </c>
      <c r="H25" s="2"/>
      <c r="I25" s="3">
        <v>125.62</v>
      </c>
      <c r="J25" s="2">
        <v>74.08128767715954</v>
      </c>
      <c r="K25" s="2"/>
      <c r="L25" s="3">
        <v>126.45</v>
      </c>
      <c r="M25" s="2">
        <v>74.22026640424872</v>
      </c>
      <c r="N25" s="2"/>
      <c r="O25" s="3">
        <v>126.34</v>
      </c>
      <c r="P25" s="2">
        <v>74.44458618860523</v>
      </c>
      <c r="Q25" s="2"/>
      <c r="R25" s="3">
        <v>126.7</v>
      </c>
      <c r="S25" s="2">
        <v>74.29049077274101</v>
      </c>
      <c r="T25" s="2"/>
      <c r="U25" s="3">
        <v>125.8</v>
      </c>
      <c r="V25" s="2">
        <v>74.9966908421705</v>
      </c>
      <c r="W25" s="2"/>
      <c r="X25" s="3">
        <v>126.02</v>
      </c>
      <c r="Y25" s="2">
        <v>75.43383239623688</v>
      </c>
      <c r="Z25" s="2"/>
      <c r="AA25" s="3">
        <v>126.75</v>
      </c>
      <c r="AB25" s="2">
        <v>75.1839208843432</v>
      </c>
      <c r="AC25" s="2"/>
      <c r="AD25" s="3">
        <v>126.68</v>
      </c>
      <c r="AE25" s="2">
        <v>75.15986078274899</v>
      </c>
      <c r="AF25" s="2"/>
      <c r="AG25" s="3">
        <v>127.55</v>
      </c>
      <c r="AH25" s="2">
        <v>75.22455069797496</v>
      </c>
      <c r="AI25" s="2"/>
      <c r="AJ25" s="3">
        <v>126.89</v>
      </c>
      <c r="AK25" s="2">
        <v>75.35027780918429</v>
      </c>
      <c r="AL25" s="2"/>
      <c r="AM25" s="3">
        <v>127.17</v>
      </c>
      <c r="AN25" s="2">
        <v>75.16989762273917</v>
      </c>
      <c r="AO25" s="2"/>
      <c r="AP25" s="3">
        <v>126.38</v>
      </c>
      <c r="AQ25" s="2">
        <v>75.3699274557226</v>
      </c>
      <c r="AR25" s="2"/>
      <c r="AS25" s="3">
        <v>124.25</v>
      </c>
      <c r="AT25" s="2">
        <v>76.67125438969292</v>
      </c>
      <c r="AU25" s="2"/>
      <c r="AV25" s="3">
        <v>123.61</v>
      </c>
      <c r="AW25" s="2">
        <v>76.44681915668214</v>
      </c>
      <c r="AX25" s="2"/>
      <c r="AY25" s="3">
        <v>123.85</v>
      </c>
      <c r="AZ25" s="2">
        <v>75.9774239633607</v>
      </c>
      <c r="BA25" s="2"/>
      <c r="BB25" s="3">
        <v>123.78</v>
      </c>
      <c r="BC25" s="2">
        <v>76.03413216510121</v>
      </c>
      <c r="BD25" s="2"/>
      <c r="BE25" s="3">
        <v>123.45</v>
      </c>
      <c r="BF25" s="2">
        <v>75.99679960036029</v>
      </c>
      <c r="BG25" s="2"/>
      <c r="BH25" s="3">
        <v>122.85</v>
      </c>
      <c r="BI25" s="2">
        <v>76.03310131207493</v>
      </c>
      <c r="BJ25" s="2"/>
      <c r="BK25" s="3">
        <v>123.04</v>
      </c>
      <c r="BL25" s="2">
        <v>75.84585388228938</v>
      </c>
      <c r="BM25" s="2"/>
      <c r="BN25" s="33">
        <f t="shared" si="0"/>
        <v>125.43571428571428</v>
      </c>
      <c r="BO25" s="33">
        <f t="shared" si="1"/>
        <v>75.25618239792058</v>
      </c>
    </row>
    <row r="26" spans="1:67" s="4" customFormat="1" ht="15.75">
      <c r="A26" s="1">
        <v>17</v>
      </c>
      <c r="B26" s="13" t="s">
        <v>16</v>
      </c>
      <c r="C26" s="3">
        <v>7.3405</v>
      </c>
      <c r="D26" s="2">
        <v>12.650339960134966</v>
      </c>
      <c r="E26" s="2"/>
      <c r="F26" s="3">
        <v>7.2909</v>
      </c>
      <c r="G26" s="2">
        <v>12.813207549091324</v>
      </c>
      <c r="H26" s="2"/>
      <c r="I26" s="3">
        <v>7.2907</v>
      </c>
      <c r="J26" s="2">
        <v>12.764331762388771</v>
      </c>
      <c r="K26" s="2"/>
      <c r="L26" s="3">
        <v>7.2892</v>
      </c>
      <c r="M26" s="2">
        <v>12.875422113287122</v>
      </c>
      <c r="N26" s="2"/>
      <c r="O26" s="3">
        <v>7.2581</v>
      </c>
      <c r="P26" s="2">
        <v>12.958389963032179</v>
      </c>
      <c r="Q26" s="2"/>
      <c r="R26" s="3">
        <v>7.2328</v>
      </c>
      <c r="S26" s="2">
        <v>13.013777763668683</v>
      </c>
      <c r="T26" s="2"/>
      <c r="U26" s="3">
        <v>7.1332</v>
      </c>
      <c r="V26" s="2">
        <v>13.22629914757058</v>
      </c>
      <c r="W26" s="2"/>
      <c r="X26" s="3">
        <v>7.1096</v>
      </c>
      <c r="Y26" s="2">
        <v>13.370895069446624</v>
      </c>
      <c r="Z26" s="2"/>
      <c r="AA26" s="3">
        <v>7.103</v>
      </c>
      <c r="AB26" s="2">
        <v>13.416249432761509</v>
      </c>
      <c r="AC26" s="2"/>
      <c r="AD26" s="3">
        <v>7.1593</v>
      </c>
      <c r="AE26" s="2">
        <v>13.299137016130969</v>
      </c>
      <c r="AF26" s="2"/>
      <c r="AG26" s="3">
        <v>7.1678</v>
      </c>
      <c r="AH26" s="2">
        <v>13.386103743863817</v>
      </c>
      <c r="AI26" s="2"/>
      <c r="AJ26" s="3">
        <v>7.1651</v>
      </c>
      <c r="AK26" s="2">
        <v>13.344121856230055</v>
      </c>
      <c r="AL26" s="2"/>
      <c r="AM26" s="3">
        <v>7.183</v>
      </c>
      <c r="AN26" s="2">
        <v>13.308305555734012</v>
      </c>
      <c r="AO26" s="2"/>
      <c r="AP26" s="3">
        <v>7.0705</v>
      </c>
      <c r="AQ26" s="2">
        <v>13.471821556967997</v>
      </c>
      <c r="AR26" s="2"/>
      <c r="AS26" s="3">
        <v>7.0403</v>
      </c>
      <c r="AT26" s="2">
        <v>13.53124633597907</v>
      </c>
      <c r="AU26" s="2"/>
      <c r="AV26" s="3">
        <v>7.0844</v>
      </c>
      <c r="AW26" s="2">
        <v>13.338590870020722</v>
      </c>
      <c r="AX26" s="2"/>
      <c r="AY26" s="3">
        <v>7.0048</v>
      </c>
      <c r="AZ26" s="2">
        <v>13.433365631941271</v>
      </c>
      <c r="BA26" s="2"/>
      <c r="BB26" s="3">
        <v>7.013</v>
      </c>
      <c r="BC26" s="2">
        <v>13.420083957502106</v>
      </c>
      <c r="BD26" s="2"/>
      <c r="BE26" s="3">
        <v>7.0014</v>
      </c>
      <c r="BF26" s="2">
        <v>13.399898464113575</v>
      </c>
      <c r="BG26" s="2"/>
      <c r="BH26" s="3">
        <v>7.0086</v>
      </c>
      <c r="BI26" s="2">
        <v>13.327435573707167</v>
      </c>
      <c r="BJ26" s="2"/>
      <c r="BK26" s="3">
        <v>6.9276</v>
      </c>
      <c r="BL26" s="2">
        <v>13.470861281940191</v>
      </c>
      <c r="BM26" s="2"/>
      <c r="BN26" s="33">
        <f t="shared" si="0"/>
        <v>7.136847619047619</v>
      </c>
      <c r="BO26" s="33">
        <f t="shared" si="1"/>
        <v>13.229518314548224</v>
      </c>
    </row>
    <row r="27" spans="1:67" s="4" customFormat="1" ht="15.75">
      <c r="A27" s="1">
        <v>18</v>
      </c>
      <c r="B27" s="13" t="s">
        <v>17</v>
      </c>
      <c r="C27" s="3">
        <v>6.4335</v>
      </c>
      <c r="D27" s="2">
        <v>14.433795053605458</v>
      </c>
      <c r="E27" s="2"/>
      <c r="F27" s="3">
        <v>6.387</v>
      </c>
      <c r="G27" s="2">
        <v>14.626556273629237</v>
      </c>
      <c r="H27" s="2"/>
      <c r="I27" s="3">
        <v>6.404</v>
      </c>
      <c r="J27" s="2">
        <v>14.531685443480296</v>
      </c>
      <c r="K27" s="2"/>
      <c r="L27" s="3">
        <v>6.4575</v>
      </c>
      <c r="M27" s="2">
        <v>14.533724640831979</v>
      </c>
      <c r="N27" s="2"/>
      <c r="O27" s="3">
        <v>6.454</v>
      </c>
      <c r="P27" s="2">
        <v>14.572868018389194</v>
      </c>
      <c r="Q27" s="2"/>
      <c r="R27" s="3">
        <v>6.472</v>
      </c>
      <c r="S27" s="2">
        <v>14.543580316604272</v>
      </c>
      <c r="T27" s="2"/>
      <c r="U27" s="3">
        <v>6.42</v>
      </c>
      <c r="V27" s="2">
        <v>14.695613252250853</v>
      </c>
      <c r="W27" s="2"/>
      <c r="X27" s="3">
        <v>6.4347</v>
      </c>
      <c r="Y27" s="2">
        <v>14.773294106288981</v>
      </c>
      <c r="Z27" s="2"/>
      <c r="AA27" s="3">
        <v>6.4745</v>
      </c>
      <c r="AB27" s="2">
        <v>14.718606799120394</v>
      </c>
      <c r="AC27" s="2"/>
      <c r="AD27" s="3">
        <v>6.478</v>
      </c>
      <c r="AE27" s="2">
        <v>14.697825199071696</v>
      </c>
      <c r="AF27" s="2"/>
      <c r="AG27" s="3">
        <v>6.52</v>
      </c>
      <c r="AH27" s="2">
        <v>14.716091167985748</v>
      </c>
      <c r="AI27" s="2"/>
      <c r="AJ27" s="3">
        <v>6.4893</v>
      </c>
      <c r="AK27" s="2">
        <v>14.733787544430673</v>
      </c>
      <c r="AL27" s="2"/>
      <c r="AM27" s="3">
        <v>6.5</v>
      </c>
      <c r="AN27" s="2">
        <v>14.706701354898062</v>
      </c>
      <c r="AO27" s="2"/>
      <c r="AP27" s="3">
        <v>6.454</v>
      </c>
      <c r="AQ27" s="2">
        <v>14.758679008141034</v>
      </c>
      <c r="AR27" s="2"/>
      <c r="AS27" s="3">
        <v>6.3259</v>
      </c>
      <c r="AT27" s="2">
        <v>15.059364450780672</v>
      </c>
      <c r="AU27" s="2"/>
      <c r="AV27" s="3">
        <v>6.276</v>
      </c>
      <c r="AW27" s="2">
        <v>15.056710191136839</v>
      </c>
      <c r="AX27" s="2"/>
      <c r="AY27" s="3">
        <v>6.289</v>
      </c>
      <c r="AZ27" s="2">
        <v>14.962321446751824</v>
      </c>
      <c r="BA27" s="2"/>
      <c r="BB27" s="3">
        <v>6.337</v>
      </c>
      <c r="BC27" s="2">
        <v>14.851672525479293</v>
      </c>
      <c r="BD27" s="2"/>
      <c r="BE27" s="3">
        <v>6.2872</v>
      </c>
      <c r="BF27" s="2">
        <v>14.922071686385795</v>
      </c>
      <c r="BG27" s="2"/>
      <c r="BH27" s="3">
        <v>6.2538</v>
      </c>
      <c r="BI27" s="2">
        <v>14.935985314830031</v>
      </c>
      <c r="BJ27" s="2"/>
      <c r="BK27" s="3">
        <v>6.2575</v>
      </c>
      <c r="BL27" s="2">
        <v>14.913422072196381</v>
      </c>
      <c r="BM27" s="2"/>
      <c r="BN27" s="33">
        <f t="shared" si="0"/>
        <v>6.400233333333333</v>
      </c>
      <c r="BO27" s="33">
        <f t="shared" si="1"/>
        <v>14.749731231728033</v>
      </c>
    </row>
    <row r="28" spans="1:67" s="4" customFormat="1" ht="15.75">
      <c r="A28" s="1">
        <v>19</v>
      </c>
      <c r="B28" s="13" t="s">
        <v>18</v>
      </c>
      <c r="C28" s="3">
        <v>5.7082</v>
      </c>
      <c r="D28" s="2">
        <v>16.26779378391975</v>
      </c>
      <c r="E28" s="2"/>
      <c r="F28" s="3">
        <v>5.6705</v>
      </c>
      <c r="G28" s="2">
        <v>16.4747050382982</v>
      </c>
      <c r="H28" s="2"/>
      <c r="I28" s="3">
        <v>5.6795</v>
      </c>
      <c r="J28" s="2">
        <v>16.385406035751</v>
      </c>
      <c r="K28" s="2"/>
      <c r="L28" s="3">
        <v>5.728</v>
      </c>
      <c r="M28" s="2">
        <v>16.38469393648263</v>
      </c>
      <c r="N28" s="2"/>
      <c r="O28" s="3">
        <v>5.708</v>
      </c>
      <c r="P28" s="2">
        <v>16.477450979447067</v>
      </c>
      <c r="Q28" s="2"/>
      <c r="R28" s="3">
        <v>5.7395</v>
      </c>
      <c r="S28" s="2">
        <v>16.399695410586787</v>
      </c>
      <c r="T28" s="2"/>
      <c r="U28" s="3">
        <v>5.692</v>
      </c>
      <c r="V28" s="2">
        <v>16.575164630964593</v>
      </c>
      <c r="W28" s="2"/>
      <c r="X28" s="3">
        <v>5.699</v>
      </c>
      <c r="Y28" s="2">
        <v>16.680420351945553</v>
      </c>
      <c r="Z28" s="2"/>
      <c r="AA28" s="3">
        <v>5.74</v>
      </c>
      <c r="AB28" s="2">
        <v>16.602024341621078</v>
      </c>
      <c r="AC28" s="2"/>
      <c r="AD28" s="3">
        <v>5.755</v>
      </c>
      <c r="AE28" s="2">
        <v>16.54431131878131</v>
      </c>
      <c r="AF28" s="2"/>
      <c r="AG28" s="3">
        <v>5.7905</v>
      </c>
      <c r="AH28" s="2">
        <v>16.570056888915822</v>
      </c>
      <c r="AI28" s="2"/>
      <c r="AJ28" s="3">
        <v>5.7515</v>
      </c>
      <c r="AK28" s="2">
        <v>16.62383161124471</v>
      </c>
      <c r="AL28" s="2"/>
      <c r="AM28" s="3">
        <v>5.763</v>
      </c>
      <c r="AN28" s="2">
        <v>16.587464655012564</v>
      </c>
      <c r="AO28" s="2"/>
      <c r="AP28" s="3">
        <v>5.7219</v>
      </c>
      <c r="AQ28" s="2">
        <v>16.647007867761097</v>
      </c>
      <c r="AR28" s="2"/>
      <c r="AS28" s="3">
        <v>5.61</v>
      </c>
      <c r="AT28" s="2">
        <v>16.981111154936443</v>
      </c>
      <c r="AU28" s="2"/>
      <c r="AV28" s="3">
        <v>5.535</v>
      </c>
      <c r="AW28" s="2">
        <v>17.072432368486865</v>
      </c>
      <c r="AX28" s="2"/>
      <c r="AY28" s="3">
        <v>5.547</v>
      </c>
      <c r="AZ28" s="2">
        <v>16.963771332003287</v>
      </c>
      <c r="BA28" s="2"/>
      <c r="BB28" s="3">
        <v>5.586</v>
      </c>
      <c r="BC28" s="2">
        <v>16.848379662363456</v>
      </c>
      <c r="BD28" s="2"/>
      <c r="BE28" s="3">
        <v>5.54</v>
      </c>
      <c r="BF28" s="2">
        <v>16.934665903726493</v>
      </c>
      <c r="BG28" s="2"/>
      <c r="BH28" s="3">
        <v>5.521</v>
      </c>
      <c r="BI28" s="2">
        <v>16.918432342308286</v>
      </c>
      <c r="BJ28" s="2"/>
      <c r="BK28" s="3">
        <v>5.5215</v>
      </c>
      <c r="BL28" s="2">
        <v>16.901338153901815</v>
      </c>
      <c r="BM28" s="2"/>
      <c r="BN28" s="33">
        <f t="shared" si="0"/>
        <v>5.667004761904762</v>
      </c>
      <c r="BO28" s="33">
        <f t="shared" si="1"/>
        <v>16.659055131831373</v>
      </c>
    </row>
    <row r="29" spans="1:67" s="4" customFormat="1" ht="15.75">
      <c r="A29" s="1">
        <v>20</v>
      </c>
      <c r="B29" s="13" t="s">
        <v>19</v>
      </c>
      <c r="C29" s="3">
        <v>4.4115</v>
      </c>
      <c r="D29" s="2">
        <v>21.049488944207347</v>
      </c>
      <c r="E29" s="2"/>
      <c r="F29" s="3">
        <v>4.3738</v>
      </c>
      <c r="G29" s="2">
        <v>21.358959010395978</v>
      </c>
      <c r="H29" s="2"/>
      <c r="I29" s="3">
        <v>4.3783</v>
      </c>
      <c r="J29" s="2">
        <v>21.255033592957954</v>
      </c>
      <c r="K29" s="2"/>
      <c r="L29" s="3">
        <v>4.3833</v>
      </c>
      <c r="M29" s="2">
        <v>21.411157545267834</v>
      </c>
      <c r="N29" s="2"/>
      <c r="O29" s="3">
        <v>4.3675</v>
      </c>
      <c r="P29" s="2">
        <v>21.534811720820574</v>
      </c>
      <c r="Q29" s="2"/>
      <c r="R29" s="3">
        <v>4.3843</v>
      </c>
      <c r="S29" s="2">
        <v>21.46888940288367</v>
      </c>
      <c r="T29" s="2"/>
      <c r="U29" s="3">
        <v>4.3753</v>
      </c>
      <c r="V29" s="2">
        <v>21.563284135819366</v>
      </c>
      <c r="W29" s="2"/>
      <c r="X29" s="3">
        <v>4.3696</v>
      </c>
      <c r="Y29" s="2">
        <v>21.755244321159307</v>
      </c>
      <c r="Z29" s="2"/>
      <c r="AA29" s="3">
        <v>4.4117</v>
      </c>
      <c r="AB29" s="2">
        <v>21.600657279711903</v>
      </c>
      <c r="AC29" s="2"/>
      <c r="AD29" s="3">
        <v>4.4285</v>
      </c>
      <c r="AE29" s="2">
        <v>21.499946175812678</v>
      </c>
      <c r="AF29" s="2"/>
      <c r="AG29" s="3">
        <v>4.4393</v>
      </c>
      <c r="AH29" s="2">
        <v>21.613523396766848</v>
      </c>
      <c r="AI29" s="2"/>
      <c r="AJ29" s="3">
        <v>4.4115</v>
      </c>
      <c r="AK29" s="2">
        <v>21.67334637018564</v>
      </c>
      <c r="AL29" s="2"/>
      <c r="AM29" s="3">
        <v>4.4318</v>
      </c>
      <c r="AN29" s="2">
        <v>21.56991714581827</v>
      </c>
      <c r="AO29" s="2"/>
      <c r="AP29" s="3">
        <v>4.4045</v>
      </c>
      <c r="AQ29" s="2">
        <v>21.626181023621804</v>
      </c>
      <c r="AR29" s="2"/>
      <c r="AS29" s="3">
        <v>4.3253</v>
      </c>
      <c r="AT29" s="2">
        <v>22.024838411021996</v>
      </c>
      <c r="AU29" s="2"/>
      <c r="AV29" s="3">
        <v>4.2869</v>
      </c>
      <c r="AW29" s="2">
        <v>22.042947854994235</v>
      </c>
      <c r="AX29" s="2"/>
      <c r="AY29" s="3">
        <v>4.3191</v>
      </c>
      <c r="AZ29" s="2">
        <v>21.786492458758126</v>
      </c>
      <c r="BA29" s="2"/>
      <c r="BB29" s="3">
        <v>4.3468</v>
      </c>
      <c r="BC29" s="2">
        <v>21.65157099336576</v>
      </c>
      <c r="BD29" s="2"/>
      <c r="BE29" s="3">
        <v>4.3342</v>
      </c>
      <c r="BF29" s="2">
        <v>21.645989826645003</v>
      </c>
      <c r="BG29" s="2"/>
      <c r="BH29" s="3">
        <v>4.2989</v>
      </c>
      <c r="BI29" s="2">
        <v>21.72803855913933</v>
      </c>
      <c r="BJ29" s="2"/>
      <c r="BK29" s="3">
        <v>4.2558</v>
      </c>
      <c r="BL29" s="2">
        <v>21.927895722724017</v>
      </c>
      <c r="BM29" s="2"/>
      <c r="BN29" s="33">
        <f t="shared" si="0"/>
        <v>4.3684714285714294</v>
      </c>
      <c r="BO29" s="33">
        <f t="shared" si="1"/>
        <v>21.608962566289414</v>
      </c>
    </row>
    <row r="30" spans="1:67" s="4" customFormat="1" ht="15.75">
      <c r="A30" s="1">
        <v>21</v>
      </c>
      <c r="B30" s="13" t="s">
        <v>20</v>
      </c>
      <c r="C30" s="3">
        <v>152.61</v>
      </c>
      <c r="D30" s="2">
        <v>60.84779534589523</v>
      </c>
      <c r="E30" s="2"/>
      <c r="F30" s="3">
        <v>151.91</v>
      </c>
      <c r="G30" s="2">
        <v>61.49681714151137</v>
      </c>
      <c r="H30" s="2"/>
      <c r="I30" s="3">
        <v>152.31</v>
      </c>
      <c r="J30" s="2">
        <v>61.09967407264645</v>
      </c>
      <c r="K30" s="2"/>
      <c r="L30" s="3">
        <v>153.49</v>
      </c>
      <c r="M30" s="2">
        <v>61.14504323941136</v>
      </c>
      <c r="N30" s="2"/>
      <c r="O30" s="3">
        <v>153.01</v>
      </c>
      <c r="P30" s="2">
        <v>61.46872112324937</v>
      </c>
      <c r="Q30" s="2"/>
      <c r="R30" s="3">
        <v>153.52</v>
      </c>
      <c r="S30" s="2">
        <v>61.31191493555422</v>
      </c>
      <c r="T30" s="2"/>
      <c r="U30" s="3">
        <v>152.78</v>
      </c>
      <c r="V30" s="2">
        <v>61.75274059395895</v>
      </c>
      <c r="W30" s="2"/>
      <c r="X30" s="3">
        <v>152.85</v>
      </c>
      <c r="Y30" s="2">
        <v>62.192813598781626</v>
      </c>
      <c r="Z30" s="2"/>
      <c r="AA30" s="3">
        <v>153.95</v>
      </c>
      <c r="AB30" s="2">
        <v>61.90037006879182</v>
      </c>
      <c r="AC30" s="2"/>
      <c r="AD30" s="3">
        <v>154.33</v>
      </c>
      <c r="AE30" s="2">
        <v>61.694104606742975</v>
      </c>
      <c r="AF30" s="2"/>
      <c r="AG30" s="3">
        <v>155.39</v>
      </c>
      <c r="AH30" s="2">
        <v>61.747161603235135</v>
      </c>
      <c r="AI30" s="2"/>
      <c r="AJ30" s="3">
        <v>154.39</v>
      </c>
      <c r="AK30" s="2">
        <v>61.928860361470285</v>
      </c>
      <c r="AL30" s="2"/>
      <c r="AM30" s="3">
        <v>154.73</v>
      </c>
      <c r="AN30" s="2">
        <v>61.7808820570267</v>
      </c>
      <c r="AO30" s="2"/>
      <c r="AP30" s="3">
        <v>153.84</v>
      </c>
      <c r="AQ30" s="2">
        <v>61.9166109714913</v>
      </c>
      <c r="AR30" s="2"/>
      <c r="AS30" s="3">
        <v>150.98</v>
      </c>
      <c r="AT30" s="2">
        <v>63.09712119432604</v>
      </c>
      <c r="AU30" s="2"/>
      <c r="AV30" s="3">
        <v>149.48</v>
      </c>
      <c r="AW30" s="2">
        <v>63.21642571553038</v>
      </c>
      <c r="AX30" s="2"/>
      <c r="AY30" s="3">
        <v>149.69</v>
      </c>
      <c r="AZ30" s="2">
        <v>62.86194106394697</v>
      </c>
      <c r="BA30" s="2"/>
      <c r="BB30" s="3">
        <v>150.44</v>
      </c>
      <c r="BC30" s="2">
        <v>62.559856948924676</v>
      </c>
      <c r="BD30" s="2"/>
      <c r="BE30" s="3">
        <v>149.4</v>
      </c>
      <c r="BF30" s="2">
        <v>62.79655228021739</v>
      </c>
      <c r="BG30" s="2"/>
      <c r="BH30" s="3">
        <v>148.97</v>
      </c>
      <c r="BI30" s="2">
        <v>62.70166138275092</v>
      </c>
      <c r="BJ30" s="2"/>
      <c r="BK30" s="3">
        <v>149</v>
      </c>
      <c r="BL30" s="2">
        <v>62.63136819917373</v>
      </c>
      <c r="BM30" s="2"/>
      <c r="BN30" s="33">
        <f t="shared" si="0"/>
        <v>152.24142857142857</v>
      </c>
      <c r="BO30" s="33">
        <f t="shared" si="1"/>
        <v>62.007068404982704</v>
      </c>
    </row>
    <row r="31" spans="1:67" s="4" customFormat="1" ht="15.75">
      <c r="A31" s="1">
        <v>22</v>
      </c>
      <c r="B31" s="13" t="s">
        <v>21</v>
      </c>
      <c r="C31" s="3">
        <v>236.56</v>
      </c>
      <c r="D31" s="2">
        <v>39.254235913667024</v>
      </c>
      <c r="E31" s="2"/>
      <c r="F31" s="3">
        <v>235.03</v>
      </c>
      <c r="G31" s="2">
        <v>39.74803851409179</v>
      </c>
      <c r="H31" s="2"/>
      <c r="I31" s="3">
        <v>235.72</v>
      </c>
      <c r="J31" s="2">
        <v>39.47943050231114</v>
      </c>
      <c r="K31" s="2"/>
      <c r="L31" s="3">
        <v>237.41</v>
      </c>
      <c r="M31" s="2">
        <v>39.531412690355296</v>
      </c>
      <c r="N31" s="2"/>
      <c r="O31" s="3">
        <v>236.45</v>
      </c>
      <c r="P31" s="2">
        <v>39.77724262663728</v>
      </c>
      <c r="Q31" s="2"/>
      <c r="R31" s="3">
        <v>238.04</v>
      </c>
      <c r="S31" s="2">
        <v>39.5421155306095</v>
      </c>
      <c r="T31" s="2"/>
      <c r="U31" s="3">
        <v>235.58</v>
      </c>
      <c r="V31" s="2">
        <v>40.04832204747876</v>
      </c>
      <c r="W31" s="2"/>
      <c r="X31" s="3">
        <v>237.13</v>
      </c>
      <c r="Y31" s="2">
        <v>40.08843907803218</v>
      </c>
      <c r="Z31" s="2"/>
      <c r="AA31" s="3">
        <v>238.52</v>
      </c>
      <c r="AB31" s="2">
        <v>39.95288433712267</v>
      </c>
      <c r="AC31" s="2"/>
      <c r="AD31" s="3">
        <v>238.57</v>
      </c>
      <c r="AE31" s="2">
        <v>39.909674996682924</v>
      </c>
      <c r="AF31" s="2"/>
      <c r="AG31" s="3">
        <v>240.16</v>
      </c>
      <c r="AH31" s="2">
        <v>39.95207961994798</v>
      </c>
      <c r="AI31" s="2"/>
      <c r="AJ31" s="3">
        <v>238.77</v>
      </c>
      <c r="AK31" s="2">
        <v>40.04354295433847</v>
      </c>
      <c r="AL31" s="2"/>
      <c r="AM31" s="3">
        <v>239.17</v>
      </c>
      <c r="AN31" s="2">
        <v>39.968875196235906</v>
      </c>
      <c r="AO31" s="2"/>
      <c r="AP31" s="3">
        <v>237.41</v>
      </c>
      <c r="AQ31" s="2">
        <v>40.12152576493923</v>
      </c>
      <c r="AR31" s="2"/>
      <c r="AS31" s="3">
        <v>233.57</v>
      </c>
      <c r="AT31" s="2">
        <v>40.786074230078114</v>
      </c>
      <c r="AU31" s="2"/>
      <c r="AV31" s="3">
        <v>231.27</v>
      </c>
      <c r="AW31" s="2">
        <v>40.85956378240792</v>
      </c>
      <c r="AX31" s="2"/>
      <c r="AY31" s="3">
        <v>232.13</v>
      </c>
      <c r="AZ31" s="2">
        <v>40.536785240435194</v>
      </c>
      <c r="BA31" s="2"/>
      <c r="BB31" s="3">
        <v>233.59</v>
      </c>
      <c r="BC31" s="2">
        <v>40.29070114044363</v>
      </c>
      <c r="BD31" s="2"/>
      <c r="BE31" s="3">
        <v>231.62</v>
      </c>
      <c r="BF31" s="2">
        <v>40.50515892696864</v>
      </c>
      <c r="BG31" s="2"/>
      <c r="BH31" s="3">
        <v>231.27</v>
      </c>
      <c r="BI31" s="2">
        <v>40.38857826864014</v>
      </c>
      <c r="BJ31" s="2"/>
      <c r="BK31" s="3">
        <v>231.51</v>
      </c>
      <c r="BL31" s="2">
        <v>40.309592940593866</v>
      </c>
      <c r="BM31" s="2"/>
      <c r="BN31" s="33">
        <f t="shared" si="0"/>
        <v>235.68952380952382</v>
      </c>
      <c r="BO31" s="33">
        <f t="shared" si="1"/>
        <v>40.05210830009608</v>
      </c>
    </row>
    <row r="32" spans="1:85" s="8" customFormat="1" ht="16.5" thickBot="1">
      <c r="A32" s="6">
        <v>23</v>
      </c>
      <c r="B32" s="14" t="s">
        <v>22</v>
      </c>
      <c r="C32" s="6">
        <v>1</v>
      </c>
      <c r="D32" s="7">
        <v>92.85982047737072</v>
      </c>
      <c r="E32" s="7"/>
      <c r="F32" s="6">
        <v>1</v>
      </c>
      <c r="G32" s="7">
        <v>93.41981491966993</v>
      </c>
      <c r="H32" s="7"/>
      <c r="I32" s="6">
        <v>1</v>
      </c>
      <c r="J32" s="7">
        <v>93.06091358004781</v>
      </c>
      <c r="K32" s="7"/>
      <c r="L32" s="6">
        <v>1</v>
      </c>
      <c r="M32" s="7">
        <v>93.8515268681725</v>
      </c>
      <c r="N32" s="7"/>
      <c r="O32" s="6">
        <v>1</v>
      </c>
      <c r="P32" s="7">
        <v>94.05329019068385</v>
      </c>
      <c r="Q32" s="7"/>
      <c r="R32" s="6">
        <v>1</v>
      </c>
      <c r="S32" s="7">
        <v>94.12605180906286</v>
      </c>
      <c r="T32" s="7"/>
      <c r="U32" s="6">
        <v>1</v>
      </c>
      <c r="V32" s="7">
        <v>94.34583707945048</v>
      </c>
      <c r="W32" s="7"/>
      <c r="X32" s="6">
        <v>1</v>
      </c>
      <c r="Y32" s="7">
        <v>95.06171558573772</v>
      </c>
      <c r="Z32" s="7"/>
      <c r="AA32" s="6">
        <v>1</v>
      </c>
      <c r="AB32" s="7">
        <v>95.295619720905</v>
      </c>
      <c r="AC32" s="7"/>
      <c r="AD32" s="6">
        <v>1</v>
      </c>
      <c r="AE32" s="7">
        <v>95.21251163958644</v>
      </c>
      <c r="AF32" s="7"/>
      <c r="AG32" s="6">
        <v>1</v>
      </c>
      <c r="AH32" s="7">
        <v>95.94891441526707</v>
      </c>
      <c r="AI32" s="7"/>
      <c r="AJ32" s="6">
        <v>1</v>
      </c>
      <c r="AK32" s="7">
        <v>95.61196751207396</v>
      </c>
      <c r="AL32" s="7"/>
      <c r="AM32" s="6">
        <v>1</v>
      </c>
      <c r="AN32" s="7">
        <v>95.59355880683741</v>
      </c>
      <c r="AO32" s="7"/>
      <c r="AP32" s="6">
        <v>1</v>
      </c>
      <c r="AQ32" s="7">
        <v>95.25251431854223</v>
      </c>
      <c r="AR32" s="7"/>
      <c r="AS32" s="6">
        <v>1</v>
      </c>
      <c r="AT32" s="7">
        <v>95.26403357919345</v>
      </c>
      <c r="AU32" s="7"/>
      <c r="AV32" s="6">
        <v>1</v>
      </c>
      <c r="AW32" s="7">
        <v>94.4959131595748</v>
      </c>
      <c r="AX32" s="7"/>
      <c r="AY32" s="6">
        <v>1</v>
      </c>
      <c r="AZ32" s="7">
        <v>94.09803957862222</v>
      </c>
      <c r="BA32" s="7"/>
      <c r="BB32" s="6">
        <v>1</v>
      </c>
      <c r="BC32" s="7">
        <v>94.11504879396227</v>
      </c>
      <c r="BD32" s="7"/>
      <c r="BE32" s="6">
        <v>1</v>
      </c>
      <c r="BF32" s="7">
        <v>93.81804910664478</v>
      </c>
      <c r="BG32" s="7"/>
      <c r="BH32" s="6">
        <v>1</v>
      </c>
      <c r="BI32" s="7">
        <v>93.40666496188405</v>
      </c>
      <c r="BJ32" s="7"/>
      <c r="BK32" s="6">
        <v>1</v>
      </c>
      <c r="BL32" s="7">
        <v>93.32073861676886</v>
      </c>
      <c r="BM32" s="7"/>
      <c r="BN32" s="35">
        <f t="shared" si="0"/>
        <v>1</v>
      </c>
      <c r="BO32" s="34">
        <f t="shared" si="1"/>
        <v>94.39107355809801</v>
      </c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</row>
    <row r="33" s="4" customFormat="1" ht="15.75"/>
    <row r="34" spans="68:85" ht="12.75"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</row>
  </sheetData>
  <sheetProtection/>
  <mergeCells count="21">
    <mergeCell ref="AM3:AN3"/>
    <mergeCell ref="AP3:AQ3"/>
    <mergeCell ref="AS3:AT3"/>
    <mergeCell ref="AV3:AW3"/>
    <mergeCell ref="BK3:BL3"/>
    <mergeCell ref="AY3:AZ3"/>
    <mergeCell ref="BB3:BC3"/>
    <mergeCell ref="BE3:BF3"/>
    <mergeCell ref="BH3:BI3"/>
    <mergeCell ref="U3:V3"/>
    <mergeCell ref="X3:Y3"/>
    <mergeCell ref="AA3:AB3"/>
    <mergeCell ref="AD3:AE3"/>
    <mergeCell ref="AG3:AH3"/>
    <mergeCell ref="AJ3:AK3"/>
    <mergeCell ref="C3:D3"/>
    <mergeCell ref="F3:G3"/>
    <mergeCell ref="I3:J3"/>
    <mergeCell ref="L3:M3"/>
    <mergeCell ref="O3:P3"/>
    <mergeCell ref="R3:S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emustafaraj</dc:creator>
  <cp:keywords/>
  <dc:description/>
  <cp:lastModifiedBy>Najada  Samarxhiu</cp:lastModifiedBy>
  <dcterms:created xsi:type="dcterms:W3CDTF">2008-04-03T06:54:28Z</dcterms:created>
  <dcterms:modified xsi:type="dcterms:W3CDTF">2018-03-05T12:31:38Z</dcterms:modified>
  <cp:category/>
  <cp:version/>
  <cp:contentType/>
  <cp:contentStatus/>
</cp:coreProperties>
</file>