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34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i" sheetId="8" r:id="rId8"/>
    <sheet name="Shtator" sheetId="9" r:id="rId9"/>
    <sheet name="Tetor " sheetId="10" r:id="rId10"/>
    <sheet name="Nentor " sheetId="11" r:id="rId11"/>
    <sheet name="Dhjetor" sheetId="12" r:id="rId12"/>
  </sheets>
  <definedNames/>
  <calcPr fullCalcOnLoad="1"/>
</workbook>
</file>

<file path=xl/sharedStrings.xml><?xml version="1.0" encoding="utf-8"?>
<sst xmlns="http://schemas.openxmlformats.org/spreadsheetml/2006/main" count="2437" uniqueCount="298">
  <si>
    <t>MARKA GJERMANE</t>
  </si>
  <si>
    <t>JENI JAPONEZ</t>
  </si>
  <si>
    <t>STERLINA ANGLEZE</t>
  </si>
  <si>
    <t>FRANGA ZVICERANE</t>
  </si>
  <si>
    <t>FRANGA FRANCEZE</t>
  </si>
  <si>
    <t>GULDENI HOLLANDEZ</t>
  </si>
  <si>
    <t>LIRETA ITALIANE</t>
  </si>
  <si>
    <t>FRANGA BELGE</t>
  </si>
  <si>
    <t>E.C.U.</t>
  </si>
  <si>
    <t>ARI</t>
  </si>
  <si>
    <t>ARGJENDI</t>
  </si>
  <si>
    <t>PAUNDI IRLANDEZ</t>
  </si>
  <si>
    <t>DOLLARI AUSTRALIAN</t>
  </si>
  <si>
    <t>DOLLARI KANADEZ</t>
  </si>
  <si>
    <t>SHILINGA AUSTRIAKE</t>
  </si>
  <si>
    <t>PESETA SPANJOLLE</t>
  </si>
  <si>
    <t>KORONA SUEDEZE</t>
  </si>
  <si>
    <t>KORONA NORVEGJEZE</t>
  </si>
  <si>
    <t>KORONA DANEZE</t>
  </si>
  <si>
    <t>MARKU FINLANDEZ</t>
  </si>
  <si>
    <t>ESKUDO PORTUGEZE</t>
  </si>
  <si>
    <t>DHRAHMIA GREKE</t>
  </si>
  <si>
    <t>DOLLARI AMERIKAN</t>
  </si>
  <si>
    <t xml:space="preserve">    DT. 02.12.1996</t>
  </si>
  <si>
    <t xml:space="preserve">    DT. 05.12.1996</t>
  </si>
  <si>
    <t>Kursi  Dhjetor 1996</t>
  </si>
  <si>
    <t xml:space="preserve">    DT. 06.12.1996</t>
  </si>
  <si>
    <t xml:space="preserve">    DT. 09.12.1996</t>
  </si>
  <si>
    <t xml:space="preserve">    DT. 10.12.1996</t>
  </si>
  <si>
    <t xml:space="preserve">    DT. 11.12.1996</t>
  </si>
  <si>
    <t xml:space="preserve">    DT. 12.12.1996</t>
  </si>
  <si>
    <t xml:space="preserve">    DT. 13.12.1996</t>
  </si>
  <si>
    <t xml:space="preserve">    DT. 16.12.1996</t>
  </si>
  <si>
    <t xml:space="preserve">    DT. 17.12.1996</t>
  </si>
  <si>
    <t xml:space="preserve">    DT. 18.12.1996</t>
  </si>
  <si>
    <t xml:space="preserve">    DT. 19.12.1996</t>
  </si>
  <si>
    <t xml:space="preserve">    DT. 20.12.1996</t>
  </si>
  <si>
    <t xml:space="preserve">    DT. 23.12.1996</t>
  </si>
  <si>
    <t xml:space="preserve">    DT. 24.12.1996</t>
  </si>
  <si>
    <t xml:space="preserve">    DT. 26.12.1996</t>
  </si>
  <si>
    <t xml:space="preserve">    DT. 27.12.1996</t>
  </si>
  <si>
    <t xml:space="preserve">    DT. 30.12.1996</t>
  </si>
  <si>
    <t xml:space="preserve">    DT. 31.12.1996</t>
  </si>
  <si>
    <t>Kursi Janar 1996</t>
  </si>
  <si>
    <t xml:space="preserve">    DT. 03.01.1996</t>
  </si>
  <si>
    <t xml:space="preserve">    DT. 04.01.1996</t>
  </si>
  <si>
    <t xml:space="preserve">    DT. 05.01.1996</t>
  </si>
  <si>
    <t xml:space="preserve">    DT. 08.01.1996</t>
  </si>
  <si>
    <t xml:space="preserve">    DT. 09.01.1996</t>
  </si>
  <si>
    <t xml:space="preserve">    DT. 10.01.1996</t>
  </si>
  <si>
    <t xml:space="preserve">    DT. 11.01.1996</t>
  </si>
  <si>
    <t xml:space="preserve">    DT. 12.01.1996</t>
  </si>
  <si>
    <t xml:space="preserve">    DT. 15.01.1996</t>
  </si>
  <si>
    <t xml:space="preserve">    DT. 16.01.1996</t>
  </si>
  <si>
    <t xml:space="preserve">    DT. 17.01.1996</t>
  </si>
  <si>
    <t xml:space="preserve">    DT. 18.01.1996</t>
  </si>
  <si>
    <t xml:space="preserve">    DT. 19.01.1996</t>
  </si>
  <si>
    <t xml:space="preserve">    DT. 22.01.1996</t>
  </si>
  <si>
    <t xml:space="preserve">    DT. 23.01.1996</t>
  </si>
  <si>
    <t xml:space="preserve">    DT. 24.01.1996</t>
  </si>
  <si>
    <t xml:space="preserve">    DT. 25.01.1996</t>
  </si>
  <si>
    <t xml:space="preserve">    DT. 26.01.1996</t>
  </si>
  <si>
    <t xml:space="preserve">    DT. 29.01.1996</t>
  </si>
  <si>
    <t xml:space="preserve">    DT. 30.01.1996</t>
  </si>
  <si>
    <t xml:space="preserve">    DT. 31.01.1996</t>
  </si>
  <si>
    <t xml:space="preserve">    DT. 01.11.1996</t>
  </si>
  <si>
    <t xml:space="preserve">    DT. 04.11.1996</t>
  </si>
  <si>
    <t xml:space="preserve">    DT. 05.11.1996</t>
  </si>
  <si>
    <t xml:space="preserve">    DT. 06.11.1996</t>
  </si>
  <si>
    <t xml:space="preserve">    DT. 07.11.1996</t>
  </si>
  <si>
    <t xml:space="preserve">    DT. 08.11.1996</t>
  </si>
  <si>
    <t xml:space="preserve">    DT. 11.11.1996</t>
  </si>
  <si>
    <t xml:space="preserve">    DT. 12.11.1996</t>
  </si>
  <si>
    <t xml:space="preserve">    DT. 13.11.1996</t>
  </si>
  <si>
    <t xml:space="preserve">    DT. 14.11.1996</t>
  </si>
  <si>
    <t xml:space="preserve">    DT. 15.11.1996</t>
  </si>
  <si>
    <t xml:space="preserve">    DT. 18.11.1996</t>
  </si>
  <si>
    <t xml:space="preserve">    DT. 19.11.1996</t>
  </si>
  <si>
    <t xml:space="preserve">    DT. 20.11.1996</t>
  </si>
  <si>
    <t xml:space="preserve">    DT. 21.11.1996</t>
  </si>
  <si>
    <t xml:space="preserve">    DT. 22.11.1996</t>
  </si>
  <si>
    <t xml:space="preserve">    DT. 25.11.1996</t>
  </si>
  <si>
    <t xml:space="preserve">    DT. 26.11.1996</t>
  </si>
  <si>
    <t xml:space="preserve">    DT. 27.11.1996</t>
  </si>
  <si>
    <t xml:space="preserve">    DT. 29.11.1996</t>
  </si>
  <si>
    <t xml:space="preserve">    DT. 01.10.1996</t>
  </si>
  <si>
    <t>Kursi  Tetor 1996</t>
  </si>
  <si>
    <t xml:space="preserve">    DT. 02.10.1996</t>
  </si>
  <si>
    <t xml:space="preserve">    DT. 03.10.1996</t>
  </si>
  <si>
    <t xml:space="preserve">    DT. 04.10.1996</t>
  </si>
  <si>
    <t xml:space="preserve">    DT. 07.10.1996</t>
  </si>
  <si>
    <t xml:space="preserve">    DT. 08.10.1996</t>
  </si>
  <si>
    <t xml:space="preserve">    DT. 09.10.1996</t>
  </si>
  <si>
    <t xml:space="preserve">    DT. 10.10.1996</t>
  </si>
  <si>
    <t xml:space="preserve">    DT. 11.10.1996</t>
  </si>
  <si>
    <t xml:space="preserve">    DT. 14.10.1996</t>
  </si>
  <si>
    <t xml:space="preserve">    DT. 15.10.1996</t>
  </si>
  <si>
    <t xml:space="preserve">    DT. 16.10.1996</t>
  </si>
  <si>
    <t xml:space="preserve">    DT. 17.10.1996</t>
  </si>
  <si>
    <t xml:space="preserve">    DT. 18.10.1996</t>
  </si>
  <si>
    <t xml:space="preserve">    DT. 21.10.1996</t>
  </si>
  <si>
    <t xml:space="preserve">    DT. 22.10.1996</t>
  </si>
  <si>
    <t xml:space="preserve">    DT. 23.10.1996</t>
  </si>
  <si>
    <t xml:space="preserve">    DT. 24.10.1996</t>
  </si>
  <si>
    <t xml:space="preserve">    DT. 25.10.1996</t>
  </si>
  <si>
    <t xml:space="preserve">    DT. 28.10.1996</t>
  </si>
  <si>
    <t xml:space="preserve">    DT. 29.10.1996</t>
  </si>
  <si>
    <t xml:space="preserve">    DT. 30.10.1996</t>
  </si>
  <si>
    <t xml:space="preserve">    DT. 31.10.1996</t>
  </si>
  <si>
    <t>Kursi  shtator 1996</t>
  </si>
  <si>
    <t xml:space="preserve">    DT. 02.09.1996</t>
  </si>
  <si>
    <t xml:space="preserve">    DT. 03.09.1996</t>
  </si>
  <si>
    <t xml:space="preserve">    DT. 04.09.1996</t>
  </si>
  <si>
    <t xml:space="preserve">    DT. 05.09.1996</t>
  </si>
  <si>
    <t xml:space="preserve">    DT. 06.09.1996</t>
  </si>
  <si>
    <t xml:space="preserve">    DT. 09.09.1996</t>
  </si>
  <si>
    <t xml:space="preserve">    DT. 10.09.1996</t>
  </si>
  <si>
    <t xml:space="preserve">    DT. 11.09.1996</t>
  </si>
  <si>
    <t xml:space="preserve">    DT. 12.09.1996</t>
  </si>
  <si>
    <t xml:space="preserve">    DT. 13.09.1996</t>
  </si>
  <si>
    <t xml:space="preserve">    DT. 16.09.1996</t>
  </si>
  <si>
    <t xml:space="preserve">    DT. 17.09.1996</t>
  </si>
  <si>
    <t xml:space="preserve">    DT. 18.09.1996</t>
  </si>
  <si>
    <t xml:space="preserve">    DT. 19.09.1996</t>
  </si>
  <si>
    <t xml:space="preserve">    DT. 20.09.1996</t>
  </si>
  <si>
    <t xml:space="preserve">    DT. 23.09.1996</t>
  </si>
  <si>
    <t xml:space="preserve">    DT. 24.09.1996</t>
  </si>
  <si>
    <t xml:space="preserve">    DT. 25.09.1996</t>
  </si>
  <si>
    <t xml:space="preserve">    DT. 26.09.1996</t>
  </si>
  <si>
    <t xml:space="preserve">    DT. 27.09.1996</t>
  </si>
  <si>
    <t xml:space="preserve">    DT. 30.09.1996</t>
  </si>
  <si>
    <t>Kursi  Gusht 1996</t>
  </si>
  <si>
    <t xml:space="preserve">    DT. 01.08.1996</t>
  </si>
  <si>
    <t xml:space="preserve">    DT. 02.08.1996</t>
  </si>
  <si>
    <t xml:space="preserve">    DT. 05.08.1996</t>
  </si>
  <si>
    <t xml:space="preserve">    DT. 06.08.1996</t>
  </si>
  <si>
    <t xml:space="preserve">    DT. 07.08.1996</t>
  </si>
  <si>
    <t xml:space="preserve">    DT. 08.08.1996</t>
  </si>
  <si>
    <t xml:space="preserve">    DT. 09.08.1996</t>
  </si>
  <si>
    <t xml:space="preserve">    DT. 12.08.1996</t>
  </si>
  <si>
    <t xml:space="preserve">    DT. 13.08.1996</t>
  </si>
  <si>
    <t xml:space="preserve">    DT. 14.08.1996</t>
  </si>
  <si>
    <t xml:space="preserve">    DT. 15.08.1996</t>
  </si>
  <si>
    <t xml:space="preserve">    DT. 16.08.1996</t>
  </si>
  <si>
    <t xml:space="preserve">    DT. 19.08.1996</t>
  </si>
  <si>
    <t xml:space="preserve">    DT. 20.08.1996</t>
  </si>
  <si>
    <t xml:space="preserve">    DT. 21.08.1996</t>
  </si>
  <si>
    <t xml:space="preserve">    DT. 22.08.1996</t>
  </si>
  <si>
    <t xml:space="preserve">    DT. 23.08.1996</t>
  </si>
  <si>
    <t xml:space="preserve">    DT. 26.08.1996</t>
  </si>
  <si>
    <t xml:space="preserve">    DT. 27.08.1996</t>
  </si>
  <si>
    <t xml:space="preserve">    DT. 28.08.1996</t>
  </si>
  <si>
    <t xml:space="preserve">    DT. 29.08.1996</t>
  </si>
  <si>
    <t xml:space="preserve">    DT. 30.08.1996</t>
  </si>
  <si>
    <t>Kursi  Korrik 1996</t>
  </si>
  <si>
    <t xml:space="preserve">    DT. 01.07.1996</t>
  </si>
  <si>
    <t xml:space="preserve">    DT. 02.07.1996</t>
  </si>
  <si>
    <t xml:space="preserve">    DT. 03.07.1996</t>
  </si>
  <si>
    <t xml:space="preserve">    DT. 04.07.1996</t>
  </si>
  <si>
    <t xml:space="preserve">    DT. 05.07.1996</t>
  </si>
  <si>
    <t xml:space="preserve">    DT. 08.07.1996</t>
  </si>
  <si>
    <t xml:space="preserve">    DT. 09.07.1996</t>
  </si>
  <si>
    <t xml:space="preserve">    DT.10.07.1996</t>
  </si>
  <si>
    <t xml:space="preserve">    DT.11.07.1996</t>
  </si>
  <si>
    <t xml:space="preserve">    DT.12.07.1996</t>
  </si>
  <si>
    <t xml:space="preserve">    DT.15.07.1996</t>
  </si>
  <si>
    <t xml:space="preserve">    DT.16.07.1996</t>
  </si>
  <si>
    <t xml:space="preserve">    DT.17.07.1996</t>
  </si>
  <si>
    <t xml:space="preserve">    DT.18.07.1996</t>
  </si>
  <si>
    <t xml:space="preserve">    DT.19.07.1996</t>
  </si>
  <si>
    <t xml:space="preserve">    DT.22.07.1996</t>
  </si>
  <si>
    <t xml:space="preserve">    DT.23.07.1996</t>
  </si>
  <si>
    <t xml:space="preserve">    DT.24.07.1996</t>
  </si>
  <si>
    <t xml:space="preserve">    DT.25.07.1996</t>
  </si>
  <si>
    <t xml:space="preserve">    DT.26.07.1996</t>
  </si>
  <si>
    <t xml:space="preserve">    DT.29.07.1996</t>
  </si>
  <si>
    <t xml:space="preserve">    DT.30.07.1996</t>
  </si>
  <si>
    <t xml:space="preserve">    DT.31.07.1996</t>
  </si>
  <si>
    <t>Kursi  Qershor 1996</t>
  </si>
  <si>
    <t xml:space="preserve">    DT. 03.06.1996</t>
  </si>
  <si>
    <t xml:space="preserve">    DT. 04.06.1996</t>
  </si>
  <si>
    <t xml:space="preserve">    DT. 05.06.1996</t>
  </si>
  <si>
    <t xml:space="preserve">    DT. 06.06.1996</t>
  </si>
  <si>
    <t xml:space="preserve">    DT. 07.06.1996</t>
  </si>
  <si>
    <t xml:space="preserve">    DT. 10.06.1996</t>
  </si>
  <si>
    <t xml:space="preserve">    DT. 11.06.1996</t>
  </si>
  <si>
    <t xml:space="preserve">    DT. 12.06.1996</t>
  </si>
  <si>
    <t xml:space="preserve">    DT. 13.06.1996</t>
  </si>
  <si>
    <t xml:space="preserve">    DT. 14.06.1996</t>
  </si>
  <si>
    <t xml:space="preserve">    DT. 17.06.1996</t>
  </si>
  <si>
    <t xml:space="preserve">    DT. 18.06.1996</t>
  </si>
  <si>
    <t xml:space="preserve">    DT. 19.06.1996</t>
  </si>
  <si>
    <t xml:space="preserve">    DT. 20.06.1996</t>
  </si>
  <si>
    <t xml:space="preserve">    DT. 21.06.1996</t>
  </si>
  <si>
    <t xml:space="preserve">    DT. 24.06.1996</t>
  </si>
  <si>
    <t xml:space="preserve">    DT. 25.06.1996</t>
  </si>
  <si>
    <t xml:space="preserve">    DT. 26.06.1996</t>
  </si>
  <si>
    <t xml:space="preserve">    DT. 27.06.1996</t>
  </si>
  <si>
    <t xml:space="preserve">    DT. 28.06.1996</t>
  </si>
  <si>
    <t>Kursi  Maj 1996</t>
  </si>
  <si>
    <t xml:space="preserve">    DT. 02.05.1996</t>
  </si>
  <si>
    <t xml:space="preserve">    DT. 03.05.1996</t>
  </si>
  <si>
    <t xml:space="preserve">    DT. 06.05.1996</t>
  </si>
  <si>
    <t xml:space="preserve">    DT. 07.05.1996</t>
  </si>
  <si>
    <t xml:space="preserve">    DT. 08.05.1996</t>
  </si>
  <si>
    <t xml:space="preserve">    DT. 09.05.1996</t>
  </si>
  <si>
    <t xml:space="preserve">    DT. 10.05.1996</t>
  </si>
  <si>
    <t xml:space="preserve">    DT. 13.05.1996</t>
  </si>
  <si>
    <t xml:space="preserve">    DT. 14.05.1996</t>
  </si>
  <si>
    <t xml:space="preserve">    DT. 15.05.1996</t>
  </si>
  <si>
    <t xml:space="preserve">    DT. 16.05.1996</t>
  </si>
  <si>
    <t xml:space="preserve">    DT. 17.05.1996</t>
  </si>
  <si>
    <t xml:space="preserve">    DT. 20.05.1996</t>
  </si>
  <si>
    <t xml:space="preserve">    DT. 21.05.1996</t>
  </si>
  <si>
    <t xml:space="preserve">    DT. 22.05.1996</t>
  </si>
  <si>
    <t xml:space="preserve">    DT. 23.05.1996</t>
  </si>
  <si>
    <t xml:space="preserve">    DT. 24.05.1996</t>
  </si>
  <si>
    <t xml:space="preserve">    DT. 27.05.1996</t>
  </si>
  <si>
    <t xml:space="preserve">    DT. 28.05.1996</t>
  </si>
  <si>
    <t xml:space="preserve">    DT. 29.05.1996</t>
  </si>
  <si>
    <t xml:space="preserve">    DT. 30.05.1996</t>
  </si>
  <si>
    <t xml:space="preserve">    DT. 31.05.1996</t>
  </si>
  <si>
    <t>Kursi  Prill  1996</t>
  </si>
  <si>
    <t xml:space="preserve">    DT. 01.04.1996</t>
  </si>
  <si>
    <t xml:space="preserve">    DT. 02.04.1996</t>
  </si>
  <si>
    <t xml:space="preserve">    DT. 03.04.1996</t>
  </si>
  <si>
    <t xml:space="preserve">    DT. 04.04.1996</t>
  </si>
  <si>
    <t xml:space="preserve">    DT. 05.04.1996</t>
  </si>
  <si>
    <t xml:space="preserve">    DT. 09.04.1996</t>
  </si>
  <si>
    <t xml:space="preserve">    DT. 10.04.1996</t>
  </si>
  <si>
    <t xml:space="preserve">    DT. 11.04.1996</t>
  </si>
  <si>
    <t xml:space="preserve">    DT. 12.04.1996</t>
  </si>
  <si>
    <t xml:space="preserve">    DT. 16.04.1996</t>
  </si>
  <si>
    <t xml:space="preserve">    DT. 17.04.1996</t>
  </si>
  <si>
    <t xml:space="preserve">    DT. 18.04.1996</t>
  </si>
  <si>
    <t xml:space="preserve">    DT. 19.04.1996</t>
  </si>
  <si>
    <t xml:space="preserve">    DT. 22.04.1996</t>
  </si>
  <si>
    <t xml:space="preserve">    DT. 23.04.1996</t>
  </si>
  <si>
    <t xml:space="preserve">    DT. 24.04.1996</t>
  </si>
  <si>
    <t xml:space="preserve">    DT. 25.04.1996</t>
  </si>
  <si>
    <t xml:space="preserve">    DT. 26.04.1996</t>
  </si>
  <si>
    <t xml:space="preserve">    DT. 30.04.1996</t>
  </si>
  <si>
    <t>Kursi  Mars  1996</t>
  </si>
  <si>
    <t xml:space="preserve">    DT. 01.03.1996</t>
  </si>
  <si>
    <t xml:space="preserve">    DT. 04.03.1996</t>
  </si>
  <si>
    <t xml:space="preserve">    DT. 05.03.1996</t>
  </si>
  <si>
    <t xml:space="preserve">    DT. 06.03.1996</t>
  </si>
  <si>
    <t xml:space="preserve">    DT. 07.03.1996</t>
  </si>
  <si>
    <t xml:space="preserve">    DT. 08.03.1996</t>
  </si>
  <si>
    <t xml:space="preserve">    DT. 11.03.1996</t>
  </si>
  <si>
    <t xml:space="preserve">    DT. 12.03.1996</t>
  </si>
  <si>
    <t xml:space="preserve">    DT. 13.03.1996</t>
  </si>
  <si>
    <t xml:space="preserve">    DT. 14.03.1996</t>
  </si>
  <si>
    <t xml:space="preserve">    DT. 15.03.1996</t>
  </si>
  <si>
    <t xml:space="preserve">    DT. 18.03.1996</t>
  </si>
  <si>
    <t xml:space="preserve">    DT. 19.03.1996</t>
  </si>
  <si>
    <t xml:space="preserve">    DT. 20.03.1996</t>
  </si>
  <si>
    <t xml:space="preserve">    DT. 21.03.1996</t>
  </si>
  <si>
    <t xml:space="preserve">    DT. 25.03.1996</t>
  </si>
  <si>
    <t xml:space="preserve">    DT. 26.03.1996</t>
  </si>
  <si>
    <t xml:space="preserve">    DT. 27.03.1996</t>
  </si>
  <si>
    <t xml:space="preserve">    DT. 28.03.1996</t>
  </si>
  <si>
    <t xml:space="preserve">    DT. 29.03.1996</t>
  </si>
  <si>
    <t>Kursi  Shkurt  1996</t>
  </si>
  <si>
    <t xml:space="preserve">    DT. 02.02.1996</t>
  </si>
  <si>
    <t xml:space="preserve">    DT. 05.02.1996</t>
  </si>
  <si>
    <t xml:space="preserve">    DT. 06.02.1996</t>
  </si>
  <si>
    <t xml:space="preserve">    DT. 07.02.1996</t>
  </si>
  <si>
    <t xml:space="preserve">    DT. 08.02.1996</t>
  </si>
  <si>
    <t xml:space="preserve">    DT. 09.02.1996</t>
  </si>
  <si>
    <t xml:space="preserve">    DT. 12.02.1996</t>
  </si>
  <si>
    <t xml:space="preserve">    DT. 13.02.1996</t>
  </si>
  <si>
    <t xml:space="preserve">    DT. 14.02.1996</t>
  </si>
  <si>
    <t xml:space="preserve">    DT. 15.02.1996</t>
  </si>
  <si>
    <t xml:space="preserve">    DT. 16.02.1996</t>
  </si>
  <si>
    <t xml:space="preserve">    DT. 19.02.1996</t>
  </si>
  <si>
    <t xml:space="preserve">    DT. 21.02.1996</t>
  </si>
  <si>
    <t xml:space="preserve">    DT. 22.02.1996</t>
  </si>
  <si>
    <t xml:space="preserve">    DT. 23.02.1996</t>
  </si>
  <si>
    <t xml:space="preserve">    DT. 26.02.1996</t>
  </si>
  <si>
    <t xml:space="preserve">    DT. 27.02.1996</t>
  </si>
  <si>
    <t xml:space="preserve">    DT. 28.02.1996</t>
  </si>
  <si>
    <t xml:space="preserve">    DT. 29.02.1996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</si>
  <si>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</si>
  <si>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</si>
  <si>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</si>
  <si>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</si>
  <si>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</si>
  <si>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</si>
  <si>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</si>
  <si>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</si>
  <si>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</si>
  <si>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</si>
  <si>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 xml:space="preserve"> Kursi Nentor 1996</t>
  </si>
  <si>
    <t xml:space="preserve">         KURSI  MESATAR</t>
  </si>
  <si>
    <t xml:space="preserve">    DT. 03.12.1996</t>
  </si>
  <si>
    <t xml:space="preserve">    DT. 04.12.1996</t>
  </si>
  <si>
    <t xml:space="preserve">    DT. 01.02.1996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</si>
</sst>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);\(#,##0.0000\)"/>
    <numFmt numFmtId="173" formatCode="0.000_)"/>
    <numFmt numFmtId="174" formatCode="mmmm\ d\,\ yyyy"/>
    <numFmt numFmtId="175" formatCode="#.00"/>
    <numFmt numFmtId="176" formatCode="#"/>
    <numFmt numFmtId="177" formatCode="General_)"/>
    <numFmt numFmtId="178" formatCode="0.0000"/>
    <numFmt numFmtId="179" formatCode="_(* #,##0.0000_);_(* \(#,##0.0000\);_(* &quot;-&quot;??_);_(@_)"/>
    <numFmt numFmtId="180" formatCode="0.00_)"/>
    <numFmt numFmtId="181" formatCode="_(* #,##0.000_);_(* \(#,##0.000\);_(* &quot;-&quot;??_);_(@_)"/>
    <numFmt numFmtId="182" formatCode="0.00000"/>
    <numFmt numFmtId="183" formatCode="0.000"/>
    <numFmt numFmtId="184" formatCode="0.000000"/>
    <numFmt numFmtId="185" formatCode="#,##0.000_);\(#,##0.000\)"/>
    <numFmt numFmtId="186" formatCode="0.00000000"/>
    <numFmt numFmtId="187" formatCode="0.000000000"/>
    <numFmt numFmtId="188" formatCode="0.0000000000"/>
    <numFmt numFmtId="189" formatCode="0.0000000"/>
    <numFmt numFmtId="190" formatCode="0.0"/>
    <numFmt numFmtId="191" formatCode="#,##0.00000_);\(#,##0.00000\)"/>
    <numFmt numFmtId="192" formatCode="_(* #,##0.00000_);_(* \(#,##0.00000\);_(* &quot;-&quot;??_);_(@_)"/>
    <numFmt numFmtId="193" formatCode="_(* #,##0.000000_);_(* \(#,##0.000000\);_(* &quot;-&quot;??_);_(@_)"/>
    <numFmt numFmtId="194" formatCode="_(* #,##0.0_);_(* \(#,##0.0\);_(* &quot;-&quot;??_);_(@_)"/>
    <numFmt numFmtId="195" formatCode="_(* #,##0_);_(* \(#,##0\);_(* &quot;-&quot;??_);_(@_)"/>
    <numFmt numFmtId="196" formatCode="#,##0.0_);\(#,##0.0\)"/>
  </numFmts>
  <fonts count="50">
    <font>
      <sz val="10"/>
      <name val="Arial"/>
      <family val="0"/>
    </font>
    <font>
      <sz val="12"/>
      <color indexed="8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ms Rmn"/>
      <family val="0"/>
    </font>
    <font>
      <sz val="10"/>
      <color indexed="8"/>
      <name val="Arial"/>
      <family val="0"/>
    </font>
    <font>
      <sz val="10"/>
      <color indexed="8"/>
      <name val="Tms Rmn"/>
      <family val="0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Arial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>
      <alignment/>
      <protection locked="0"/>
    </xf>
    <xf numFmtId="0" fontId="39" fillId="0" borderId="0" applyNumberFormat="0" applyFill="0" applyBorder="0" applyAlignment="0" applyProtection="0"/>
    <xf numFmtId="175" fontId="1" fillId="0" borderId="0">
      <alignment/>
      <protection locked="0"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6" fontId="5" fillId="0" borderId="0">
      <alignment/>
      <protection locked="0"/>
    </xf>
    <xf numFmtId="176" fontId="6" fillId="0" borderId="0">
      <alignment/>
      <protection locked="0"/>
    </xf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6" fontId="1" fillId="0" borderId="9">
      <alignment/>
      <protection locked="0"/>
    </xf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9" fontId="7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39" fontId="7" fillId="0" borderId="14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3" fontId="10" fillId="0" borderId="11" xfId="0" applyNumberFormat="1" applyFont="1" applyBorder="1" applyAlignment="1" applyProtection="1">
      <alignment/>
      <protection/>
    </xf>
    <xf numFmtId="173" fontId="10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/>
      <protection/>
    </xf>
    <xf numFmtId="173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173" fontId="13" fillId="0" borderId="15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173" fontId="10" fillId="0" borderId="0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3" fontId="10" fillId="0" borderId="11" xfId="0" applyNumberFormat="1" applyFont="1" applyBorder="1" applyAlignment="1" applyProtection="1">
      <alignment horizontal="center"/>
      <protection/>
    </xf>
    <xf numFmtId="173" fontId="10" fillId="0" borderId="10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39" fontId="7" fillId="0" borderId="1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173" fontId="13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3" fontId="7" fillId="0" borderId="0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3" fontId="1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Border="1" applyAlignment="1">
      <alignment horizontal="center"/>
    </xf>
    <xf numFmtId="172" fontId="7" fillId="0" borderId="14" xfId="0" applyNumberFormat="1" applyFont="1" applyFill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3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3" fontId="10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14" xfId="0" applyNumberFormat="1" applyFont="1" applyFill="1" applyBorder="1" applyAlignment="1">
      <alignment/>
    </xf>
    <xf numFmtId="173" fontId="1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173" fontId="16" fillId="33" borderId="0" xfId="0" applyNumberFormat="1" applyFont="1" applyFill="1" applyAlignment="1" applyProtection="1">
      <alignment horizontal="center"/>
      <protection/>
    </xf>
    <xf numFmtId="173" fontId="16" fillId="0" borderId="0" xfId="0" applyNumberFormat="1" applyFont="1" applyFill="1" applyBorder="1" applyAlignment="1" applyProtection="1">
      <alignment horizontal="center"/>
      <protection/>
    </xf>
    <xf numFmtId="173" fontId="16" fillId="0" borderId="0" xfId="0" applyNumberFormat="1" applyFont="1" applyFill="1" applyAlignment="1" applyProtection="1">
      <alignment horizontal="center"/>
      <protection/>
    </xf>
    <xf numFmtId="173" fontId="13" fillId="0" borderId="11" xfId="0" applyNumberFormat="1" applyFont="1" applyBorder="1" applyAlignment="1" applyProtection="1">
      <alignment/>
      <protection/>
    </xf>
    <xf numFmtId="173" fontId="16" fillId="0" borderId="10" xfId="0" applyNumberFormat="1" applyFont="1" applyBorder="1" applyAlignment="1" applyProtection="1">
      <alignment/>
      <protection/>
    </xf>
    <xf numFmtId="173" fontId="16" fillId="0" borderId="0" xfId="0" applyNumberFormat="1" applyFont="1" applyAlignment="1" applyProtection="1">
      <alignment horizontal="center"/>
      <protection/>
    </xf>
    <xf numFmtId="173" fontId="16" fillId="0" borderId="0" xfId="0" applyNumberFormat="1" applyFont="1" applyAlignment="1" applyProtection="1">
      <alignment/>
      <protection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73" fontId="16" fillId="0" borderId="11" xfId="0" applyNumberFormat="1" applyFont="1" applyBorder="1" applyAlignment="1" applyProtection="1">
      <alignment/>
      <protection/>
    </xf>
    <xf numFmtId="173" fontId="14" fillId="0" borderId="1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173" fontId="16" fillId="0" borderId="0" xfId="0" applyNumberFormat="1" applyFont="1" applyBorder="1" applyAlignment="1" applyProtection="1">
      <alignment/>
      <protection/>
    </xf>
    <xf numFmtId="173" fontId="16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 horizontal="center"/>
    </xf>
    <xf numFmtId="173" fontId="13" fillId="0" borderId="11" xfId="0" applyNumberFormat="1" applyFont="1" applyBorder="1" applyAlignment="1" applyProtection="1">
      <alignment horizontal="center"/>
      <protection/>
    </xf>
    <xf numFmtId="173" fontId="16" fillId="0" borderId="10" xfId="0" applyNumberFormat="1" applyFont="1" applyBorder="1" applyAlignment="1" applyProtection="1">
      <alignment horizontal="center"/>
      <protection/>
    </xf>
    <xf numFmtId="173" fontId="16" fillId="0" borderId="11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Fill="1" applyBorder="1" applyAlignment="1" applyProtection="1">
      <alignment/>
      <protection/>
    </xf>
    <xf numFmtId="185" fontId="7" fillId="0" borderId="14" xfId="0" applyNumberFormat="1" applyFont="1" applyFill="1" applyBorder="1" applyAlignment="1">
      <alignment/>
    </xf>
    <xf numFmtId="185" fontId="7" fillId="0" borderId="14" xfId="0" applyNumberFormat="1" applyFont="1" applyFill="1" applyBorder="1" applyAlignment="1" applyProtection="1">
      <alignment/>
      <protection/>
    </xf>
    <xf numFmtId="173" fontId="10" fillId="0" borderId="14" xfId="0" applyNumberFormat="1" applyFont="1" applyBorder="1" applyAlignment="1" applyProtection="1">
      <alignment/>
      <protection/>
    </xf>
    <xf numFmtId="173" fontId="10" fillId="0" borderId="14" xfId="0" applyNumberFormat="1" applyFont="1" applyBorder="1" applyAlignment="1" applyProtection="1">
      <alignment horizontal="center"/>
      <protection/>
    </xf>
    <xf numFmtId="173" fontId="10" fillId="0" borderId="14" xfId="0" applyNumberFormat="1" applyFont="1" applyFill="1" applyBorder="1" applyAlignment="1" applyProtection="1">
      <alignment horizontal="center"/>
      <protection/>
    </xf>
    <xf numFmtId="173" fontId="12" fillId="0" borderId="14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43" fontId="8" fillId="33" borderId="0" xfId="42" applyFont="1" applyFill="1" applyBorder="1" applyAlignment="1">
      <alignment/>
    </xf>
    <xf numFmtId="43" fontId="8" fillId="33" borderId="14" xfId="42" applyFont="1" applyFill="1" applyBorder="1" applyAlignment="1">
      <alignment/>
    </xf>
    <xf numFmtId="43" fontId="7" fillId="33" borderId="0" xfId="42" applyFont="1" applyFill="1" applyBorder="1" applyAlignment="1" applyProtection="1">
      <alignment/>
      <protection locked="0"/>
    </xf>
    <xf numFmtId="43" fontId="7" fillId="33" borderId="14" xfId="42" applyFont="1" applyFill="1" applyBorder="1" applyAlignment="1" applyProtection="1">
      <alignment/>
      <protection locked="0"/>
    </xf>
    <xf numFmtId="43" fontId="8" fillId="33" borderId="15" xfId="42" applyFont="1" applyFill="1" applyBorder="1" applyAlignment="1">
      <alignment/>
    </xf>
    <xf numFmtId="0" fontId="13" fillId="0" borderId="15" xfId="0" applyFont="1" applyBorder="1" applyAlignment="1">
      <alignment horizontal="center"/>
    </xf>
    <xf numFmtId="173" fontId="13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zoomScale="75" zoomScaleNormal="75" zoomScalePageLayoutView="0" workbookViewId="0" topLeftCell="A1">
      <pane xSplit="2" ySplit="9" topLeftCell="B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O35" sqref="BO35"/>
    </sheetView>
  </sheetViews>
  <sheetFormatPr defaultColWidth="9.140625" defaultRowHeight="12.75"/>
  <cols>
    <col min="1" max="1" width="8.57421875" style="2" customWidth="1"/>
    <col min="2" max="2" width="30.28125" style="2" customWidth="1"/>
    <col min="3" max="3" width="19.00390625" style="2" bestFit="1" customWidth="1"/>
    <col min="4" max="4" width="19.00390625" style="2" customWidth="1"/>
    <col min="5" max="5" width="5.7109375" style="2" customWidth="1"/>
    <col min="6" max="6" width="18.57421875" style="2" bestFit="1" customWidth="1"/>
    <col min="7" max="7" width="18.57421875" style="2" customWidth="1"/>
    <col min="8" max="8" width="6.140625" style="2" customWidth="1"/>
    <col min="9" max="9" width="19.00390625" style="2" bestFit="1" customWidth="1"/>
    <col min="10" max="10" width="19.00390625" style="2" customWidth="1"/>
    <col min="11" max="11" width="6.7109375" style="2" customWidth="1"/>
    <col min="12" max="12" width="18.421875" style="2" bestFit="1" customWidth="1"/>
    <col min="13" max="13" width="18.421875" style="2" customWidth="1"/>
    <col min="14" max="14" width="7.00390625" style="2" customWidth="1"/>
    <col min="15" max="15" width="18.421875" style="2" bestFit="1" customWidth="1"/>
    <col min="16" max="16" width="18.421875" style="2" customWidth="1"/>
    <col min="17" max="17" width="7.00390625" style="2" customWidth="1"/>
    <col min="18" max="18" width="18.421875" style="2" bestFit="1" customWidth="1"/>
    <col min="19" max="19" width="18.421875" style="2" customWidth="1"/>
    <col min="20" max="20" width="7.00390625" style="2" customWidth="1"/>
    <col min="21" max="21" width="18.421875" style="2" bestFit="1" customWidth="1"/>
    <col min="22" max="22" width="18.421875" style="2" customWidth="1"/>
    <col min="23" max="23" width="6.57421875" style="2" customWidth="1"/>
    <col min="24" max="24" width="18.421875" style="2" bestFit="1" customWidth="1"/>
    <col min="25" max="25" width="18.421875" style="2" customWidth="1"/>
    <col min="26" max="26" width="6.8515625" style="2" customWidth="1"/>
    <col min="27" max="27" width="18.421875" style="2" bestFit="1" customWidth="1"/>
    <col min="28" max="28" width="18.421875" style="2" customWidth="1"/>
    <col min="29" max="29" width="6.8515625" style="2" customWidth="1"/>
    <col min="30" max="30" width="18.421875" style="2" bestFit="1" customWidth="1"/>
    <col min="31" max="31" width="18.421875" style="2" customWidth="1"/>
    <col min="32" max="32" width="6.57421875" style="2" customWidth="1"/>
    <col min="33" max="33" width="18.421875" style="2" bestFit="1" customWidth="1"/>
    <col min="34" max="34" width="18.421875" style="2" customWidth="1"/>
    <col min="35" max="35" width="7.57421875" style="2" customWidth="1"/>
    <col min="36" max="36" width="18.421875" style="2" bestFit="1" customWidth="1"/>
    <col min="37" max="37" width="18.421875" style="2" customWidth="1"/>
    <col min="38" max="38" width="7.57421875" style="2" customWidth="1"/>
    <col min="39" max="39" width="18.421875" style="2" bestFit="1" customWidth="1"/>
    <col min="40" max="40" width="18.421875" style="2" customWidth="1"/>
    <col min="41" max="41" width="7.28125" style="2" customWidth="1"/>
    <col min="42" max="42" width="18.421875" style="2" bestFit="1" customWidth="1"/>
    <col min="43" max="43" width="18.421875" style="2" customWidth="1"/>
    <col min="44" max="44" width="6.8515625" style="2" customWidth="1"/>
    <col min="45" max="45" width="18.421875" style="2" bestFit="1" customWidth="1"/>
    <col min="46" max="46" width="18.421875" style="2" customWidth="1"/>
    <col min="47" max="47" width="7.57421875" style="2" customWidth="1"/>
    <col min="48" max="48" width="18.421875" style="2" bestFit="1" customWidth="1"/>
    <col min="49" max="49" width="18.421875" style="2" customWidth="1"/>
    <col min="50" max="50" width="7.57421875" style="2" customWidth="1"/>
    <col min="51" max="51" width="18.421875" style="2" bestFit="1" customWidth="1"/>
    <col min="52" max="52" width="18.421875" style="2" customWidth="1"/>
    <col min="53" max="53" width="7.28125" style="2" customWidth="1"/>
    <col min="54" max="54" width="18.421875" style="2" bestFit="1" customWidth="1"/>
    <col min="55" max="55" width="18.421875" style="2" customWidth="1"/>
    <col min="56" max="56" width="6.421875" style="2" customWidth="1"/>
    <col min="57" max="57" width="18.421875" style="2" bestFit="1" customWidth="1"/>
    <col min="58" max="58" width="18.421875" style="2" customWidth="1"/>
    <col min="59" max="59" width="5.7109375" style="2" customWidth="1"/>
    <col min="60" max="60" width="18.421875" style="2" bestFit="1" customWidth="1"/>
    <col min="61" max="61" width="19.421875" style="2" customWidth="1"/>
    <col min="62" max="62" width="6.7109375" style="2" customWidth="1"/>
    <col min="63" max="63" width="18.421875" style="2" bestFit="1" customWidth="1"/>
    <col min="64" max="64" width="18.421875" style="2" customWidth="1"/>
    <col min="65" max="65" width="9.140625" style="6" customWidth="1"/>
    <col min="66" max="66" width="18.8515625" style="63" customWidth="1"/>
    <col min="67" max="67" width="17.00390625" style="70" customWidth="1"/>
    <col min="68" max="16384" width="9.140625" style="2" customWidth="1"/>
  </cols>
  <sheetData>
    <row r="1" spans="2:67" ht="16.5" customHeight="1">
      <c r="B1" s="3" t="s">
        <v>43</v>
      </c>
      <c r="BN1" s="71"/>
      <c r="BO1" s="71"/>
    </row>
    <row r="2" spans="2:74" ht="16.5" customHeight="1">
      <c r="B2" s="3"/>
      <c r="BN2" s="71"/>
      <c r="BO2" s="71"/>
      <c r="BP2" s="6"/>
      <c r="BQ2" s="6"/>
      <c r="BR2" s="6"/>
      <c r="BS2" s="6"/>
      <c r="BT2" s="6"/>
      <c r="BU2" s="6"/>
      <c r="BV2" s="6"/>
    </row>
    <row r="3" spans="3:74" s="55" customFormat="1" ht="16.5" thickBot="1">
      <c r="C3" s="132" t="s">
        <v>44</v>
      </c>
      <c r="D3" s="133"/>
      <c r="F3" s="131" t="s">
        <v>45</v>
      </c>
      <c r="G3" s="131"/>
      <c r="I3" s="131" t="s">
        <v>46</v>
      </c>
      <c r="J3" s="131"/>
      <c r="L3" s="131" t="s">
        <v>47</v>
      </c>
      <c r="M3" s="131"/>
      <c r="O3" s="131" t="s">
        <v>48</v>
      </c>
      <c r="P3" s="131"/>
      <c r="R3" s="131" t="s">
        <v>49</v>
      </c>
      <c r="S3" s="131"/>
      <c r="U3" s="131" t="s">
        <v>50</v>
      </c>
      <c r="V3" s="131"/>
      <c r="X3" s="131" t="s">
        <v>51</v>
      </c>
      <c r="Y3" s="131"/>
      <c r="AA3" s="131" t="s">
        <v>52</v>
      </c>
      <c r="AB3" s="131"/>
      <c r="AD3" s="131" t="s">
        <v>53</v>
      </c>
      <c r="AE3" s="131"/>
      <c r="AG3" s="131" t="s">
        <v>54</v>
      </c>
      <c r="AH3" s="131"/>
      <c r="AJ3" s="131" t="s">
        <v>55</v>
      </c>
      <c r="AK3" s="131"/>
      <c r="AM3" s="131" t="s">
        <v>56</v>
      </c>
      <c r="AN3" s="131"/>
      <c r="AP3" s="131" t="s">
        <v>57</v>
      </c>
      <c r="AQ3" s="131"/>
      <c r="AS3" s="131" t="s">
        <v>58</v>
      </c>
      <c r="AT3" s="131"/>
      <c r="AV3" s="131" t="s">
        <v>59</v>
      </c>
      <c r="AW3" s="131"/>
      <c r="AY3" s="131" t="s">
        <v>60</v>
      </c>
      <c r="AZ3" s="131"/>
      <c r="BB3" s="131" t="s">
        <v>61</v>
      </c>
      <c r="BC3" s="131"/>
      <c r="BE3" s="131" t="s">
        <v>62</v>
      </c>
      <c r="BF3" s="131"/>
      <c r="BH3" s="131" t="s">
        <v>63</v>
      </c>
      <c r="BI3" s="131"/>
      <c r="BK3" s="131" t="s">
        <v>64</v>
      </c>
      <c r="BL3" s="131"/>
      <c r="BN3" s="64" t="s">
        <v>294</v>
      </c>
      <c r="BO3" s="64"/>
      <c r="BP3" s="56"/>
      <c r="BQ3" s="56"/>
      <c r="BR3" s="56"/>
      <c r="BS3" s="56"/>
      <c r="BT3" s="56"/>
      <c r="BU3" s="56"/>
      <c r="BV3" s="56"/>
    </row>
    <row r="4" spans="1:74" s="16" customFormat="1" ht="15" customHeight="1" thickTop="1">
      <c r="A4" s="14"/>
      <c r="B4" s="15"/>
      <c r="C4" s="18"/>
      <c r="D4" s="18"/>
      <c r="E4" s="18"/>
      <c r="F4" s="18"/>
      <c r="G4" s="17"/>
      <c r="H4" s="17"/>
      <c r="I4" s="17"/>
      <c r="J4" s="17"/>
      <c r="K4" s="18"/>
      <c r="L4" s="18"/>
      <c r="M4" s="17"/>
      <c r="N4" s="17"/>
      <c r="O4" s="17"/>
      <c r="P4" s="17"/>
      <c r="Q4" s="18"/>
      <c r="R4" s="17"/>
      <c r="S4" s="17"/>
      <c r="T4" s="17"/>
      <c r="U4" s="17"/>
      <c r="V4" s="17"/>
      <c r="W4" s="1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7"/>
      <c r="AX4" s="17"/>
      <c r="AY4" s="17"/>
      <c r="AZ4" s="17"/>
      <c r="BA4" s="17"/>
      <c r="BB4" s="17"/>
      <c r="BC4" s="17"/>
      <c r="BD4" s="27"/>
      <c r="BE4" s="27"/>
      <c r="BF4" s="27"/>
      <c r="BG4" s="27"/>
      <c r="BH4" s="17"/>
      <c r="BI4" s="17"/>
      <c r="BJ4" s="31"/>
      <c r="BK4" s="17"/>
      <c r="BL4" s="17"/>
      <c r="BM4" s="32"/>
      <c r="BN4" s="69"/>
      <c r="BO4" s="69"/>
      <c r="BP4" s="19"/>
      <c r="BQ4" s="19"/>
      <c r="BR4" s="19"/>
      <c r="BS4" s="19"/>
      <c r="BT4" s="19"/>
      <c r="BU4" s="19"/>
      <c r="BV4" s="19"/>
    </row>
    <row r="5" spans="1:74" s="91" customFormat="1" ht="15.75" customHeight="1">
      <c r="A5" s="85"/>
      <c r="B5" s="86"/>
      <c r="C5" s="87" t="s">
        <v>283</v>
      </c>
      <c r="D5" s="87" t="s">
        <v>283</v>
      </c>
      <c r="E5" s="87"/>
      <c r="F5" s="87" t="s">
        <v>283</v>
      </c>
      <c r="G5" s="87" t="s">
        <v>283</v>
      </c>
      <c r="H5" s="87"/>
      <c r="I5" s="87" t="s">
        <v>283</v>
      </c>
      <c r="J5" s="87" t="s">
        <v>283</v>
      </c>
      <c r="K5" s="87"/>
      <c r="L5" s="87" t="s">
        <v>283</v>
      </c>
      <c r="M5" s="87" t="s">
        <v>283</v>
      </c>
      <c r="N5" s="87"/>
      <c r="O5" s="87" t="s">
        <v>283</v>
      </c>
      <c r="P5" s="87" t="s">
        <v>283</v>
      </c>
      <c r="Q5" s="87"/>
      <c r="R5" s="87" t="s">
        <v>283</v>
      </c>
      <c r="S5" s="87" t="s">
        <v>283</v>
      </c>
      <c r="T5" s="87"/>
      <c r="U5" s="87" t="s">
        <v>283</v>
      </c>
      <c r="V5" s="87" t="s">
        <v>283</v>
      </c>
      <c r="W5" s="87"/>
      <c r="X5" s="87" t="s">
        <v>283</v>
      </c>
      <c r="Y5" s="87" t="s">
        <v>283</v>
      </c>
      <c r="Z5" s="87"/>
      <c r="AA5" s="87" t="s">
        <v>283</v>
      </c>
      <c r="AB5" s="87" t="s">
        <v>283</v>
      </c>
      <c r="AC5" s="87"/>
      <c r="AD5" s="87" t="s">
        <v>283</v>
      </c>
      <c r="AE5" s="87" t="s">
        <v>283</v>
      </c>
      <c r="AF5" s="87"/>
      <c r="AG5" s="87" t="s">
        <v>283</v>
      </c>
      <c r="AH5" s="87" t="s">
        <v>283</v>
      </c>
      <c r="AI5" s="87"/>
      <c r="AJ5" s="87" t="s">
        <v>283</v>
      </c>
      <c r="AK5" s="87" t="s">
        <v>283</v>
      </c>
      <c r="AL5" s="87"/>
      <c r="AM5" s="87" t="s">
        <v>283</v>
      </c>
      <c r="AN5" s="87" t="s">
        <v>283</v>
      </c>
      <c r="AO5" s="87"/>
      <c r="AP5" s="87" t="s">
        <v>283</v>
      </c>
      <c r="AQ5" s="87" t="s">
        <v>283</v>
      </c>
      <c r="AR5" s="87"/>
      <c r="AS5" s="87" t="s">
        <v>283</v>
      </c>
      <c r="AT5" s="87" t="s">
        <v>283</v>
      </c>
      <c r="AU5" s="87"/>
      <c r="AV5" s="87" t="s">
        <v>283</v>
      </c>
      <c r="AW5" s="87" t="s">
        <v>283</v>
      </c>
      <c r="AX5" s="87"/>
      <c r="AY5" s="87" t="s">
        <v>283</v>
      </c>
      <c r="AZ5" s="87" t="s">
        <v>283</v>
      </c>
      <c r="BA5" s="87"/>
      <c r="BB5" s="87" t="s">
        <v>283</v>
      </c>
      <c r="BC5" s="87" t="s">
        <v>283</v>
      </c>
      <c r="BD5" s="84"/>
      <c r="BE5" s="84" t="s">
        <v>283</v>
      </c>
      <c r="BF5" s="84" t="s">
        <v>283</v>
      </c>
      <c r="BG5" s="84"/>
      <c r="BH5" s="87" t="s">
        <v>283</v>
      </c>
      <c r="BI5" s="87" t="s">
        <v>283</v>
      </c>
      <c r="BJ5" s="97"/>
      <c r="BK5" s="87" t="s">
        <v>283</v>
      </c>
      <c r="BL5" s="87" t="s">
        <v>283</v>
      </c>
      <c r="BM5" s="89"/>
      <c r="BN5" s="76" t="s">
        <v>283</v>
      </c>
      <c r="BO5" s="76" t="s">
        <v>283</v>
      </c>
      <c r="BP5" s="90"/>
      <c r="BQ5" s="90"/>
      <c r="BR5" s="90"/>
      <c r="BS5" s="90"/>
      <c r="BT5" s="90"/>
      <c r="BU5" s="90"/>
      <c r="BV5" s="90"/>
    </row>
    <row r="6" spans="1:74" s="91" customFormat="1" ht="15.75" customHeight="1">
      <c r="A6" s="92"/>
      <c r="B6" s="93" t="s">
        <v>285</v>
      </c>
      <c r="C6" s="87" t="s">
        <v>286</v>
      </c>
      <c r="D6" s="87" t="s">
        <v>286</v>
      </c>
      <c r="E6" s="87"/>
      <c r="F6" s="87" t="s">
        <v>286</v>
      </c>
      <c r="G6" s="87" t="s">
        <v>286</v>
      </c>
      <c r="H6" s="87"/>
      <c r="I6" s="87" t="s">
        <v>286</v>
      </c>
      <c r="J6" s="87" t="s">
        <v>286</v>
      </c>
      <c r="K6" s="87"/>
      <c r="L6" s="87" t="s">
        <v>286</v>
      </c>
      <c r="M6" s="87" t="s">
        <v>286</v>
      </c>
      <c r="N6" s="87"/>
      <c r="O6" s="87" t="s">
        <v>286</v>
      </c>
      <c r="P6" s="87" t="s">
        <v>286</v>
      </c>
      <c r="Q6" s="87"/>
      <c r="R6" s="87" t="s">
        <v>286</v>
      </c>
      <c r="S6" s="87" t="s">
        <v>286</v>
      </c>
      <c r="T6" s="87"/>
      <c r="U6" s="87" t="s">
        <v>286</v>
      </c>
      <c r="V6" s="87" t="s">
        <v>286</v>
      </c>
      <c r="W6" s="87"/>
      <c r="X6" s="87" t="s">
        <v>286</v>
      </c>
      <c r="Y6" s="87" t="s">
        <v>286</v>
      </c>
      <c r="Z6" s="87"/>
      <c r="AA6" s="87" t="s">
        <v>286</v>
      </c>
      <c r="AB6" s="87" t="s">
        <v>286</v>
      </c>
      <c r="AC6" s="87"/>
      <c r="AD6" s="87" t="s">
        <v>286</v>
      </c>
      <c r="AE6" s="87" t="s">
        <v>286</v>
      </c>
      <c r="AF6" s="87"/>
      <c r="AG6" s="87" t="s">
        <v>286</v>
      </c>
      <c r="AH6" s="87" t="s">
        <v>286</v>
      </c>
      <c r="AI6" s="87"/>
      <c r="AJ6" s="87" t="s">
        <v>286</v>
      </c>
      <c r="AK6" s="87" t="s">
        <v>286</v>
      </c>
      <c r="AL6" s="87"/>
      <c r="AM6" s="87" t="s">
        <v>286</v>
      </c>
      <c r="AN6" s="87" t="s">
        <v>286</v>
      </c>
      <c r="AO6" s="87"/>
      <c r="AP6" s="87" t="s">
        <v>286</v>
      </c>
      <c r="AQ6" s="87" t="s">
        <v>286</v>
      </c>
      <c r="AR6" s="87"/>
      <c r="AS6" s="87" t="s">
        <v>286</v>
      </c>
      <c r="AT6" s="87" t="s">
        <v>286</v>
      </c>
      <c r="AU6" s="87"/>
      <c r="AV6" s="87" t="s">
        <v>286</v>
      </c>
      <c r="AW6" s="87" t="s">
        <v>286</v>
      </c>
      <c r="AX6" s="87"/>
      <c r="AY6" s="87" t="s">
        <v>286</v>
      </c>
      <c r="AZ6" s="87" t="s">
        <v>286</v>
      </c>
      <c r="BA6" s="87"/>
      <c r="BB6" s="87" t="s">
        <v>286</v>
      </c>
      <c r="BC6" s="87" t="s">
        <v>286</v>
      </c>
      <c r="BD6" s="84"/>
      <c r="BE6" s="84" t="s">
        <v>286</v>
      </c>
      <c r="BF6" s="84" t="s">
        <v>286</v>
      </c>
      <c r="BG6" s="84"/>
      <c r="BH6" s="87" t="s">
        <v>286</v>
      </c>
      <c r="BI6" s="87" t="s">
        <v>286</v>
      </c>
      <c r="BJ6" s="97"/>
      <c r="BK6" s="87" t="s">
        <v>286</v>
      </c>
      <c r="BL6" s="87" t="s">
        <v>286</v>
      </c>
      <c r="BM6" s="89"/>
      <c r="BN6" s="76" t="s">
        <v>286</v>
      </c>
      <c r="BO6" s="76" t="s">
        <v>286</v>
      </c>
      <c r="BP6" s="90"/>
      <c r="BQ6" s="90"/>
      <c r="BR6" s="90"/>
      <c r="BS6" s="90"/>
      <c r="BT6" s="90"/>
      <c r="BU6" s="90"/>
      <c r="BV6" s="90"/>
    </row>
    <row r="7" spans="1:74" s="91" customFormat="1" ht="15.75" customHeight="1">
      <c r="A7" s="92"/>
      <c r="B7" s="94"/>
      <c r="C7" s="87" t="s">
        <v>289</v>
      </c>
      <c r="D7" s="87" t="s">
        <v>288</v>
      </c>
      <c r="E7" s="87"/>
      <c r="F7" s="87" t="s">
        <v>289</v>
      </c>
      <c r="G7" s="87" t="s">
        <v>288</v>
      </c>
      <c r="H7" s="87"/>
      <c r="I7" s="87" t="s">
        <v>289</v>
      </c>
      <c r="J7" s="87" t="s">
        <v>288</v>
      </c>
      <c r="K7" s="87"/>
      <c r="L7" s="87" t="s">
        <v>289</v>
      </c>
      <c r="M7" s="87" t="s">
        <v>288</v>
      </c>
      <c r="N7" s="87"/>
      <c r="O7" s="87" t="s">
        <v>289</v>
      </c>
      <c r="P7" s="87" t="s">
        <v>288</v>
      </c>
      <c r="Q7" s="87"/>
      <c r="R7" s="87" t="s">
        <v>289</v>
      </c>
      <c r="S7" s="87" t="s">
        <v>288</v>
      </c>
      <c r="T7" s="87"/>
      <c r="U7" s="87" t="s">
        <v>289</v>
      </c>
      <c r="V7" s="87" t="s">
        <v>288</v>
      </c>
      <c r="W7" s="87"/>
      <c r="X7" s="87" t="s">
        <v>289</v>
      </c>
      <c r="Y7" s="87" t="s">
        <v>288</v>
      </c>
      <c r="Z7" s="87"/>
      <c r="AA7" s="87" t="s">
        <v>289</v>
      </c>
      <c r="AB7" s="87" t="s">
        <v>288</v>
      </c>
      <c r="AC7" s="87"/>
      <c r="AD7" s="87" t="s">
        <v>289</v>
      </c>
      <c r="AE7" s="87" t="s">
        <v>288</v>
      </c>
      <c r="AF7" s="87"/>
      <c r="AG7" s="87" t="s">
        <v>289</v>
      </c>
      <c r="AH7" s="87" t="s">
        <v>288</v>
      </c>
      <c r="AI7" s="87"/>
      <c r="AJ7" s="87" t="s">
        <v>289</v>
      </c>
      <c r="AK7" s="87" t="s">
        <v>288</v>
      </c>
      <c r="AL7" s="87"/>
      <c r="AM7" s="87" t="s">
        <v>289</v>
      </c>
      <c r="AN7" s="87" t="s">
        <v>288</v>
      </c>
      <c r="AO7" s="87"/>
      <c r="AP7" s="87" t="s">
        <v>289</v>
      </c>
      <c r="AQ7" s="87" t="s">
        <v>288</v>
      </c>
      <c r="AR7" s="87"/>
      <c r="AS7" s="87" t="s">
        <v>289</v>
      </c>
      <c r="AT7" s="87" t="s">
        <v>288</v>
      </c>
      <c r="AU7" s="87"/>
      <c r="AV7" s="87" t="s">
        <v>289</v>
      </c>
      <c r="AW7" s="87" t="s">
        <v>288</v>
      </c>
      <c r="AX7" s="87"/>
      <c r="AY7" s="87" t="s">
        <v>289</v>
      </c>
      <c r="AZ7" s="87" t="s">
        <v>288</v>
      </c>
      <c r="BA7" s="87"/>
      <c r="BB7" s="87" t="s">
        <v>289</v>
      </c>
      <c r="BC7" s="87" t="s">
        <v>288</v>
      </c>
      <c r="BD7" s="84"/>
      <c r="BE7" s="84" t="s">
        <v>289</v>
      </c>
      <c r="BF7" s="84" t="s">
        <v>288</v>
      </c>
      <c r="BG7" s="84"/>
      <c r="BH7" s="87" t="s">
        <v>289</v>
      </c>
      <c r="BI7" s="87" t="s">
        <v>288</v>
      </c>
      <c r="BJ7" s="97"/>
      <c r="BK7" s="87" t="s">
        <v>289</v>
      </c>
      <c r="BL7" s="87" t="s">
        <v>288</v>
      </c>
      <c r="BM7" s="89"/>
      <c r="BN7" s="76" t="s">
        <v>289</v>
      </c>
      <c r="BO7" s="76" t="s">
        <v>288</v>
      </c>
      <c r="BP7" s="90"/>
      <c r="BQ7" s="90"/>
      <c r="BR7" s="90"/>
      <c r="BS7" s="90"/>
      <c r="BT7" s="90"/>
      <c r="BU7" s="90"/>
      <c r="BV7" s="90"/>
    </row>
    <row r="8" spans="1:67" s="90" customFormat="1" ht="15.75" customHeight="1">
      <c r="A8" s="95"/>
      <c r="B8" s="86"/>
      <c r="C8" s="60"/>
      <c r="D8" s="60" t="s">
        <v>291</v>
      </c>
      <c r="E8" s="60"/>
      <c r="F8" s="60"/>
      <c r="G8" s="60" t="s">
        <v>291</v>
      </c>
      <c r="H8" s="60"/>
      <c r="I8" s="60"/>
      <c r="J8" s="60" t="s">
        <v>291</v>
      </c>
      <c r="K8" s="60"/>
      <c r="L8" s="60"/>
      <c r="M8" s="60" t="s">
        <v>291</v>
      </c>
      <c r="N8" s="60"/>
      <c r="O8" s="60"/>
      <c r="P8" s="60" t="s">
        <v>291</v>
      </c>
      <c r="Q8" s="60"/>
      <c r="R8" s="60"/>
      <c r="S8" s="60" t="s">
        <v>291</v>
      </c>
      <c r="T8" s="60"/>
      <c r="U8" s="60"/>
      <c r="V8" s="60" t="s">
        <v>291</v>
      </c>
      <c r="W8" s="60"/>
      <c r="X8" s="60" t="s">
        <v>292</v>
      </c>
      <c r="Y8" s="60" t="s">
        <v>291</v>
      </c>
      <c r="Z8" s="60"/>
      <c r="AA8" s="60" t="s">
        <v>292</v>
      </c>
      <c r="AB8" s="60" t="s">
        <v>291</v>
      </c>
      <c r="AC8" s="60"/>
      <c r="AD8" s="60"/>
      <c r="AE8" s="60" t="s">
        <v>291</v>
      </c>
      <c r="AF8" s="60"/>
      <c r="AG8" s="60"/>
      <c r="AH8" s="60" t="s">
        <v>291</v>
      </c>
      <c r="AI8" s="60"/>
      <c r="AJ8" s="60"/>
      <c r="AK8" s="60" t="s">
        <v>291</v>
      </c>
      <c r="AL8" s="60"/>
      <c r="AM8" s="60"/>
      <c r="AN8" s="60" t="s">
        <v>291</v>
      </c>
      <c r="AO8" s="60"/>
      <c r="AP8" s="60"/>
      <c r="AQ8" s="60" t="s">
        <v>291</v>
      </c>
      <c r="AR8" s="60"/>
      <c r="AS8" s="60"/>
      <c r="AT8" s="60" t="s">
        <v>291</v>
      </c>
      <c r="AU8" s="60"/>
      <c r="AV8" s="60"/>
      <c r="AW8" s="60" t="s">
        <v>291</v>
      </c>
      <c r="AX8" s="60"/>
      <c r="AY8" s="60"/>
      <c r="AZ8" s="60" t="s">
        <v>291</v>
      </c>
      <c r="BA8" s="60"/>
      <c r="BB8" s="60"/>
      <c r="BC8" s="60" t="s">
        <v>291</v>
      </c>
      <c r="BD8" s="83"/>
      <c r="BE8" s="83"/>
      <c r="BF8" s="83" t="s">
        <v>291</v>
      </c>
      <c r="BG8" s="83"/>
      <c r="BH8" s="60"/>
      <c r="BI8" s="60" t="s">
        <v>291</v>
      </c>
      <c r="BJ8" s="89"/>
      <c r="BK8" s="60"/>
      <c r="BL8" s="89" t="s">
        <v>291</v>
      </c>
      <c r="BM8" s="89"/>
      <c r="BN8" s="76"/>
      <c r="BO8" s="81" t="s">
        <v>291</v>
      </c>
    </row>
    <row r="9" spans="1:67" s="117" customFormat="1" ht="17.25" customHeight="1" thickBot="1">
      <c r="A9" s="111"/>
      <c r="B9" s="111"/>
      <c r="C9" s="112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3"/>
      <c r="BE9" s="113"/>
      <c r="BF9" s="113"/>
      <c r="BG9" s="113"/>
      <c r="BH9" s="112"/>
      <c r="BI9" s="114"/>
      <c r="BJ9" s="115"/>
      <c r="BK9" s="112"/>
      <c r="BL9" s="115"/>
      <c r="BM9" s="115"/>
      <c r="BN9" s="116"/>
      <c r="BO9" s="116"/>
    </row>
    <row r="10" spans="1:67" s="6" customFormat="1" ht="15.75">
      <c r="A10" s="7">
        <v>1</v>
      </c>
      <c r="B10" s="8" t="s">
        <v>0</v>
      </c>
      <c r="C10" s="5">
        <v>1.4382</v>
      </c>
      <c r="D10" s="4">
        <v>65.75954242706503</v>
      </c>
      <c r="F10" s="5">
        <v>1.4501</v>
      </c>
      <c r="G10" s="4">
        <v>65.12583364214937</v>
      </c>
      <c r="I10" s="5">
        <v>1.4406</v>
      </c>
      <c r="J10" s="4">
        <v>65.39303547649668</v>
      </c>
      <c r="L10" s="5">
        <v>1.4406</v>
      </c>
      <c r="M10" s="4">
        <v>65.92204759056477</v>
      </c>
      <c r="O10" s="5">
        <v>1.4453</v>
      </c>
      <c r="P10" s="4">
        <v>65.4713272023462</v>
      </c>
      <c r="R10" s="5">
        <v>1.4385</v>
      </c>
      <c r="S10" s="4">
        <v>65.61746133743151</v>
      </c>
      <c r="U10" s="5">
        <v>1.4358</v>
      </c>
      <c r="V10" s="4">
        <v>65.86889585946626</v>
      </c>
      <c r="X10" s="5">
        <v>1.4456</v>
      </c>
      <c r="Y10" s="4">
        <v>65.34582411977581</v>
      </c>
      <c r="AA10" s="5">
        <v>1.4465</v>
      </c>
      <c r="AB10" s="4">
        <v>65.39075728869683</v>
      </c>
      <c r="AD10" s="5">
        <v>1.4555</v>
      </c>
      <c r="AE10" s="4">
        <v>65.13339169028362</v>
      </c>
      <c r="AG10" s="5">
        <v>1.4642</v>
      </c>
      <c r="AH10" s="4">
        <v>64.9190641839525</v>
      </c>
      <c r="AJ10" s="5">
        <v>1.4697</v>
      </c>
      <c r="AK10" s="4">
        <v>64.70070418025065</v>
      </c>
      <c r="AM10" s="5">
        <v>1.4772</v>
      </c>
      <c r="AN10" s="4">
        <v>64.50019430233377</v>
      </c>
      <c r="AP10" s="5">
        <v>1.4798</v>
      </c>
      <c r="AQ10" s="4">
        <v>64.6809436639905</v>
      </c>
      <c r="AS10" s="5">
        <v>1.4737</v>
      </c>
      <c r="AT10" s="4">
        <v>65.00137390392713</v>
      </c>
      <c r="AV10" s="5">
        <v>1.4836</v>
      </c>
      <c r="AW10" s="4">
        <v>64.73237774790789</v>
      </c>
      <c r="AY10" s="5">
        <v>1.477</v>
      </c>
      <c r="AZ10" s="4">
        <v>65.0854250773871</v>
      </c>
      <c r="BB10" s="5">
        <v>1.4886</v>
      </c>
      <c r="BC10" s="4">
        <v>65.0581494096983</v>
      </c>
      <c r="BE10" s="5">
        <v>1.4886</v>
      </c>
      <c r="BF10" s="4">
        <v>65.09402113927197</v>
      </c>
      <c r="BH10" s="5">
        <v>1.486</v>
      </c>
      <c r="BI10" s="4">
        <v>65.10317927086746</v>
      </c>
      <c r="BK10" s="5">
        <v>1.4906</v>
      </c>
      <c r="BL10" s="4">
        <v>65.19889922447737</v>
      </c>
      <c r="BN10" s="126">
        <f>(C10+F10+I10+L10+O10+R10+U10+X10+AA10+AD10+AG10+AJ10+AM10+AP10+AS10+AV10+AY10+BB10+BE10+BH10+BK10)/21</f>
        <v>1.462652380952381</v>
      </c>
      <c r="BO10" s="126">
        <f>(D10+G10+J10+M10+P10+S10+V10+Y10+AB10+AE10+AH10+AK10+AN10+AQ10+AT10+AW10+AZ10+BC10+BF10+BI10+BL10)/21</f>
        <v>65.19535470182575</v>
      </c>
    </row>
    <row r="11" spans="1:67" s="6" customFormat="1" ht="15.75">
      <c r="A11" s="7">
        <v>2</v>
      </c>
      <c r="B11" s="8" t="s">
        <v>1</v>
      </c>
      <c r="C11" s="5">
        <v>104.4</v>
      </c>
      <c r="D11" s="4">
        <v>90.58943861935337</v>
      </c>
      <c r="F11" s="5">
        <v>105.84</v>
      </c>
      <c r="G11" s="4">
        <v>89.22805306545806</v>
      </c>
      <c r="I11" s="5">
        <v>104.8</v>
      </c>
      <c r="J11" s="4">
        <v>89.89046460633695</v>
      </c>
      <c r="L11" s="5">
        <v>104.8</v>
      </c>
      <c r="M11" s="4">
        <v>90.61765435015995</v>
      </c>
      <c r="O11" s="5">
        <v>105.19</v>
      </c>
      <c r="P11" s="4">
        <v>89.95694382122917</v>
      </c>
      <c r="R11" s="5">
        <v>104.68</v>
      </c>
      <c r="S11" s="4">
        <v>90.17072806065649</v>
      </c>
      <c r="U11" s="5">
        <v>104.6</v>
      </c>
      <c r="V11" s="4">
        <v>90.41544997612013</v>
      </c>
      <c r="X11" s="5">
        <v>105.5</v>
      </c>
      <c r="Y11" s="4">
        <v>89.53926383653831</v>
      </c>
      <c r="AA11" s="5">
        <v>105.03</v>
      </c>
      <c r="AB11" s="4">
        <v>90.05782197286486</v>
      </c>
      <c r="AD11" s="5">
        <v>105.7</v>
      </c>
      <c r="AE11" s="4">
        <v>89.68935818846529</v>
      </c>
      <c r="AG11" s="5">
        <v>105.74</v>
      </c>
      <c r="AH11" s="4">
        <v>89.89454679226712</v>
      </c>
      <c r="AJ11" s="5">
        <v>105.3</v>
      </c>
      <c r="AK11" s="4">
        <v>90.30448711653789</v>
      </c>
      <c r="AM11" s="5">
        <v>105.36</v>
      </c>
      <c r="AN11" s="4">
        <v>90.43250476785065</v>
      </c>
      <c r="AP11" s="5">
        <v>105.86</v>
      </c>
      <c r="AQ11" s="4">
        <v>90.41645610615261</v>
      </c>
      <c r="AS11" s="5">
        <v>105.64</v>
      </c>
      <c r="AT11" s="4">
        <v>90.67827027850947</v>
      </c>
      <c r="AV11" s="5">
        <v>106.7</v>
      </c>
      <c r="AW11" s="4">
        <v>90.00651886297672</v>
      </c>
      <c r="AY11" s="5">
        <v>106.82</v>
      </c>
      <c r="AZ11" s="4">
        <v>89.99360872430327</v>
      </c>
      <c r="BB11" s="5">
        <v>106.53</v>
      </c>
      <c r="BC11" s="4">
        <v>90.90919103658771</v>
      </c>
      <c r="BE11" s="5">
        <v>106.53</v>
      </c>
      <c r="BF11" s="4">
        <v>90.95931650044142</v>
      </c>
      <c r="BH11" s="5">
        <v>107.04</v>
      </c>
      <c r="BI11" s="4">
        <v>90.38053475010186</v>
      </c>
      <c r="BK11" s="5">
        <v>107.05</v>
      </c>
      <c r="BL11" s="4">
        <v>90.78512768239698</v>
      </c>
      <c r="BN11" s="126">
        <f>(C11+F11+I11+L11+O11+R11+U11+X11+AA11+AD11+AG11+AJ11+AM11+AP11+AS11+AV11+AY11+BB11+BE11+BH11+BK11)/21</f>
        <v>105.67190476190477</v>
      </c>
      <c r="BO11" s="126">
        <f>(D11+G11+J11+M11+P11+S11+V11+Y11+AB11+AE11+AH11+AK11+AN11+AQ11+AT11+AW11+AZ11+BC11+BF11+BI11+BL11)/21</f>
        <v>90.23408281501467</v>
      </c>
    </row>
    <row r="12" spans="1:67" s="6" customFormat="1" ht="15.75">
      <c r="A12" s="7">
        <v>3</v>
      </c>
      <c r="B12" s="8" t="s">
        <v>2</v>
      </c>
      <c r="C12" s="5">
        <v>1.5514</v>
      </c>
      <c r="D12" s="4">
        <v>146.72423509732366</v>
      </c>
      <c r="F12" s="5">
        <v>1.5495</v>
      </c>
      <c r="G12" s="4">
        <v>146.33318612926303</v>
      </c>
      <c r="I12" s="5">
        <v>1.5498</v>
      </c>
      <c r="J12" s="4">
        <v>145.99922966515226</v>
      </c>
      <c r="L12" s="5">
        <v>1.5498</v>
      </c>
      <c r="M12" s="4">
        <v>147.18032426604802</v>
      </c>
      <c r="O12" s="5">
        <v>1.5474</v>
      </c>
      <c r="P12" s="4">
        <v>146.42382242466957</v>
      </c>
      <c r="R12" s="5">
        <v>1.5455</v>
      </c>
      <c r="S12" s="4">
        <v>145.88085487593506</v>
      </c>
      <c r="U12" s="5">
        <v>1.5427</v>
      </c>
      <c r="V12" s="4">
        <v>145.9001747533559</v>
      </c>
      <c r="X12" s="5">
        <v>1.5435</v>
      </c>
      <c r="Y12" s="4">
        <v>145.80506568694022</v>
      </c>
      <c r="AA12" s="5">
        <v>1.545</v>
      </c>
      <c r="AB12" s="4">
        <v>146.13804349596444</v>
      </c>
      <c r="AD12" s="5">
        <v>1.542</v>
      </c>
      <c r="AE12" s="4">
        <v>146.18414677523043</v>
      </c>
      <c r="AG12" s="5">
        <v>1.532</v>
      </c>
      <c r="AH12" s="4">
        <v>145.62348446811546</v>
      </c>
      <c r="AJ12" s="5">
        <v>1.5227</v>
      </c>
      <c r="AK12" s="4">
        <v>144.7944945865669</v>
      </c>
      <c r="AM12" s="5">
        <v>1.511</v>
      </c>
      <c r="AN12" s="4">
        <v>143.96760709236864</v>
      </c>
      <c r="AP12" s="5">
        <v>1.5127</v>
      </c>
      <c r="AQ12" s="4">
        <v>144.78786937847119</v>
      </c>
      <c r="AS12" s="5">
        <v>1.5175</v>
      </c>
      <c r="AT12" s="4">
        <v>145.3651562659649</v>
      </c>
      <c r="AV12" s="5">
        <v>1.5092</v>
      </c>
      <c r="AW12" s="4">
        <v>144.93897343196076</v>
      </c>
      <c r="AY12" s="5">
        <v>1.5148</v>
      </c>
      <c r="AZ12" s="4">
        <v>145.61950061697277</v>
      </c>
      <c r="BB12" s="5">
        <v>1.5046</v>
      </c>
      <c r="BC12" s="4">
        <v>145.7138313984872</v>
      </c>
      <c r="BE12" s="5">
        <v>1.5046</v>
      </c>
      <c r="BF12" s="4">
        <v>145.7941750172728</v>
      </c>
      <c r="BH12" s="5">
        <v>1.5052</v>
      </c>
      <c r="BI12" s="4">
        <v>145.6180518816254</v>
      </c>
      <c r="BK12" s="5">
        <v>1.506</v>
      </c>
      <c r="BL12" s="4">
        <v>146.36133165111298</v>
      </c>
      <c r="BN12" s="126">
        <f aca="true" t="shared" si="0" ref="BN12:BN31">(C12+F12+I12+L12+O12+R12+U12+X12+AA12+AD12+AG12+AJ12+AM12+AP12+AS12+AV12+AY12+BB12+BE12+BH12+BK12)/21</f>
        <v>1.5288999999999997</v>
      </c>
      <c r="BO12" s="126">
        <f aca="true" t="shared" si="1" ref="BO12:BO31">(D12+G12+J12+M12+P12+S12+V12+Y12+AB12+AE12+AH12+AK12+AN12+AQ12+AT12+AW12+AZ12+BC12+BF12+BI12+BL12)/21</f>
        <v>145.76921709327627</v>
      </c>
    </row>
    <row r="13" spans="1:67" s="6" customFormat="1" ht="15.75">
      <c r="A13" s="7">
        <v>4</v>
      </c>
      <c r="B13" s="8" t="s">
        <v>3</v>
      </c>
      <c r="C13" s="5">
        <v>1.1575</v>
      </c>
      <c r="D13" s="4">
        <v>81.70658653875155</v>
      </c>
      <c r="F13" s="5">
        <v>1.1703</v>
      </c>
      <c r="G13" s="4">
        <v>80.69637816327507</v>
      </c>
      <c r="I13" s="5">
        <v>1.1618</v>
      </c>
      <c r="J13" s="4">
        <v>81.085562839939</v>
      </c>
      <c r="L13" s="5">
        <v>1.1618</v>
      </c>
      <c r="M13" s="4">
        <v>81.74152329055572</v>
      </c>
      <c r="O13" s="5">
        <v>1.1694</v>
      </c>
      <c r="P13" s="4">
        <v>80.91817103262439</v>
      </c>
      <c r="R13" s="5">
        <v>1.1618</v>
      </c>
      <c r="S13" s="4">
        <v>81.24523853838458</v>
      </c>
      <c r="U13" s="5">
        <v>1.157</v>
      </c>
      <c r="V13" s="4">
        <v>81.7411933232685</v>
      </c>
      <c r="X13" s="5">
        <v>1.1647</v>
      </c>
      <c r="Y13" s="4">
        <v>81.1057983579874</v>
      </c>
      <c r="AA13" s="5">
        <v>1.1656</v>
      </c>
      <c r="AB13" s="4">
        <v>81.14939123035344</v>
      </c>
      <c r="AD13" s="5">
        <v>1.1713</v>
      </c>
      <c r="AE13" s="4">
        <v>80.93712251789277</v>
      </c>
      <c r="AG13" s="5">
        <v>1.181</v>
      </c>
      <c r="AH13" s="4">
        <v>80.48644689089183</v>
      </c>
      <c r="AJ13" s="5">
        <v>1.186</v>
      </c>
      <c r="AK13" s="4">
        <v>80.1775926928452</v>
      </c>
      <c r="AM13" s="5">
        <v>1.1911</v>
      </c>
      <c r="AN13" s="4">
        <v>79.9930207567857</v>
      </c>
      <c r="AP13" s="5">
        <v>1.1915</v>
      </c>
      <c r="AQ13" s="4">
        <v>80.33139776246173</v>
      </c>
      <c r="AS13" s="5">
        <v>1.185</v>
      </c>
      <c r="AT13" s="4">
        <v>80.83757360524676</v>
      </c>
      <c r="AV13" s="5">
        <v>1.1933</v>
      </c>
      <c r="AW13" s="4">
        <v>80.48014382535503</v>
      </c>
      <c r="AY13" s="5">
        <v>1.187</v>
      </c>
      <c r="AZ13" s="4">
        <v>80.98666625046398</v>
      </c>
      <c r="BB13" s="5">
        <v>1.2031</v>
      </c>
      <c r="BC13" s="4">
        <v>80.49668457424727</v>
      </c>
      <c r="BE13" s="5">
        <v>1.2031</v>
      </c>
      <c r="BF13" s="4">
        <v>80.54106879554504</v>
      </c>
      <c r="BH13" s="5">
        <v>1.2089</v>
      </c>
      <c r="BI13" s="4">
        <v>80.02591148689638</v>
      </c>
      <c r="BK13" s="5">
        <v>1.2153</v>
      </c>
      <c r="BL13" s="4">
        <v>79.96830345100464</v>
      </c>
      <c r="BN13" s="126">
        <f t="shared" si="0"/>
        <v>1.1803095238095236</v>
      </c>
      <c r="BO13" s="126">
        <f t="shared" si="1"/>
        <v>80.79294171070362</v>
      </c>
    </row>
    <row r="14" spans="1:67" s="6" customFormat="1" ht="15.75">
      <c r="A14" s="7">
        <v>5</v>
      </c>
      <c r="B14" s="8" t="s">
        <v>4</v>
      </c>
      <c r="C14" s="5">
        <v>4.909</v>
      </c>
      <c r="D14" s="4">
        <v>19.265710718803202</v>
      </c>
      <c r="F14" s="5">
        <v>4.948</v>
      </c>
      <c r="G14" s="4">
        <v>19.08629170664527</v>
      </c>
      <c r="I14" s="5">
        <v>4.9325</v>
      </c>
      <c r="J14" s="4">
        <v>19.09887621032765</v>
      </c>
      <c r="L14" s="5">
        <v>4.9325</v>
      </c>
      <c r="M14" s="4">
        <v>19.25338099522912</v>
      </c>
      <c r="O14" s="5">
        <v>4.9515</v>
      </c>
      <c r="P14" s="4">
        <v>19.110513825214774</v>
      </c>
      <c r="R14" s="5">
        <v>4.9285</v>
      </c>
      <c r="S14" s="4">
        <v>19.152017476695793</v>
      </c>
      <c r="U14" s="5">
        <v>4.9325</v>
      </c>
      <c r="V14" s="4">
        <v>19.173757866198006</v>
      </c>
      <c r="X14" s="5">
        <v>4.9515</v>
      </c>
      <c r="Y14" s="4">
        <v>19.077839714742584</v>
      </c>
      <c r="AA14" s="5">
        <v>4.952</v>
      </c>
      <c r="AB14" s="4">
        <v>19.100914866336826</v>
      </c>
      <c r="AD14" s="5">
        <v>4.9735</v>
      </c>
      <c r="AE14" s="4">
        <v>19.061355505219225</v>
      </c>
      <c r="AG14" s="5">
        <v>5.0054</v>
      </c>
      <c r="AH14" s="4">
        <v>18.99038913536246</v>
      </c>
      <c r="AJ14" s="5">
        <v>5.026</v>
      </c>
      <c r="AK14" s="4">
        <v>18.91974232664433</v>
      </c>
      <c r="AM14" s="5">
        <v>5.047</v>
      </c>
      <c r="AN14" s="4">
        <v>18.878479695543383</v>
      </c>
      <c r="AP14" s="5">
        <v>5.055</v>
      </c>
      <c r="AQ14" s="4">
        <v>18.93469049138935</v>
      </c>
      <c r="AS14" s="5">
        <v>5.0488</v>
      </c>
      <c r="AT14" s="4">
        <v>18.97332528961682</v>
      </c>
      <c r="AV14" s="5">
        <v>5.0795</v>
      </c>
      <c r="AW14" s="4">
        <v>18.906773427856315</v>
      </c>
      <c r="AY14" s="5">
        <v>5.0765</v>
      </c>
      <c r="AZ14" s="4">
        <v>18.936506025667438</v>
      </c>
      <c r="BB14" s="5">
        <v>5.115</v>
      </c>
      <c r="BC14" s="4">
        <v>18.93363855547935</v>
      </c>
      <c r="BE14" s="5">
        <v>5.115</v>
      </c>
      <c r="BF14" s="4">
        <v>18.94407817554648</v>
      </c>
      <c r="BH14" s="5">
        <v>5.1075</v>
      </c>
      <c r="BI14" s="4">
        <v>18.94142425775997</v>
      </c>
      <c r="BK14" s="5">
        <v>5.1225</v>
      </c>
      <c r="BL14" s="4">
        <v>18.972275096926495</v>
      </c>
      <c r="BN14" s="126">
        <f t="shared" si="0"/>
        <v>5.0099857142857145</v>
      </c>
      <c r="BO14" s="126">
        <f t="shared" si="1"/>
        <v>19.03390387443833</v>
      </c>
    </row>
    <row r="15" spans="1:67" s="6" customFormat="1" ht="15.75">
      <c r="A15" s="7">
        <v>6</v>
      </c>
      <c r="B15" s="8" t="s">
        <v>5</v>
      </c>
      <c r="C15" s="5">
        <v>1.6099</v>
      </c>
      <c r="D15" s="4">
        <v>58.746117099574455</v>
      </c>
      <c r="F15" s="5">
        <v>1.6234</v>
      </c>
      <c r="G15" s="4">
        <v>58.173568661131455</v>
      </c>
      <c r="I15" s="5">
        <v>1.6134</v>
      </c>
      <c r="J15" s="4">
        <v>58.38924439533973</v>
      </c>
      <c r="L15" s="5">
        <v>1.6134</v>
      </c>
      <c r="M15" s="4">
        <v>58.86159771846264</v>
      </c>
      <c r="O15" s="5">
        <v>1.618</v>
      </c>
      <c r="P15" s="4">
        <v>58.48313300713903</v>
      </c>
      <c r="R15" s="5">
        <v>1.6116</v>
      </c>
      <c r="S15" s="4">
        <v>58.56956945513478</v>
      </c>
      <c r="U15" s="5">
        <v>1.6084</v>
      </c>
      <c r="V15" s="4">
        <v>58.800398330652605</v>
      </c>
      <c r="X15" s="5">
        <v>1.6185</v>
      </c>
      <c r="Y15" s="4">
        <v>58.365105559189324</v>
      </c>
      <c r="AA15" s="5">
        <v>1.6206</v>
      </c>
      <c r="AB15" s="4">
        <v>58.36587092317658</v>
      </c>
      <c r="AD15" s="5">
        <v>1.6301</v>
      </c>
      <c r="AE15" s="4">
        <v>58.15695454586087</v>
      </c>
      <c r="AG15" s="5">
        <v>1.6392</v>
      </c>
      <c r="AH15" s="4">
        <v>57.98834417895513</v>
      </c>
      <c r="AJ15" s="5">
        <v>1.6462</v>
      </c>
      <c r="AK15" s="4">
        <v>57.76371336029303</v>
      </c>
      <c r="AM15" s="5">
        <v>1.6544</v>
      </c>
      <c r="AN15" s="4">
        <v>57.591687030589604</v>
      </c>
      <c r="AP15" s="5">
        <v>1.6573</v>
      </c>
      <c r="AQ15" s="4">
        <v>57.75349087912458</v>
      </c>
      <c r="AS15" s="5">
        <v>1.6498</v>
      </c>
      <c r="AT15" s="4">
        <v>58.06311354237933</v>
      </c>
      <c r="AV15" s="5">
        <v>1.6617</v>
      </c>
      <c r="AW15" s="4">
        <v>57.794400690134296</v>
      </c>
      <c r="AY15" s="5">
        <v>1.654</v>
      </c>
      <c r="AZ15" s="4">
        <v>58.12041888712258</v>
      </c>
      <c r="BB15" s="5">
        <v>1.6676</v>
      </c>
      <c r="BC15" s="4">
        <v>58.07481483046107</v>
      </c>
      <c r="BE15" s="5">
        <v>1.6676</v>
      </c>
      <c r="BF15" s="4">
        <v>58.106836092540334</v>
      </c>
      <c r="BH15" s="5">
        <v>1.6642</v>
      </c>
      <c r="BI15" s="4">
        <v>58.13203004236813</v>
      </c>
      <c r="BK15" s="5">
        <v>1.6696</v>
      </c>
      <c r="BL15" s="4">
        <v>58.2088399520879</v>
      </c>
      <c r="BN15" s="126">
        <f t="shared" si="0"/>
        <v>1.6380428571428571</v>
      </c>
      <c r="BO15" s="126">
        <f t="shared" si="1"/>
        <v>58.214726151510355</v>
      </c>
    </row>
    <row r="16" spans="1:67" s="6" customFormat="1" ht="15.75">
      <c r="A16" s="7">
        <v>7</v>
      </c>
      <c r="B16" s="8" t="s">
        <v>6</v>
      </c>
      <c r="C16" s="5">
        <v>1570.8</v>
      </c>
      <c r="D16" s="4">
        <v>60.20841222218292</v>
      </c>
      <c r="F16" s="5">
        <v>1581.5</v>
      </c>
      <c r="G16" s="4">
        <v>59.714809588669496</v>
      </c>
      <c r="I16" s="5">
        <v>1579.75</v>
      </c>
      <c r="J16" s="4">
        <v>59.63298427437324</v>
      </c>
      <c r="L16" s="5">
        <v>1579.75</v>
      </c>
      <c r="M16" s="4">
        <v>60.115399119460434</v>
      </c>
      <c r="O16" s="5">
        <v>1576.5</v>
      </c>
      <c r="P16" s="4">
        <v>60.02265093913794</v>
      </c>
      <c r="R16" s="5">
        <v>1571.3</v>
      </c>
      <c r="S16" s="4">
        <v>60.07173559084529</v>
      </c>
      <c r="U16" s="5">
        <v>1568</v>
      </c>
      <c r="V16" s="4">
        <v>60.31540859376381</v>
      </c>
      <c r="X16" s="5">
        <v>1575.5</v>
      </c>
      <c r="Y16" s="4">
        <v>59.95805988419417</v>
      </c>
      <c r="AA16" s="5">
        <v>1574</v>
      </c>
      <c r="AB16" s="4">
        <v>60.0938566824015</v>
      </c>
      <c r="AD16" s="5">
        <v>1577</v>
      </c>
      <c r="AE16" s="4">
        <v>60.115188081932665</v>
      </c>
      <c r="AG16" s="5">
        <v>1583.5</v>
      </c>
      <c r="AH16" s="4">
        <v>60.028098375840386</v>
      </c>
      <c r="AJ16" s="5">
        <v>1578.6</v>
      </c>
      <c r="AK16" s="4">
        <v>60.23731466724591</v>
      </c>
      <c r="AM16" s="5">
        <v>1585</v>
      </c>
      <c r="AN16" s="4">
        <v>60.11336720719713</v>
      </c>
      <c r="AP16" s="5">
        <v>1591</v>
      </c>
      <c r="AQ16" s="4">
        <v>60.160188833421216</v>
      </c>
      <c r="AS16" s="5">
        <v>1596</v>
      </c>
      <c r="AT16" s="4">
        <v>60.02037889863246</v>
      </c>
      <c r="AV16" s="5">
        <v>1588.5</v>
      </c>
      <c r="AW16" s="4">
        <v>60.45763652930196</v>
      </c>
      <c r="AY16" s="5">
        <v>1590</v>
      </c>
      <c r="AZ16" s="4">
        <v>60.45985713163569</v>
      </c>
      <c r="BB16" s="5">
        <v>1608</v>
      </c>
      <c r="BC16" s="4">
        <v>60.22733906173936</v>
      </c>
      <c r="BE16" s="5">
        <v>1608</v>
      </c>
      <c r="BF16" s="4">
        <v>60.26054718154244</v>
      </c>
      <c r="BH16" s="5">
        <v>1596.9</v>
      </c>
      <c r="BI16" s="4">
        <v>60.58195528618513</v>
      </c>
      <c r="BK16" s="5">
        <v>1599.5</v>
      </c>
      <c r="BL16" s="4">
        <v>60.759911962492005</v>
      </c>
      <c r="BN16" s="126">
        <f t="shared" si="0"/>
        <v>1584.7190476190476</v>
      </c>
      <c r="BO16" s="126">
        <f t="shared" si="1"/>
        <v>60.16929048153309</v>
      </c>
    </row>
    <row r="17" spans="1:67" s="6" customFormat="1" ht="15.75">
      <c r="A17" s="7">
        <v>8</v>
      </c>
      <c r="B17" s="8" t="s">
        <v>7</v>
      </c>
      <c r="C17" s="5">
        <v>29.54</v>
      </c>
      <c r="D17" s="4">
        <v>3.2016037210089685</v>
      </c>
      <c r="F17" s="5">
        <v>29.805</v>
      </c>
      <c r="G17" s="4">
        <v>3.168561360995833</v>
      </c>
      <c r="I17" s="5">
        <v>29.6</v>
      </c>
      <c r="J17" s="4">
        <v>3.1826083414676054</v>
      </c>
      <c r="L17" s="5">
        <v>29.6</v>
      </c>
      <c r="M17" s="4">
        <v>3.2083547891543116</v>
      </c>
      <c r="O17" s="5">
        <v>29.69</v>
      </c>
      <c r="P17" s="4">
        <v>3.187123920698921</v>
      </c>
      <c r="R17" s="5">
        <v>29.56</v>
      </c>
      <c r="S17" s="4">
        <v>3.193190735246793</v>
      </c>
      <c r="U17" s="5">
        <v>29.52</v>
      </c>
      <c r="V17" s="4">
        <v>3.2037452803191617</v>
      </c>
      <c r="X17" s="5">
        <v>29.69</v>
      </c>
      <c r="Y17" s="4">
        <v>3.181674750675241</v>
      </c>
      <c r="AA17" s="5">
        <v>29.74</v>
      </c>
      <c r="AB17" s="4">
        <v>3.180488581644249</v>
      </c>
      <c r="AD17" s="5">
        <v>29.9</v>
      </c>
      <c r="AE17" s="4">
        <v>3.170623799505278</v>
      </c>
      <c r="AG17" s="5">
        <v>30.085</v>
      </c>
      <c r="AH17" s="4">
        <v>3.159531121095006</v>
      </c>
      <c r="AJ17" s="5">
        <v>30.18</v>
      </c>
      <c r="AK17" s="4">
        <v>3.1507828009845724</v>
      </c>
      <c r="AM17" s="5">
        <v>30.34</v>
      </c>
      <c r="AN17" s="4">
        <v>3.140398385741841</v>
      </c>
      <c r="AP17" s="5">
        <v>30.4</v>
      </c>
      <c r="AQ17" s="4">
        <v>3.1485151458543803</v>
      </c>
      <c r="AS17" s="5">
        <v>30.28</v>
      </c>
      <c r="AT17" s="4">
        <v>3.1635576196240884</v>
      </c>
      <c r="AV17" s="5">
        <v>30.51</v>
      </c>
      <c r="AW17" s="4">
        <v>3.1477206039592316</v>
      </c>
      <c r="AY17" s="5">
        <v>30.37</v>
      </c>
      <c r="AZ17" s="4">
        <v>3.1653333170662084</v>
      </c>
      <c r="BB17" s="5">
        <v>30.59</v>
      </c>
      <c r="BC17" s="4">
        <v>3.165922236393491</v>
      </c>
      <c r="BE17" s="5">
        <v>30.59</v>
      </c>
      <c r="BF17" s="4">
        <v>3.16766786099772</v>
      </c>
      <c r="BH17" s="5">
        <v>30.562</v>
      </c>
      <c r="BI17" s="4">
        <v>3.165477534078563</v>
      </c>
      <c r="BK17" s="5">
        <v>30.64</v>
      </c>
      <c r="BL17" s="4">
        <v>3.1718498428200377</v>
      </c>
      <c r="BN17" s="126">
        <f t="shared" si="0"/>
        <v>30.056761904761906</v>
      </c>
      <c r="BO17" s="126">
        <f t="shared" si="1"/>
        <v>3.17260627377769</v>
      </c>
    </row>
    <row r="18" spans="1:67" s="6" customFormat="1" ht="15.75">
      <c r="A18" s="7">
        <v>9</v>
      </c>
      <c r="B18" s="8" t="s">
        <v>8</v>
      </c>
      <c r="C18" s="5">
        <v>1.2815</v>
      </c>
      <c r="D18" s="4">
        <v>121.19834167669222</v>
      </c>
      <c r="F18" s="5">
        <v>1.274</v>
      </c>
      <c r="G18" s="4">
        <v>120.31524951834855</v>
      </c>
      <c r="I18" s="5">
        <v>1.2836</v>
      </c>
      <c r="J18" s="4">
        <v>120.92180358639143</v>
      </c>
      <c r="L18" s="5">
        <v>1.2836</v>
      </c>
      <c r="M18" s="4">
        <v>121.90002853781084</v>
      </c>
      <c r="O18" s="5">
        <v>1.2846</v>
      </c>
      <c r="P18" s="4">
        <v>121.55618604545076</v>
      </c>
      <c r="R18" s="5">
        <v>1.2914</v>
      </c>
      <c r="S18" s="4">
        <v>121.89617339811228</v>
      </c>
      <c r="U18" s="5">
        <v>1.2927</v>
      </c>
      <c r="V18" s="4">
        <v>122.25653458460049</v>
      </c>
      <c r="X18" s="5">
        <v>1.2804</v>
      </c>
      <c r="Y18" s="4">
        <v>120.95160745420036</v>
      </c>
      <c r="AA18" s="5">
        <v>1.2773</v>
      </c>
      <c r="AB18" s="4">
        <v>120.8169080630391</v>
      </c>
      <c r="AD18" s="5">
        <v>1.2702</v>
      </c>
      <c r="AE18" s="4">
        <v>120.41705786893496</v>
      </c>
      <c r="AG18" s="5">
        <v>1.2626</v>
      </c>
      <c r="AH18" s="4">
        <v>120.01580384428367</v>
      </c>
      <c r="AJ18" s="5">
        <v>1.257</v>
      </c>
      <c r="AK18" s="4">
        <v>119.52891554167898</v>
      </c>
      <c r="AM18" s="5">
        <v>1.2484</v>
      </c>
      <c r="AN18" s="4">
        <v>118.94716128002186</v>
      </c>
      <c r="AP18" s="5">
        <v>1.246</v>
      </c>
      <c r="AQ18" s="4">
        <v>119.26071610073055</v>
      </c>
      <c r="AS18" s="5">
        <v>1.2478</v>
      </c>
      <c r="AT18" s="4">
        <v>119.52991234838288</v>
      </c>
      <c r="AV18" s="5">
        <v>1.2386</v>
      </c>
      <c r="AW18" s="4">
        <v>118.9513732393497</v>
      </c>
      <c r="AY18" s="5">
        <v>1.2401</v>
      </c>
      <c r="AZ18" s="4">
        <v>119.21226743801685</v>
      </c>
      <c r="BB18" s="5">
        <v>1.2282</v>
      </c>
      <c r="BC18" s="4">
        <v>118.94571827969027</v>
      </c>
      <c r="BE18" s="5">
        <v>1.2282</v>
      </c>
      <c r="BF18" s="4">
        <v>119.01130250977965</v>
      </c>
      <c r="BH18" s="5">
        <v>1.2322</v>
      </c>
      <c r="BI18" s="4">
        <v>119.20712432137843</v>
      </c>
      <c r="BK18" s="5">
        <v>1.2302</v>
      </c>
      <c r="BL18" s="4">
        <v>119.55757649216412</v>
      </c>
      <c r="BN18" s="126">
        <f t="shared" si="0"/>
        <v>1.2608857142857142</v>
      </c>
      <c r="BO18" s="126">
        <f t="shared" si="1"/>
        <v>120.2094172442409</v>
      </c>
    </row>
    <row r="19" spans="1:67" s="6" customFormat="1" ht="15.75">
      <c r="A19" s="7">
        <v>10</v>
      </c>
      <c r="B19" s="8" t="s">
        <v>9</v>
      </c>
      <c r="C19" s="5">
        <v>392.25</v>
      </c>
      <c r="D19" s="4">
        <v>37097.190419572784</v>
      </c>
      <c r="F19" s="5">
        <v>393.65</v>
      </c>
      <c r="G19" s="4">
        <v>37175.90107762787</v>
      </c>
      <c r="I19" s="5">
        <v>397.2</v>
      </c>
      <c r="J19" s="4">
        <v>37418.308183635614</v>
      </c>
      <c r="L19" s="5">
        <v>397.2</v>
      </c>
      <c r="M19" s="4">
        <v>37721.01225866194</v>
      </c>
      <c r="O19" s="5">
        <v>395.4</v>
      </c>
      <c r="P19" s="4">
        <v>37415.00541987485</v>
      </c>
      <c r="R19" s="5">
        <v>396.6</v>
      </c>
      <c r="S19" s="4">
        <v>37435.35881190284</v>
      </c>
      <c r="U19" s="5">
        <v>399.1</v>
      </c>
      <c r="V19" s="4">
        <v>37744.707165401145</v>
      </c>
      <c r="X19" s="5">
        <v>399.3</v>
      </c>
      <c r="Y19" s="4">
        <v>37719.444592675885</v>
      </c>
      <c r="AA19" s="5">
        <v>395.15</v>
      </c>
      <c r="AB19" s="4">
        <v>37376.3416747122</v>
      </c>
      <c r="AD19" s="5">
        <v>397.3</v>
      </c>
      <c r="AE19" s="4">
        <v>37664.69618274907</v>
      </c>
      <c r="AG19" s="5">
        <v>398.15</v>
      </c>
      <c r="AH19" s="4">
        <v>37845.94669776774</v>
      </c>
      <c r="AJ19" s="5">
        <v>397.5</v>
      </c>
      <c r="AK19" s="4">
        <v>37798.52341115147</v>
      </c>
      <c r="AM19" s="5">
        <v>397.5</v>
      </c>
      <c r="AN19" s="4">
        <v>37873.67559180446</v>
      </c>
      <c r="AP19" s="5">
        <v>401.8</v>
      </c>
      <c r="AQ19" s="4">
        <v>38458.230922370414</v>
      </c>
      <c r="AS19" s="5">
        <v>404</v>
      </c>
      <c r="AT19" s="4">
        <v>38700.17998777583</v>
      </c>
      <c r="AV19" s="5">
        <v>402.3</v>
      </c>
      <c r="AW19" s="4">
        <v>38635.667248660095</v>
      </c>
      <c r="AY19" s="5">
        <v>406.8</v>
      </c>
      <c r="AZ19" s="4">
        <v>39106.16111102755</v>
      </c>
      <c r="BB19" s="5">
        <v>407.2</v>
      </c>
      <c r="BC19" s="4">
        <v>39435.51252523195</v>
      </c>
      <c r="BE19" s="5">
        <v>407.2</v>
      </c>
      <c r="BF19" s="4">
        <v>39457.256458217125</v>
      </c>
      <c r="BH19" s="5">
        <v>405.1</v>
      </c>
      <c r="BI19" s="5">
        <v>39311.50228468576</v>
      </c>
      <c r="BK19" s="5">
        <v>403</v>
      </c>
      <c r="BL19" s="4">
        <v>39165.748111154404</v>
      </c>
      <c r="BN19" s="126">
        <f t="shared" si="0"/>
        <v>399.70000000000005</v>
      </c>
      <c r="BO19" s="126">
        <f t="shared" si="1"/>
        <v>38121.73191126958</v>
      </c>
    </row>
    <row r="20" spans="1:67" s="6" customFormat="1" ht="15.75">
      <c r="A20" s="7">
        <v>11</v>
      </c>
      <c r="B20" s="8" t="s">
        <v>10</v>
      </c>
      <c r="C20" s="5">
        <v>5.37</v>
      </c>
      <c r="D20" s="4">
        <v>507.86975794290845</v>
      </c>
      <c r="F20" s="5">
        <v>5.35</v>
      </c>
      <c r="G20" s="4">
        <v>505.24849679997226</v>
      </c>
      <c r="I20" s="5">
        <v>5.52</v>
      </c>
      <c r="J20" s="4">
        <v>520.0127421290749</v>
      </c>
      <c r="L20" s="5">
        <v>5.52</v>
      </c>
      <c r="M20" s="4">
        <v>524.2195057095013</v>
      </c>
      <c r="O20" s="5">
        <v>5.54</v>
      </c>
      <c r="P20" s="4">
        <v>524.2264289987523</v>
      </c>
      <c r="R20" s="5">
        <v>5.52</v>
      </c>
      <c r="S20" s="4">
        <v>521.0367640991014</v>
      </c>
      <c r="U20" s="5">
        <v>5.55</v>
      </c>
      <c r="V20" s="4">
        <v>524.8888117463702</v>
      </c>
      <c r="X20" s="5">
        <v>5.5</v>
      </c>
      <c r="Y20" s="4">
        <v>519.5515784115136</v>
      </c>
      <c r="AA20" s="5">
        <v>5.43</v>
      </c>
      <c r="AB20" s="4">
        <v>513.6113761702828</v>
      </c>
      <c r="AD20" s="5">
        <v>5.46</v>
      </c>
      <c r="AE20" s="4">
        <v>517.6170177644346</v>
      </c>
      <c r="AG20" s="5">
        <v>5.46</v>
      </c>
      <c r="AH20" s="4">
        <v>518.9975360286621</v>
      </c>
      <c r="AJ20" s="5">
        <v>5.43</v>
      </c>
      <c r="AK20" s="4">
        <v>516.3420933900692</v>
      </c>
      <c r="AM20" s="5">
        <v>5.45</v>
      </c>
      <c r="AN20" s="4">
        <v>519.2742942775706</v>
      </c>
      <c r="AP20" s="5">
        <v>5.52</v>
      </c>
      <c r="AQ20" s="4">
        <v>528.3460295955318</v>
      </c>
      <c r="AS20" s="5">
        <v>5.6</v>
      </c>
      <c r="AT20" s="4">
        <v>536.4381384444174</v>
      </c>
      <c r="AV20" s="5">
        <v>5.52</v>
      </c>
      <c r="AW20" s="4">
        <v>530.1239950599147</v>
      </c>
      <c r="AY20" s="5">
        <v>5.57</v>
      </c>
      <c r="AZ20" s="4">
        <v>535.4506327149052</v>
      </c>
      <c r="BB20" s="5">
        <v>5.58</v>
      </c>
      <c r="BC20" s="4">
        <v>540.3982315589251</v>
      </c>
      <c r="BE20" s="5">
        <v>5.58</v>
      </c>
      <c r="BF20" s="4">
        <v>540.696196062995</v>
      </c>
      <c r="BH20" s="5">
        <v>5.555</v>
      </c>
      <c r="BI20" s="5">
        <v>539.065947975274</v>
      </c>
      <c r="BK20" s="5">
        <v>5.53</v>
      </c>
      <c r="BL20" s="4">
        <v>537.4356998875529</v>
      </c>
      <c r="BN20" s="126">
        <f t="shared" si="0"/>
        <v>5.502619047619047</v>
      </c>
      <c r="BO20" s="126">
        <f t="shared" si="1"/>
        <v>524.8024416556061</v>
      </c>
    </row>
    <row r="21" spans="1:67" s="6" customFormat="1" ht="15.75">
      <c r="A21" s="7">
        <v>12</v>
      </c>
      <c r="B21" s="8" t="s">
        <v>11</v>
      </c>
      <c r="C21" s="5">
        <v>1.6006</v>
      </c>
      <c r="D21" s="4">
        <v>151.37734349411903</v>
      </c>
      <c r="F21" s="5">
        <v>1.596</v>
      </c>
      <c r="G21" s="4">
        <v>150.72459829771137</v>
      </c>
      <c r="I21" s="5">
        <v>1.5975</v>
      </c>
      <c r="J21" s="4">
        <v>150.4928180346372</v>
      </c>
      <c r="L21" s="5">
        <v>1.5975</v>
      </c>
      <c r="M21" s="4">
        <v>151.71026455995076</v>
      </c>
      <c r="O21" s="5">
        <v>1.5957</v>
      </c>
      <c r="P21" s="4">
        <v>150.99424417929765</v>
      </c>
      <c r="R21" s="5">
        <v>1.5955</v>
      </c>
      <c r="S21" s="4">
        <v>150.6003907826298</v>
      </c>
      <c r="U21" s="5">
        <v>1.594</v>
      </c>
      <c r="V21" s="4">
        <v>150.75184971598452</v>
      </c>
      <c r="X21" s="5">
        <v>1.595</v>
      </c>
      <c r="Y21" s="4">
        <v>150.66995773933894</v>
      </c>
      <c r="AA21" s="5">
        <v>1.5992</v>
      </c>
      <c r="AB21" s="4">
        <v>151.26469848462546</v>
      </c>
      <c r="AD21" s="5">
        <v>1.5935</v>
      </c>
      <c r="AE21" s="4">
        <v>151.06643183289864</v>
      </c>
      <c r="AG21" s="5">
        <v>1.5846</v>
      </c>
      <c r="AH21" s="4">
        <v>150.6233508408458</v>
      </c>
      <c r="AJ21" s="5">
        <v>1.5752</v>
      </c>
      <c r="AK21" s="4">
        <v>149.78675239558692</v>
      </c>
      <c r="AM21" s="5">
        <v>1.569</v>
      </c>
      <c r="AN21" s="4">
        <v>149.49382893972628</v>
      </c>
      <c r="AP21" s="5">
        <v>1.569</v>
      </c>
      <c r="AQ21" s="4">
        <v>150.17661602090388</v>
      </c>
      <c r="AS21" s="5">
        <v>1.5742</v>
      </c>
      <c r="AT21" s="4">
        <v>150.79659241771463</v>
      </c>
      <c r="AV21" s="5">
        <v>1.5645</v>
      </c>
      <c r="AW21" s="4">
        <v>150.2498170781226</v>
      </c>
      <c r="AY21" s="5">
        <v>1.57</v>
      </c>
      <c r="AZ21" s="4">
        <v>150.9259413577022</v>
      </c>
      <c r="BB21" s="5">
        <v>1.5587</v>
      </c>
      <c r="BC21" s="4">
        <v>150.95317626001727</v>
      </c>
      <c r="BE21" s="5">
        <v>1.5587</v>
      </c>
      <c r="BF21" s="4">
        <v>151.0364087461273</v>
      </c>
      <c r="BH21" s="5">
        <v>1.5611</v>
      </c>
      <c r="BI21" s="4">
        <v>151.02600371539026</v>
      </c>
      <c r="BK21" s="5">
        <v>1.56</v>
      </c>
      <c r="BL21" s="4">
        <v>151.6093475270493</v>
      </c>
      <c r="BN21" s="126">
        <f t="shared" si="0"/>
        <v>1.5814047619047618</v>
      </c>
      <c r="BO21" s="126">
        <f t="shared" si="1"/>
        <v>150.7776396390657</v>
      </c>
    </row>
    <row r="22" spans="1:67" s="6" customFormat="1" ht="15.75">
      <c r="A22" s="7">
        <v>13</v>
      </c>
      <c r="B22" s="8" t="s">
        <v>12</v>
      </c>
      <c r="C22" s="5">
        <v>0.7468</v>
      </c>
      <c r="D22" s="4">
        <v>70.62888924241416</v>
      </c>
      <c r="F22" s="5">
        <v>0.7462</v>
      </c>
      <c r="G22" s="4">
        <v>70.47036043217558</v>
      </c>
      <c r="I22" s="5">
        <v>0.7435</v>
      </c>
      <c r="J22" s="4">
        <v>70.04157133568248</v>
      </c>
      <c r="L22" s="5">
        <v>0.7435</v>
      </c>
      <c r="M22" s="4">
        <v>70.60818885779243</v>
      </c>
      <c r="O22" s="5">
        <v>0.7445</v>
      </c>
      <c r="P22" s="4">
        <v>70.4488405035327</v>
      </c>
      <c r="R22" s="5">
        <v>0.7435</v>
      </c>
      <c r="S22" s="4">
        <v>70.17949893255108</v>
      </c>
      <c r="U22" s="5">
        <v>0.7469</v>
      </c>
      <c r="V22" s="4">
        <v>70.63773936817368</v>
      </c>
      <c r="X22" s="5">
        <v>0.7443</v>
      </c>
      <c r="Y22" s="4">
        <v>70.30949814757992</v>
      </c>
      <c r="AA22" s="5">
        <v>0.7432</v>
      </c>
      <c r="AB22" s="4">
        <v>70.29760124673189</v>
      </c>
      <c r="AD22" s="5">
        <v>0.7433</v>
      </c>
      <c r="AE22" s="4">
        <v>70.46606763815096</v>
      </c>
      <c r="AG22" s="5">
        <v>0.7405</v>
      </c>
      <c r="AH22" s="4">
        <v>70.38785264271509</v>
      </c>
      <c r="AJ22" s="5">
        <v>0.74</v>
      </c>
      <c r="AK22" s="4">
        <v>70.36706245094865</v>
      </c>
      <c r="AM22" s="5">
        <v>0.7365</v>
      </c>
      <c r="AN22" s="4">
        <v>70.17348949273959</v>
      </c>
      <c r="AP22" s="5">
        <v>0.7317</v>
      </c>
      <c r="AQ22" s="4">
        <v>70.03456337953816</v>
      </c>
      <c r="AS22" s="5">
        <v>0.7339</v>
      </c>
      <c r="AT22" s="4">
        <v>70.30213389363536</v>
      </c>
      <c r="AV22" s="5">
        <v>0.7363</v>
      </c>
      <c r="AW22" s="4">
        <v>70.71201042801</v>
      </c>
      <c r="AY22" s="5">
        <v>0.7374</v>
      </c>
      <c r="AZ22" s="4">
        <v>70.88712685170037</v>
      </c>
      <c r="BB22" s="5">
        <v>0.7385</v>
      </c>
      <c r="BC22" s="4">
        <v>71.52044695452798</v>
      </c>
      <c r="BE22" s="5">
        <v>0.7385</v>
      </c>
      <c r="BF22" s="4">
        <v>71.55988186245911</v>
      </c>
      <c r="BH22" s="5">
        <v>0.7418</v>
      </c>
      <c r="BI22" s="4">
        <v>71.7641980373304</v>
      </c>
      <c r="BK22" s="5">
        <v>0.744</v>
      </c>
      <c r="BL22" s="4">
        <v>72.30599651290044</v>
      </c>
      <c r="BN22" s="126">
        <f t="shared" si="0"/>
        <v>0.7411809523809524</v>
      </c>
      <c r="BO22" s="126">
        <f t="shared" si="1"/>
        <v>70.67157229577572</v>
      </c>
    </row>
    <row r="23" spans="1:67" s="6" customFormat="1" ht="15.75">
      <c r="A23" s="7">
        <v>14</v>
      </c>
      <c r="B23" s="8" t="s">
        <v>13</v>
      </c>
      <c r="C23" s="5">
        <v>1.3545</v>
      </c>
      <c r="D23" s="4">
        <v>69.82308890262453</v>
      </c>
      <c r="F23" s="5">
        <v>1.3529</v>
      </c>
      <c r="G23" s="4">
        <v>69.80484246025634</v>
      </c>
      <c r="I23" s="5">
        <v>1.3584</v>
      </c>
      <c r="J23" s="4">
        <v>69.3501228706133</v>
      </c>
      <c r="L23" s="5">
        <v>1.3584</v>
      </c>
      <c r="M23" s="4">
        <v>69.91114676013517</v>
      </c>
      <c r="O23" s="5">
        <v>1.3622</v>
      </c>
      <c r="P23" s="4">
        <v>69.46535692670015</v>
      </c>
      <c r="R23" s="5">
        <v>1.3623</v>
      </c>
      <c r="S23" s="4">
        <v>69.28776197158864</v>
      </c>
      <c r="U23" s="5">
        <v>1.3653</v>
      </c>
      <c r="V23" s="4">
        <v>69.27016822311701</v>
      </c>
      <c r="X23" s="5">
        <v>1.3615</v>
      </c>
      <c r="Y23" s="4">
        <v>69.38224263499664</v>
      </c>
      <c r="AA23" s="5">
        <v>1.3632</v>
      </c>
      <c r="AB23" s="4">
        <v>69.38653933252638</v>
      </c>
      <c r="AD23" s="5">
        <v>1.3651</v>
      </c>
      <c r="AE23" s="4">
        <v>69.44667174947462</v>
      </c>
      <c r="AG23" s="5">
        <v>1.3693</v>
      </c>
      <c r="AH23" s="4">
        <v>69.41831138402341</v>
      </c>
      <c r="AJ23" s="5">
        <v>1.3657</v>
      </c>
      <c r="AK23" s="4">
        <v>69.62775494890123</v>
      </c>
      <c r="AM23" s="5">
        <v>1.3631</v>
      </c>
      <c r="AN23" s="4">
        <v>69.89926419441527</v>
      </c>
      <c r="AP23" s="5">
        <v>1.3687</v>
      </c>
      <c r="AQ23" s="4">
        <v>69.93121972234468</v>
      </c>
      <c r="AS23" s="5">
        <v>1.3715</v>
      </c>
      <c r="AT23" s="4">
        <v>69.84507817879505</v>
      </c>
      <c r="AV23" s="5">
        <v>1.3685</v>
      </c>
      <c r="AW23" s="4">
        <v>70.17680352707063</v>
      </c>
      <c r="AY23" s="5">
        <v>1.3766</v>
      </c>
      <c r="AZ23" s="4">
        <v>69.83232081890218</v>
      </c>
      <c r="BB23" s="5">
        <v>1.3782</v>
      </c>
      <c r="BC23" s="4">
        <v>70.2695989052945</v>
      </c>
      <c r="BE23" s="5">
        <v>1.3782</v>
      </c>
      <c r="BF23" s="4">
        <v>70.3083441212598</v>
      </c>
      <c r="BH23" s="5">
        <v>1.3785</v>
      </c>
      <c r="BI23" s="4">
        <v>70.18014102031849</v>
      </c>
      <c r="BK23" s="5">
        <v>1.3826</v>
      </c>
      <c r="BL23" s="4">
        <v>70.29182640243451</v>
      </c>
      <c r="BN23" s="126">
        <f t="shared" si="0"/>
        <v>1.366890476190476</v>
      </c>
      <c r="BO23" s="126">
        <f t="shared" si="1"/>
        <v>69.7575526217044</v>
      </c>
    </row>
    <row r="24" spans="1:67" s="6" customFormat="1" ht="15.75">
      <c r="A24" s="7">
        <v>15</v>
      </c>
      <c r="B24" s="8" t="s">
        <v>14</v>
      </c>
      <c r="C24" s="5">
        <v>10.114</v>
      </c>
      <c r="D24" s="4">
        <v>9.350936713328545</v>
      </c>
      <c r="F24" s="5">
        <v>10.1975</v>
      </c>
      <c r="G24" s="4">
        <v>9.260992533903487</v>
      </c>
      <c r="I24" s="5">
        <v>10.1325</v>
      </c>
      <c r="J24" s="4">
        <v>9.297331054274968</v>
      </c>
      <c r="L24" s="5">
        <v>10.1325</v>
      </c>
      <c r="M24" s="4">
        <v>9.372543968316567</v>
      </c>
      <c r="O24" s="5">
        <v>10.1665</v>
      </c>
      <c r="P24" s="4">
        <v>9.307599390699943</v>
      </c>
      <c r="R24" s="5">
        <v>10.119</v>
      </c>
      <c r="S24" s="4">
        <v>9.328067806492262</v>
      </c>
      <c r="U24" s="5">
        <v>10.099</v>
      </c>
      <c r="V24" s="4">
        <v>9.364745091100273</v>
      </c>
      <c r="X24" s="5">
        <v>10.166</v>
      </c>
      <c r="Y24" s="4">
        <v>9.292142764858147</v>
      </c>
      <c r="AA24" s="5">
        <v>10.176</v>
      </c>
      <c r="AB24" s="4">
        <v>9.295177910583723</v>
      </c>
      <c r="AD24" s="5">
        <v>10.235</v>
      </c>
      <c r="AE24" s="4">
        <v>9.262496492936767</v>
      </c>
      <c r="AG24" s="5">
        <v>10.296</v>
      </c>
      <c r="AH24" s="4">
        <v>9.232176940379105</v>
      </c>
      <c r="AJ24" s="5">
        <v>10.333</v>
      </c>
      <c r="AK24" s="4">
        <v>9.202615400533668</v>
      </c>
      <c r="AM24" s="5">
        <v>10.3875</v>
      </c>
      <c r="AN24" s="4">
        <v>9.172533046778094</v>
      </c>
      <c r="AP24" s="5">
        <v>10.406</v>
      </c>
      <c r="AQ24" s="4">
        <v>9.198045400151177</v>
      </c>
      <c r="AS24" s="5">
        <v>10.362</v>
      </c>
      <c r="AT24" s="4">
        <v>9.244598023761572</v>
      </c>
      <c r="AV24" s="5">
        <v>10.435</v>
      </c>
      <c r="AW24" s="4">
        <v>9.203349844446205</v>
      </c>
      <c r="AY24" s="5">
        <v>10.3865</v>
      </c>
      <c r="AZ24" s="4">
        <v>9.255396220026068</v>
      </c>
      <c r="BB24" s="5">
        <v>10.468</v>
      </c>
      <c r="BC24" s="4">
        <v>9.25158207979336</v>
      </c>
      <c r="BE24" s="5">
        <v>10.468</v>
      </c>
      <c r="BF24" s="4">
        <v>9.256683212449394</v>
      </c>
      <c r="BH24" s="5">
        <v>10.447</v>
      </c>
      <c r="BI24" s="4">
        <v>9.26039287800412</v>
      </c>
      <c r="BK24" s="5">
        <v>10.484</v>
      </c>
      <c r="BL24" s="4">
        <v>9.269885462037958</v>
      </c>
      <c r="BN24" s="126">
        <f t="shared" si="0"/>
        <v>10.286238095238096</v>
      </c>
      <c r="BO24" s="126">
        <f t="shared" si="1"/>
        <v>9.270442487374066</v>
      </c>
    </row>
    <row r="25" spans="1:67" s="6" customFormat="1" ht="15.75">
      <c r="A25" s="7">
        <v>16</v>
      </c>
      <c r="B25" s="8" t="s">
        <v>15</v>
      </c>
      <c r="C25" s="5">
        <v>121.12</v>
      </c>
      <c r="D25" s="4">
        <v>78.08402734363021</v>
      </c>
      <c r="F25" s="5">
        <v>122.05</v>
      </c>
      <c r="G25" s="4">
        <v>77.37728092132798</v>
      </c>
      <c r="I25" s="5">
        <v>121.46</v>
      </c>
      <c r="J25" s="4">
        <v>77.56068409965515</v>
      </c>
      <c r="L25" s="5">
        <v>121.46</v>
      </c>
      <c r="M25" s="4">
        <v>78.18812922687933</v>
      </c>
      <c r="O25" s="5">
        <v>121.48</v>
      </c>
      <c r="P25" s="4">
        <v>77.89406421266955</v>
      </c>
      <c r="R25" s="5">
        <v>121.02</v>
      </c>
      <c r="S25" s="4">
        <v>77.99596606667923</v>
      </c>
      <c r="U25" s="5">
        <v>120.78</v>
      </c>
      <c r="V25" s="4">
        <v>78.30316333417922</v>
      </c>
      <c r="X25" s="5">
        <v>121.4</v>
      </c>
      <c r="Y25" s="4">
        <v>77.81212796338379</v>
      </c>
      <c r="AA25" s="5">
        <v>121.65</v>
      </c>
      <c r="AB25" s="4">
        <v>77.75399130135632</v>
      </c>
      <c r="AD25" s="5">
        <v>122.49</v>
      </c>
      <c r="AE25" s="4">
        <v>77.3954213447692</v>
      </c>
      <c r="AG25" s="5">
        <v>123.31</v>
      </c>
      <c r="AH25" s="4">
        <v>77.08579497051598</v>
      </c>
      <c r="AJ25" s="5">
        <v>123.96</v>
      </c>
      <c r="AK25" s="4">
        <v>76.71073324759148</v>
      </c>
      <c r="AM25" s="5">
        <v>124.41</v>
      </c>
      <c r="AN25" s="4">
        <v>76.585231913357</v>
      </c>
      <c r="AP25" s="5">
        <v>124.72</v>
      </c>
      <c r="AQ25" s="4">
        <v>76.74379444673922</v>
      </c>
      <c r="AS25" s="5">
        <v>124.24</v>
      </c>
      <c r="AT25" s="4">
        <v>77.10280483114731</v>
      </c>
      <c r="AV25" s="5">
        <v>124.89</v>
      </c>
      <c r="AW25" s="4">
        <v>76.89723406741625</v>
      </c>
      <c r="AY25" s="5">
        <v>124.73</v>
      </c>
      <c r="AZ25" s="4">
        <v>77.07141252248917</v>
      </c>
      <c r="BB25" s="5">
        <v>126.31</v>
      </c>
      <c r="BC25" s="4">
        <v>76.67291680094758</v>
      </c>
      <c r="BE25" s="5">
        <v>126.31</v>
      </c>
      <c r="BF25" s="4">
        <v>76.71519267510114</v>
      </c>
      <c r="BH25" s="5">
        <v>125.83</v>
      </c>
      <c r="BI25" s="4">
        <v>76.88414876937856</v>
      </c>
      <c r="BK25" s="5">
        <v>125.7</v>
      </c>
      <c r="BL25" s="4">
        <v>77.31541701193791</v>
      </c>
      <c r="BN25" s="126">
        <f t="shared" si="0"/>
        <v>123.30095238095237</v>
      </c>
      <c r="BO25" s="126">
        <f t="shared" si="1"/>
        <v>77.34045414624532</v>
      </c>
    </row>
    <row r="26" spans="1:67" s="6" customFormat="1" ht="15.75">
      <c r="A26" s="7">
        <v>17</v>
      </c>
      <c r="B26" s="8" t="s">
        <v>16</v>
      </c>
      <c r="C26" s="5">
        <v>6.5959</v>
      </c>
      <c r="D26" s="4">
        <v>14.338509364696996</v>
      </c>
      <c r="F26" s="5">
        <v>6.6155</v>
      </c>
      <c r="G26" s="4">
        <v>14.27540947237258</v>
      </c>
      <c r="I26" s="5">
        <v>6.613</v>
      </c>
      <c r="J26" s="4">
        <v>14.245456964681857</v>
      </c>
      <c r="L26" s="5">
        <v>6.613</v>
      </c>
      <c r="M26" s="4">
        <v>14.360698889908909</v>
      </c>
      <c r="O26" s="5">
        <v>6.6053</v>
      </c>
      <c r="P26" s="4">
        <v>14.32572467647964</v>
      </c>
      <c r="R26" s="5">
        <v>6.5753</v>
      </c>
      <c r="S26" s="4">
        <v>14.355347761150853</v>
      </c>
      <c r="U26" s="5">
        <v>6.5601</v>
      </c>
      <c r="V26" s="4">
        <v>14.416633995674099</v>
      </c>
      <c r="X26" s="5">
        <v>6.6009</v>
      </c>
      <c r="Y26" s="4">
        <v>14.31076419087517</v>
      </c>
      <c r="AA26" s="5">
        <v>6.5905</v>
      </c>
      <c r="AB26" s="4">
        <v>14.352132678567632</v>
      </c>
      <c r="AD26" s="5">
        <v>6.6155</v>
      </c>
      <c r="AE26" s="4">
        <v>14.330232273480132</v>
      </c>
      <c r="AG26" s="5">
        <v>6.6634</v>
      </c>
      <c r="AH26" s="4">
        <v>14.265163997080057</v>
      </c>
      <c r="AJ26" s="5">
        <v>6.6976</v>
      </c>
      <c r="AK26" s="4">
        <v>14.197716336256926</v>
      </c>
      <c r="AM26" s="5">
        <v>6.7055</v>
      </c>
      <c r="AN26" s="4">
        <v>14.209184553487056</v>
      </c>
      <c r="AP26" s="5">
        <v>6.8195</v>
      </c>
      <c r="AQ26" s="4">
        <v>14.035466006888065</v>
      </c>
      <c r="AS26" s="5">
        <v>6.8492</v>
      </c>
      <c r="AT26" s="4">
        <v>13.985943573295774</v>
      </c>
      <c r="AV26" s="5">
        <v>6.8593</v>
      </c>
      <c r="AW26" s="4">
        <v>14.000984885745797</v>
      </c>
      <c r="AY26" s="5">
        <v>6.9006</v>
      </c>
      <c r="AZ26" s="4">
        <v>13.930842657058914</v>
      </c>
      <c r="BB26" s="5">
        <v>6.9526</v>
      </c>
      <c r="BC26" s="4">
        <v>13.929402124568778</v>
      </c>
      <c r="BE26" s="5">
        <v>6.9526</v>
      </c>
      <c r="BF26" s="4">
        <v>13.93708251127927</v>
      </c>
      <c r="BH26" s="5">
        <v>6.9442</v>
      </c>
      <c r="BI26" s="4">
        <v>13.931529102921724</v>
      </c>
      <c r="BK26" s="5">
        <v>6.9495</v>
      </c>
      <c r="BL26" s="4">
        <v>13.98452826591927</v>
      </c>
      <c r="BN26" s="126">
        <f t="shared" si="0"/>
        <v>6.727571428571428</v>
      </c>
      <c r="BO26" s="126">
        <f t="shared" si="1"/>
        <v>14.177083537256644</v>
      </c>
    </row>
    <row r="27" spans="1:67" s="6" customFormat="1" ht="15.75">
      <c r="A27" s="7">
        <v>18</v>
      </c>
      <c r="B27" s="8" t="s">
        <v>17</v>
      </c>
      <c r="C27" s="5">
        <v>6.336</v>
      </c>
      <c r="D27" s="4">
        <v>14.92666886341618</v>
      </c>
      <c r="F27" s="5">
        <v>6.3823</v>
      </c>
      <c r="G27" s="4">
        <v>14.797012262739266</v>
      </c>
      <c r="I27" s="5">
        <v>6.3505</v>
      </c>
      <c r="J27" s="4">
        <v>14.83429759978602</v>
      </c>
      <c r="L27" s="5">
        <v>6.3505</v>
      </c>
      <c r="M27" s="4">
        <v>14.954303087783265</v>
      </c>
      <c r="O27" s="5">
        <v>6.3563</v>
      </c>
      <c r="P27" s="4">
        <v>14.886916792088316</v>
      </c>
      <c r="R27" s="5">
        <v>6.3253</v>
      </c>
      <c r="S27" s="4">
        <v>14.92272589978265</v>
      </c>
      <c r="U27" s="5">
        <v>6.321</v>
      </c>
      <c r="V27" s="4">
        <v>14.961961821708853</v>
      </c>
      <c r="X27" s="5">
        <v>6.347</v>
      </c>
      <c r="Y27" s="4">
        <v>14.883239853087744</v>
      </c>
      <c r="AA27" s="5">
        <v>6.3446</v>
      </c>
      <c r="AB27" s="4">
        <v>14.908383573133053</v>
      </c>
      <c r="AD27" s="5">
        <v>6.382</v>
      </c>
      <c r="AE27" s="4">
        <v>14.854536447071109</v>
      </c>
      <c r="AG27" s="5">
        <v>6.42</v>
      </c>
      <c r="AH27" s="4">
        <v>14.805995915598638</v>
      </c>
      <c r="AJ27" s="5">
        <v>6.4417</v>
      </c>
      <c r="AK27" s="4">
        <v>14.761728260197525</v>
      </c>
      <c r="AM27" s="5">
        <v>6.4705</v>
      </c>
      <c r="AN27" s="4">
        <v>14.725243338753952</v>
      </c>
      <c r="AP27" s="5">
        <v>6.4815</v>
      </c>
      <c r="AQ27" s="4">
        <v>14.767393417260381</v>
      </c>
      <c r="AS27" s="5">
        <v>6.4621</v>
      </c>
      <c r="AT27" s="4">
        <v>14.823745333903437</v>
      </c>
      <c r="AV27" s="5">
        <v>6.496</v>
      </c>
      <c r="AW27" s="4">
        <v>14.784014105110245</v>
      </c>
      <c r="AY27" s="5">
        <v>6.4735</v>
      </c>
      <c r="AZ27" s="4">
        <v>14.84995332344184</v>
      </c>
      <c r="BB27" s="5">
        <v>6.5195</v>
      </c>
      <c r="BC27" s="4">
        <v>14.85475285087459</v>
      </c>
      <c r="BE27" s="5">
        <v>6.5195</v>
      </c>
      <c r="BF27" s="4">
        <v>14.862943457001343</v>
      </c>
      <c r="BH27" s="5">
        <v>6.5128</v>
      </c>
      <c r="BI27" s="4">
        <v>14.854336751705723</v>
      </c>
      <c r="BK27" s="5">
        <v>6.5275</v>
      </c>
      <c r="BL27" s="4">
        <v>14.888621858905546</v>
      </c>
      <c r="BN27" s="126">
        <f t="shared" si="0"/>
        <v>6.420004761904762</v>
      </c>
      <c r="BO27" s="126">
        <f t="shared" si="1"/>
        <v>14.852798800635696</v>
      </c>
    </row>
    <row r="28" spans="1:67" s="6" customFormat="1" ht="15.75">
      <c r="A28" s="7">
        <v>19</v>
      </c>
      <c r="B28" s="8" t="s">
        <v>18</v>
      </c>
      <c r="C28" s="5">
        <v>5.5635</v>
      </c>
      <c r="D28" s="4">
        <v>16.99925836588567</v>
      </c>
      <c r="F28" s="5">
        <v>5.609</v>
      </c>
      <c r="G28" s="4">
        <v>16.83704249678745</v>
      </c>
      <c r="I28" s="5">
        <v>5.5711</v>
      </c>
      <c r="J28" s="4">
        <v>16.909624115065448</v>
      </c>
      <c r="L28" s="5">
        <v>5.5711</v>
      </c>
      <c r="M28" s="4">
        <v>17.046418437825135</v>
      </c>
      <c r="O28" s="5">
        <v>5.588</v>
      </c>
      <c r="P28" s="4">
        <v>16.933734646662664</v>
      </c>
      <c r="R28" s="5">
        <v>5.562</v>
      </c>
      <c r="S28" s="4">
        <v>16.970643317852428</v>
      </c>
      <c r="U28" s="5">
        <v>5.5545</v>
      </c>
      <c r="V28" s="4">
        <v>17.026655986141265</v>
      </c>
      <c r="X28" s="5">
        <v>5.5905</v>
      </c>
      <c r="Y28" s="4">
        <v>16.897222671952047</v>
      </c>
      <c r="AA28" s="5">
        <v>5.5948</v>
      </c>
      <c r="AB28" s="4">
        <v>16.906364913508966</v>
      </c>
      <c r="AD28" s="5">
        <v>5.6265</v>
      </c>
      <c r="AE28" s="4">
        <v>16.84913384967703</v>
      </c>
      <c r="AG28" s="5">
        <v>5.6625</v>
      </c>
      <c r="AH28" s="4">
        <v>16.786665567884018</v>
      </c>
      <c r="AJ28" s="5">
        <v>5.6875</v>
      </c>
      <c r="AK28" s="4">
        <v>16.719230757576156</v>
      </c>
      <c r="AM28" s="5">
        <v>5.7135</v>
      </c>
      <c r="AN28" s="4">
        <v>16.676238211850432</v>
      </c>
      <c r="AP28" s="5">
        <v>5.7265</v>
      </c>
      <c r="AQ28" s="4">
        <v>16.714373602370237</v>
      </c>
      <c r="AS28" s="5">
        <v>5.7035</v>
      </c>
      <c r="AT28" s="4">
        <v>16.795393130922662</v>
      </c>
      <c r="AV28" s="5">
        <v>5.739</v>
      </c>
      <c r="AW28" s="4">
        <v>16.734092285554304</v>
      </c>
      <c r="AY28" s="5">
        <v>5.713</v>
      </c>
      <c r="AZ28" s="4">
        <v>16.826741263661955</v>
      </c>
      <c r="BB28" s="5">
        <v>5.758</v>
      </c>
      <c r="BC28" s="4">
        <v>16.819305524709428</v>
      </c>
      <c r="BE28" s="5">
        <v>5.758</v>
      </c>
      <c r="BF28" s="4">
        <v>16.828579344897577</v>
      </c>
      <c r="BH28" s="5">
        <v>5.7515</v>
      </c>
      <c r="BI28" s="4">
        <v>16.82053801556273</v>
      </c>
      <c r="BK28" s="5">
        <v>5.7682</v>
      </c>
      <c r="BL28" s="4">
        <v>16.848493322701355</v>
      </c>
      <c r="BN28" s="126">
        <f t="shared" si="0"/>
        <v>5.657723809523809</v>
      </c>
      <c r="BO28" s="126">
        <f t="shared" si="1"/>
        <v>16.854559515669</v>
      </c>
    </row>
    <row r="29" spans="1:67" s="6" customFormat="1" ht="15.75">
      <c r="A29" s="7">
        <v>20</v>
      </c>
      <c r="B29" s="8" t="s">
        <v>19</v>
      </c>
      <c r="C29" s="5">
        <v>4.3275</v>
      </c>
      <c r="D29" s="4">
        <v>21.85450581596879</v>
      </c>
      <c r="F29" s="5">
        <v>4.3588</v>
      </c>
      <c r="G29" s="4">
        <v>21.66627772884299</v>
      </c>
      <c r="I29" s="5">
        <v>4.3515</v>
      </c>
      <c r="J29" s="4">
        <v>21.648904264607868</v>
      </c>
      <c r="L29" s="5">
        <v>4.3515</v>
      </c>
      <c r="M29" s="4">
        <v>21.824038092374497</v>
      </c>
      <c r="O29" s="5">
        <v>4.3678</v>
      </c>
      <c r="P29" s="4">
        <v>21.664386923749017</v>
      </c>
      <c r="R29" s="5">
        <v>4.3499</v>
      </c>
      <c r="S29" s="4">
        <v>21.699514502378264</v>
      </c>
      <c r="U29" s="5">
        <v>4.3465</v>
      </c>
      <c r="V29" s="4">
        <v>21.758785384797346</v>
      </c>
      <c r="X29" s="5">
        <v>4.3685</v>
      </c>
      <c r="Y29" s="4">
        <v>21.623880816652836</v>
      </c>
      <c r="AA29" s="5">
        <v>4.3736</v>
      </c>
      <c r="AB29" s="4">
        <v>21.626973298449784</v>
      </c>
      <c r="AD29" s="5">
        <v>4.408</v>
      </c>
      <c r="AE29" s="4">
        <v>21.506726770691426</v>
      </c>
      <c r="AG29" s="5">
        <v>4.4433</v>
      </c>
      <c r="AH29" s="4">
        <v>21.392769738289843</v>
      </c>
      <c r="AJ29" s="5">
        <v>4.4649</v>
      </c>
      <c r="AK29" s="4">
        <v>21.29736946711335</v>
      </c>
      <c r="AM29" s="5">
        <v>4.4815</v>
      </c>
      <c r="AN29" s="4">
        <v>21.26066875452582</v>
      </c>
      <c r="AP29" s="5">
        <v>4.532</v>
      </c>
      <c r="AQ29" s="4">
        <v>21.11978385568693</v>
      </c>
      <c r="AS29" s="5">
        <v>4.5208</v>
      </c>
      <c r="AT29" s="4">
        <v>21.189286126839807</v>
      </c>
      <c r="AV29" s="5">
        <v>4.5452</v>
      </c>
      <c r="AW29" s="4">
        <v>21.12931347945</v>
      </c>
      <c r="AY29" s="5">
        <v>4.5413</v>
      </c>
      <c r="AZ29" s="4">
        <v>21.168205764715115</v>
      </c>
      <c r="BB29" s="5">
        <v>4.5909</v>
      </c>
      <c r="BC29" s="4">
        <v>21.095114511593998</v>
      </c>
      <c r="BE29" s="5">
        <v>4.5909</v>
      </c>
      <c r="BF29" s="4">
        <v>21.10674592518248</v>
      </c>
      <c r="BH29" s="5">
        <v>4.5525</v>
      </c>
      <c r="BI29" s="4">
        <v>21.250592948162335</v>
      </c>
      <c r="BK29" s="5">
        <v>4.5562</v>
      </c>
      <c r="BL29" s="4">
        <v>21.330380401212846</v>
      </c>
      <c r="BN29" s="126">
        <f t="shared" si="0"/>
        <v>4.448719047619048</v>
      </c>
      <c r="BO29" s="126">
        <f t="shared" si="1"/>
        <v>21.43877259863263</v>
      </c>
    </row>
    <row r="30" spans="1:67" s="6" customFormat="1" ht="15.75">
      <c r="A30" s="7">
        <v>21</v>
      </c>
      <c r="B30" s="8" t="s">
        <v>20</v>
      </c>
      <c r="C30" s="5">
        <v>149.61</v>
      </c>
      <c r="D30" s="4">
        <v>63.21460725794059</v>
      </c>
      <c r="F30" s="5">
        <v>150.69</v>
      </c>
      <c r="G30" s="4">
        <v>62.67102751641171</v>
      </c>
      <c r="I30" s="5">
        <v>149.83</v>
      </c>
      <c r="J30" s="4">
        <v>62.874729298165335</v>
      </c>
      <c r="L30" s="5">
        <v>149.83</v>
      </c>
      <c r="M30" s="4">
        <v>63.38336899083469</v>
      </c>
      <c r="O30" s="5">
        <v>149.85</v>
      </c>
      <c r="P30" s="4">
        <v>63.1469530901241</v>
      </c>
      <c r="R30" s="5">
        <v>149.15</v>
      </c>
      <c r="S30" s="4">
        <v>63.28576475621536</v>
      </c>
      <c r="U30" s="5">
        <v>149.02</v>
      </c>
      <c r="V30" s="4">
        <v>63.46434080997292</v>
      </c>
      <c r="X30" s="5">
        <v>149.93</v>
      </c>
      <c r="Y30" s="4">
        <v>63.00535139568326</v>
      </c>
      <c r="AA30" s="5">
        <v>149.86</v>
      </c>
      <c r="AB30" s="4">
        <v>63.11739651548108</v>
      </c>
      <c r="AD30" s="5">
        <v>150.53</v>
      </c>
      <c r="AE30" s="4">
        <v>62.97857676556687</v>
      </c>
      <c r="AG30" s="5">
        <v>151.45</v>
      </c>
      <c r="AH30" s="4">
        <v>62.762953963778976</v>
      </c>
      <c r="AJ30" s="5">
        <v>152.04</v>
      </c>
      <c r="AK30" s="4">
        <v>62.54316293982794</v>
      </c>
      <c r="AM30" s="5">
        <v>152.83</v>
      </c>
      <c r="AN30" s="4">
        <v>62.34357588392818</v>
      </c>
      <c r="AP30" s="5">
        <v>153</v>
      </c>
      <c r="AQ30" s="4">
        <v>62.55873230978638</v>
      </c>
      <c r="AS30" s="5">
        <v>152.83</v>
      </c>
      <c r="AT30" s="4">
        <v>62.67913676779258</v>
      </c>
      <c r="AV30" s="5">
        <v>153.63</v>
      </c>
      <c r="AW30" s="4">
        <v>62.51185030709898</v>
      </c>
      <c r="AY30" s="5">
        <v>153.46</v>
      </c>
      <c r="AZ30" s="4">
        <v>62.6424950080156</v>
      </c>
      <c r="BB30" s="5">
        <v>154.94</v>
      </c>
      <c r="BC30" s="4">
        <v>62.505202795454295</v>
      </c>
      <c r="BE30" s="5">
        <v>154.94</v>
      </c>
      <c r="BF30" s="4">
        <v>62.539666882612785</v>
      </c>
      <c r="BH30" s="5">
        <v>154.41</v>
      </c>
      <c r="BI30" s="4">
        <v>62.65353564957519</v>
      </c>
      <c r="BK30" s="5">
        <v>154.51</v>
      </c>
      <c r="BL30" s="4">
        <v>62.899151630319054</v>
      </c>
      <c r="BN30" s="126">
        <f t="shared" si="0"/>
        <v>151.7304761904762</v>
      </c>
      <c r="BO30" s="126">
        <f t="shared" si="1"/>
        <v>62.84674193021837</v>
      </c>
    </row>
    <row r="31" spans="1:67" s="6" customFormat="1" ht="15.75">
      <c r="A31" s="7">
        <v>22</v>
      </c>
      <c r="B31" s="8" t="s">
        <v>21</v>
      </c>
      <c r="C31" s="5">
        <v>236.94</v>
      </c>
      <c r="D31" s="4">
        <v>39.91532620857809</v>
      </c>
      <c r="F31" s="5">
        <v>237.89</v>
      </c>
      <c r="G31" s="4">
        <v>39.698588156072475</v>
      </c>
      <c r="I31" s="5">
        <v>236.48</v>
      </c>
      <c r="J31" s="4">
        <v>39.83643729171225</v>
      </c>
      <c r="L31" s="5">
        <v>236.48</v>
      </c>
      <c r="M31" s="4">
        <v>40.15870338251337</v>
      </c>
      <c r="O31" s="5">
        <v>236.16</v>
      </c>
      <c r="P31" s="4">
        <v>40.068474426469756</v>
      </c>
      <c r="R31" s="5">
        <v>234.71</v>
      </c>
      <c r="S31" s="4">
        <v>40.21589115670197</v>
      </c>
      <c r="U31" s="5">
        <v>235.06</v>
      </c>
      <c r="V31" s="4">
        <v>40.23422133711463</v>
      </c>
      <c r="X31" s="5">
        <v>237.16</v>
      </c>
      <c r="Y31" s="4">
        <v>39.831305172688445</v>
      </c>
      <c r="AA31" s="5">
        <v>237.29</v>
      </c>
      <c r="AB31" s="4">
        <v>39.86165890602215</v>
      </c>
      <c r="AD31" s="5">
        <v>238.94</v>
      </c>
      <c r="AE31" s="4">
        <v>39.67592349761773</v>
      </c>
      <c r="AG31" s="5">
        <v>240.39</v>
      </c>
      <c r="AH31" s="4">
        <v>39.54178367575326</v>
      </c>
      <c r="AJ31" s="5">
        <v>241.24</v>
      </c>
      <c r="AK31" s="4">
        <v>39.41743696472989</v>
      </c>
      <c r="AM31" s="5">
        <v>242.81</v>
      </c>
      <c r="AN31" s="4">
        <v>39.24042956361247</v>
      </c>
      <c r="AP31" s="5">
        <v>243.57</v>
      </c>
      <c r="AQ31" s="4">
        <v>39.29665411749114</v>
      </c>
      <c r="AS31" s="5">
        <v>242.99</v>
      </c>
      <c r="AT31" s="4">
        <v>39.4224143883359</v>
      </c>
      <c r="AV31" s="5">
        <v>244.66</v>
      </c>
      <c r="AW31" s="4">
        <v>39.253231270659754</v>
      </c>
      <c r="AY31" s="5">
        <v>244.21</v>
      </c>
      <c r="AZ31" s="4">
        <v>39.36414268019358</v>
      </c>
      <c r="BB31" s="5">
        <v>246.53</v>
      </c>
      <c r="BC31" s="4">
        <v>39.283479175466226</v>
      </c>
      <c r="BE31" s="5">
        <v>246.53</v>
      </c>
      <c r="BF31" s="4">
        <v>39.30513928037978</v>
      </c>
      <c r="BH31" s="5">
        <v>246.14</v>
      </c>
      <c r="BI31" s="4">
        <v>39.30418639656661</v>
      </c>
      <c r="BK31" s="5">
        <v>246.43</v>
      </c>
      <c r="BL31" s="4">
        <v>39.43735713346831</v>
      </c>
      <c r="BN31" s="126">
        <f t="shared" si="0"/>
        <v>240.60047619047617</v>
      </c>
      <c r="BO31" s="126">
        <f t="shared" si="1"/>
        <v>39.63632305629275</v>
      </c>
    </row>
    <row r="32" spans="1:74" s="13" customFormat="1" ht="16.5" thickBot="1">
      <c r="A32" s="9">
        <v>23</v>
      </c>
      <c r="B32" s="10" t="s">
        <v>22</v>
      </c>
      <c r="C32" s="12">
        <v>1</v>
      </c>
      <c r="D32" s="11">
        <v>94.57537391860492</v>
      </c>
      <c r="F32" s="12">
        <v>1</v>
      </c>
      <c r="G32" s="11">
        <v>94.4389713644808</v>
      </c>
      <c r="I32" s="12">
        <v>1</v>
      </c>
      <c r="J32" s="11">
        <v>94.20520690744112</v>
      </c>
      <c r="L32" s="12">
        <v>1</v>
      </c>
      <c r="M32" s="11">
        <v>94.96730175896762</v>
      </c>
      <c r="O32" s="12">
        <v>1</v>
      </c>
      <c r="P32" s="11">
        <v>94.62570920555096</v>
      </c>
      <c r="R32" s="12">
        <v>1</v>
      </c>
      <c r="S32" s="11">
        <v>94.3907181338952</v>
      </c>
      <c r="U32" s="12">
        <v>1</v>
      </c>
      <c r="V32" s="11">
        <v>94.57456067502166</v>
      </c>
      <c r="X32" s="12">
        <v>1</v>
      </c>
      <c r="Y32" s="11">
        <v>94.46392334754792</v>
      </c>
      <c r="AA32" s="12">
        <v>1</v>
      </c>
      <c r="AB32" s="11">
        <v>94.58773041809997</v>
      </c>
      <c r="AD32" s="12">
        <v>1</v>
      </c>
      <c r="AE32" s="11">
        <v>94.80165160520781</v>
      </c>
      <c r="AG32" s="12">
        <v>1</v>
      </c>
      <c r="AH32" s="11">
        <v>95.05449377814325</v>
      </c>
      <c r="AJ32" s="12">
        <v>1</v>
      </c>
      <c r="AK32" s="11">
        <v>95.0906249337144</v>
      </c>
      <c r="AM32" s="12">
        <v>1</v>
      </c>
      <c r="AN32" s="11">
        <v>95.27968702340745</v>
      </c>
      <c r="AP32" s="12">
        <v>1</v>
      </c>
      <c r="AQ32" s="11">
        <v>95.71486043397316</v>
      </c>
      <c r="AS32" s="12">
        <v>1</v>
      </c>
      <c r="AT32" s="11">
        <v>95.79252472221741</v>
      </c>
      <c r="AV32" s="12">
        <v>1</v>
      </c>
      <c r="AW32" s="11">
        <v>96.03695562679616</v>
      </c>
      <c r="AY32" s="12">
        <v>1</v>
      </c>
      <c r="AZ32" s="11">
        <v>96.13117283930075</v>
      </c>
      <c r="BB32" s="12">
        <v>1</v>
      </c>
      <c r="BC32" s="11">
        <v>96.84556121127689</v>
      </c>
      <c r="BE32" s="12">
        <v>1</v>
      </c>
      <c r="BF32" s="11">
        <v>96.89895986792025</v>
      </c>
      <c r="BH32" s="12">
        <v>1</v>
      </c>
      <c r="BI32" s="11">
        <v>96.74332439650904</v>
      </c>
      <c r="BK32" s="12">
        <v>1</v>
      </c>
      <c r="BL32" s="11">
        <v>97.18547918400596</v>
      </c>
      <c r="BN32" s="127">
        <f>(C32+F32+I32+L32+O32+R32+U32+X32+AA32+AD32+AG32+AJ32+AM32+AP32+AS32+AV32+AY32+BB32+BE32+BH32+BK32)/21</f>
        <v>1</v>
      </c>
      <c r="BO32" s="127">
        <f>(D32+G32+J32+M32+P32+S32+V32+Y32+AB32+AE32+AH32+AK32+AN32+AQ32+AT32+AW32+AZ32+BC32+BF32+BI32+BL32)/21</f>
        <v>95.35260911200395</v>
      </c>
      <c r="BP32" s="6"/>
      <c r="BQ32" s="6"/>
      <c r="BR32" s="6"/>
      <c r="BS32" s="6"/>
      <c r="BT32" s="6"/>
      <c r="BU32" s="6"/>
      <c r="BV32" s="6"/>
    </row>
    <row r="33" spans="65:74" ht="15.75">
      <c r="BM33" s="71"/>
      <c r="BN33" s="71"/>
      <c r="BO33" s="72"/>
      <c r="BP33" s="71"/>
      <c r="BQ33" s="6"/>
      <c r="BR33" s="6"/>
      <c r="BS33" s="6"/>
      <c r="BT33" s="6"/>
      <c r="BU33" s="6"/>
      <c r="BV33" s="6"/>
    </row>
    <row r="34" spans="65:68" ht="15.75">
      <c r="BM34" s="71"/>
      <c r="BN34" s="71"/>
      <c r="BO34" s="72"/>
      <c r="BP34" s="72"/>
    </row>
    <row r="35" spans="65:68" ht="15.75">
      <c r="BM35" s="71"/>
      <c r="BN35" s="71"/>
      <c r="BO35" s="72"/>
      <c r="BP35" s="72"/>
    </row>
    <row r="36" spans="65:68" ht="15.75">
      <c r="BM36" s="71"/>
      <c r="BN36" s="71"/>
      <c r="BO36" s="72"/>
      <c r="BP36" s="72"/>
    </row>
    <row r="37" spans="65:68" ht="15.75">
      <c r="BM37" s="71"/>
      <c r="BN37" s="71"/>
      <c r="BO37" s="72"/>
      <c r="BP37" s="72"/>
    </row>
    <row r="38" spans="65:68" ht="15.75">
      <c r="BM38" s="71"/>
      <c r="BN38" s="71"/>
      <c r="BO38" s="72"/>
      <c r="BP38" s="72"/>
    </row>
    <row r="39" spans="65:68" ht="15.75">
      <c r="BM39" s="71"/>
      <c r="BN39" s="71"/>
      <c r="BO39" s="72"/>
      <c r="BP39" s="72"/>
    </row>
    <row r="40" spans="65:68" ht="15.75">
      <c r="BM40" s="71"/>
      <c r="BN40" s="71"/>
      <c r="BO40" s="72"/>
      <c r="BP40" s="72"/>
    </row>
    <row r="41" spans="65:68" ht="15.75">
      <c r="BM41" s="71"/>
      <c r="BN41" s="71"/>
      <c r="BO41" s="72"/>
      <c r="BP41" s="72"/>
    </row>
    <row r="42" spans="65:68" ht="15.75">
      <c r="BM42" s="71"/>
      <c r="BN42" s="71"/>
      <c r="BO42" s="72"/>
      <c r="BP42" s="72"/>
    </row>
    <row r="43" spans="65:68" ht="15.75">
      <c r="BM43" s="71"/>
      <c r="BN43" s="71"/>
      <c r="BO43" s="72"/>
      <c r="BP43" s="72"/>
    </row>
    <row r="44" spans="65:68" ht="15.75">
      <c r="BM44" s="71"/>
      <c r="BN44" s="71"/>
      <c r="BO44" s="72"/>
      <c r="BP44" s="72"/>
    </row>
    <row r="45" spans="65:68" ht="15.75">
      <c r="BM45" s="71"/>
      <c r="BN45" s="71"/>
      <c r="BO45" s="72"/>
      <c r="BP45" s="72"/>
    </row>
    <row r="46" spans="65:68" ht="15.75">
      <c r="BM46" s="71"/>
      <c r="BN46" s="71"/>
      <c r="BO46" s="72"/>
      <c r="BP46" s="72"/>
    </row>
    <row r="47" spans="65:68" ht="15.75">
      <c r="BM47" s="71"/>
      <c r="BN47" s="71"/>
      <c r="BO47" s="72"/>
      <c r="BP47" s="72"/>
    </row>
    <row r="48" spans="65:68" ht="15.75">
      <c r="BM48" s="71"/>
      <c r="BN48" s="71"/>
      <c r="BO48" s="72"/>
      <c r="BP48" s="72"/>
    </row>
    <row r="49" spans="65:68" ht="15.75">
      <c r="BM49" s="71"/>
      <c r="BN49" s="71"/>
      <c r="BO49" s="72"/>
      <c r="BP49" s="72"/>
    </row>
    <row r="50" spans="65:68" ht="15.75">
      <c r="BM50" s="71"/>
      <c r="BN50" s="71"/>
      <c r="BO50" s="72"/>
      <c r="BP50" s="72"/>
    </row>
    <row r="51" spans="65:68" ht="15.75">
      <c r="BM51" s="71"/>
      <c r="BN51" s="71"/>
      <c r="BO51" s="72"/>
      <c r="BP51" s="72"/>
    </row>
    <row r="52" spans="65:68" ht="15.75">
      <c r="BM52" s="71"/>
      <c r="BN52" s="71"/>
      <c r="BO52" s="72"/>
      <c r="BP52" s="72"/>
    </row>
    <row r="53" spans="65:68" ht="15.75">
      <c r="BM53" s="71"/>
      <c r="BN53" s="71"/>
      <c r="BO53" s="72"/>
      <c r="BP53" s="72"/>
    </row>
    <row r="54" spans="65:68" ht="15.75">
      <c r="BM54" s="71"/>
      <c r="BN54" s="71"/>
      <c r="BO54" s="72"/>
      <c r="BP54" s="72"/>
    </row>
    <row r="55" spans="65:68" ht="15.75">
      <c r="BM55" s="71"/>
      <c r="BN55" s="71"/>
      <c r="BO55" s="72"/>
      <c r="BP55" s="72"/>
    </row>
    <row r="56" spans="65:68" ht="15.75">
      <c r="BM56" s="71"/>
      <c r="BN56" s="71"/>
      <c r="BO56" s="72"/>
      <c r="BP56" s="72"/>
    </row>
    <row r="57" spans="65:68" ht="15.75">
      <c r="BM57" s="71"/>
      <c r="BN57" s="71"/>
      <c r="BO57" s="72"/>
      <c r="BP57" s="72"/>
    </row>
    <row r="58" spans="65:68" ht="15.75">
      <c r="BM58" s="71"/>
      <c r="BN58" s="71"/>
      <c r="BO58" s="72"/>
      <c r="BP58" s="72"/>
    </row>
    <row r="59" spans="65:68" ht="15.75">
      <c r="BM59" s="71"/>
      <c r="BN59" s="71"/>
      <c r="BO59" s="72"/>
      <c r="BP59" s="72"/>
    </row>
    <row r="60" spans="65:68" ht="15.75">
      <c r="BM60" s="71"/>
      <c r="BN60" s="71"/>
      <c r="BO60" s="72"/>
      <c r="BP60" s="72"/>
    </row>
    <row r="61" spans="65:68" ht="15.75">
      <c r="BM61" s="71"/>
      <c r="BN61" s="71"/>
      <c r="BO61" s="72"/>
      <c r="BP61" s="72"/>
    </row>
    <row r="62" spans="65:68" ht="15.75">
      <c r="BM62" s="71"/>
      <c r="BN62" s="71"/>
      <c r="BO62" s="72"/>
      <c r="BP62" s="72"/>
    </row>
    <row r="63" spans="65:68" ht="15.75">
      <c r="BM63" s="71"/>
      <c r="BN63" s="71"/>
      <c r="BO63" s="72"/>
      <c r="BP63" s="72"/>
    </row>
    <row r="64" spans="65:68" ht="15.75">
      <c r="BM64" s="71"/>
      <c r="BN64" s="71"/>
      <c r="BO64" s="72"/>
      <c r="BP64" s="72"/>
    </row>
    <row r="65" spans="65:68" ht="15.75">
      <c r="BM65" s="71"/>
      <c r="BN65" s="71"/>
      <c r="BO65" s="72"/>
      <c r="BP65" s="72"/>
    </row>
    <row r="66" spans="65:68" ht="15.75">
      <c r="BM66" s="71"/>
      <c r="BN66" s="71"/>
      <c r="BO66" s="72"/>
      <c r="BP66" s="72"/>
    </row>
    <row r="67" spans="65:68" ht="15.75">
      <c r="BM67" s="71"/>
      <c r="BN67" s="71"/>
      <c r="BO67" s="72"/>
      <c r="BP67" s="72"/>
    </row>
    <row r="68" spans="65:68" ht="15.75">
      <c r="BM68" s="71"/>
      <c r="BN68" s="71"/>
      <c r="BO68" s="72"/>
      <c r="BP68" s="72"/>
    </row>
  </sheetData>
  <sheetProtection/>
  <mergeCells count="21">
    <mergeCell ref="AS3:AT3"/>
    <mergeCell ref="AV3:AW3"/>
    <mergeCell ref="BK3:BL3"/>
    <mergeCell ref="AY3:AZ3"/>
    <mergeCell ref="BB3:BC3"/>
    <mergeCell ref="BE3:BF3"/>
    <mergeCell ref="BH3:BI3"/>
    <mergeCell ref="AA3:AB3"/>
    <mergeCell ref="AD3:AE3"/>
    <mergeCell ref="AG3:AH3"/>
    <mergeCell ref="AJ3:AK3"/>
    <mergeCell ref="AM3:AN3"/>
    <mergeCell ref="AP3:AQ3"/>
    <mergeCell ref="O3:P3"/>
    <mergeCell ref="R3:S3"/>
    <mergeCell ref="U3:V3"/>
    <mergeCell ref="X3:Y3"/>
    <mergeCell ref="C3:D3"/>
    <mergeCell ref="F3:G3"/>
    <mergeCell ref="I3:J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36"/>
  <sheetViews>
    <sheetView zoomScale="75" zoomScaleNormal="75" zoomScalePageLayoutView="0" workbookViewId="0" topLeftCell="BN1">
      <selection activeCell="BV35" sqref="BV35"/>
    </sheetView>
  </sheetViews>
  <sheetFormatPr defaultColWidth="9.140625" defaultRowHeight="12.75"/>
  <cols>
    <col min="1" max="1" width="8.140625" style="0" customWidth="1"/>
    <col min="2" max="2" width="31.57421875" style="0" customWidth="1"/>
    <col min="3" max="4" width="18.421875" style="0" bestFit="1" customWidth="1"/>
    <col min="5" max="5" width="5.28125" style="0" customWidth="1"/>
    <col min="6" max="7" width="18.421875" style="0" bestFit="1" customWidth="1"/>
    <col min="8" max="8" width="6.7109375" style="0" customWidth="1"/>
    <col min="9" max="9" width="17.421875" style="0" customWidth="1"/>
    <col min="10" max="10" width="18.421875" style="0" bestFit="1" customWidth="1"/>
    <col min="11" max="11" width="5.7109375" style="0" customWidth="1"/>
    <col min="12" max="13" width="18.421875" style="0" bestFit="1" customWidth="1"/>
    <col min="14" max="14" width="6.57421875" style="0" customWidth="1"/>
    <col min="15" max="16" width="18.421875" style="0" bestFit="1" customWidth="1"/>
    <col min="17" max="17" width="6.57421875" style="0" customWidth="1"/>
    <col min="18" max="19" width="18.421875" style="0" bestFit="1" customWidth="1"/>
    <col min="20" max="20" width="6.28125" style="0" customWidth="1"/>
    <col min="21" max="22" width="18.421875" style="0" bestFit="1" customWidth="1"/>
    <col min="23" max="23" width="7.00390625" style="0" customWidth="1"/>
    <col min="24" max="25" width="18.421875" style="0" bestFit="1" customWidth="1"/>
    <col min="26" max="26" width="6.8515625" style="0" customWidth="1"/>
    <col min="27" max="28" width="18.421875" style="0" bestFit="1" customWidth="1"/>
    <col min="29" max="29" width="6.8515625" style="0" customWidth="1"/>
    <col min="30" max="30" width="17.7109375" style="0" customWidth="1"/>
    <col min="31" max="31" width="18.421875" style="0" bestFit="1" customWidth="1"/>
    <col min="32" max="32" width="6.00390625" style="0" customWidth="1"/>
    <col min="33" max="34" width="18.421875" style="0" bestFit="1" customWidth="1"/>
    <col min="35" max="35" width="6.8515625" style="0" customWidth="1"/>
    <col min="36" max="37" width="18.421875" style="0" bestFit="1" customWidth="1"/>
    <col min="38" max="38" width="7.00390625" style="0" customWidth="1"/>
    <col min="39" max="40" width="18.421875" style="0" bestFit="1" customWidth="1"/>
    <col min="41" max="41" width="8.140625" style="0" customWidth="1"/>
    <col min="42" max="43" width="18.421875" style="0" bestFit="1" customWidth="1"/>
    <col min="44" max="44" width="7.421875" style="0" customWidth="1"/>
    <col min="45" max="46" width="18.421875" style="0" bestFit="1" customWidth="1"/>
    <col min="47" max="47" width="7.57421875" style="0" customWidth="1"/>
    <col min="48" max="49" width="18.421875" style="0" bestFit="1" customWidth="1"/>
    <col min="50" max="50" width="7.00390625" style="0" customWidth="1"/>
    <col min="51" max="51" width="20.00390625" style="0" customWidth="1"/>
    <col min="52" max="52" width="18.421875" style="0" bestFit="1" customWidth="1"/>
    <col min="53" max="53" width="7.28125" style="0" customWidth="1"/>
    <col min="54" max="55" width="18.421875" style="0" bestFit="1" customWidth="1"/>
    <col min="56" max="56" width="6.140625" style="0" customWidth="1"/>
    <col min="57" max="58" width="18.421875" style="0" bestFit="1" customWidth="1"/>
    <col min="59" max="59" width="6.140625" style="0" customWidth="1"/>
    <col min="60" max="60" width="18.421875" style="0" customWidth="1"/>
    <col min="61" max="61" width="18.421875" style="0" bestFit="1" customWidth="1"/>
    <col min="62" max="62" width="7.00390625" style="0" customWidth="1"/>
    <col min="63" max="63" width="18.00390625" style="0" customWidth="1"/>
    <col min="64" max="64" width="18.421875" style="0" bestFit="1" customWidth="1"/>
    <col min="65" max="65" width="6.421875" style="0" customWidth="1"/>
    <col min="66" max="66" width="17.8515625" style="0" customWidth="1"/>
    <col min="67" max="67" width="18.421875" style="0" bestFit="1" customWidth="1"/>
    <col min="68" max="68" width="6.8515625" style="0" customWidth="1"/>
    <col min="69" max="69" width="18.00390625" style="0" customWidth="1"/>
    <col min="70" max="70" width="18.421875" style="0" bestFit="1" customWidth="1"/>
    <col min="71" max="71" width="8.57421875" style="0" customWidth="1"/>
    <col min="72" max="72" width="17.00390625" style="0" customWidth="1"/>
    <col min="73" max="73" width="15.421875" style="0" customWidth="1"/>
  </cols>
  <sheetData>
    <row r="1" s="6" customFormat="1" ht="15.75">
      <c r="B1" s="23" t="s">
        <v>86</v>
      </c>
    </row>
    <row r="2" s="6" customFormat="1" ht="15.75">
      <c r="B2" s="23"/>
    </row>
    <row r="3" spans="3:91" s="55" customFormat="1" ht="16.5" thickBot="1">
      <c r="C3" s="132" t="s">
        <v>85</v>
      </c>
      <c r="D3" s="133"/>
      <c r="F3" s="132" t="s">
        <v>87</v>
      </c>
      <c r="G3" s="133"/>
      <c r="I3" s="132" t="s">
        <v>88</v>
      </c>
      <c r="J3" s="133"/>
      <c r="L3" s="132" t="s">
        <v>89</v>
      </c>
      <c r="M3" s="133"/>
      <c r="O3" s="132" t="s">
        <v>90</v>
      </c>
      <c r="P3" s="133"/>
      <c r="R3" s="132" t="s">
        <v>91</v>
      </c>
      <c r="S3" s="133"/>
      <c r="U3" s="132" t="s">
        <v>92</v>
      </c>
      <c r="V3" s="133"/>
      <c r="X3" s="132" t="s">
        <v>93</v>
      </c>
      <c r="Y3" s="133"/>
      <c r="AA3" s="132" t="s">
        <v>94</v>
      </c>
      <c r="AB3" s="133"/>
      <c r="AD3" s="132" t="s">
        <v>95</v>
      </c>
      <c r="AE3" s="133"/>
      <c r="AG3" s="132" t="s">
        <v>96</v>
      </c>
      <c r="AH3" s="133"/>
      <c r="AJ3" s="132" t="s">
        <v>97</v>
      </c>
      <c r="AK3" s="133"/>
      <c r="AM3" s="132" t="s">
        <v>98</v>
      </c>
      <c r="AN3" s="133"/>
      <c r="AP3" s="132" t="s">
        <v>99</v>
      </c>
      <c r="AQ3" s="133"/>
      <c r="AS3" s="132" t="s">
        <v>100</v>
      </c>
      <c r="AT3" s="133"/>
      <c r="AV3" s="132" t="s">
        <v>101</v>
      </c>
      <c r="AW3" s="133"/>
      <c r="AY3" s="132" t="s">
        <v>102</v>
      </c>
      <c r="AZ3" s="133"/>
      <c r="BB3" s="132" t="s">
        <v>103</v>
      </c>
      <c r="BC3" s="133"/>
      <c r="BE3" s="132" t="s">
        <v>104</v>
      </c>
      <c r="BF3" s="133"/>
      <c r="BH3" s="132" t="s">
        <v>105</v>
      </c>
      <c r="BI3" s="133"/>
      <c r="BK3" s="132" t="s">
        <v>106</v>
      </c>
      <c r="BL3" s="133"/>
      <c r="BN3" s="132" t="s">
        <v>107</v>
      </c>
      <c r="BO3" s="133"/>
      <c r="BQ3" s="132" t="s">
        <v>108</v>
      </c>
      <c r="BR3" s="133"/>
      <c r="BT3" s="103" t="s">
        <v>294</v>
      </c>
      <c r="BU3" s="64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</row>
    <row r="4" spans="2:73" s="42" customFormat="1" ht="16.5" thickTop="1">
      <c r="B4" s="53"/>
      <c r="C4" s="46"/>
      <c r="F4" s="46"/>
      <c r="I4" s="46"/>
      <c r="L4" s="46"/>
      <c r="O4" s="46"/>
      <c r="R4" s="46"/>
      <c r="U4" s="46"/>
      <c r="X4" s="46"/>
      <c r="AA4" s="46"/>
      <c r="AD4" s="46"/>
      <c r="AG4" s="46"/>
      <c r="AJ4" s="46"/>
      <c r="AM4" s="46"/>
      <c r="AP4" s="46"/>
      <c r="AS4" s="46"/>
      <c r="AV4" s="46"/>
      <c r="AY4" s="46"/>
      <c r="BB4" s="46"/>
      <c r="BE4" s="46"/>
      <c r="BH4" s="46"/>
      <c r="BK4" s="46"/>
      <c r="BN4" s="46"/>
      <c r="BQ4" s="46"/>
      <c r="BR4" s="105"/>
      <c r="BT4" s="106"/>
      <c r="BU4" s="106"/>
    </row>
    <row r="5" spans="2:73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60" t="s">
        <v>283</v>
      </c>
      <c r="BO5" s="58" t="s">
        <v>284</v>
      </c>
      <c r="BQ5" s="60" t="s">
        <v>283</v>
      </c>
      <c r="BR5" s="58" t="s">
        <v>284</v>
      </c>
      <c r="BT5" s="76" t="s">
        <v>283</v>
      </c>
      <c r="BU5" s="77" t="s">
        <v>284</v>
      </c>
    </row>
    <row r="6" spans="2:73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60" t="s">
        <v>286</v>
      </c>
      <c r="BO6" s="58" t="s">
        <v>288</v>
      </c>
      <c r="BQ6" s="60" t="s">
        <v>286</v>
      </c>
      <c r="BR6" s="58" t="s">
        <v>288</v>
      </c>
      <c r="BT6" s="76" t="s">
        <v>286</v>
      </c>
      <c r="BU6" s="77" t="s">
        <v>288</v>
      </c>
    </row>
    <row r="7" spans="2:73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60" t="s">
        <v>289</v>
      </c>
      <c r="BO7" s="58" t="s">
        <v>290</v>
      </c>
      <c r="BQ7" s="60" t="s">
        <v>289</v>
      </c>
      <c r="BR7" s="58" t="s">
        <v>290</v>
      </c>
      <c r="BT7" s="76" t="s">
        <v>289</v>
      </c>
      <c r="BU7" s="77" t="s">
        <v>290</v>
      </c>
    </row>
    <row r="8" spans="2:73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60"/>
      <c r="BO8" s="58" t="s">
        <v>291</v>
      </c>
      <c r="BQ8" s="60"/>
      <c r="BR8" s="58" t="s">
        <v>291</v>
      </c>
      <c r="BT8" s="76"/>
      <c r="BU8" s="77" t="s">
        <v>291</v>
      </c>
    </row>
    <row r="9" spans="2:91" s="43" customFormat="1" ht="16.5" thickBot="1">
      <c r="B9" s="44"/>
      <c r="BT9" s="78"/>
      <c r="BU9" s="78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</row>
    <row r="10" spans="1:74" s="6" customFormat="1" ht="16.5" thickTop="1">
      <c r="A10" s="22">
        <v>1</v>
      </c>
      <c r="B10" s="52" t="s">
        <v>0</v>
      </c>
      <c r="C10" s="5">
        <v>1.5239</v>
      </c>
      <c r="D10" s="4">
        <v>70.58615579383661</v>
      </c>
      <c r="E10" s="5"/>
      <c r="F10" s="5">
        <v>1.5245</v>
      </c>
      <c r="G10" s="4">
        <v>70.35317200018721</v>
      </c>
      <c r="H10" s="5"/>
      <c r="I10" s="5">
        <v>1.5308</v>
      </c>
      <c r="J10" s="4">
        <v>70.52298967928392</v>
      </c>
      <c r="K10" s="5"/>
      <c r="L10" s="5">
        <v>1.5305</v>
      </c>
      <c r="M10" s="4">
        <v>70.6379980417173</v>
      </c>
      <c r="N10" s="5"/>
      <c r="O10" s="5">
        <v>1.5302</v>
      </c>
      <c r="P10" s="4">
        <v>70.21541466312824</v>
      </c>
      <c r="Q10" s="5"/>
      <c r="R10" s="5">
        <v>1.5251</v>
      </c>
      <c r="S10" s="4">
        <v>70.62793804203426</v>
      </c>
      <c r="T10" s="5"/>
      <c r="U10" s="5">
        <v>1.5299</v>
      </c>
      <c r="V10" s="4">
        <v>69.9316903025995</v>
      </c>
      <c r="W10" s="5"/>
      <c r="X10" s="5">
        <v>1.5292</v>
      </c>
      <c r="Y10" s="4">
        <v>70.35154230234197</v>
      </c>
      <c r="Z10" s="5"/>
      <c r="AA10" s="5">
        <v>1.5287</v>
      </c>
      <c r="AB10" s="4">
        <v>69.91022328419669</v>
      </c>
      <c r="AC10" s="5"/>
      <c r="AD10" s="5">
        <v>1.5294</v>
      </c>
      <c r="AE10" s="4">
        <v>69.8899781748941</v>
      </c>
      <c r="AF10" s="5"/>
      <c r="AG10" s="5">
        <v>1.5385</v>
      </c>
      <c r="AH10" s="4">
        <v>69.95050597336811</v>
      </c>
      <c r="AI10" s="5"/>
      <c r="AJ10" s="5">
        <v>1.5403</v>
      </c>
      <c r="AK10" s="4">
        <v>69.56611838371326</v>
      </c>
      <c r="AL10" s="5"/>
      <c r="AM10" s="5">
        <v>1.5397</v>
      </c>
      <c r="AN10" s="4">
        <v>69.4986479379032</v>
      </c>
      <c r="AO10" s="5"/>
      <c r="AP10" s="5">
        <v>1.5399</v>
      </c>
      <c r="AQ10" s="4">
        <v>70.19121232142274</v>
      </c>
      <c r="AR10" s="5"/>
      <c r="AS10" s="5">
        <v>1.5375</v>
      </c>
      <c r="AT10" s="4">
        <v>69.59798874498998</v>
      </c>
      <c r="AU10" s="5"/>
      <c r="AV10" s="5">
        <v>1.5375</v>
      </c>
      <c r="AW10" s="4">
        <v>69.03073344197995</v>
      </c>
      <c r="AX10" s="5"/>
      <c r="AY10" s="5">
        <v>1.5207</v>
      </c>
      <c r="AZ10" s="4">
        <v>70.4163899220463</v>
      </c>
      <c r="BA10" s="5"/>
      <c r="BB10" s="5">
        <v>1.522</v>
      </c>
      <c r="BC10" s="4">
        <v>70.23487847230489</v>
      </c>
      <c r="BD10" s="5"/>
      <c r="BE10" s="5">
        <v>1.5224</v>
      </c>
      <c r="BF10" s="4">
        <v>69.45325787773693</v>
      </c>
      <c r="BG10" s="5"/>
      <c r="BH10" s="5">
        <v>1.5212</v>
      </c>
      <c r="BI10" s="4">
        <v>69.42648728899928</v>
      </c>
      <c r="BJ10" s="5"/>
      <c r="BK10" s="5">
        <v>1.5108</v>
      </c>
      <c r="BL10" s="4">
        <v>70.082888397066</v>
      </c>
      <c r="BM10" s="5"/>
      <c r="BN10" s="5">
        <v>1.5105</v>
      </c>
      <c r="BO10" s="4">
        <v>69.67179792938477</v>
      </c>
      <c r="BP10" s="5"/>
      <c r="BQ10" s="5">
        <v>1.5138</v>
      </c>
      <c r="BR10" s="4">
        <v>69.30381471509925</v>
      </c>
      <c r="BS10" s="5"/>
      <c r="BT10" s="126">
        <f>(C10+F10+I10+L10+O10+R10+U10+X10+AA10+AD10+AG10+AJ10+AM10+AP10+AS10+AV10+AY10+BB10+BE10+BH10+BK10+BN10+BQ10)/23</f>
        <v>1.5276956521739133</v>
      </c>
      <c r="BU10" s="126">
        <f>(D10+G10+J10+M10+P10+S10+V10+Y10+AB10+AE10+AH10+AK10+AN10+AQ10+AT10+AW10+AZ10+BC10+BF10+BI10+BL10+BO10+BR10)/23</f>
        <v>69.97616624740151</v>
      </c>
      <c r="BV10" s="124"/>
    </row>
    <row r="11" spans="1:74" s="6" customFormat="1" ht="15.75">
      <c r="A11" s="22">
        <v>2</v>
      </c>
      <c r="B11" s="8" t="s">
        <v>1</v>
      </c>
      <c r="C11" s="5">
        <v>111.14</v>
      </c>
      <c r="D11" s="4">
        <v>96.78445457461544</v>
      </c>
      <c r="E11" s="5"/>
      <c r="F11" s="5">
        <v>111.72</v>
      </c>
      <c r="G11" s="4">
        <v>96.00197879903814</v>
      </c>
      <c r="H11" s="5"/>
      <c r="I11" s="5">
        <v>111.35</v>
      </c>
      <c r="J11" s="4">
        <v>96.95248549712423</v>
      </c>
      <c r="K11" s="5"/>
      <c r="L11" s="5">
        <v>111.6</v>
      </c>
      <c r="M11" s="4">
        <v>96.8740645186813</v>
      </c>
      <c r="N11" s="5"/>
      <c r="O11" s="5">
        <v>111.43</v>
      </c>
      <c r="P11" s="4">
        <v>96.42253209864386</v>
      </c>
      <c r="Q11" s="5"/>
      <c r="R11" s="5">
        <v>111.15</v>
      </c>
      <c r="S11" s="4">
        <v>96.90928322798598</v>
      </c>
      <c r="T11" s="5"/>
      <c r="U11" s="5">
        <v>111.55</v>
      </c>
      <c r="V11" s="4">
        <v>95.91079605015416</v>
      </c>
      <c r="W11" s="5"/>
      <c r="X11" s="5">
        <v>111.28</v>
      </c>
      <c r="Y11" s="4">
        <v>96.67647240181644</v>
      </c>
      <c r="Z11" s="5"/>
      <c r="AA11" s="5">
        <v>111.41</v>
      </c>
      <c r="AB11" s="4">
        <v>95.92654010820526</v>
      </c>
      <c r="AC11" s="5"/>
      <c r="AD11" s="5">
        <v>111.6</v>
      </c>
      <c r="AE11" s="4">
        <v>95.77933030527154</v>
      </c>
      <c r="AF11" s="5"/>
      <c r="AG11" s="5">
        <v>112.15</v>
      </c>
      <c r="AH11" s="4">
        <v>95.95974448508858</v>
      </c>
      <c r="AI11" s="5"/>
      <c r="AJ11" s="5">
        <v>112.22</v>
      </c>
      <c r="AK11" s="4">
        <v>95.48448774410403</v>
      </c>
      <c r="AL11" s="5"/>
      <c r="AM11" s="5">
        <v>112.1</v>
      </c>
      <c r="AN11" s="4">
        <v>95.45679592327349</v>
      </c>
      <c r="AO11" s="5"/>
      <c r="AP11" s="5">
        <v>112.37</v>
      </c>
      <c r="AQ11" s="4">
        <v>96.18888302372419</v>
      </c>
      <c r="AR11" s="5"/>
      <c r="AS11" s="5">
        <v>112.77</v>
      </c>
      <c r="AT11" s="4">
        <v>94.8895164453508</v>
      </c>
      <c r="AU11" s="5"/>
      <c r="AV11" s="5">
        <v>112.77</v>
      </c>
      <c r="AW11" s="4">
        <v>94.1161236738886</v>
      </c>
      <c r="AX11" s="5"/>
      <c r="AY11" s="5">
        <v>112.62</v>
      </c>
      <c r="AZ11" s="4">
        <v>95.08275986010995</v>
      </c>
      <c r="BA11" s="5"/>
      <c r="BB11" s="5">
        <v>112.84</v>
      </c>
      <c r="BC11" s="4">
        <v>94.73368046335344</v>
      </c>
      <c r="BD11" s="5"/>
      <c r="BE11" s="5">
        <v>113.35</v>
      </c>
      <c r="BF11" s="4">
        <v>93.28243475347746</v>
      </c>
      <c r="BG11" s="5"/>
      <c r="BH11" s="5">
        <v>114.16</v>
      </c>
      <c r="BI11" s="4">
        <v>92.5118889839048</v>
      </c>
      <c r="BJ11" s="5"/>
      <c r="BK11" s="5">
        <v>113.75</v>
      </c>
      <c r="BL11" s="4">
        <v>93.08239805739542</v>
      </c>
      <c r="BM11" s="5"/>
      <c r="BN11" s="5">
        <v>114.22</v>
      </c>
      <c r="BO11" s="4">
        <v>92.13732338674112</v>
      </c>
      <c r="BP11" s="5"/>
      <c r="BQ11" s="5">
        <v>113.9</v>
      </c>
      <c r="BR11" s="4">
        <v>92.10896814373768</v>
      </c>
      <c r="BS11" s="5"/>
      <c r="BT11" s="126">
        <f aca="true" t="shared" si="0" ref="BT11:BT32">(C11+F11+I11+L11+O11+R11+U11+X11+AA11+AD11+AG11+AJ11+AM11+AP11+AS11+AV11+AY11+BB11+BE11+BH11+BK11+BN11+BQ11)/23</f>
        <v>112.32391304347823</v>
      </c>
      <c r="BU11" s="126">
        <f aca="true" t="shared" si="1" ref="BU11:BU32">(D11+G11+J11+M11+P11+S11+V11+Y11+AB11+AE11+AH11+AK11+AN11+AQ11+AT11+AW11+AZ11+BC11+BF11+BI11+BL11+BO11+BR11)/23</f>
        <v>95.18578010981243</v>
      </c>
      <c r="BV11" s="124"/>
    </row>
    <row r="12" spans="1:74" s="6" customFormat="1" ht="15.75">
      <c r="A12" s="22">
        <v>3</v>
      </c>
      <c r="B12" s="8" t="s">
        <v>2</v>
      </c>
      <c r="C12" s="5">
        <v>1.564</v>
      </c>
      <c r="D12" s="4">
        <v>168.23360376145197</v>
      </c>
      <c r="E12" s="5"/>
      <c r="F12" s="5">
        <v>1.5676</v>
      </c>
      <c r="G12" s="4">
        <v>168.1304466357138</v>
      </c>
      <c r="H12" s="5"/>
      <c r="I12" s="5">
        <v>1.5644</v>
      </c>
      <c r="J12" s="4">
        <v>168.88729346507924</v>
      </c>
      <c r="K12" s="5"/>
      <c r="L12" s="5">
        <v>1.5638</v>
      </c>
      <c r="M12" s="4">
        <v>169.0646948972542</v>
      </c>
      <c r="N12" s="5"/>
      <c r="O12" s="5">
        <v>1.563</v>
      </c>
      <c r="P12" s="4">
        <v>167.93438980988196</v>
      </c>
      <c r="Q12" s="5"/>
      <c r="R12" s="5">
        <v>1.5624</v>
      </c>
      <c r="S12" s="4">
        <v>168.293397764273</v>
      </c>
      <c r="T12" s="5"/>
      <c r="U12" s="5">
        <v>1.5646</v>
      </c>
      <c r="V12" s="4">
        <v>167.39419613832945</v>
      </c>
      <c r="W12" s="5"/>
      <c r="X12" s="5">
        <v>1.565</v>
      </c>
      <c r="Y12" s="4">
        <v>168.36517033488016</v>
      </c>
      <c r="Z12" s="5"/>
      <c r="AA12" s="5">
        <v>1.5767</v>
      </c>
      <c r="AB12" s="4">
        <v>168.50470136608732</v>
      </c>
      <c r="AC12" s="5"/>
      <c r="AD12" s="5">
        <v>1.5795</v>
      </c>
      <c r="AE12" s="4">
        <v>168.83233267436887</v>
      </c>
      <c r="AF12" s="5"/>
      <c r="AG12" s="5">
        <v>1.5817</v>
      </c>
      <c r="AH12" s="4">
        <v>170.22074048609048</v>
      </c>
      <c r="AI12" s="5"/>
      <c r="AJ12" s="5">
        <v>1.5855</v>
      </c>
      <c r="AK12" s="4">
        <v>169.89059339817035</v>
      </c>
      <c r="AL12" s="5"/>
      <c r="AM12" s="5">
        <v>1.5866</v>
      </c>
      <c r="AN12" s="4">
        <v>169.77741445370145</v>
      </c>
      <c r="AO12" s="5"/>
      <c r="AP12" s="5">
        <v>1.5867</v>
      </c>
      <c r="AQ12" s="4">
        <v>171.5023535095592</v>
      </c>
      <c r="AR12" s="5"/>
      <c r="AS12" s="5">
        <v>1.5906</v>
      </c>
      <c r="AT12" s="4">
        <v>170.20518738033837</v>
      </c>
      <c r="AU12" s="5"/>
      <c r="AV12" s="5">
        <v>1.5906</v>
      </c>
      <c r="AW12" s="4">
        <v>168.81793759220045</v>
      </c>
      <c r="AX12" s="5"/>
      <c r="AY12" s="5">
        <v>1.598</v>
      </c>
      <c r="AZ12" s="4">
        <v>171.11736223882042</v>
      </c>
      <c r="BA12" s="5"/>
      <c r="BB12" s="5">
        <v>1.5914</v>
      </c>
      <c r="BC12" s="4">
        <v>170.11665768445715</v>
      </c>
      <c r="BD12" s="5"/>
      <c r="BE12" s="5">
        <v>1.5982</v>
      </c>
      <c r="BF12" s="4">
        <v>168.9866995172792</v>
      </c>
      <c r="BG12" s="5"/>
      <c r="BH12" s="5">
        <v>1.6116</v>
      </c>
      <c r="BI12" s="4">
        <v>170.20361018302384</v>
      </c>
      <c r="BJ12" s="5"/>
      <c r="BK12" s="5">
        <v>1.6082</v>
      </c>
      <c r="BL12" s="4">
        <v>170.27819053234003</v>
      </c>
      <c r="BM12" s="5"/>
      <c r="BN12" s="5">
        <v>1.6308</v>
      </c>
      <c r="BO12" s="4">
        <v>171.62417015952505</v>
      </c>
      <c r="BP12" s="5"/>
      <c r="BQ12" s="5">
        <v>1.6263</v>
      </c>
      <c r="BR12" s="4">
        <v>170.61857216217095</v>
      </c>
      <c r="BS12" s="5"/>
      <c r="BT12" s="126">
        <f t="shared" si="0"/>
        <v>1.5850956521739128</v>
      </c>
      <c r="BU12" s="126">
        <f t="shared" si="1"/>
        <v>169.43477026717377</v>
      </c>
      <c r="BV12" s="124"/>
    </row>
    <row r="13" spans="1:74" s="6" customFormat="1" ht="15.75">
      <c r="A13" s="22">
        <v>4</v>
      </c>
      <c r="B13" s="8" t="s">
        <v>3</v>
      </c>
      <c r="C13" s="5">
        <v>1.2523</v>
      </c>
      <c r="D13" s="4">
        <v>85.89494754789396</v>
      </c>
      <c r="E13" s="5"/>
      <c r="F13" s="5">
        <v>1.25</v>
      </c>
      <c r="G13" s="4">
        <v>85.80272857142833</v>
      </c>
      <c r="H13" s="5"/>
      <c r="I13" s="5">
        <v>1.254</v>
      </c>
      <c r="J13" s="4">
        <v>86.08978676319603</v>
      </c>
      <c r="K13" s="5"/>
      <c r="L13" s="5">
        <v>1.2555</v>
      </c>
      <c r="M13" s="4">
        <v>86.11027957216113</v>
      </c>
      <c r="N13" s="5"/>
      <c r="O13" s="5">
        <v>1.2563</v>
      </c>
      <c r="P13" s="4">
        <v>85.5238617507911</v>
      </c>
      <c r="Q13" s="5"/>
      <c r="R13" s="5">
        <v>1.2488</v>
      </c>
      <c r="S13" s="4">
        <v>86.25453900376877</v>
      </c>
      <c r="T13" s="5"/>
      <c r="U13" s="5">
        <v>1.255</v>
      </c>
      <c r="V13" s="4">
        <v>85.24979521430039</v>
      </c>
      <c r="W13" s="5"/>
      <c r="X13" s="5">
        <v>1.2515</v>
      </c>
      <c r="Y13" s="4">
        <v>85.96210826107976</v>
      </c>
      <c r="Z13" s="5"/>
      <c r="AA13" s="5">
        <v>1.251</v>
      </c>
      <c r="AB13" s="4">
        <v>85.42906341690765</v>
      </c>
      <c r="AC13" s="5"/>
      <c r="AD13" s="5">
        <v>1.2523</v>
      </c>
      <c r="AE13" s="4">
        <v>85.35473338711415</v>
      </c>
      <c r="AF13" s="5"/>
      <c r="AG13" s="5">
        <v>1.2652</v>
      </c>
      <c r="AH13" s="4">
        <v>85.06074410372022</v>
      </c>
      <c r="AI13" s="5"/>
      <c r="AJ13" s="5">
        <v>1.2684</v>
      </c>
      <c r="AK13" s="4">
        <v>84.4786283084465</v>
      </c>
      <c r="AL13" s="5"/>
      <c r="AM13" s="5">
        <v>1.267</v>
      </c>
      <c r="AN13" s="4">
        <v>84.4570388555561</v>
      </c>
      <c r="AO13" s="5"/>
      <c r="AP13" s="5">
        <v>1.2676</v>
      </c>
      <c r="AQ13" s="4">
        <v>85.26936561514584</v>
      </c>
      <c r="AR13" s="5"/>
      <c r="AS13" s="5">
        <v>1.2667</v>
      </c>
      <c r="AT13" s="4">
        <v>84.47691457758118</v>
      </c>
      <c r="AU13" s="5"/>
      <c r="AV13" s="5">
        <v>1.2667</v>
      </c>
      <c r="AW13" s="4">
        <v>83.78838925321242</v>
      </c>
      <c r="AX13" s="5"/>
      <c r="AY13" s="5">
        <v>1.2507</v>
      </c>
      <c r="AZ13" s="4">
        <v>85.61781734585098</v>
      </c>
      <c r="BA13" s="5"/>
      <c r="BB13" s="5">
        <v>1.2563</v>
      </c>
      <c r="BC13" s="4">
        <v>85.08913876848526</v>
      </c>
      <c r="BD13" s="5"/>
      <c r="BE13" s="5">
        <v>1.2603</v>
      </c>
      <c r="BF13" s="4">
        <v>83.89719891539055</v>
      </c>
      <c r="BG13" s="5"/>
      <c r="BH13" s="5">
        <v>1.2612</v>
      </c>
      <c r="BI13" s="4">
        <v>83.73895691724208</v>
      </c>
      <c r="BJ13" s="5"/>
      <c r="BK13" s="5">
        <v>1.255</v>
      </c>
      <c r="BL13" s="4">
        <v>84.36751218349586</v>
      </c>
      <c r="BM13" s="5"/>
      <c r="BN13" s="5">
        <v>1.2552</v>
      </c>
      <c r="BO13" s="4">
        <v>83.84261533806222</v>
      </c>
      <c r="BP13" s="5"/>
      <c r="BQ13" s="5">
        <v>1.2554</v>
      </c>
      <c r="BR13" s="4">
        <v>83.56867509615839</v>
      </c>
      <c r="BS13" s="5"/>
      <c r="BT13" s="126">
        <f t="shared" si="0"/>
        <v>1.2574956521739131</v>
      </c>
      <c r="BU13" s="126">
        <f t="shared" si="1"/>
        <v>85.0141234246517</v>
      </c>
      <c r="BV13" s="124"/>
    </row>
    <row r="14" spans="1:74" s="6" customFormat="1" ht="15.75">
      <c r="A14" s="22">
        <v>5</v>
      </c>
      <c r="B14" s="8" t="s">
        <v>4</v>
      </c>
      <c r="C14" s="5">
        <v>5.158</v>
      </c>
      <c r="D14" s="4">
        <v>20.85425413226592</v>
      </c>
      <c r="E14" s="5"/>
      <c r="F14" s="5">
        <v>5.1612</v>
      </c>
      <c r="G14" s="4">
        <v>20.780711988352593</v>
      </c>
      <c r="H14" s="5"/>
      <c r="I14" s="5">
        <v>5.181</v>
      </c>
      <c r="J14" s="4">
        <v>20.83701845223853</v>
      </c>
      <c r="K14" s="5"/>
      <c r="L14" s="5">
        <v>5.1755</v>
      </c>
      <c r="M14" s="4">
        <v>20.88908434022767</v>
      </c>
      <c r="N14" s="5"/>
      <c r="O14" s="5">
        <v>5.1743</v>
      </c>
      <c r="P14" s="4">
        <v>20.764862400231696</v>
      </c>
      <c r="Q14" s="5"/>
      <c r="R14" s="5">
        <v>5.1568</v>
      </c>
      <c r="S14" s="4">
        <v>20.887889448477047</v>
      </c>
      <c r="T14" s="5"/>
      <c r="U14" s="5">
        <v>5.1715</v>
      </c>
      <c r="V14" s="4">
        <v>20.6880968759445</v>
      </c>
      <c r="W14" s="5"/>
      <c r="X14" s="5">
        <v>5.171</v>
      </c>
      <c r="Y14" s="4">
        <v>20.804791817586796</v>
      </c>
      <c r="Z14" s="5"/>
      <c r="AA14" s="5">
        <v>5.1742</v>
      </c>
      <c r="AB14" s="4">
        <v>20.654740507624652</v>
      </c>
      <c r="AC14" s="5"/>
      <c r="AD14" s="5">
        <v>5.1788</v>
      </c>
      <c r="AE14" s="4">
        <v>20.63986495340292</v>
      </c>
      <c r="AF14" s="5"/>
      <c r="AG14" s="5">
        <v>5.2082</v>
      </c>
      <c r="AH14" s="4">
        <v>20.663348842215516</v>
      </c>
      <c r="AI14" s="5"/>
      <c r="AJ14" s="5">
        <v>5.213</v>
      </c>
      <c r="AK14" s="4">
        <v>20.55489970198226</v>
      </c>
      <c r="AL14" s="5"/>
      <c r="AM14" s="5">
        <v>5.2062</v>
      </c>
      <c r="AN14" s="4">
        <v>20.553775926777607</v>
      </c>
      <c r="AO14" s="5"/>
      <c r="AP14" s="5">
        <v>5.2025</v>
      </c>
      <c r="AQ14" s="4">
        <v>20.776059174196806</v>
      </c>
      <c r="AR14" s="5"/>
      <c r="AS14" s="5">
        <v>5.1947</v>
      </c>
      <c r="AT14" s="4">
        <v>20.59924686611779</v>
      </c>
      <c r="AU14" s="5"/>
      <c r="AV14" s="5">
        <v>5.1947</v>
      </c>
      <c r="AW14" s="4">
        <v>20.431353623316873</v>
      </c>
      <c r="AX14" s="5"/>
      <c r="AY14" s="5">
        <v>5.1441</v>
      </c>
      <c r="AZ14" s="4">
        <v>20.816509040348325</v>
      </c>
      <c r="BA14" s="5"/>
      <c r="BB14" s="5">
        <v>5.1397</v>
      </c>
      <c r="BC14" s="4">
        <v>20.798389990631364</v>
      </c>
      <c r="BD14" s="5"/>
      <c r="BE14" s="5">
        <v>5.1401</v>
      </c>
      <c r="BF14" s="4">
        <v>20.570735937640645</v>
      </c>
      <c r="BG14" s="5"/>
      <c r="BH14" s="5">
        <v>5.1387</v>
      </c>
      <c r="BI14" s="4">
        <v>20.552196560224516</v>
      </c>
      <c r="BJ14" s="5"/>
      <c r="BK14" s="5">
        <v>5.108</v>
      </c>
      <c r="BL14" s="4">
        <v>20.728509747511218</v>
      </c>
      <c r="BM14" s="5"/>
      <c r="BN14" s="5">
        <v>5.1034</v>
      </c>
      <c r="BO14" s="4">
        <v>20.621399610521554</v>
      </c>
      <c r="BP14" s="5"/>
      <c r="BQ14" s="5">
        <v>5.108</v>
      </c>
      <c r="BR14" s="4">
        <v>20.53878518318662</v>
      </c>
      <c r="BS14" s="5"/>
      <c r="BT14" s="126">
        <f t="shared" si="0"/>
        <v>5.165373913043479</v>
      </c>
      <c r="BU14" s="126">
        <f t="shared" si="1"/>
        <v>20.695935874827104</v>
      </c>
      <c r="BV14" s="124"/>
    </row>
    <row r="15" spans="1:74" s="6" customFormat="1" ht="15.75">
      <c r="A15" s="22">
        <v>6</v>
      </c>
      <c r="B15" s="8" t="s">
        <v>5</v>
      </c>
      <c r="C15" s="5">
        <v>1.709</v>
      </c>
      <c r="D15" s="4">
        <v>62.94104319147314</v>
      </c>
      <c r="E15" s="5"/>
      <c r="F15" s="5">
        <v>1.7102</v>
      </c>
      <c r="G15" s="4">
        <v>62.71395784954123</v>
      </c>
      <c r="H15" s="5"/>
      <c r="I15" s="5">
        <v>1.7171</v>
      </c>
      <c r="J15" s="4">
        <v>62.871465028855525</v>
      </c>
      <c r="K15" s="5"/>
      <c r="L15" s="5">
        <v>1.7164</v>
      </c>
      <c r="M15" s="4">
        <v>62.98733162598946</v>
      </c>
      <c r="N15" s="5"/>
      <c r="O15" s="5">
        <v>1.7175</v>
      </c>
      <c r="P15" s="4">
        <v>62.55815284862815</v>
      </c>
      <c r="Q15" s="5"/>
      <c r="R15" s="5">
        <v>1.7116</v>
      </c>
      <c r="S15" s="4">
        <v>62.93215021494884</v>
      </c>
      <c r="T15" s="5"/>
      <c r="U15" s="5">
        <v>1.7169</v>
      </c>
      <c r="V15" s="4">
        <v>62.3149239873883</v>
      </c>
      <c r="W15" s="5"/>
      <c r="X15" s="5">
        <v>1.7162</v>
      </c>
      <c r="Y15" s="4">
        <v>62.685921506083986</v>
      </c>
      <c r="Z15" s="5"/>
      <c r="AA15" s="5">
        <v>1.7142</v>
      </c>
      <c r="AB15" s="4">
        <v>62.34497627730222</v>
      </c>
      <c r="AC15" s="5"/>
      <c r="AD15" s="5">
        <v>1.7159</v>
      </c>
      <c r="AE15" s="4">
        <v>62.293684142830614</v>
      </c>
      <c r="AF15" s="5"/>
      <c r="AG15" s="5">
        <v>1.7264</v>
      </c>
      <c r="AH15" s="4">
        <v>62.33714865617866</v>
      </c>
      <c r="AI15" s="5"/>
      <c r="AJ15" s="5">
        <v>1.7292</v>
      </c>
      <c r="AK15" s="4">
        <v>61.96662742680635</v>
      </c>
      <c r="AL15" s="5"/>
      <c r="AM15" s="5">
        <v>1.727</v>
      </c>
      <c r="AN15" s="4">
        <v>61.96124390850583</v>
      </c>
      <c r="AO15" s="5"/>
      <c r="AP15" s="5">
        <v>1.7276</v>
      </c>
      <c r="AQ15" s="4">
        <v>62.565089056354985</v>
      </c>
      <c r="AR15" s="5"/>
      <c r="AS15" s="5">
        <v>1.7244</v>
      </c>
      <c r="AT15" s="4">
        <v>62.05457416807126</v>
      </c>
      <c r="AU15" s="5"/>
      <c r="AV15" s="5">
        <v>1.7244</v>
      </c>
      <c r="AW15" s="4">
        <v>61.548801129114</v>
      </c>
      <c r="AX15" s="5"/>
      <c r="AY15" s="5">
        <v>1.706</v>
      </c>
      <c r="AZ15" s="4">
        <v>62.76799774587094</v>
      </c>
      <c r="BA15" s="5"/>
      <c r="BB15" s="5">
        <v>1.7074</v>
      </c>
      <c r="BC15" s="4">
        <v>62.608343115173966</v>
      </c>
      <c r="BD15" s="5"/>
      <c r="BE15" s="5">
        <v>1.7077</v>
      </c>
      <c r="BF15" s="4">
        <v>61.91698764013977</v>
      </c>
      <c r="BG15" s="5"/>
      <c r="BH15" s="5">
        <v>1.7059</v>
      </c>
      <c r="BI15" s="4">
        <v>61.90959169003207</v>
      </c>
      <c r="BJ15" s="5"/>
      <c r="BK15" s="5">
        <v>1.6946</v>
      </c>
      <c r="BL15" s="4">
        <v>62.481545963818775</v>
      </c>
      <c r="BM15" s="5"/>
      <c r="BN15" s="5">
        <v>1.6941</v>
      </c>
      <c r="BO15" s="4">
        <v>62.121038175040255</v>
      </c>
      <c r="BP15" s="5"/>
      <c r="BQ15" s="5">
        <v>1.696</v>
      </c>
      <c r="BR15" s="4">
        <v>61.85855820502196</v>
      </c>
      <c r="BS15" s="5"/>
      <c r="BT15" s="126">
        <f t="shared" si="0"/>
        <v>1.7137260869565214</v>
      </c>
      <c r="BU15" s="126">
        <f t="shared" si="1"/>
        <v>62.38005015448566</v>
      </c>
      <c r="BV15" s="124"/>
    </row>
    <row r="16" spans="1:74" s="6" customFormat="1" ht="15.75">
      <c r="A16" s="22">
        <v>7</v>
      </c>
      <c r="B16" s="8" t="s">
        <v>6</v>
      </c>
      <c r="C16" s="5">
        <v>1525.5</v>
      </c>
      <c r="D16" s="4">
        <v>70.51212246098171</v>
      </c>
      <c r="E16" s="5"/>
      <c r="F16" s="5">
        <v>1516.3</v>
      </c>
      <c r="G16" s="4">
        <v>70.73363497611646</v>
      </c>
      <c r="H16" s="5"/>
      <c r="I16" s="5">
        <v>1518</v>
      </c>
      <c r="J16" s="4">
        <v>71.11764993481412</v>
      </c>
      <c r="K16" s="5"/>
      <c r="L16" s="5">
        <v>1520.35</v>
      </c>
      <c r="M16" s="4">
        <v>71.10958397924709</v>
      </c>
      <c r="N16" s="5"/>
      <c r="O16" s="5">
        <v>1515.9</v>
      </c>
      <c r="P16" s="4">
        <v>70.87778053797668</v>
      </c>
      <c r="Q16" s="5"/>
      <c r="R16" s="5">
        <v>1518.24</v>
      </c>
      <c r="S16" s="4">
        <v>70.9470625908331</v>
      </c>
      <c r="T16" s="5"/>
      <c r="U16" s="5">
        <v>1522.1</v>
      </c>
      <c r="V16" s="4">
        <v>70.29005518293606</v>
      </c>
      <c r="W16" s="5"/>
      <c r="X16" s="5">
        <v>1524.32</v>
      </c>
      <c r="Y16" s="4">
        <v>70.57676766606836</v>
      </c>
      <c r="Z16" s="5"/>
      <c r="AA16" s="5">
        <v>1521.52</v>
      </c>
      <c r="AB16" s="4">
        <v>70.24012719816466</v>
      </c>
      <c r="AC16" s="5"/>
      <c r="AD16" s="5">
        <v>1521</v>
      </c>
      <c r="AE16" s="4">
        <v>70.2759583304951</v>
      </c>
      <c r="AF16" s="5"/>
      <c r="AG16" s="5">
        <v>1527.65</v>
      </c>
      <c r="AH16" s="4">
        <v>70.44732330051178</v>
      </c>
      <c r="AI16" s="5"/>
      <c r="AJ16" s="5">
        <v>1531.5</v>
      </c>
      <c r="AK16" s="4">
        <v>69.96584534536959</v>
      </c>
      <c r="AL16" s="5"/>
      <c r="AM16" s="5">
        <v>1540.2</v>
      </c>
      <c r="AN16" s="4">
        <v>69.47608637189298</v>
      </c>
      <c r="AO16" s="5"/>
      <c r="AP16" s="5">
        <v>1535</v>
      </c>
      <c r="AQ16" s="4">
        <v>70.41527547476149</v>
      </c>
      <c r="AR16" s="5"/>
      <c r="AS16" s="5">
        <v>1535.25</v>
      </c>
      <c r="AT16" s="4">
        <v>69.69998872849509</v>
      </c>
      <c r="AU16" s="5"/>
      <c r="AV16" s="5">
        <v>1535.25</v>
      </c>
      <c r="AW16" s="4">
        <v>69.13190207916897</v>
      </c>
      <c r="AX16" s="5"/>
      <c r="AY16" s="5">
        <v>1525.2</v>
      </c>
      <c r="AZ16" s="4">
        <v>70.20863110048244</v>
      </c>
      <c r="BA16" s="5"/>
      <c r="BB16" s="5">
        <v>1530.5</v>
      </c>
      <c r="BC16" s="4">
        <v>69.84481217566025</v>
      </c>
      <c r="BD16" s="5"/>
      <c r="BE16" s="5">
        <v>1525.3</v>
      </c>
      <c r="BF16" s="4">
        <v>69.32120880683583</v>
      </c>
      <c r="BG16" s="5"/>
      <c r="BH16" s="5">
        <v>1521.5</v>
      </c>
      <c r="BI16" s="4">
        <v>69.41279820179147</v>
      </c>
      <c r="BJ16" s="5"/>
      <c r="BK16" s="5">
        <v>1517.55</v>
      </c>
      <c r="BL16" s="4">
        <v>69.77116259120773</v>
      </c>
      <c r="BM16" s="5"/>
      <c r="BN16" s="5">
        <v>1516.5</v>
      </c>
      <c r="BO16" s="4">
        <v>69.3961429425227</v>
      </c>
      <c r="BP16" s="5"/>
      <c r="BQ16" s="5">
        <v>1516</v>
      </c>
      <c r="BR16" s="4">
        <v>69.2032418969111</v>
      </c>
      <c r="BS16" s="5"/>
      <c r="BT16" s="126">
        <f t="shared" si="0"/>
        <v>1524.3752173913047</v>
      </c>
      <c r="BU16" s="126">
        <f t="shared" si="1"/>
        <v>70.12935486405411</v>
      </c>
      <c r="BV16" s="124"/>
    </row>
    <row r="17" spans="1:74" s="6" customFormat="1" ht="15.75">
      <c r="A17" s="22">
        <v>8</v>
      </c>
      <c r="B17" s="8" t="s">
        <v>7</v>
      </c>
      <c r="C17" s="5">
        <v>31.377</v>
      </c>
      <c r="D17" s="4">
        <v>3.4281876155855437</v>
      </c>
      <c r="E17" s="5"/>
      <c r="F17" s="5">
        <v>31.38</v>
      </c>
      <c r="G17" s="4">
        <v>3.417890717472448</v>
      </c>
      <c r="H17" s="5"/>
      <c r="I17" s="5">
        <v>31.525</v>
      </c>
      <c r="J17" s="4">
        <v>3.4244755781458474</v>
      </c>
      <c r="K17" s="5"/>
      <c r="L17" s="5">
        <v>31.51</v>
      </c>
      <c r="M17" s="4">
        <v>3.431020501518512</v>
      </c>
      <c r="N17" s="5"/>
      <c r="O17" s="5">
        <v>31.515</v>
      </c>
      <c r="P17" s="4">
        <v>3.409285340870025</v>
      </c>
      <c r="Q17" s="5"/>
      <c r="R17" s="5">
        <v>31.408</v>
      </c>
      <c r="S17" s="4">
        <v>3.429529683771855</v>
      </c>
      <c r="T17" s="5"/>
      <c r="U17" s="5">
        <v>31.516</v>
      </c>
      <c r="V17" s="4">
        <v>3.3947357848060347</v>
      </c>
      <c r="W17" s="5"/>
      <c r="X17" s="5">
        <v>31.52</v>
      </c>
      <c r="Y17" s="4">
        <v>3.413121144947377</v>
      </c>
      <c r="Z17" s="5"/>
      <c r="AA17" s="5">
        <v>31.495</v>
      </c>
      <c r="AB17" s="4">
        <v>3.393292850755722</v>
      </c>
      <c r="AC17" s="5"/>
      <c r="AD17" s="5">
        <v>31.51</v>
      </c>
      <c r="AE17" s="4">
        <v>3.3922479409927973</v>
      </c>
      <c r="AF17" s="5"/>
      <c r="AG17" s="5">
        <v>31.702</v>
      </c>
      <c r="AH17" s="4">
        <v>3.394702335500184</v>
      </c>
      <c r="AI17" s="5"/>
      <c r="AJ17" s="5">
        <v>31.747</v>
      </c>
      <c r="AK17" s="4">
        <v>3.375206858803463</v>
      </c>
      <c r="AL17" s="5"/>
      <c r="AM17" s="5">
        <v>31.71</v>
      </c>
      <c r="AN17" s="4">
        <v>3.374552766634802</v>
      </c>
      <c r="AO17" s="5"/>
      <c r="AP17" s="5">
        <v>31.71</v>
      </c>
      <c r="AQ17" s="4">
        <v>3.408623394946669</v>
      </c>
      <c r="AR17" s="5"/>
      <c r="AS17" s="5">
        <v>31.665</v>
      </c>
      <c r="AT17" s="4">
        <v>3.3793433663484</v>
      </c>
      <c r="AU17" s="5"/>
      <c r="AV17" s="5">
        <v>31.665</v>
      </c>
      <c r="AW17" s="4">
        <v>3.351800178968709</v>
      </c>
      <c r="AX17" s="5"/>
      <c r="AY17" s="5">
        <v>31.32</v>
      </c>
      <c r="AZ17" s="4">
        <v>3.4189720355828808</v>
      </c>
      <c r="BA17" s="5"/>
      <c r="BB17" s="5">
        <v>31.35</v>
      </c>
      <c r="BC17" s="4">
        <v>3.4098081350828715</v>
      </c>
      <c r="BD17" s="5"/>
      <c r="BE17" s="5">
        <v>31.35</v>
      </c>
      <c r="BF17" s="4">
        <v>3.3727476807995753</v>
      </c>
      <c r="BG17" s="5"/>
      <c r="BH17" s="5">
        <v>31.335</v>
      </c>
      <c r="BI17" s="4">
        <v>3.3704028231698007</v>
      </c>
      <c r="BJ17" s="5"/>
      <c r="BK17" s="5">
        <v>31.12</v>
      </c>
      <c r="BL17" s="4">
        <v>3.4023530780940647</v>
      </c>
      <c r="BM17" s="5"/>
      <c r="BN17" s="5">
        <v>31.11</v>
      </c>
      <c r="BO17" s="4">
        <v>3.3828110180757216</v>
      </c>
      <c r="BP17" s="5"/>
      <c r="BQ17" s="5">
        <v>31.187</v>
      </c>
      <c r="BR17" s="4">
        <v>3.363969433280445</v>
      </c>
      <c r="BS17" s="5"/>
      <c r="BT17" s="126">
        <f t="shared" si="0"/>
        <v>31.466391304347834</v>
      </c>
      <c r="BU17" s="126">
        <f t="shared" si="1"/>
        <v>3.3973513158327715</v>
      </c>
      <c r="BV17" s="124"/>
    </row>
    <row r="18" spans="1:74" s="6" customFormat="1" ht="15.75">
      <c r="A18" s="22">
        <v>9</v>
      </c>
      <c r="B18" s="8" t="s">
        <v>8</v>
      </c>
      <c r="C18" s="5">
        <v>1.2494</v>
      </c>
      <c r="D18" s="4">
        <v>134.393263772096</v>
      </c>
      <c r="E18" s="5"/>
      <c r="F18" s="5">
        <v>1.2505</v>
      </c>
      <c r="G18" s="4">
        <v>134.1203900982139</v>
      </c>
      <c r="H18" s="5"/>
      <c r="I18" s="5">
        <v>1.2465</v>
      </c>
      <c r="J18" s="4">
        <v>134.56789267720612</v>
      </c>
      <c r="K18" s="5"/>
      <c r="L18" s="5">
        <v>1.2473</v>
      </c>
      <c r="M18" s="4">
        <v>134.84741907235272</v>
      </c>
      <c r="N18" s="5"/>
      <c r="O18" s="5">
        <v>1.2488</v>
      </c>
      <c r="P18" s="4">
        <v>134.17560204387752</v>
      </c>
      <c r="Q18" s="5"/>
      <c r="R18" s="5">
        <v>1.2532</v>
      </c>
      <c r="S18" s="4">
        <v>134.98802232346836</v>
      </c>
      <c r="T18" s="5"/>
      <c r="U18" s="5">
        <v>1.252</v>
      </c>
      <c r="V18" s="4">
        <v>133.9495932284216</v>
      </c>
      <c r="W18" s="5"/>
      <c r="X18" s="5">
        <v>1.2507</v>
      </c>
      <c r="Y18" s="4">
        <v>134.55228021586876</v>
      </c>
      <c r="Z18" s="5"/>
      <c r="AA18" s="5">
        <v>1.253</v>
      </c>
      <c r="AB18" s="4">
        <v>133.910313193193</v>
      </c>
      <c r="AC18" s="5"/>
      <c r="AD18" s="5">
        <v>1.2532</v>
      </c>
      <c r="AE18" s="4">
        <v>133.95421292024</v>
      </c>
      <c r="AF18" s="5"/>
      <c r="AG18" s="5">
        <v>1.2474</v>
      </c>
      <c r="AH18" s="4">
        <v>134.2437577810895</v>
      </c>
      <c r="AI18" s="5"/>
      <c r="AJ18" s="5">
        <v>1.2458</v>
      </c>
      <c r="AK18" s="4">
        <v>133.4908238760269</v>
      </c>
      <c r="AL18" s="5"/>
      <c r="AM18" s="5">
        <v>1.2459</v>
      </c>
      <c r="AN18" s="4">
        <v>133.320106307744</v>
      </c>
      <c r="AO18" s="5"/>
      <c r="AP18" s="5">
        <v>1.2477</v>
      </c>
      <c r="AQ18" s="4">
        <v>134.86070868713495</v>
      </c>
      <c r="AR18" s="5"/>
      <c r="AS18" s="5">
        <v>1.2494</v>
      </c>
      <c r="AT18" s="4">
        <v>133.69443047466035</v>
      </c>
      <c r="AU18" s="5"/>
      <c r="AV18" s="5">
        <v>1.2494</v>
      </c>
      <c r="AW18" s="4">
        <v>132.604759982205</v>
      </c>
      <c r="AX18" s="5"/>
      <c r="AY18" s="5">
        <v>1.26</v>
      </c>
      <c r="AZ18" s="4">
        <v>134.92357723461433</v>
      </c>
      <c r="BA18" s="5"/>
      <c r="BB18" s="5">
        <v>1.2586</v>
      </c>
      <c r="BC18" s="4">
        <v>134.54117466485974</v>
      </c>
      <c r="BD18" s="5"/>
      <c r="BE18" s="5">
        <v>1.2591</v>
      </c>
      <c r="BF18" s="4">
        <v>133.1317440634503</v>
      </c>
      <c r="BG18" s="5"/>
      <c r="BH18" s="5">
        <v>1.2602</v>
      </c>
      <c r="BI18" s="4">
        <v>133.0917036191652</v>
      </c>
      <c r="BJ18" s="5"/>
      <c r="BK18" s="5">
        <v>1.2674</v>
      </c>
      <c r="BL18" s="4">
        <v>134.19386810141012</v>
      </c>
      <c r="BM18" s="5"/>
      <c r="BN18" s="5">
        <v>1.2678</v>
      </c>
      <c r="BO18" s="4">
        <v>133.42232212916718</v>
      </c>
      <c r="BP18" s="5"/>
      <c r="BQ18" s="5">
        <v>1.2652</v>
      </c>
      <c r="BR18" s="4">
        <v>132.73480753832547</v>
      </c>
      <c r="BS18" s="5"/>
      <c r="BT18" s="126">
        <f t="shared" si="0"/>
        <v>1.253413043478261</v>
      </c>
      <c r="BU18" s="126">
        <f t="shared" si="1"/>
        <v>133.9875119132518</v>
      </c>
      <c r="BV18" s="124"/>
    </row>
    <row r="19" spans="1:74" s="6" customFormat="1" ht="15.75">
      <c r="A19" s="22">
        <v>10</v>
      </c>
      <c r="B19" s="8" t="s">
        <v>9</v>
      </c>
      <c r="C19" s="5">
        <v>377.8</v>
      </c>
      <c r="D19" s="4">
        <v>40638.52653521519</v>
      </c>
      <c r="E19" s="5"/>
      <c r="F19" s="5">
        <v>380.05</v>
      </c>
      <c r="G19" s="4">
        <v>40761.65874196417</v>
      </c>
      <c r="H19" s="5"/>
      <c r="I19" s="5">
        <v>379.1</v>
      </c>
      <c r="J19" s="4">
        <v>40926.344255057236</v>
      </c>
      <c r="K19" s="5"/>
      <c r="L19" s="5">
        <v>380.6</v>
      </c>
      <c r="M19" s="4">
        <v>41147.22015468407</v>
      </c>
      <c r="N19" s="5"/>
      <c r="O19" s="5">
        <v>380</v>
      </c>
      <c r="P19" s="4">
        <v>40828.57845665716</v>
      </c>
      <c r="Q19" s="5"/>
      <c r="R19" s="5">
        <v>381.5</v>
      </c>
      <c r="S19" s="4">
        <v>41093.1459594663</v>
      </c>
      <c r="T19" s="5"/>
      <c r="U19" s="5">
        <v>381</v>
      </c>
      <c r="V19" s="4">
        <v>40762.6158306938</v>
      </c>
      <c r="W19" s="5"/>
      <c r="X19" s="5">
        <v>381.4</v>
      </c>
      <c r="Y19" s="4">
        <v>41031.61403560594</v>
      </c>
      <c r="Z19" s="5"/>
      <c r="AA19" s="5">
        <v>381.4</v>
      </c>
      <c r="AB19" s="4">
        <v>40760.888628797926</v>
      </c>
      <c r="AC19" s="5"/>
      <c r="AD19" s="5">
        <v>381</v>
      </c>
      <c r="AE19" s="4">
        <v>40724.98812848024</v>
      </c>
      <c r="AF19" s="5"/>
      <c r="AG19" s="5">
        <v>381</v>
      </c>
      <c r="AH19" s="4">
        <v>41002.78316065022</v>
      </c>
      <c r="AI19" s="5"/>
      <c r="AJ19" s="5">
        <v>381.2</v>
      </c>
      <c r="AK19" s="4">
        <v>40846.606246220465</v>
      </c>
      <c r="AL19" s="5"/>
      <c r="AM19" s="5">
        <v>380.1</v>
      </c>
      <c r="AN19" s="4">
        <v>40673.38663421904</v>
      </c>
      <c r="AO19" s="5"/>
      <c r="AP19" s="5">
        <v>379.7</v>
      </c>
      <c r="AQ19" s="4">
        <v>41040.803950072244</v>
      </c>
      <c r="AR19" s="5"/>
      <c r="AS19" s="5">
        <v>380.8</v>
      </c>
      <c r="AT19" s="4">
        <v>40748.23045041673</v>
      </c>
      <c r="AU19" s="5"/>
      <c r="AV19" s="5">
        <v>380.8</v>
      </c>
      <c r="AW19" s="4">
        <v>40416.11381561042</v>
      </c>
      <c r="AX19" s="5"/>
      <c r="AY19" s="5">
        <v>383.5</v>
      </c>
      <c r="AZ19" s="4">
        <v>41066.02529323381</v>
      </c>
      <c r="BA19" s="5"/>
      <c r="BB19" s="5">
        <v>382.9</v>
      </c>
      <c r="BC19" s="4">
        <v>40931.04701984331</v>
      </c>
      <c r="BD19" s="5"/>
      <c r="BE19" s="5">
        <v>382.5</v>
      </c>
      <c r="BF19" s="4">
        <v>40443.88222084801</v>
      </c>
      <c r="BG19" s="5"/>
      <c r="BH19" s="5">
        <v>382.8</v>
      </c>
      <c r="BI19" s="4">
        <v>40428.10993922904</v>
      </c>
      <c r="BJ19" s="5"/>
      <c r="BK19" s="5">
        <v>381.9</v>
      </c>
      <c r="BL19" s="4">
        <v>40436.040893110716</v>
      </c>
      <c r="BM19" s="5"/>
      <c r="BN19" s="5">
        <v>379.9</v>
      </c>
      <c r="BO19" s="4">
        <v>39980.391368410325</v>
      </c>
      <c r="BP19" s="5"/>
      <c r="BQ19" s="5">
        <v>379.35</v>
      </c>
      <c r="BR19" s="4">
        <v>39798.410717407336</v>
      </c>
      <c r="BS19" s="5"/>
      <c r="BT19" s="126">
        <f t="shared" si="0"/>
        <v>380.8826086956522</v>
      </c>
      <c r="BU19" s="126">
        <f t="shared" si="1"/>
        <v>40716.8440189519</v>
      </c>
      <c r="BV19" s="124"/>
    </row>
    <row r="20" spans="1:74" s="6" customFormat="1" ht="15.75">
      <c r="A20" s="22">
        <v>11</v>
      </c>
      <c r="B20" s="8" t="s">
        <v>10</v>
      </c>
      <c r="C20" s="5">
        <v>4.88</v>
      </c>
      <c r="D20" s="4">
        <v>524.9232649334307</v>
      </c>
      <c r="E20" s="5"/>
      <c r="F20" s="5">
        <v>4.94</v>
      </c>
      <c r="G20" s="4">
        <v>529.8318489285699</v>
      </c>
      <c r="H20" s="5"/>
      <c r="I20" s="5">
        <v>4.89</v>
      </c>
      <c r="J20" s="4">
        <v>527.9077378191239</v>
      </c>
      <c r="K20" s="5"/>
      <c r="L20" s="5">
        <v>4.91</v>
      </c>
      <c r="M20" s="4">
        <v>530.8272489739852</v>
      </c>
      <c r="N20" s="5"/>
      <c r="O20" s="5">
        <v>4.88</v>
      </c>
      <c r="P20" s="4">
        <v>524.3249022854919</v>
      </c>
      <c r="Q20" s="5"/>
      <c r="R20" s="5">
        <v>4.89</v>
      </c>
      <c r="S20" s="4">
        <v>526.7247280256624</v>
      </c>
      <c r="T20" s="5"/>
      <c r="U20" s="5">
        <v>4.89</v>
      </c>
      <c r="V20" s="4">
        <v>523.1737307404006</v>
      </c>
      <c r="W20" s="5"/>
      <c r="X20" s="5">
        <v>4.96</v>
      </c>
      <c r="Y20" s="4">
        <v>533.604629304157</v>
      </c>
      <c r="Z20" s="5"/>
      <c r="AA20" s="5">
        <v>5.03</v>
      </c>
      <c r="AB20" s="4">
        <v>537.5649444227939</v>
      </c>
      <c r="AC20" s="5"/>
      <c r="AD20" s="5">
        <v>5.03</v>
      </c>
      <c r="AE20" s="4">
        <v>537.6553550820357</v>
      </c>
      <c r="AF20" s="5"/>
      <c r="AG20" s="5">
        <v>5</v>
      </c>
      <c r="AH20" s="4">
        <v>538.0942672001343</v>
      </c>
      <c r="AI20" s="5"/>
      <c r="AJ20" s="5">
        <v>5.04</v>
      </c>
      <c r="AK20" s="4">
        <v>540.049568418025</v>
      </c>
      <c r="AL20" s="5"/>
      <c r="AM20" s="5">
        <v>4.94</v>
      </c>
      <c r="AN20" s="4">
        <v>528.6149170561486</v>
      </c>
      <c r="AO20" s="5"/>
      <c r="AP20" s="5">
        <v>4.9</v>
      </c>
      <c r="AQ20" s="4">
        <v>529.6284944834185</v>
      </c>
      <c r="AR20" s="5"/>
      <c r="AS20" s="5">
        <v>4.91</v>
      </c>
      <c r="AT20" s="4">
        <v>525.4039167845225</v>
      </c>
      <c r="AU20" s="5"/>
      <c r="AV20" s="5">
        <v>4.91</v>
      </c>
      <c r="AW20" s="4">
        <v>521.1216355951868</v>
      </c>
      <c r="AX20" s="5"/>
      <c r="AY20" s="5">
        <v>4.96</v>
      </c>
      <c r="AZ20" s="4">
        <v>531.1277326061008</v>
      </c>
      <c r="BA20" s="5"/>
      <c r="BB20" s="5">
        <v>4.91</v>
      </c>
      <c r="BC20" s="4">
        <v>524.8666515211039</v>
      </c>
      <c r="BD20" s="5"/>
      <c r="BE20" s="5">
        <v>4.93</v>
      </c>
      <c r="BF20" s="4">
        <v>521.2767041798188</v>
      </c>
      <c r="BG20" s="5"/>
      <c r="BH20" s="5">
        <v>4.91</v>
      </c>
      <c r="BI20" s="4">
        <v>518.5528207983663</v>
      </c>
      <c r="BJ20" s="5"/>
      <c r="BK20" s="5">
        <v>4.84</v>
      </c>
      <c r="BL20" s="4">
        <v>512.4651425049905</v>
      </c>
      <c r="BM20" s="5"/>
      <c r="BN20" s="5">
        <v>4.82</v>
      </c>
      <c r="BO20" s="4">
        <v>507.2531887226581</v>
      </c>
      <c r="BP20" s="5"/>
      <c r="BQ20" s="5">
        <v>4.84</v>
      </c>
      <c r="BR20" s="4">
        <v>507.7746352240714</v>
      </c>
      <c r="BS20" s="5"/>
      <c r="BT20" s="126">
        <f t="shared" si="0"/>
        <v>4.922173913043477</v>
      </c>
      <c r="BU20" s="126">
        <f t="shared" si="1"/>
        <v>526.2073072004433</v>
      </c>
      <c r="BV20" s="124"/>
    </row>
    <row r="21" spans="1:74" s="6" customFormat="1" ht="15.75">
      <c r="A21" s="22">
        <v>12</v>
      </c>
      <c r="B21" s="8" t="s">
        <v>11</v>
      </c>
      <c r="C21" s="5">
        <v>1.602</v>
      </c>
      <c r="D21" s="4">
        <v>172.32112098839264</v>
      </c>
      <c r="E21" s="5"/>
      <c r="F21" s="5">
        <v>1.5997</v>
      </c>
      <c r="G21" s="4">
        <v>171.57328111964236</v>
      </c>
      <c r="H21" s="5"/>
      <c r="I21" s="5">
        <v>1.5973</v>
      </c>
      <c r="J21" s="4">
        <v>172.4390653616537</v>
      </c>
      <c r="K21" s="5"/>
      <c r="L21" s="5">
        <v>1.5987</v>
      </c>
      <c r="M21" s="4">
        <v>172.8377847117536</v>
      </c>
      <c r="N21" s="5"/>
      <c r="O21" s="5">
        <v>1.6</v>
      </c>
      <c r="P21" s="4">
        <v>171.90980402803018</v>
      </c>
      <c r="Q21" s="5"/>
      <c r="R21" s="5">
        <v>1.6047</v>
      </c>
      <c r="S21" s="4">
        <v>172.84972823369745</v>
      </c>
      <c r="T21" s="5"/>
      <c r="U21" s="5">
        <v>1.602</v>
      </c>
      <c r="V21" s="4">
        <v>171.39556577630307</v>
      </c>
      <c r="W21" s="5"/>
      <c r="X21" s="5">
        <v>1.603</v>
      </c>
      <c r="Y21" s="4">
        <v>172.45327031745234</v>
      </c>
      <c r="Z21" s="5"/>
      <c r="AA21" s="5">
        <v>1.609</v>
      </c>
      <c r="AB21" s="4">
        <v>171.95665916029333</v>
      </c>
      <c r="AC21" s="5"/>
      <c r="AD21" s="5">
        <v>1.6082</v>
      </c>
      <c r="AE21" s="4">
        <v>171.90006800058248</v>
      </c>
      <c r="AF21" s="5"/>
      <c r="AG21" s="5">
        <v>1.6035</v>
      </c>
      <c r="AH21" s="4">
        <v>172.56683149108304</v>
      </c>
      <c r="AI21" s="5"/>
      <c r="AJ21" s="5">
        <v>1.6016</v>
      </c>
      <c r="AK21" s="4">
        <v>171.61575174172793</v>
      </c>
      <c r="AL21" s="5"/>
      <c r="AM21" s="5">
        <v>1.6012</v>
      </c>
      <c r="AN21" s="4">
        <v>171.3397176498593</v>
      </c>
      <c r="AO21" s="5"/>
      <c r="AP21" s="5">
        <v>1.6015</v>
      </c>
      <c r="AQ21" s="4">
        <v>173.10204773779483</v>
      </c>
      <c r="AR21" s="5"/>
      <c r="AS21" s="5">
        <v>1.5993</v>
      </c>
      <c r="AT21" s="4">
        <v>171.13614747728855</v>
      </c>
      <c r="AU21" s="5"/>
      <c r="AV21" s="5">
        <v>1.5993</v>
      </c>
      <c r="AW21" s="4">
        <v>169.74130994040374</v>
      </c>
      <c r="AX21" s="5"/>
      <c r="AY21" s="5">
        <v>1.6135</v>
      </c>
      <c r="AZ21" s="4">
        <v>172.77713640321446</v>
      </c>
      <c r="BA21" s="5"/>
      <c r="BB21" s="5">
        <v>1.6078</v>
      </c>
      <c r="BC21" s="4">
        <v>171.86977643902864</v>
      </c>
      <c r="BD21" s="5"/>
      <c r="BE21" s="5">
        <v>1.6114</v>
      </c>
      <c r="BF21" s="4">
        <v>170.38240996254765</v>
      </c>
      <c r="BG21" s="5"/>
      <c r="BH21" s="5">
        <v>1.6244</v>
      </c>
      <c r="BI21" s="4">
        <v>171.55543831056337</v>
      </c>
      <c r="BJ21" s="5"/>
      <c r="BK21" s="5">
        <v>1.622</v>
      </c>
      <c r="BL21" s="4">
        <v>171.739351475846</v>
      </c>
      <c r="BM21" s="5"/>
      <c r="BN21" s="5">
        <v>1.6345</v>
      </c>
      <c r="BO21" s="4">
        <v>172.0135553873827</v>
      </c>
      <c r="BP21" s="5"/>
      <c r="BQ21" s="5">
        <v>1.6286</v>
      </c>
      <c r="BR21" s="4">
        <v>170.8598700260171</v>
      </c>
      <c r="BS21" s="5"/>
      <c r="BT21" s="126">
        <f t="shared" si="0"/>
        <v>1.6075304347826087</v>
      </c>
      <c r="BU21" s="126">
        <f t="shared" si="1"/>
        <v>171.8406822495895</v>
      </c>
      <c r="BV21" s="124"/>
    </row>
    <row r="22" spans="1:74" s="6" customFormat="1" ht="15.75">
      <c r="A22" s="22">
        <v>13</v>
      </c>
      <c r="B22" s="8" t="s">
        <v>12</v>
      </c>
      <c r="C22" s="5">
        <v>0.7915</v>
      </c>
      <c r="D22" s="4">
        <v>85.13868118746115</v>
      </c>
      <c r="E22" s="5"/>
      <c r="F22" s="5">
        <v>0.7953</v>
      </c>
      <c r="G22" s="4">
        <v>85.29863754107119</v>
      </c>
      <c r="H22" s="5"/>
      <c r="I22" s="5">
        <v>0.7894</v>
      </c>
      <c r="J22" s="4">
        <v>85.22093419926716</v>
      </c>
      <c r="K22" s="5"/>
      <c r="L22" s="5">
        <v>0.7889</v>
      </c>
      <c r="M22" s="4">
        <v>85.28912764064704</v>
      </c>
      <c r="N22" s="5"/>
      <c r="O22" s="5">
        <v>0.7864</v>
      </c>
      <c r="P22" s="4">
        <v>84.49366867977682</v>
      </c>
      <c r="Q22" s="5"/>
      <c r="R22" s="5">
        <v>0.7879</v>
      </c>
      <c r="S22" s="4">
        <v>84.86838715979948</v>
      </c>
      <c r="T22" s="5"/>
      <c r="U22" s="5">
        <v>0.789</v>
      </c>
      <c r="V22" s="4">
        <v>84.41392097222416</v>
      </c>
      <c r="W22" s="5"/>
      <c r="X22" s="5">
        <v>0.7879</v>
      </c>
      <c r="Y22" s="4">
        <v>84.7635256912793</v>
      </c>
      <c r="Z22" s="5"/>
      <c r="AA22" s="5">
        <v>0.7903</v>
      </c>
      <c r="AB22" s="4">
        <v>84.46075061179603</v>
      </c>
      <c r="AC22" s="5"/>
      <c r="AD22" s="5">
        <v>0.7909</v>
      </c>
      <c r="AE22" s="4">
        <v>84.53908952969823</v>
      </c>
      <c r="AF22" s="5"/>
      <c r="AG22" s="5">
        <v>0.7905</v>
      </c>
      <c r="AH22" s="4">
        <v>85.07270364434122</v>
      </c>
      <c r="AI22" s="5"/>
      <c r="AJ22" s="5">
        <v>0.7911</v>
      </c>
      <c r="AK22" s="4">
        <v>84.76849475704357</v>
      </c>
      <c r="AL22" s="5"/>
      <c r="AM22" s="5">
        <v>0.7915</v>
      </c>
      <c r="AN22" s="4">
        <v>84.69609450403674</v>
      </c>
      <c r="AO22" s="5"/>
      <c r="AP22" s="5">
        <v>0.7946</v>
      </c>
      <c r="AQ22" s="4">
        <v>85.8862860645968</v>
      </c>
      <c r="AR22" s="5"/>
      <c r="AS22" s="5">
        <v>0.798</v>
      </c>
      <c r="AT22" s="4">
        <v>85.39151234094683</v>
      </c>
      <c r="AU22" s="5"/>
      <c r="AV22" s="5">
        <v>0.798</v>
      </c>
      <c r="AW22" s="4">
        <v>84.69553262830125</v>
      </c>
      <c r="AX22" s="5"/>
      <c r="AY22" s="5">
        <v>0.7944</v>
      </c>
      <c r="AZ22" s="4">
        <v>85.0661029802997</v>
      </c>
      <c r="BA22" s="5"/>
      <c r="BB22" s="5">
        <v>0.7918</v>
      </c>
      <c r="BC22" s="4">
        <v>84.64142865059267</v>
      </c>
      <c r="BD22" s="5"/>
      <c r="BE22" s="5">
        <v>0.7923</v>
      </c>
      <c r="BF22" s="4">
        <v>83.77434740804674</v>
      </c>
      <c r="BG22" s="5"/>
      <c r="BH22" s="5">
        <v>0.7905</v>
      </c>
      <c r="BI22" s="4">
        <v>83.48594803281232</v>
      </c>
      <c r="BJ22" s="5"/>
      <c r="BK22" s="5">
        <v>0.7903</v>
      </c>
      <c r="BL22" s="4">
        <v>83.67793432266406</v>
      </c>
      <c r="BM22" s="5"/>
      <c r="BN22" s="5">
        <v>0.7917</v>
      </c>
      <c r="BO22" s="4">
        <v>83.31791483645816</v>
      </c>
      <c r="BP22" s="5"/>
      <c r="BQ22" s="5">
        <v>0.7925</v>
      </c>
      <c r="BR22" s="4">
        <v>83.14285091220592</v>
      </c>
      <c r="BS22" s="5"/>
      <c r="BT22" s="126">
        <f t="shared" si="0"/>
        <v>0.7915086956521739</v>
      </c>
      <c r="BU22" s="126">
        <f t="shared" si="1"/>
        <v>84.61321192588548</v>
      </c>
      <c r="BV22" s="124"/>
    </row>
    <row r="23" spans="1:74" s="6" customFormat="1" ht="15.75">
      <c r="A23" s="22">
        <v>14</v>
      </c>
      <c r="B23" s="8" t="s">
        <v>13</v>
      </c>
      <c r="C23" s="5">
        <v>1.3627</v>
      </c>
      <c r="D23" s="4">
        <v>78.93611419551449</v>
      </c>
      <c r="E23" s="5"/>
      <c r="F23" s="5">
        <v>1.3615</v>
      </c>
      <c r="G23" s="4">
        <v>78.77591679345238</v>
      </c>
      <c r="H23" s="5"/>
      <c r="I23" s="5">
        <v>1.3606</v>
      </c>
      <c r="J23" s="4">
        <v>79.3448424232308</v>
      </c>
      <c r="K23" s="5"/>
      <c r="L23" s="5">
        <v>1.3569</v>
      </c>
      <c r="M23" s="4">
        <v>79.67533053493132</v>
      </c>
      <c r="N23" s="5"/>
      <c r="O23" s="5">
        <v>1.3527</v>
      </c>
      <c r="P23" s="4">
        <v>79.42901420678558</v>
      </c>
      <c r="Q23" s="5"/>
      <c r="R23" s="5">
        <v>1.3539</v>
      </c>
      <c r="S23" s="4">
        <v>79.55880663853048</v>
      </c>
      <c r="T23" s="5"/>
      <c r="U23" s="5">
        <v>1.3532</v>
      </c>
      <c r="V23" s="4">
        <v>79.06332618529927</v>
      </c>
      <c r="W23" s="5"/>
      <c r="X23" s="5">
        <v>1.3509</v>
      </c>
      <c r="Y23" s="4">
        <v>79.63696682858934</v>
      </c>
      <c r="Z23" s="5"/>
      <c r="AA23" s="5">
        <v>1.3534</v>
      </c>
      <c r="AB23" s="4">
        <v>78.96538963687858</v>
      </c>
      <c r="AC23" s="5"/>
      <c r="AD23" s="5">
        <v>1.352</v>
      </c>
      <c r="AE23" s="4">
        <v>79.06045312180699</v>
      </c>
      <c r="AF23" s="5"/>
      <c r="AG23" s="5">
        <v>1.3525</v>
      </c>
      <c r="AH23" s="4">
        <v>79.57031677635996</v>
      </c>
      <c r="AI23" s="5"/>
      <c r="AJ23" s="5">
        <v>1.353</v>
      </c>
      <c r="AK23" s="4">
        <v>79.19637261377201</v>
      </c>
      <c r="AL23" s="5"/>
      <c r="AM23" s="5">
        <v>1.353</v>
      </c>
      <c r="AN23" s="4">
        <v>79.08874222467817</v>
      </c>
      <c r="AO23" s="5"/>
      <c r="AP23" s="5">
        <v>1.3495</v>
      </c>
      <c r="AQ23" s="4">
        <v>80.09444079567164</v>
      </c>
      <c r="AR23" s="5"/>
      <c r="AS23" s="5">
        <v>1.3501</v>
      </c>
      <c r="AT23" s="4">
        <v>79.25850507030745</v>
      </c>
      <c r="AU23" s="5"/>
      <c r="AV23" s="5">
        <v>1.3501</v>
      </c>
      <c r="AW23" s="4">
        <v>78.61251215987272</v>
      </c>
      <c r="AX23" s="5"/>
      <c r="AY23" s="5">
        <v>1.344</v>
      </c>
      <c r="AZ23" s="4">
        <v>79.6742590434939</v>
      </c>
      <c r="BA23" s="5"/>
      <c r="BB23" s="5">
        <v>1.3439</v>
      </c>
      <c r="BC23" s="4">
        <v>79.54273758080811</v>
      </c>
      <c r="BD23" s="5"/>
      <c r="BE23" s="5">
        <v>1.3431</v>
      </c>
      <c r="BF23" s="4">
        <v>78.72506871645201</v>
      </c>
      <c r="BG23" s="5"/>
      <c r="BH23" s="5">
        <v>1.3443</v>
      </c>
      <c r="BI23" s="4">
        <v>78.56250276279529</v>
      </c>
      <c r="BJ23" s="5"/>
      <c r="BK23" s="5">
        <v>1.3464</v>
      </c>
      <c r="BL23" s="4">
        <v>78.64024642772378</v>
      </c>
      <c r="BM23" s="5"/>
      <c r="BN23" s="5">
        <v>1.3406</v>
      </c>
      <c r="BO23" s="4">
        <v>78.50160433562263</v>
      </c>
      <c r="BP23" s="5"/>
      <c r="BQ23" s="5">
        <v>1.3401</v>
      </c>
      <c r="BR23" s="4">
        <v>78.28678062511547</v>
      </c>
      <c r="BS23" s="5"/>
      <c r="BT23" s="126">
        <f t="shared" si="0"/>
        <v>1.3508000000000002</v>
      </c>
      <c r="BU23" s="126">
        <f t="shared" si="1"/>
        <v>79.13914129120401</v>
      </c>
      <c r="BV23" s="124"/>
    </row>
    <row r="24" spans="1:74" s="6" customFormat="1" ht="15.75">
      <c r="A24" s="22">
        <v>15</v>
      </c>
      <c r="B24" s="8" t="s">
        <v>14</v>
      </c>
      <c r="C24" s="5">
        <v>10.7195</v>
      </c>
      <c r="D24" s="4">
        <v>10.034632474856814</v>
      </c>
      <c r="E24" s="5"/>
      <c r="F24" s="5">
        <v>10.724</v>
      </c>
      <c r="G24" s="4">
        <v>10.001250532850188</v>
      </c>
      <c r="H24" s="5"/>
      <c r="I24" s="5">
        <v>10.768</v>
      </c>
      <c r="J24" s="4">
        <v>10.025686534272644</v>
      </c>
      <c r="K24" s="5"/>
      <c r="L24" s="5">
        <v>10.766</v>
      </c>
      <c r="M24" s="4">
        <v>10.041933494598581</v>
      </c>
      <c r="N24" s="5"/>
      <c r="O24" s="5">
        <v>10.766</v>
      </c>
      <c r="P24" s="4">
        <v>9.97990224015594</v>
      </c>
      <c r="Q24" s="5"/>
      <c r="R24" s="5">
        <v>10.731</v>
      </c>
      <c r="S24" s="4">
        <v>10.037710214137213</v>
      </c>
      <c r="T24" s="5"/>
      <c r="U24" s="5">
        <v>10.762</v>
      </c>
      <c r="V24" s="4">
        <v>9.941320664741403</v>
      </c>
      <c r="W24" s="5"/>
      <c r="X24" s="5">
        <v>10.759</v>
      </c>
      <c r="Y24" s="4">
        <v>9.999217258921956</v>
      </c>
      <c r="Z24" s="5"/>
      <c r="AA24" s="5">
        <v>10.754</v>
      </c>
      <c r="AB24" s="4">
        <v>9.937861106058348</v>
      </c>
      <c r="AC24" s="5"/>
      <c r="AD24" s="5">
        <v>10.759</v>
      </c>
      <c r="AE24" s="4">
        <v>9.934913339593182</v>
      </c>
      <c r="AF24" s="5"/>
      <c r="AG24" s="5">
        <v>10.823</v>
      </c>
      <c r="AH24" s="4">
        <v>9.9435326101845</v>
      </c>
      <c r="AI24" s="5"/>
      <c r="AJ24" s="5">
        <v>10.836</v>
      </c>
      <c r="AK24" s="4">
        <v>9.888583623701876</v>
      </c>
      <c r="AL24" s="5"/>
      <c r="AM24" s="5">
        <v>10.831</v>
      </c>
      <c r="AN24" s="4">
        <v>9.87970346505305</v>
      </c>
      <c r="AO24" s="5"/>
      <c r="AP24" s="5">
        <v>10.834</v>
      </c>
      <c r="AQ24" s="4">
        <v>9.976688928720591</v>
      </c>
      <c r="AR24" s="5"/>
      <c r="AS24" s="5">
        <v>10.8135</v>
      </c>
      <c r="AT24" s="4">
        <v>9.895677412070292</v>
      </c>
      <c r="AU24" s="5"/>
      <c r="AV24" s="5">
        <v>10.8135</v>
      </c>
      <c r="AW24" s="4">
        <v>9.81502313469683</v>
      </c>
      <c r="AX24" s="5"/>
      <c r="AY24" s="5">
        <v>10.699</v>
      </c>
      <c r="AZ24" s="4">
        <v>10.008618016118874</v>
      </c>
      <c r="BA24" s="5"/>
      <c r="BB24" s="5">
        <v>10.704</v>
      </c>
      <c r="BC24" s="4">
        <v>9.986685821641258</v>
      </c>
      <c r="BD24" s="5"/>
      <c r="BE24" s="5">
        <v>10.71</v>
      </c>
      <c r="BF24" s="4">
        <v>9.872608757522567</v>
      </c>
      <c r="BG24" s="5"/>
      <c r="BH24" s="5">
        <v>10.702</v>
      </c>
      <c r="BI24" s="4">
        <v>9.868395857225352</v>
      </c>
      <c r="BJ24" s="5"/>
      <c r="BK24" s="5">
        <v>10.63</v>
      </c>
      <c r="BL24" s="4">
        <v>9.96060468394048</v>
      </c>
      <c r="BM24" s="5"/>
      <c r="BN24" s="5">
        <v>10.63</v>
      </c>
      <c r="BO24" s="4">
        <v>9.900211737755004</v>
      </c>
      <c r="BP24" s="5"/>
      <c r="BQ24" s="5">
        <v>10.622</v>
      </c>
      <c r="BR24" s="4">
        <v>9.876870148344684</v>
      </c>
      <c r="BS24" s="5"/>
      <c r="BT24" s="126">
        <f t="shared" si="0"/>
        <v>10.745934782608698</v>
      </c>
      <c r="BU24" s="126">
        <f t="shared" si="1"/>
        <v>9.948157915528766</v>
      </c>
      <c r="BV24" s="124"/>
    </row>
    <row r="25" spans="1:74" s="6" customFormat="1" ht="15.75">
      <c r="A25" s="22">
        <v>16</v>
      </c>
      <c r="B25" s="8" t="s">
        <v>15</v>
      </c>
      <c r="C25" s="5">
        <v>128.31</v>
      </c>
      <c r="D25" s="4">
        <v>83.83309392426747</v>
      </c>
      <c r="E25" s="5"/>
      <c r="F25" s="5">
        <v>128.25</v>
      </c>
      <c r="G25" s="4">
        <v>83.62839042049545</v>
      </c>
      <c r="H25" s="5"/>
      <c r="I25" s="5">
        <v>128.9</v>
      </c>
      <c r="J25" s="4">
        <v>83.7522052762202</v>
      </c>
      <c r="K25" s="5"/>
      <c r="L25" s="5">
        <v>128.73</v>
      </c>
      <c r="M25" s="4">
        <v>83.98310883465263</v>
      </c>
      <c r="N25" s="5"/>
      <c r="O25" s="5">
        <v>128.69</v>
      </c>
      <c r="P25" s="4">
        <v>83.49026926530333</v>
      </c>
      <c r="Q25" s="5"/>
      <c r="R25" s="5">
        <v>128.34</v>
      </c>
      <c r="S25" s="4">
        <v>83.92914781666389</v>
      </c>
      <c r="T25" s="5"/>
      <c r="U25" s="5">
        <v>128.65</v>
      </c>
      <c r="V25" s="4">
        <v>83.16245083089542</v>
      </c>
      <c r="W25" s="5"/>
      <c r="X25" s="5">
        <v>128.78</v>
      </c>
      <c r="Y25" s="4">
        <v>83.53904215618988</v>
      </c>
      <c r="Z25" s="5"/>
      <c r="AA25" s="5">
        <v>128.6</v>
      </c>
      <c r="AB25" s="4">
        <v>83.10401114661856</v>
      </c>
      <c r="AC25" s="5"/>
      <c r="AD25" s="5">
        <v>128.61</v>
      </c>
      <c r="AE25" s="4">
        <v>83.11152524740147</v>
      </c>
      <c r="AF25" s="5"/>
      <c r="AG25" s="5">
        <v>129.35</v>
      </c>
      <c r="AH25" s="4">
        <v>83.19973207578418</v>
      </c>
      <c r="AI25" s="5"/>
      <c r="AJ25" s="5">
        <v>129.5</v>
      </c>
      <c r="AK25" s="4">
        <v>82.7433916188676</v>
      </c>
      <c r="AL25" s="5"/>
      <c r="AM25" s="5">
        <v>129.73</v>
      </c>
      <c r="AN25" s="4">
        <v>82.48444325136019</v>
      </c>
      <c r="AO25" s="5"/>
      <c r="AP25" s="5">
        <v>129.59</v>
      </c>
      <c r="AQ25" s="4">
        <v>83.40724427329182</v>
      </c>
      <c r="AR25" s="5"/>
      <c r="AS25" s="5">
        <v>129.37</v>
      </c>
      <c r="AT25" s="4">
        <v>82.71384996167743</v>
      </c>
      <c r="AU25" s="5"/>
      <c r="AV25" s="5">
        <v>129.37</v>
      </c>
      <c r="AW25" s="4">
        <v>82.0396944168232</v>
      </c>
      <c r="AX25" s="5"/>
      <c r="AY25" s="5">
        <v>128.15</v>
      </c>
      <c r="AZ25" s="4">
        <v>83.5600500620022</v>
      </c>
      <c r="BA25" s="5"/>
      <c r="BB25" s="5">
        <v>128.2</v>
      </c>
      <c r="BC25" s="4">
        <v>83.38337366212795</v>
      </c>
      <c r="BD25" s="5"/>
      <c r="BE25" s="5">
        <v>128.16</v>
      </c>
      <c r="BF25" s="4">
        <v>82.5028400382855</v>
      </c>
      <c r="BG25" s="5"/>
      <c r="BH25" s="5">
        <v>128.09</v>
      </c>
      <c r="BI25" s="4">
        <v>82.45106758062745</v>
      </c>
      <c r="BJ25" s="5"/>
      <c r="BK25" s="5">
        <v>127.36</v>
      </c>
      <c r="BL25" s="4">
        <v>83.13538614187131</v>
      </c>
      <c r="BM25" s="5"/>
      <c r="BN25" s="5">
        <v>127.38</v>
      </c>
      <c r="BO25" s="4">
        <v>82.61834728555165</v>
      </c>
      <c r="BP25" s="5"/>
      <c r="BQ25" s="5">
        <v>127.53</v>
      </c>
      <c r="BR25" s="4">
        <v>82.26465515229141</v>
      </c>
      <c r="BS25" s="5"/>
      <c r="BT25" s="126">
        <f t="shared" si="0"/>
        <v>128.59304347826088</v>
      </c>
      <c r="BU25" s="126">
        <f t="shared" si="1"/>
        <v>83.13205741040305</v>
      </c>
      <c r="BV25" s="124"/>
    </row>
    <row r="26" spans="1:74" s="6" customFormat="1" ht="15.75">
      <c r="A26" s="22">
        <v>17</v>
      </c>
      <c r="B26" s="8" t="s">
        <v>16</v>
      </c>
      <c r="C26" s="5">
        <v>6.6165</v>
      </c>
      <c r="D26" s="4">
        <v>16.25727239692097</v>
      </c>
      <c r="E26" s="5"/>
      <c r="F26" s="5">
        <v>6.5917</v>
      </c>
      <c r="G26" s="4">
        <v>16.27097876333653</v>
      </c>
      <c r="H26" s="5"/>
      <c r="I26" s="5">
        <v>6.604</v>
      </c>
      <c r="J26" s="4">
        <v>16.347152120085983</v>
      </c>
      <c r="K26" s="5"/>
      <c r="L26" s="5">
        <v>6.613</v>
      </c>
      <c r="M26" s="4">
        <v>16.348322395712735</v>
      </c>
      <c r="N26" s="5"/>
      <c r="O26" s="5">
        <v>6.6073</v>
      </c>
      <c r="P26" s="4">
        <v>16.2613514624005</v>
      </c>
      <c r="Q26" s="5"/>
      <c r="R26" s="5">
        <v>6.597</v>
      </c>
      <c r="S26" s="4">
        <v>16.32782602818045</v>
      </c>
      <c r="T26" s="5"/>
      <c r="U26" s="5">
        <v>6.5779</v>
      </c>
      <c r="V26" s="4">
        <v>16.26484029765533</v>
      </c>
      <c r="W26" s="5"/>
      <c r="X26" s="5">
        <v>6.5964</v>
      </c>
      <c r="Y26" s="4">
        <v>16.309135056809975</v>
      </c>
      <c r="Z26" s="5"/>
      <c r="AA26" s="5">
        <v>6.5957</v>
      </c>
      <c r="AB26" s="4">
        <v>16.20324731788157</v>
      </c>
      <c r="AC26" s="5"/>
      <c r="AD26" s="5">
        <v>6.5843</v>
      </c>
      <c r="AE26" s="4">
        <v>16.234031350437107</v>
      </c>
      <c r="AF26" s="5"/>
      <c r="AG26" s="5">
        <v>6.6127</v>
      </c>
      <c r="AH26" s="4">
        <v>16.274570665541585</v>
      </c>
      <c r="AI26" s="5"/>
      <c r="AJ26" s="5">
        <v>6.618</v>
      </c>
      <c r="AK26" s="4">
        <v>16.191098843522745</v>
      </c>
      <c r="AL26" s="5"/>
      <c r="AM26" s="5">
        <v>6.6479</v>
      </c>
      <c r="AN26" s="4">
        <v>16.09637152032816</v>
      </c>
      <c r="AO26" s="5"/>
      <c r="AP26" s="5">
        <v>6.6335</v>
      </c>
      <c r="AQ26" s="4">
        <v>16.29418072718156</v>
      </c>
      <c r="AR26" s="5"/>
      <c r="AS26" s="5">
        <v>6.6161</v>
      </c>
      <c r="AT26" s="4">
        <v>16.17371377328367</v>
      </c>
      <c r="AU26" s="5"/>
      <c r="AV26" s="5">
        <v>6.6161</v>
      </c>
      <c r="AW26" s="4">
        <v>16.041890640565313</v>
      </c>
      <c r="AX26" s="5"/>
      <c r="AY26" s="5">
        <v>6.5607</v>
      </c>
      <c r="AZ26" s="4">
        <v>16.32176507910068</v>
      </c>
      <c r="BA26" s="5"/>
      <c r="BB26" s="5">
        <v>6.576</v>
      </c>
      <c r="BC26" s="4">
        <v>16.255700279021905</v>
      </c>
      <c r="BD26" s="5"/>
      <c r="BE26" s="5">
        <v>6.5897</v>
      </c>
      <c r="BF26" s="4">
        <v>16.045592332438</v>
      </c>
      <c r="BG26" s="5"/>
      <c r="BH26" s="5">
        <v>6.5782</v>
      </c>
      <c r="BI26" s="4">
        <v>16.05478283786229</v>
      </c>
      <c r="BJ26" s="5"/>
      <c r="BK26" s="5">
        <v>6.555</v>
      </c>
      <c r="BL26" s="4">
        <v>16.152742607213927</v>
      </c>
      <c r="BM26" s="5"/>
      <c r="BN26" s="5">
        <v>6.5529</v>
      </c>
      <c r="BO26" s="4">
        <v>16.059950674103938</v>
      </c>
      <c r="BP26" s="5"/>
      <c r="BQ26" s="5">
        <v>6.5596</v>
      </c>
      <c r="BR26" s="4">
        <v>15.993675638105561</v>
      </c>
      <c r="BS26" s="5"/>
      <c r="BT26" s="126">
        <f t="shared" si="0"/>
        <v>6.595660869565217</v>
      </c>
      <c r="BU26" s="126">
        <f t="shared" si="1"/>
        <v>16.207834469899584</v>
      </c>
      <c r="BV26" s="124"/>
    </row>
    <row r="27" spans="1:74" s="6" customFormat="1" ht="15.75">
      <c r="A27" s="22">
        <v>18</v>
      </c>
      <c r="B27" s="8" t="s">
        <v>17</v>
      </c>
      <c r="C27" s="5">
        <v>6.4965</v>
      </c>
      <c r="D27" s="4">
        <v>16.557568354379683</v>
      </c>
      <c r="E27" s="5"/>
      <c r="F27" s="5">
        <v>6.4902</v>
      </c>
      <c r="G27" s="4">
        <v>16.525440004050015</v>
      </c>
      <c r="H27" s="5"/>
      <c r="I27" s="5">
        <v>6.5068</v>
      </c>
      <c r="J27" s="4">
        <v>16.591349449967392</v>
      </c>
      <c r="K27" s="5"/>
      <c r="L27" s="5">
        <v>6.5073</v>
      </c>
      <c r="M27" s="4">
        <v>16.61387303533698</v>
      </c>
      <c r="N27" s="5"/>
      <c r="O27" s="5">
        <v>6.507</v>
      </c>
      <c r="P27" s="4">
        <v>16.512006687800653</v>
      </c>
      <c r="Q27" s="5"/>
      <c r="R27" s="5">
        <v>6.4897</v>
      </c>
      <c r="S27" s="4">
        <v>16.597788543061533</v>
      </c>
      <c r="T27" s="5"/>
      <c r="U27" s="5">
        <v>6.507</v>
      </c>
      <c r="V27" s="4">
        <v>16.44206131764976</v>
      </c>
      <c r="W27" s="5"/>
      <c r="X27" s="5">
        <v>6.5055</v>
      </c>
      <c r="Y27" s="4">
        <v>16.537019212780162</v>
      </c>
      <c r="Z27" s="5"/>
      <c r="AA27" s="5">
        <v>6.4969</v>
      </c>
      <c r="AB27" s="4">
        <v>16.449654194239017</v>
      </c>
      <c r="AC27" s="5"/>
      <c r="AD27" s="5">
        <v>6.4931</v>
      </c>
      <c r="AE27" s="4">
        <v>16.462049347874366</v>
      </c>
      <c r="AF27" s="5"/>
      <c r="AG27" s="5">
        <v>6.527</v>
      </c>
      <c r="AH27" s="4">
        <v>16.488257000157322</v>
      </c>
      <c r="AI27" s="5"/>
      <c r="AJ27" s="5">
        <v>6.531</v>
      </c>
      <c r="AK27" s="4">
        <v>16.406781832251347</v>
      </c>
      <c r="AL27" s="5"/>
      <c r="AM27" s="5">
        <v>6.532</v>
      </c>
      <c r="AN27" s="4">
        <v>16.381976152784688</v>
      </c>
      <c r="AO27" s="5"/>
      <c r="AP27" s="5">
        <v>6.5252</v>
      </c>
      <c r="AQ27" s="4">
        <v>16.56461838008933</v>
      </c>
      <c r="AR27" s="5"/>
      <c r="AS27" s="5">
        <v>6.5134</v>
      </c>
      <c r="AT27" s="4">
        <v>16.428732719535432</v>
      </c>
      <c r="AU27" s="5"/>
      <c r="AV27" s="5">
        <v>6.5134</v>
      </c>
      <c r="AW27" s="4">
        <v>16.294831066270177</v>
      </c>
      <c r="AX27" s="5"/>
      <c r="AY27" s="5">
        <v>6.4549</v>
      </c>
      <c r="AZ27" s="4">
        <v>16.589289400990847</v>
      </c>
      <c r="BA27" s="5"/>
      <c r="BB27" s="5">
        <v>6.4524</v>
      </c>
      <c r="BC27" s="4">
        <v>16.56708899554399</v>
      </c>
      <c r="BD27" s="5"/>
      <c r="BE27" s="5">
        <v>6.4458</v>
      </c>
      <c r="BF27" s="4">
        <v>16.403803995325124</v>
      </c>
      <c r="BG27" s="5"/>
      <c r="BH27" s="5">
        <v>6.426</v>
      </c>
      <c r="BI27" s="4">
        <v>16.435040844074962</v>
      </c>
      <c r="BJ27" s="5"/>
      <c r="BK27" s="5">
        <v>6.396</v>
      </c>
      <c r="BL27" s="4">
        <v>16.55428827240264</v>
      </c>
      <c r="BM27" s="5"/>
      <c r="BN27" s="5">
        <v>6.3792</v>
      </c>
      <c r="BO27" s="4">
        <v>16.49724899240276</v>
      </c>
      <c r="BP27" s="5"/>
      <c r="BQ27" s="5">
        <v>6.377</v>
      </c>
      <c r="BR27" s="4">
        <v>16.45164100920766</v>
      </c>
      <c r="BS27" s="5"/>
      <c r="BT27" s="126">
        <f t="shared" si="0"/>
        <v>6.481447826086956</v>
      </c>
      <c r="BU27" s="126">
        <f t="shared" si="1"/>
        <v>16.493582991659817</v>
      </c>
      <c r="BV27" s="124"/>
    </row>
    <row r="28" spans="1:74" s="6" customFormat="1" ht="15.75">
      <c r="A28" s="22">
        <v>19</v>
      </c>
      <c r="B28" s="8" t="s">
        <v>18</v>
      </c>
      <c r="C28" s="5">
        <v>5.849</v>
      </c>
      <c r="D28" s="4">
        <v>18.39053561535777</v>
      </c>
      <c r="E28" s="5"/>
      <c r="F28" s="5">
        <v>5.85</v>
      </c>
      <c r="G28" s="4">
        <v>18.33391636141631</v>
      </c>
      <c r="H28" s="5"/>
      <c r="I28" s="5">
        <v>5.8675</v>
      </c>
      <c r="J28" s="4">
        <v>18.399078415176454</v>
      </c>
      <c r="K28" s="5"/>
      <c r="L28" s="5">
        <v>5.866</v>
      </c>
      <c r="M28" s="4">
        <v>18.430183430420783</v>
      </c>
      <c r="N28" s="5"/>
      <c r="O28" s="5">
        <v>5.8625</v>
      </c>
      <c r="P28" s="4">
        <v>18.3272712183401</v>
      </c>
      <c r="Q28" s="5"/>
      <c r="R28" s="5">
        <v>5.8453</v>
      </c>
      <c r="S28" s="4">
        <v>18.427568868647707</v>
      </c>
      <c r="T28" s="5"/>
      <c r="U28" s="5">
        <v>5.859</v>
      </c>
      <c r="V28" s="4">
        <v>18.26053814540826</v>
      </c>
      <c r="W28" s="5"/>
      <c r="X28" s="5">
        <v>5.8585</v>
      </c>
      <c r="Y28" s="4">
        <v>18.36333165293869</v>
      </c>
      <c r="Z28" s="5"/>
      <c r="AA28" s="5">
        <v>5.8595</v>
      </c>
      <c r="AB28" s="4">
        <v>18.239057655866795</v>
      </c>
      <c r="AC28" s="5"/>
      <c r="AD28" s="5">
        <v>5.8635</v>
      </c>
      <c r="AE28" s="4">
        <v>18.229680672070103</v>
      </c>
      <c r="AF28" s="5"/>
      <c r="AG28" s="5">
        <v>5.8975</v>
      </c>
      <c r="AH28" s="4">
        <v>18.248215928787936</v>
      </c>
      <c r="AI28" s="5"/>
      <c r="AJ28" s="5">
        <v>5.902</v>
      </c>
      <c r="AK28" s="4">
        <v>18.155318899768474</v>
      </c>
      <c r="AL28" s="5"/>
      <c r="AM28" s="5">
        <v>5.8989</v>
      </c>
      <c r="AN28" s="4">
        <v>18.140173291628873</v>
      </c>
      <c r="AO28" s="5"/>
      <c r="AP28" s="5">
        <v>5.898</v>
      </c>
      <c r="AQ28" s="4">
        <v>18.326118659504726</v>
      </c>
      <c r="AR28" s="5"/>
      <c r="AS28" s="5">
        <v>5.885</v>
      </c>
      <c r="AT28" s="4">
        <v>18.182991961838926</v>
      </c>
      <c r="AU28" s="5"/>
      <c r="AV28" s="5">
        <v>5.885</v>
      </c>
      <c r="AW28" s="4">
        <v>18.03479229686392</v>
      </c>
      <c r="AX28" s="5"/>
      <c r="AY28" s="5">
        <v>5.8298</v>
      </c>
      <c r="AZ28" s="4">
        <v>18.36807508910354</v>
      </c>
      <c r="BA28" s="5"/>
      <c r="BB28" s="5">
        <v>5.834</v>
      </c>
      <c r="BC28" s="4">
        <v>18.323189070080225</v>
      </c>
      <c r="BD28" s="5"/>
      <c r="BE28" s="5">
        <v>5.8395</v>
      </c>
      <c r="BF28" s="4">
        <v>18.106968026897285</v>
      </c>
      <c r="BG28" s="5"/>
      <c r="BH28" s="5">
        <v>5.8355</v>
      </c>
      <c r="BI28" s="4">
        <v>18.0981188354084</v>
      </c>
      <c r="BJ28" s="5"/>
      <c r="BK28" s="5">
        <v>5.8056</v>
      </c>
      <c r="BL28" s="4">
        <v>18.23777521535884</v>
      </c>
      <c r="BM28" s="5"/>
      <c r="BN28" s="5">
        <v>5.804</v>
      </c>
      <c r="BO28" s="4">
        <v>18.132193448024758</v>
      </c>
      <c r="BP28" s="5"/>
      <c r="BQ28" s="5">
        <v>5.816</v>
      </c>
      <c r="BR28" s="4">
        <v>18.038534167076556</v>
      </c>
      <c r="BS28" s="5"/>
      <c r="BT28" s="126">
        <f t="shared" si="0"/>
        <v>5.857026086956522</v>
      </c>
      <c r="BU28" s="126">
        <f t="shared" si="1"/>
        <v>18.25189682286893</v>
      </c>
      <c r="BV28" s="124"/>
    </row>
    <row r="29" spans="1:74" s="6" customFormat="1" ht="15.75">
      <c r="A29" s="22">
        <v>20</v>
      </c>
      <c r="B29" s="8" t="s">
        <v>19</v>
      </c>
      <c r="C29" s="5">
        <v>4.5594</v>
      </c>
      <c r="D29" s="4">
        <v>23.5921925723182</v>
      </c>
      <c r="E29" s="5"/>
      <c r="F29" s="5">
        <v>4.555</v>
      </c>
      <c r="G29" s="4">
        <v>23.546303120589553</v>
      </c>
      <c r="H29" s="5"/>
      <c r="I29" s="5">
        <v>4.5623</v>
      </c>
      <c r="J29" s="4">
        <v>23.66275619776162</v>
      </c>
      <c r="K29" s="5"/>
      <c r="L29" s="5">
        <v>4.571</v>
      </c>
      <c r="M29" s="4">
        <v>23.651598337967254</v>
      </c>
      <c r="N29" s="5"/>
      <c r="O29" s="5">
        <v>4.5654</v>
      </c>
      <c r="P29" s="4">
        <v>23.53432941637509</v>
      </c>
      <c r="Q29" s="5"/>
      <c r="R29" s="5">
        <v>4.5546</v>
      </c>
      <c r="S29" s="4">
        <v>23.64964394412384</v>
      </c>
      <c r="T29" s="5"/>
      <c r="U29" s="5">
        <v>4.5667</v>
      </c>
      <c r="V29" s="4">
        <v>23.42796614490704</v>
      </c>
      <c r="W29" s="5"/>
      <c r="X29" s="5">
        <v>4.5731</v>
      </c>
      <c r="Y29" s="4">
        <v>23.524869014178854</v>
      </c>
      <c r="Z29" s="5"/>
      <c r="AA29" s="5">
        <v>4.566</v>
      </c>
      <c r="AB29" s="4">
        <v>23.405991750887313</v>
      </c>
      <c r="AC29" s="5"/>
      <c r="AD29" s="5">
        <v>4.5699</v>
      </c>
      <c r="AE29" s="4">
        <v>23.389950025314132</v>
      </c>
      <c r="AF29" s="5"/>
      <c r="AG29" s="5">
        <v>4.5906</v>
      </c>
      <c r="AH29" s="4">
        <v>23.443308813668548</v>
      </c>
      <c r="AI29" s="5"/>
      <c r="AJ29" s="5">
        <v>4.5955</v>
      </c>
      <c r="AK29" s="4">
        <v>23.31687349503504</v>
      </c>
      <c r="AL29" s="5"/>
      <c r="AM29" s="5">
        <v>4.597</v>
      </c>
      <c r="AN29" s="4">
        <v>23.277587172066468</v>
      </c>
      <c r="AO29" s="5"/>
      <c r="AP29" s="5">
        <v>4.6055</v>
      </c>
      <c r="AQ29" s="4">
        <v>23.46921026028854</v>
      </c>
      <c r="AR29" s="5"/>
      <c r="AS29" s="5">
        <v>4.6</v>
      </c>
      <c r="AT29" s="4">
        <v>23.262371238135238</v>
      </c>
      <c r="AU29" s="5"/>
      <c r="AV29" s="5">
        <v>4.6</v>
      </c>
      <c r="AW29" s="4">
        <v>23.07277231892265</v>
      </c>
      <c r="AX29" s="5"/>
      <c r="AY29" s="5">
        <v>4.5622</v>
      </c>
      <c r="AZ29" s="4">
        <v>23.471615482542596</v>
      </c>
      <c r="BA29" s="5"/>
      <c r="BB29" s="5">
        <v>4.5665</v>
      </c>
      <c r="BC29" s="4">
        <v>23.409062747147278</v>
      </c>
      <c r="BD29" s="5"/>
      <c r="BE29" s="5">
        <v>4.5613</v>
      </c>
      <c r="BF29" s="4">
        <v>23.181031678045006</v>
      </c>
      <c r="BG29" s="5"/>
      <c r="BH29" s="5">
        <v>4.5555</v>
      </c>
      <c r="BI29" s="4">
        <v>23.183310825162046</v>
      </c>
      <c r="BJ29" s="5"/>
      <c r="BK29" s="5">
        <v>4.5248</v>
      </c>
      <c r="BL29" s="4">
        <v>23.4002006255055</v>
      </c>
      <c r="BM29" s="5"/>
      <c r="BN29" s="5">
        <v>4.5232</v>
      </c>
      <c r="BO29" s="4">
        <v>23.266548189851363</v>
      </c>
      <c r="BP29" s="5"/>
      <c r="BQ29" s="5">
        <v>4.5325</v>
      </c>
      <c r="BR29" s="4">
        <v>23.146633141912243</v>
      </c>
      <c r="BS29" s="5"/>
      <c r="BT29" s="126">
        <f t="shared" si="0"/>
        <v>4.5677391304347825</v>
      </c>
      <c r="BU29" s="126">
        <f t="shared" si="1"/>
        <v>23.403744630987195</v>
      </c>
      <c r="BV29" s="124"/>
    </row>
    <row r="30" spans="1:74" s="6" customFormat="1" ht="15.75">
      <c r="A30" s="22">
        <v>21</v>
      </c>
      <c r="B30" s="8" t="s">
        <v>20</v>
      </c>
      <c r="C30" s="5">
        <v>154.92</v>
      </c>
      <c r="D30" s="4">
        <v>69.43341260923549</v>
      </c>
      <c r="E30" s="5"/>
      <c r="F30" s="5">
        <v>154.45</v>
      </c>
      <c r="G30" s="4">
        <v>69.44215650002293</v>
      </c>
      <c r="H30" s="5"/>
      <c r="I30" s="5">
        <v>154.82</v>
      </c>
      <c r="J30" s="4">
        <v>69.7303918105205</v>
      </c>
      <c r="K30" s="5"/>
      <c r="L30" s="5">
        <v>154.83</v>
      </c>
      <c r="M30" s="4">
        <v>69.82590970926069</v>
      </c>
      <c r="N30" s="5"/>
      <c r="O30" s="5">
        <v>154.66</v>
      </c>
      <c r="P30" s="4">
        <v>69.4708570525791</v>
      </c>
      <c r="Q30" s="5"/>
      <c r="R30" s="5">
        <v>154.39</v>
      </c>
      <c r="S30" s="4">
        <v>69.76790485647156</v>
      </c>
      <c r="T30" s="5"/>
      <c r="U30" s="5">
        <v>154.7</v>
      </c>
      <c r="V30" s="4">
        <v>69.15868971812992</v>
      </c>
      <c r="W30" s="5"/>
      <c r="X30" s="5">
        <v>154.74</v>
      </c>
      <c r="Y30" s="4">
        <v>69.52409104868897</v>
      </c>
      <c r="Z30" s="5"/>
      <c r="AA30" s="5">
        <v>154.59</v>
      </c>
      <c r="AB30" s="4">
        <v>69.13238782233745</v>
      </c>
      <c r="AC30" s="5"/>
      <c r="AD30" s="5">
        <v>154.61</v>
      </c>
      <c r="AE30" s="4">
        <v>69.13507057802408</v>
      </c>
      <c r="AF30" s="5"/>
      <c r="AG30" s="5">
        <v>155.48</v>
      </c>
      <c r="AH30" s="4">
        <v>69.21716840752948</v>
      </c>
      <c r="AI30" s="5"/>
      <c r="AJ30" s="5">
        <v>155.19</v>
      </c>
      <c r="AK30" s="4">
        <v>69.04613193274923</v>
      </c>
      <c r="AL30" s="5"/>
      <c r="AM30" s="5">
        <v>155.3</v>
      </c>
      <c r="AN30" s="4">
        <v>68.90345668383101</v>
      </c>
      <c r="AO30" s="5"/>
      <c r="AP30" s="5">
        <v>155.1</v>
      </c>
      <c r="AQ30" s="4">
        <v>69.68887675935453</v>
      </c>
      <c r="AR30" s="5"/>
      <c r="AS30" s="5">
        <v>154.92</v>
      </c>
      <c r="AT30" s="4">
        <v>69.07236489505686</v>
      </c>
      <c r="AU30" s="5"/>
      <c r="AV30" s="5">
        <v>154.92</v>
      </c>
      <c r="AW30" s="4">
        <v>68.50939366579148</v>
      </c>
      <c r="AX30" s="5"/>
      <c r="AY30" s="5">
        <v>153.51</v>
      </c>
      <c r="AZ30" s="4">
        <v>69.75584923096595</v>
      </c>
      <c r="BA30" s="5"/>
      <c r="BB30" s="5">
        <v>153.55</v>
      </c>
      <c r="BC30" s="4">
        <v>69.61737872670011</v>
      </c>
      <c r="BD30" s="5"/>
      <c r="BE30" s="5">
        <v>153.46</v>
      </c>
      <c r="BF30" s="4">
        <v>68.90110764568401</v>
      </c>
      <c r="BG30" s="5"/>
      <c r="BH30" s="5">
        <v>153.59</v>
      </c>
      <c r="BI30" s="4">
        <v>68.76201084968143</v>
      </c>
      <c r="BJ30" s="5"/>
      <c r="BK30" s="5">
        <v>152.85</v>
      </c>
      <c r="BL30" s="4">
        <v>69.27132992495079</v>
      </c>
      <c r="BM30" s="5"/>
      <c r="BN30" s="5">
        <v>152.87</v>
      </c>
      <c r="BO30" s="4">
        <v>68.84231750659757</v>
      </c>
      <c r="BP30" s="5"/>
      <c r="BQ30" s="5">
        <v>153.05</v>
      </c>
      <c r="BR30" s="4">
        <v>68.54760843888744</v>
      </c>
      <c r="BS30" s="5"/>
      <c r="BT30" s="126">
        <f t="shared" si="0"/>
        <v>154.3695652173913</v>
      </c>
      <c r="BU30" s="126">
        <f t="shared" si="1"/>
        <v>69.25025505969785</v>
      </c>
      <c r="BV30" s="124"/>
    </row>
    <row r="31" spans="1:74" s="6" customFormat="1" ht="15.75">
      <c r="A31" s="22">
        <v>22</v>
      </c>
      <c r="B31" s="8" t="s">
        <v>21</v>
      </c>
      <c r="C31" s="5">
        <v>240.72</v>
      </c>
      <c r="D31" s="4">
        <v>44.68521220265354</v>
      </c>
      <c r="E31" s="5"/>
      <c r="F31" s="5">
        <v>240.67</v>
      </c>
      <c r="G31" s="4">
        <v>44.56451186865227</v>
      </c>
      <c r="H31" s="5"/>
      <c r="I31" s="5">
        <v>241.33</v>
      </c>
      <c r="J31" s="4">
        <v>44.73401259729326</v>
      </c>
      <c r="K31" s="5"/>
      <c r="L31" s="5">
        <v>241.13</v>
      </c>
      <c r="M31" s="4">
        <v>44.835340274063086</v>
      </c>
      <c r="N31" s="5"/>
      <c r="O31" s="5">
        <v>240.66</v>
      </c>
      <c r="P31" s="4">
        <v>44.64540327329795</v>
      </c>
      <c r="Q31" s="5"/>
      <c r="R31" s="5">
        <v>239.74</v>
      </c>
      <c r="S31" s="4">
        <v>44.929785729501305</v>
      </c>
      <c r="T31" s="5"/>
      <c r="U31" s="5">
        <v>239.9</v>
      </c>
      <c r="V31" s="4">
        <v>44.5971208811784</v>
      </c>
      <c r="W31" s="5"/>
      <c r="X31" s="5">
        <v>240.18</v>
      </c>
      <c r="Y31" s="4">
        <v>44.79206365590029</v>
      </c>
      <c r="Z31" s="5"/>
      <c r="AA31" s="5">
        <v>239.76</v>
      </c>
      <c r="AB31" s="4">
        <v>44.57447377984296</v>
      </c>
      <c r="AC31" s="5"/>
      <c r="AD31" s="5">
        <v>239.28</v>
      </c>
      <c r="AE31" s="4">
        <v>44.671402800352325</v>
      </c>
      <c r="AF31" s="5"/>
      <c r="AG31" s="5">
        <v>240.45</v>
      </c>
      <c r="AH31" s="4">
        <v>44.75726905386851</v>
      </c>
      <c r="AI31" s="5"/>
      <c r="AJ31" s="5">
        <v>240.87</v>
      </c>
      <c r="AK31" s="4">
        <v>44.48569441874602</v>
      </c>
      <c r="AL31" s="5"/>
      <c r="AM31" s="5">
        <v>240.96</v>
      </c>
      <c r="AN31" s="4">
        <v>44.40864385374733</v>
      </c>
      <c r="AO31" s="5"/>
      <c r="AP31" s="5">
        <v>240.78</v>
      </c>
      <c r="AQ31" s="4">
        <v>44.89054234311774</v>
      </c>
      <c r="AR31" s="5"/>
      <c r="AS31" s="5">
        <v>240.21</v>
      </c>
      <c r="AT31" s="4">
        <v>44.54723271113696</v>
      </c>
      <c r="AU31" s="5"/>
      <c r="AV31" s="5">
        <v>240.21</v>
      </c>
      <c r="AW31" s="4">
        <v>44.18415247785028</v>
      </c>
      <c r="AX31" s="5"/>
      <c r="AY31" s="5">
        <v>238.19</v>
      </c>
      <c r="AZ31" s="4">
        <v>44.95663300493548</v>
      </c>
      <c r="BA31" s="5"/>
      <c r="BB31" s="5">
        <v>238.6</v>
      </c>
      <c r="BC31" s="4">
        <v>44.801963551906134</v>
      </c>
      <c r="BD31" s="5"/>
      <c r="BE31" s="5">
        <v>238.82</v>
      </c>
      <c r="BF31" s="4">
        <v>44.27419805421099</v>
      </c>
      <c r="BG31" s="5"/>
      <c r="BH31" s="5">
        <v>238.4</v>
      </c>
      <c r="BI31" s="4">
        <v>44.30015623491011</v>
      </c>
      <c r="BJ31" s="5"/>
      <c r="BK31" s="5">
        <v>237.42</v>
      </c>
      <c r="BL31" s="4">
        <v>44.59659160571447</v>
      </c>
      <c r="BM31" s="5"/>
      <c r="BN31" s="5">
        <v>237.27</v>
      </c>
      <c r="BO31" s="4">
        <v>44.35421704064386</v>
      </c>
      <c r="BP31" s="5"/>
      <c r="BQ31" s="5">
        <v>237.85</v>
      </c>
      <c r="BR31" s="4">
        <v>44.10851995615609</v>
      </c>
      <c r="BS31" s="5"/>
      <c r="BT31" s="126">
        <f t="shared" si="0"/>
        <v>239.7130434782609</v>
      </c>
      <c r="BU31" s="126">
        <f t="shared" si="1"/>
        <v>44.59544092911649</v>
      </c>
      <c r="BV31" s="124"/>
    </row>
    <row r="32" spans="1:91" s="24" customFormat="1" ht="16.5" thickBot="1">
      <c r="A32" s="38">
        <v>23</v>
      </c>
      <c r="B32" s="40" t="s">
        <v>22</v>
      </c>
      <c r="C32" s="38">
        <v>1</v>
      </c>
      <c r="D32" s="39">
        <v>107.5662428142276</v>
      </c>
      <c r="E32" s="38"/>
      <c r="F32" s="38">
        <v>1</v>
      </c>
      <c r="G32" s="39">
        <v>107.25341071428541</v>
      </c>
      <c r="H32" s="38"/>
      <c r="I32" s="38">
        <v>1</v>
      </c>
      <c r="J32" s="39">
        <v>107.95659260104783</v>
      </c>
      <c r="K32" s="38"/>
      <c r="L32" s="38">
        <v>1</v>
      </c>
      <c r="M32" s="39">
        <v>108.11145600284831</v>
      </c>
      <c r="N32" s="38"/>
      <c r="O32" s="38">
        <v>1</v>
      </c>
      <c r="P32" s="39">
        <v>107.44362751751885</v>
      </c>
      <c r="Q32" s="38"/>
      <c r="R32" s="38">
        <v>1</v>
      </c>
      <c r="S32" s="39">
        <v>107.71466830790644</v>
      </c>
      <c r="T32" s="38"/>
      <c r="U32" s="38">
        <v>1</v>
      </c>
      <c r="V32" s="39">
        <v>106.98849299394698</v>
      </c>
      <c r="W32" s="38"/>
      <c r="X32" s="38">
        <v>1</v>
      </c>
      <c r="Y32" s="39">
        <v>107.58157848874133</v>
      </c>
      <c r="Z32" s="38"/>
      <c r="AA32" s="38">
        <v>1</v>
      </c>
      <c r="AB32" s="39">
        <v>106.87175833455147</v>
      </c>
      <c r="AC32" s="38"/>
      <c r="AD32" s="38">
        <v>1</v>
      </c>
      <c r="AE32" s="39">
        <v>106.88973262068305</v>
      </c>
      <c r="AF32" s="38"/>
      <c r="AG32" s="38">
        <v>1</v>
      </c>
      <c r="AH32" s="39">
        <v>107.61885344002684</v>
      </c>
      <c r="AI32" s="38"/>
      <c r="AJ32" s="38">
        <v>1</v>
      </c>
      <c r="AK32" s="39">
        <v>107.15269214643354</v>
      </c>
      <c r="AL32" s="38"/>
      <c r="AM32" s="38">
        <v>1</v>
      </c>
      <c r="AN32" s="39">
        <v>107.00706822998957</v>
      </c>
      <c r="AO32" s="38"/>
      <c r="AP32" s="38">
        <v>1</v>
      </c>
      <c r="AQ32" s="39">
        <v>108.08744785375887</v>
      </c>
      <c r="AR32" s="38"/>
      <c r="AS32" s="38">
        <v>1</v>
      </c>
      <c r="AT32" s="39">
        <v>107.00690769542209</v>
      </c>
      <c r="AU32" s="38"/>
      <c r="AV32" s="38">
        <v>1</v>
      </c>
      <c r="AW32" s="39">
        <v>106.13475266704417</v>
      </c>
      <c r="AX32" s="38"/>
      <c r="AY32" s="38">
        <v>1</v>
      </c>
      <c r="AZ32" s="39">
        <v>107.08220415445582</v>
      </c>
      <c r="BA32" s="38"/>
      <c r="BB32" s="38">
        <v>1</v>
      </c>
      <c r="BC32" s="39">
        <v>106.89748503484803</v>
      </c>
      <c r="BD32" s="38"/>
      <c r="BE32" s="38">
        <v>1</v>
      </c>
      <c r="BF32" s="39">
        <v>105.7356397930667</v>
      </c>
      <c r="BG32" s="38"/>
      <c r="BH32" s="38">
        <v>1</v>
      </c>
      <c r="BI32" s="39">
        <v>105.61157246402571</v>
      </c>
      <c r="BJ32" s="38"/>
      <c r="BK32" s="38">
        <v>1</v>
      </c>
      <c r="BL32" s="39">
        <v>105.8812277902873</v>
      </c>
      <c r="BM32" s="38"/>
      <c r="BN32" s="38">
        <v>1</v>
      </c>
      <c r="BO32" s="39">
        <v>105.2392507723357</v>
      </c>
      <c r="BP32" s="38"/>
      <c r="BQ32" s="38">
        <v>1</v>
      </c>
      <c r="BR32" s="39">
        <v>104.91211471571724</v>
      </c>
      <c r="BS32" s="38"/>
      <c r="BT32" s="130">
        <f t="shared" si="0"/>
        <v>1</v>
      </c>
      <c r="BU32" s="130">
        <f t="shared" si="1"/>
        <v>106.90194683274648</v>
      </c>
      <c r="BV32" s="124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="6" customFormat="1" ht="16.5" thickTop="1"/>
    <row r="34" spans="71:91" ht="12.75"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</row>
    <row r="35" spans="75:91" ht="12.75"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</row>
    <row r="36" spans="75:91" ht="12.75"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</row>
  </sheetData>
  <sheetProtection/>
  <mergeCells count="23">
    <mergeCell ref="BQ3:BR3"/>
    <mergeCell ref="AY3:AZ3"/>
    <mergeCell ref="BB3:BC3"/>
    <mergeCell ref="BE3:BF3"/>
    <mergeCell ref="BH3:BI3"/>
    <mergeCell ref="AM3:AN3"/>
    <mergeCell ref="AP3:AQ3"/>
    <mergeCell ref="AS3:AT3"/>
    <mergeCell ref="AV3:AW3"/>
    <mergeCell ref="BK3:BL3"/>
    <mergeCell ref="BN3:BO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32"/>
  <sheetViews>
    <sheetView zoomScale="75" zoomScaleNormal="75" zoomScalePageLayoutView="0" workbookViewId="0" topLeftCell="BF1">
      <selection activeCell="BM35" sqref="BM35"/>
    </sheetView>
  </sheetViews>
  <sheetFormatPr defaultColWidth="9.140625" defaultRowHeight="12.75"/>
  <cols>
    <col min="1" max="1" width="8.140625" style="0" customWidth="1"/>
    <col min="2" max="2" width="28.7109375" style="0" customWidth="1"/>
    <col min="3" max="3" width="20.140625" style="0" customWidth="1"/>
    <col min="4" max="4" width="16.8515625" style="0" customWidth="1"/>
    <col min="5" max="5" width="7.28125" style="0" customWidth="1"/>
    <col min="6" max="6" width="18.421875" style="0" customWidth="1"/>
    <col min="7" max="7" width="18.421875" style="0" bestFit="1" customWidth="1"/>
    <col min="8" max="8" width="6.7109375" style="0" customWidth="1"/>
    <col min="9" max="9" width="18.00390625" style="0" customWidth="1"/>
    <col min="10" max="10" width="18.421875" style="0" bestFit="1" customWidth="1"/>
    <col min="11" max="11" width="7.421875" style="0" customWidth="1"/>
    <col min="12" max="12" width="18.00390625" style="0" customWidth="1"/>
    <col min="13" max="13" width="18.421875" style="0" bestFit="1" customWidth="1"/>
    <col min="14" max="14" width="7.00390625" style="0" customWidth="1"/>
    <col min="15" max="15" width="19.28125" style="0" customWidth="1"/>
    <col min="16" max="16" width="18.421875" style="0" bestFit="1" customWidth="1"/>
    <col min="17" max="17" width="7.140625" style="0" customWidth="1"/>
    <col min="18" max="18" width="19.57421875" style="0" customWidth="1"/>
    <col min="19" max="19" width="18.421875" style="0" bestFit="1" customWidth="1"/>
    <col min="20" max="20" width="6.8515625" style="0" customWidth="1"/>
    <col min="21" max="21" width="20.28125" style="0" customWidth="1"/>
    <col min="22" max="22" width="18.421875" style="0" bestFit="1" customWidth="1"/>
    <col min="23" max="23" width="6.8515625" style="0" customWidth="1"/>
    <col min="24" max="24" width="18.7109375" style="0" customWidth="1"/>
    <col min="25" max="25" width="18.421875" style="0" bestFit="1" customWidth="1"/>
    <col min="26" max="26" width="6.7109375" style="0" customWidth="1"/>
    <col min="27" max="28" width="18.421875" style="0" bestFit="1" customWidth="1"/>
    <col min="29" max="29" width="6.57421875" style="0" customWidth="1"/>
    <col min="30" max="31" width="18.421875" style="0" bestFit="1" customWidth="1"/>
    <col min="32" max="32" width="7.57421875" style="0" customWidth="1"/>
    <col min="33" max="33" width="19.140625" style="0" customWidth="1"/>
    <col min="34" max="34" width="18.421875" style="0" bestFit="1" customWidth="1"/>
    <col min="35" max="35" width="8.28125" style="0" customWidth="1"/>
    <col min="36" max="36" width="18.421875" style="0" customWidth="1"/>
    <col min="37" max="37" width="18.421875" style="0" bestFit="1" customWidth="1"/>
    <col min="38" max="38" width="8.140625" style="0" customWidth="1"/>
    <col min="39" max="39" width="19.28125" style="0" customWidth="1"/>
    <col min="40" max="40" width="18.421875" style="0" bestFit="1" customWidth="1"/>
    <col min="41" max="41" width="7.140625" style="0" customWidth="1"/>
    <col min="42" max="43" width="18.421875" style="0" bestFit="1" customWidth="1"/>
    <col min="44" max="44" width="7.421875" style="0" customWidth="1"/>
    <col min="45" max="46" width="18.421875" style="0" bestFit="1" customWidth="1"/>
    <col min="47" max="47" width="8.57421875" style="0" customWidth="1"/>
    <col min="48" max="49" width="18.421875" style="0" bestFit="1" customWidth="1"/>
    <col min="50" max="50" width="7.57421875" style="0" customWidth="1"/>
    <col min="51" max="52" width="18.421875" style="0" bestFit="1" customWidth="1"/>
    <col min="53" max="53" width="6.8515625" style="0" customWidth="1"/>
    <col min="54" max="54" width="19.140625" style="0" customWidth="1"/>
    <col min="55" max="55" width="18.421875" style="0" bestFit="1" customWidth="1"/>
    <col min="56" max="56" width="8.28125" style="0" customWidth="1"/>
    <col min="57" max="58" width="18.421875" style="0" bestFit="1" customWidth="1"/>
    <col min="59" max="59" width="8.00390625" style="0" customWidth="1"/>
    <col min="60" max="60" width="19.28125" style="0" customWidth="1"/>
    <col min="61" max="61" width="18.421875" style="0" bestFit="1" customWidth="1"/>
    <col min="62" max="62" width="8.421875" style="0" customWidth="1"/>
    <col min="63" max="63" width="17.421875" style="0" customWidth="1"/>
    <col min="64" max="64" width="16.421875" style="0" customWidth="1"/>
    <col min="65" max="65" width="8.8515625" style="0" customWidth="1"/>
  </cols>
  <sheetData>
    <row r="1" spans="1:2" s="6" customFormat="1" ht="15.75">
      <c r="A1" s="23"/>
      <c r="B1" s="23" t="s">
        <v>293</v>
      </c>
    </row>
    <row r="2" s="6" customFormat="1" ht="16.5" customHeight="1"/>
    <row r="3" spans="3:78" s="55" customFormat="1" ht="16.5" thickBot="1">
      <c r="C3" s="132" t="s">
        <v>65</v>
      </c>
      <c r="D3" s="133"/>
      <c r="F3" s="132" t="s">
        <v>66</v>
      </c>
      <c r="G3" s="133"/>
      <c r="I3" s="132" t="s">
        <v>67</v>
      </c>
      <c r="J3" s="133"/>
      <c r="L3" s="132" t="s">
        <v>68</v>
      </c>
      <c r="M3" s="133"/>
      <c r="O3" s="132" t="s">
        <v>69</v>
      </c>
      <c r="P3" s="133"/>
      <c r="R3" s="132" t="s">
        <v>70</v>
      </c>
      <c r="S3" s="133"/>
      <c r="U3" s="132" t="s">
        <v>71</v>
      </c>
      <c r="V3" s="133"/>
      <c r="X3" s="132" t="s">
        <v>72</v>
      </c>
      <c r="Y3" s="133"/>
      <c r="AA3" s="132" t="s">
        <v>73</v>
      </c>
      <c r="AB3" s="133"/>
      <c r="AD3" s="132" t="s">
        <v>74</v>
      </c>
      <c r="AE3" s="133"/>
      <c r="AG3" s="132" t="s">
        <v>75</v>
      </c>
      <c r="AH3" s="133"/>
      <c r="AJ3" s="132" t="s">
        <v>76</v>
      </c>
      <c r="AK3" s="133"/>
      <c r="AM3" s="132" t="s">
        <v>77</v>
      </c>
      <c r="AN3" s="133"/>
      <c r="AP3" s="132" t="s">
        <v>78</v>
      </c>
      <c r="AQ3" s="133"/>
      <c r="AS3" s="132" t="s">
        <v>79</v>
      </c>
      <c r="AT3" s="133"/>
      <c r="AV3" s="132" t="s">
        <v>80</v>
      </c>
      <c r="AW3" s="133"/>
      <c r="AY3" s="132" t="s">
        <v>81</v>
      </c>
      <c r="AZ3" s="133"/>
      <c r="BB3" s="132" t="s">
        <v>82</v>
      </c>
      <c r="BC3" s="133"/>
      <c r="BE3" s="132" t="s">
        <v>83</v>
      </c>
      <c r="BF3" s="133"/>
      <c r="BH3" s="132" t="s">
        <v>84</v>
      </c>
      <c r="BI3" s="133"/>
      <c r="BK3" s="103" t="s">
        <v>294</v>
      </c>
      <c r="BL3" s="64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2:64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I4" s="62"/>
      <c r="BK4" s="63"/>
      <c r="BL4" s="63"/>
    </row>
    <row r="5" spans="2:64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76" t="s">
        <v>283</v>
      </c>
      <c r="BL5" s="77" t="s">
        <v>283</v>
      </c>
    </row>
    <row r="6" spans="2:64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76" t="s">
        <v>286</v>
      </c>
      <c r="BL6" s="77" t="s">
        <v>286</v>
      </c>
    </row>
    <row r="7" spans="2:64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76" t="s">
        <v>289</v>
      </c>
      <c r="BL7" s="77" t="s">
        <v>288</v>
      </c>
    </row>
    <row r="8" spans="2:64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77"/>
      <c r="BL8" s="77" t="s">
        <v>291</v>
      </c>
    </row>
    <row r="9" spans="2:78" s="24" customFormat="1" ht="16.5" thickBot="1">
      <c r="B9" s="26"/>
      <c r="BK9" s="79"/>
      <c r="BL9" s="79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65" s="6" customFormat="1" ht="16.5" thickTop="1">
      <c r="A10" s="22">
        <v>1</v>
      </c>
      <c r="B10" s="8" t="s">
        <v>0</v>
      </c>
      <c r="C10" s="5">
        <v>1.5205</v>
      </c>
      <c r="D10" s="4">
        <v>68.65724643163348</v>
      </c>
      <c r="E10" s="5"/>
      <c r="F10" s="5">
        <v>1.5129</v>
      </c>
      <c r="G10" s="4">
        <v>66.67846514837333</v>
      </c>
      <c r="H10" s="5"/>
      <c r="I10" s="5">
        <v>1.513</v>
      </c>
      <c r="J10" s="4">
        <v>66.67579106518603</v>
      </c>
      <c r="K10" s="5"/>
      <c r="L10" s="5">
        <v>1.5184</v>
      </c>
      <c r="M10" s="4">
        <v>66.01897129508968</v>
      </c>
      <c r="N10" s="5"/>
      <c r="O10" s="5">
        <v>1.507</v>
      </c>
      <c r="P10" s="4">
        <v>65.88074512764081</v>
      </c>
      <c r="Q10" s="5"/>
      <c r="R10" s="5">
        <v>1.511</v>
      </c>
      <c r="S10" s="4">
        <v>65.41536690715877</v>
      </c>
      <c r="T10" s="5"/>
      <c r="U10" s="5">
        <v>1.5028</v>
      </c>
      <c r="V10" s="4">
        <v>65.6860183561505</v>
      </c>
      <c r="W10" s="5"/>
      <c r="X10" s="5">
        <v>1.4985</v>
      </c>
      <c r="Y10" s="4">
        <v>65.02238105114984</v>
      </c>
      <c r="Z10" s="5"/>
      <c r="AA10" s="5">
        <v>1.506</v>
      </c>
      <c r="AB10" s="4">
        <v>64.78441042210787</v>
      </c>
      <c r="AC10" s="5"/>
      <c r="AD10" s="5">
        <v>1.508</v>
      </c>
      <c r="AE10" s="4">
        <v>65.13661362368487</v>
      </c>
      <c r="AF10" s="5"/>
      <c r="AG10" s="5">
        <v>1.5063</v>
      </c>
      <c r="AH10" s="4">
        <v>65.30100302331611</v>
      </c>
      <c r="AI10" s="5"/>
      <c r="AJ10" s="5">
        <v>1.506</v>
      </c>
      <c r="AK10" s="4">
        <v>65.01240064216107</v>
      </c>
      <c r="AL10" s="5"/>
      <c r="AM10" s="5">
        <v>1.5025</v>
      </c>
      <c r="AN10" s="4">
        <v>65.55293223218706</v>
      </c>
      <c r="AO10" s="5"/>
      <c r="AP10" s="5">
        <v>1.4985</v>
      </c>
      <c r="AQ10" s="4">
        <v>66.13439799740418</v>
      </c>
      <c r="AR10" s="5"/>
      <c r="AS10" s="5">
        <v>1.4972</v>
      </c>
      <c r="AT10" s="4">
        <v>67.5975226153069</v>
      </c>
      <c r="AU10" s="5"/>
      <c r="AV10" s="5">
        <v>1.503</v>
      </c>
      <c r="AW10" s="4">
        <v>67.62674352521283</v>
      </c>
      <c r="AX10" s="5"/>
      <c r="AY10" s="5">
        <v>1.5155</v>
      </c>
      <c r="AZ10" s="4">
        <v>66.18921353730711</v>
      </c>
      <c r="BA10" s="5"/>
      <c r="BB10" s="5">
        <v>1.5272</v>
      </c>
      <c r="BC10" s="4">
        <v>66.00920146134179</v>
      </c>
      <c r="BD10" s="5"/>
      <c r="BE10" s="5">
        <v>1.5228</v>
      </c>
      <c r="BF10" s="4">
        <v>66.12751696484725</v>
      </c>
      <c r="BG10" s="5"/>
      <c r="BH10" s="5">
        <v>1.5348</v>
      </c>
      <c r="BI10" s="4">
        <v>65.41940703322683</v>
      </c>
      <c r="BJ10" s="5"/>
      <c r="BK10" s="126">
        <f>(C10+F10+I10+L10+O10+R10+U10+X10+AA10+AD10+AG10+AJ10+AM10+AP10+AS10+AV10+AY10+BB10+BE10+BH10)/20</f>
        <v>1.510595</v>
      </c>
      <c r="BL10" s="126">
        <f>(D10+G10+J10+M10+P10+S10+V10+Y10+AB10+AE10+AH10+AK10+AN10+AQ10+AT10+AW10+AZ10+BC10+BF10+BI10)/20</f>
        <v>66.0463174230243</v>
      </c>
      <c r="BM10" s="124"/>
    </row>
    <row r="11" spans="1:65" s="6" customFormat="1" ht="15.75">
      <c r="A11" s="22">
        <v>2</v>
      </c>
      <c r="B11" s="8" t="s">
        <v>1</v>
      </c>
      <c r="C11" s="5">
        <v>113.7</v>
      </c>
      <c r="D11" s="4">
        <v>91.81472576895224</v>
      </c>
      <c r="E11" s="5"/>
      <c r="F11" s="5">
        <v>113.1</v>
      </c>
      <c r="G11" s="4">
        <v>89.19350125815564</v>
      </c>
      <c r="H11" s="5"/>
      <c r="I11" s="5">
        <v>113.8</v>
      </c>
      <c r="J11" s="4">
        <v>88.64716334062079</v>
      </c>
      <c r="K11" s="5"/>
      <c r="L11" s="5">
        <v>113.97</v>
      </c>
      <c r="M11" s="4">
        <v>87.95578311350722</v>
      </c>
      <c r="N11" s="5"/>
      <c r="O11" s="5">
        <v>111.5</v>
      </c>
      <c r="P11" s="4">
        <v>89.04240619493694</v>
      </c>
      <c r="Q11" s="5"/>
      <c r="R11" s="5">
        <v>111.75</v>
      </c>
      <c r="S11" s="4">
        <v>88.44977127222988</v>
      </c>
      <c r="T11" s="5"/>
      <c r="U11" s="5">
        <v>110.99</v>
      </c>
      <c r="V11" s="4">
        <v>88.9385966173736</v>
      </c>
      <c r="W11" s="5"/>
      <c r="X11" s="5">
        <v>111.36</v>
      </c>
      <c r="Y11" s="4">
        <v>87.4964421741631</v>
      </c>
      <c r="Z11" s="5"/>
      <c r="AA11" s="5">
        <v>111.48</v>
      </c>
      <c r="AB11" s="4">
        <v>87.51822936463441</v>
      </c>
      <c r="AC11" s="5"/>
      <c r="AD11" s="5">
        <v>111.46</v>
      </c>
      <c r="AE11" s="4">
        <v>88.12669419030753</v>
      </c>
      <c r="AF11" s="5"/>
      <c r="AG11" s="5">
        <v>110.9</v>
      </c>
      <c r="AH11" s="4">
        <v>88.69513151850411</v>
      </c>
      <c r="AI11" s="5"/>
      <c r="AJ11" s="5">
        <v>111.57</v>
      </c>
      <c r="AK11" s="4">
        <v>87.75537811875466</v>
      </c>
      <c r="AL11" s="5"/>
      <c r="AM11" s="5">
        <v>111.42</v>
      </c>
      <c r="AN11" s="4">
        <v>88.3982055994086</v>
      </c>
      <c r="AO11" s="5"/>
      <c r="AP11" s="5">
        <v>111.11</v>
      </c>
      <c r="AQ11" s="4">
        <v>89.19304778967705</v>
      </c>
      <c r="AR11" s="5"/>
      <c r="AS11" s="5">
        <v>111.42</v>
      </c>
      <c r="AT11" s="4">
        <v>90.83379183237973</v>
      </c>
      <c r="AU11" s="5"/>
      <c r="AV11" s="5">
        <v>111.36</v>
      </c>
      <c r="AW11" s="4">
        <v>91.27424166522529</v>
      </c>
      <c r="AX11" s="5"/>
      <c r="AY11" s="5">
        <v>112.39</v>
      </c>
      <c r="AZ11" s="4">
        <v>89.25149311841706</v>
      </c>
      <c r="BA11" s="5"/>
      <c r="BB11" s="5">
        <v>112.65</v>
      </c>
      <c r="BC11" s="4">
        <v>89.48890587817236</v>
      </c>
      <c r="BD11" s="5"/>
      <c r="BE11" s="5">
        <v>113.14</v>
      </c>
      <c r="BF11" s="4">
        <v>89.00387381480412</v>
      </c>
      <c r="BG11" s="5"/>
      <c r="BH11" s="5">
        <v>113.65</v>
      </c>
      <c r="BI11" s="4">
        <v>88.34641963448881</v>
      </c>
      <c r="BJ11" s="5"/>
      <c r="BK11" s="126">
        <f aca="true" t="shared" si="0" ref="BK11:BK32">(C11+F11+I11+L11+O11+R11+U11+X11+AA11+AD11+AG11+AJ11+AM11+AP11+AS11+AV11+AY11+BB11+BE11+BH11)/20</f>
        <v>112.13600000000001</v>
      </c>
      <c r="BL11" s="126">
        <f aca="true" t="shared" si="1" ref="BL11:BL32">(D11+G11+J11+M11+P11+S11+V11+Y11+AB11+AE11+AH11+AK11+AN11+AQ11+AT11+AW11+AZ11+BC11+BF11+BI11)/20</f>
        <v>88.97119011323566</v>
      </c>
      <c r="BM11" s="124"/>
    </row>
    <row r="12" spans="1:65" s="6" customFormat="1" ht="15.75">
      <c r="A12" s="22">
        <v>3</v>
      </c>
      <c r="B12" s="8" t="s">
        <v>2</v>
      </c>
      <c r="C12" s="5">
        <v>1.6367</v>
      </c>
      <c r="D12" s="4">
        <v>170.8605848142922</v>
      </c>
      <c r="E12" s="5"/>
      <c r="F12" s="5">
        <v>1.6366</v>
      </c>
      <c r="G12" s="4">
        <v>165.09668918393928</v>
      </c>
      <c r="H12" s="5"/>
      <c r="I12" s="5">
        <v>1.6506</v>
      </c>
      <c r="J12" s="4">
        <v>166.51330688781263</v>
      </c>
      <c r="K12" s="5"/>
      <c r="L12" s="5">
        <v>1.6405</v>
      </c>
      <c r="M12" s="4">
        <v>164.4489794667285</v>
      </c>
      <c r="N12" s="5"/>
      <c r="O12" s="5">
        <v>1.6442</v>
      </c>
      <c r="P12" s="4">
        <v>163.2399295562726</v>
      </c>
      <c r="Q12" s="5"/>
      <c r="R12" s="5">
        <v>1.6455</v>
      </c>
      <c r="S12" s="4">
        <v>162.64553021729765</v>
      </c>
      <c r="T12" s="5"/>
      <c r="U12" s="5">
        <v>1.6448</v>
      </c>
      <c r="V12" s="4">
        <v>162.36305750467267</v>
      </c>
      <c r="W12" s="5"/>
      <c r="X12" s="5">
        <v>1.6468</v>
      </c>
      <c r="Y12" s="4">
        <v>160.4576673868778</v>
      </c>
      <c r="Z12" s="5"/>
      <c r="AA12" s="5">
        <v>1.6522</v>
      </c>
      <c r="AB12" s="4">
        <v>161.19742516650635</v>
      </c>
      <c r="AC12" s="5"/>
      <c r="AD12" s="5">
        <v>1.665</v>
      </c>
      <c r="AE12" s="4">
        <v>163.54631221862044</v>
      </c>
      <c r="AF12" s="5"/>
      <c r="AG12" s="5">
        <v>1.663</v>
      </c>
      <c r="AH12" s="4">
        <v>163.57750412023702</v>
      </c>
      <c r="AI12" s="5"/>
      <c r="AJ12" s="5">
        <v>1.6668</v>
      </c>
      <c r="AK12" s="4">
        <v>163.19418010187323</v>
      </c>
      <c r="AL12" s="5"/>
      <c r="AM12" s="5">
        <v>1.674</v>
      </c>
      <c r="AN12" s="4">
        <v>164.8777518564134</v>
      </c>
      <c r="AO12" s="5"/>
      <c r="AP12" s="5">
        <v>1.6775</v>
      </c>
      <c r="AQ12" s="4">
        <v>166.2442682820073</v>
      </c>
      <c r="AR12" s="5"/>
      <c r="AS12" s="5">
        <v>1.685</v>
      </c>
      <c r="AT12" s="4">
        <v>170.53381329848918</v>
      </c>
      <c r="AU12" s="5"/>
      <c r="AV12" s="5">
        <v>1.6825</v>
      </c>
      <c r="AW12" s="4">
        <v>171.0143399596994</v>
      </c>
      <c r="AX12" s="5"/>
      <c r="AY12" s="5">
        <v>1.6772</v>
      </c>
      <c r="AZ12" s="4">
        <v>168.2395179258012</v>
      </c>
      <c r="BA12" s="5"/>
      <c r="BB12" s="5">
        <v>1.6678</v>
      </c>
      <c r="BC12" s="4">
        <v>168.12967127240327</v>
      </c>
      <c r="BD12" s="5"/>
      <c r="BE12" s="5">
        <v>1.6793</v>
      </c>
      <c r="BF12" s="4">
        <v>169.1038018732527</v>
      </c>
      <c r="BG12" s="5"/>
      <c r="BH12" s="5">
        <v>1.6818</v>
      </c>
      <c r="BI12" s="4">
        <v>168.86231620716845</v>
      </c>
      <c r="BJ12" s="5"/>
      <c r="BK12" s="126">
        <f t="shared" si="0"/>
        <v>1.6608899999999998</v>
      </c>
      <c r="BL12" s="126">
        <f t="shared" si="1"/>
        <v>165.7073323650183</v>
      </c>
      <c r="BM12" s="124"/>
    </row>
    <row r="13" spans="1:65" s="6" customFormat="1" ht="15.75">
      <c r="A13" s="22">
        <v>4</v>
      </c>
      <c r="B13" s="8" t="s">
        <v>3</v>
      </c>
      <c r="C13" s="5">
        <v>1.2737</v>
      </c>
      <c r="D13" s="4">
        <v>81.96069969325484</v>
      </c>
      <c r="E13" s="5"/>
      <c r="F13" s="5">
        <v>1.2676</v>
      </c>
      <c r="G13" s="4">
        <v>79.58176863598455</v>
      </c>
      <c r="H13" s="5"/>
      <c r="I13" s="5">
        <v>1.2721</v>
      </c>
      <c r="J13" s="4">
        <v>79.30231261821119</v>
      </c>
      <c r="K13" s="5"/>
      <c r="L13" s="5">
        <v>1.2783</v>
      </c>
      <c r="M13" s="4">
        <v>78.41915513921941</v>
      </c>
      <c r="N13" s="5"/>
      <c r="O13" s="5">
        <v>1.2658</v>
      </c>
      <c r="P13" s="4">
        <v>78.43441531628591</v>
      </c>
      <c r="Q13" s="5"/>
      <c r="R13" s="5">
        <v>1.275</v>
      </c>
      <c r="S13" s="4">
        <v>77.52362305624855</v>
      </c>
      <c r="T13" s="5"/>
      <c r="U13" s="5">
        <v>1.2638</v>
      </c>
      <c r="V13" s="4">
        <v>78.10804588196152</v>
      </c>
      <c r="W13" s="5"/>
      <c r="X13" s="5">
        <v>1.26</v>
      </c>
      <c r="Y13" s="4">
        <v>77.33018889297463</v>
      </c>
      <c r="Z13" s="5"/>
      <c r="AA13" s="5">
        <v>1.2665</v>
      </c>
      <c r="AB13" s="4">
        <v>77.03539052166951</v>
      </c>
      <c r="AC13" s="5"/>
      <c r="AD13" s="5">
        <v>1.2715</v>
      </c>
      <c r="AE13" s="4">
        <v>77.25207498585668</v>
      </c>
      <c r="AF13" s="5"/>
      <c r="AG13" s="5">
        <v>1.2752</v>
      </c>
      <c r="AH13" s="4">
        <v>77.13527356808427</v>
      </c>
      <c r="AI13" s="5"/>
      <c r="AJ13" s="5">
        <v>1.2722</v>
      </c>
      <c r="AK13" s="4">
        <v>76.96012841305972</v>
      </c>
      <c r="AL13" s="5"/>
      <c r="AM13" s="5">
        <v>1.2675</v>
      </c>
      <c r="AN13" s="4">
        <v>77.70673031862805</v>
      </c>
      <c r="AO13" s="5"/>
      <c r="AP13" s="5">
        <v>1.2668</v>
      </c>
      <c r="AQ13" s="4">
        <v>78.2304984205164</v>
      </c>
      <c r="AR13" s="5"/>
      <c r="AS13" s="5">
        <v>1.2662</v>
      </c>
      <c r="AT13" s="4">
        <v>79.92971952269586</v>
      </c>
      <c r="AU13" s="5"/>
      <c r="AV13" s="5">
        <v>1.2697</v>
      </c>
      <c r="AW13" s="4">
        <v>80.05276484082451</v>
      </c>
      <c r="AX13" s="5"/>
      <c r="AY13" s="5">
        <v>1.2787</v>
      </c>
      <c r="AZ13" s="4">
        <v>78.44666701790017</v>
      </c>
      <c r="BA13" s="5"/>
      <c r="BB13" s="5">
        <v>1.2934</v>
      </c>
      <c r="BC13" s="4">
        <v>77.94128071111888</v>
      </c>
      <c r="BD13" s="5"/>
      <c r="BE13" s="5">
        <v>1.2875</v>
      </c>
      <c r="BF13" s="4">
        <v>78.21280220121893</v>
      </c>
      <c r="BG13" s="5"/>
      <c r="BH13" s="5">
        <v>1.299</v>
      </c>
      <c r="BI13" s="4">
        <v>77.29461579260703</v>
      </c>
      <c r="BJ13" s="5"/>
      <c r="BK13" s="126">
        <f t="shared" si="0"/>
        <v>1.273525</v>
      </c>
      <c r="BL13" s="126">
        <f t="shared" si="1"/>
        <v>78.34290777741603</v>
      </c>
      <c r="BM13" s="124"/>
    </row>
    <row r="14" spans="1:65" s="6" customFormat="1" ht="15.75">
      <c r="A14" s="22">
        <v>5</v>
      </c>
      <c r="B14" s="8" t="s">
        <v>4</v>
      </c>
      <c r="C14" s="5">
        <v>5.1335</v>
      </c>
      <c r="D14" s="4">
        <v>20.3357053081326</v>
      </c>
      <c r="E14" s="5"/>
      <c r="F14" s="5">
        <v>5.116</v>
      </c>
      <c r="G14" s="4">
        <v>19.718109836390546</v>
      </c>
      <c r="H14" s="5"/>
      <c r="I14" s="5">
        <v>5.1135</v>
      </c>
      <c r="J14" s="4">
        <v>19.728262810526346</v>
      </c>
      <c r="K14" s="5"/>
      <c r="L14" s="5">
        <v>5.1292</v>
      </c>
      <c r="M14" s="4">
        <v>19.543633707881185</v>
      </c>
      <c r="N14" s="5"/>
      <c r="O14" s="5">
        <v>5.0957</v>
      </c>
      <c r="P14" s="4">
        <v>19.483541595336206</v>
      </c>
      <c r="Q14" s="5"/>
      <c r="R14" s="5">
        <v>5.106</v>
      </c>
      <c r="S14" s="4">
        <v>19.35813149171894</v>
      </c>
      <c r="T14" s="5"/>
      <c r="U14" s="5">
        <v>5.0832</v>
      </c>
      <c r="V14" s="4">
        <v>19.419450028647894</v>
      </c>
      <c r="W14" s="5"/>
      <c r="X14" s="5">
        <v>5.07</v>
      </c>
      <c r="Y14" s="4">
        <v>19.21815345269192</v>
      </c>
      <c r="Z14" s="5"/>
      <c r="AA14" s="5">
        <v>5.0905</v>
      </c>
      <c r="AB14" s="4">
        <v>19.166156977839986</v>
      </c>
      <c r="AC14" s="5"/>
      <c r="AD14" s="5">
        <v>5.0955</v>
      </c>
      <c r="AE14" s="4">
        <v>19.27701174458184</v>
      </c>
      <c r="AF14" s="5"/>
      <c r="AG14" s="5">
        <v>5.0912</v>
      </c>
      <c r="AH14" s="4">
        <v>19.320180086034938</v>
      </c>
      <c r="AI14" s="5"/>
      <c r="AJ14" s="5">
        <v>5.0922</v>
      </c>
      <c r="AK14" s="4">
        <v>19.227185767859584</v>
      </c>
      <c r="AL14" s="5"/>
      <c r="AM14" s="5">
        <v>5.081</v>
      </c>
      <c r="AN14" s="4">
        <v>19.38462520741213</v>
      </c>
      <c r="AO14" s="5"/>
      <c r="AP14" s="5">
        <v>5.0724</v>
      </c>
      <c r="AQ14" s="4">
        <v>19.537574993910212</v>
      </c>
      <c r="AR14" s="5"/>
      <c r="AS14" s="5">
        <v>5.085</v>
      </c>
      <c r="AT14" s="4">
        <v>19.903050316546214</v>
      </c>
      <c r="AU14" s="5"/>
      <c r="AV14" s="5">
        <v>5.0925</v>
      </c>
      <c r="AW14" s="4">
        <v>19.95935110817769</v>
      </c>
      <c r="AX14" s="5"/>
      <c r="AY14" s="5">
        <v>5.1297</v>
      </c>
      <c r="AZ14" s="4">
        <v>19.55470166204436</v>
      </c>
      <c r="BA14" s="5"/>
      <c r="BB14" s="5">
        <v>5.1802</v>
      </c>
      <c r="BC14" s="4">
        <v>19.460494280483605</v>
      </c>
      <c r="BD14" s="5"/>
      <c r="BE14" s="5">
        <v>5.1595</v>
      </c>
      <c r="BF14" s="4">
        <v>19.51719795214059</v>
      </c>
      <c r="BG14" s="5"/>
      <c r="BH14" s="5">
        <v>5.2156</v>
      </c>
      <c r="BI14" s="4">
        <v>19.251036489492396</v>
      </c>
      <c r="BJ14" s="5"/>
      <c r="BK14" s="126">
        <f t="shared" si="0"/>
        <v>5.111619999999999</v>
      </c>
      <c r="BL14" s="126">
        <f t="shared" si="1"/>
        <v>19.51817774089246</v>
      </c>
      <c r="BM14" s="124"/>
    </row>
    <row r="15" spans="1:65" s="6" customFormat="1" ht="15.75">
      <c r="A15" s="22">
        <v>6</v>
      </c>
      <c r="B15" s="8" t="s">
        <v>5</v>
      </c>
      <c r="C15" s="5">
        <v>1.705</v>
      </c>
      <c r="D15" s="4">
        <v>61.22776727231595</v>
      </c>
      <c r="E15" s="5"/>
      <c r="F15" s="5">
        <v>1.6958</v>
      </c>
      <c r="G15" s="4">
        <v>59.48687930355822</v>
      </c>
      <c r="H15" s="5"/>
      <c r="I15" s="5">
        <v>1.6966</v>
      </c>
      <c r="J15" s="4">
        <v>59.46037479761078</v>
      </c>
      <c r="K15" s="5"/>
      <c r="L15" s="5">
        <v>1.7037</v>
      </c>
      <c r="M15" s="4">
        <v>58.83853144007993</v>
      </c>
      <c r="N15" s="5"/>
      <c r="O15" s="5">
        <v>1.6907</v>
      </c>
      <c r="P15" s="4">
        <v>58.722589996660965</v>
      </c>
      <c r="Q15" s="5"/>
      <c r="R15" s="5">
        <v>1.6945</v>
      </c>
      <c r="S15" s="4">
        <v>58.331436646041254</v>
      </c>
      <c r="T15" s="5"/>
      <c r="U15" s="5">
        <v>1.686</v>
      </c>
      <c r="V15" s="4">
        <v>58.54860521092703</v>
      </c>
      <c r="W15" s="5"/>
      <c r="X15" s="5">
        <v>1.6806</v>
      </c>
      <c r="Y15" s="4">
        <v>57.97693562129479</v>
      </c>
      <c r="Z15" s="5"/>
      <c r="AA15" s="5">
        <v>1.6889</v>
      </c>
      <c r="AB15" s="4">
        <v>57.7685606582358</v>
      </c>
      <c r="AC15" s="5"/>
      <c r="AD15" s="5">
        <v>1.6907</v>
      </c>
      <c r="AE15" s="4">
        <v>58.09783719436729</v>
      </c>
      <c r="AF15" s="5"/>
      <c r="AG15" s="5">
        <v>1.6889</v>
      </c>
      <c r="AH15" s="4">
        <v>58.24080813193265</v>
      </c>
      <c r="AI15" s="5"/>
      <c r="AJ15" s="5">
        <v>1.6894</v>
      </c>
      <c r="AK15" s="4">
        <v>57.9547030703768</v>
      </c>
      <c r="AL15" s="5"/>
      <c r="AM15" s="5">
        <v>1.6851</v>
      </c>
      <c r="AN15" s="4">
        <v>58.44951675203908</v>
      </c>
      <c r="AO15" s="5"/>
      <c r="AP15" s="5">
        <v>1.6803</v>
      </c>
      <c r="AQ15" s="4">
        <v>58.978989108558096</v>
      </c>
      <c r="AR15" s="5"/>
      <c r="AS15" s="5">
        <v>1.6799</v>
      </c>
      <c r="AT15" s="4">
        <v>60.245854431595625</v>
      </c>
      <c r="AU15" s="5"/>
      <c r="AV15" s="5">
        <v>1.6865</v>
      </c>
      <c r="AW15" s="4">
        <v>60.26860095961748</v>
      </c>
      <c r="AX15" s="5"/>
      <c r="AY15" s="5">
        <v>1.7004</v>
      </c>
      <c r="AZ15" s="4">
        <v>58.99185669006642</v>
      </c>
      <c r="BA15" s="5"/>
      <c r="BB15" s="5">
        <v>1.7136</v>
      </c>
      <c r="BC15" s="4">
        <v>58.82892884673271</v>
      </c>
      <c r="BD15" s="5"/>
      <c r="BE15" s="5">
        <v>1.7082</v>
      </c>
      <c r="BF15" s="4">
        <v>58.95034705190808</v>
      </c>
      <c r="BG15" s="5"/>
      <c r="BH15" s="5">
        <v>1.7219</v>
      </c>
      <c r="BI15" s="4">
        <v>58.3109971047079</v>
      </c>
      <c r="BJ15" s="5"/>
      <c r="BK15" s="126">
        <f t="shared" si="0"/>
        <v>1.6943349999999995</v>
      </c>
      <c r="BL15" s="126">
        <f t="shared" si="1"/>
        <v>58.88400601443135</v>
      </c>
      <c r="BM15" s="124"/>
    </row>
    <row r="16" spans="1:65" s="6" customFormat="1" ht="15.75">
      <c r="A16" s="22">
        <v>7</v>
      </c>
      <c r="B16" s="8" t="s">
        <v>6</v>
      </c>
      <c r="C16" s="5">
        <v>1518.9</v>
      </c>
      <c r="D16" s="4">
        <v>68.72956955645446</v>
      </c>
      <c r="E16" s="5"/>
      <c r="F16" s="5">
        <v>1519.25</v>
      </c>
      <c r="G16" s="4">
        <v>66.39976957246932</v>
      </c>
      <c r="H16" s="5"/>
      <c r="I16" s="5">
        <v>1519.2</v>
      </c>
      <c r="J16" s="4">
        <v>66.4036808067578</v>
      </c>
      <c r="K16" s="5"/>
      <c r="L16" s="5">
        <v>1522.5</v>
      </c>
      <c r="M16" s="4">
        <v>65.84118621639682</v>
      </c>
      <c r="N16" s="5"/>
      <c r="O16" s="5">
        <v>1515.5</v>
      </c>
      <c r="P16" s="4">
        <v>65.51123913385332</v>
      </c>
      <c r="Q16" s="5"/>
      <c r="R16" s="5">
        <v>1520.9</v>
      </c>
      <c r="S16" s="4">
        <v>64.9895584171983</v>
      </c>
      <c r="T16" s="5"/>
      <c r="U16" s="5">
        <v>1515.8</v>
      </c>
      <c r="V16" s="4">
        <v>65.122673430283</v>
      </c>
      <c r="W16" s="5"/>
      <c r="X16" s="5">
        <v>1513</v>
      </c>
      <c r="Y16" s="4">
        <v>64.39923199282751</v>
      </c>
      <c r="Z16" s="5"/>
      <c r="AA16" s="5">
        <v>1515.9</v>
      </c>
      <c r="AB16" s="4">
        <v>64.36131809202087</v>
      </c>
      <c r="AC16" s="5"/>
      <c r="AD16" s="5">
        <v>1518.15</v>
      </c>
      <c r="AE16" s="4">
        <v>64.70112528045105</v>
      </c>
      <c r="AF16" s="5"/>
      <c r="AG16" s="5">
        <v>1514</v>
      </c>
      <c r="AH16" s="4">
        <v>64.96889092075367</v>
      </c>
      <c r="AI16" s="5"/>
      <c r="AJ16" s="5">
        <v>1516.25</v>
      </c>
      <c r="AK16" s="4">
        <v>64.57291038225529</v>
      </c>
      <c r="AL16" s="5"/>
      <c r="AM16" s="5">
        <v>1512.94</v>
      </c>
      <c r="AN16" s="4">
        <v>65.10058606346652</v>
      </c>
      <c r="AO16" s="5"/>
      <c r="AP16" s="5">
        <v>1499.17</v>
      </c>
      <c r="AQ16" s="4">
        <v>66.1048416117653</v>
      </c>
      <c r="AR16" s="5"/>
      <c r="AS16" s="5">
        <v>1493.98</v>
      </c>
      <c r="AT16" s="4">
        <v>67.7432166827116</v>
      </c>
      <c r="AU16" s="5"/>
      <c r="AV16" s="5">
        <v>1497</v>
      </c>
      <c r="AW16" s="4">
        <v>67.89779259745818</v>
      </c>
      <c r="AX16" s="5"/>
      <c r="AY16" s="5">
        <v>1501.7</v>
      </c>
      <c r="AZ16" s="4">
        <v>66.79746495024901</v>
      </c>
      <c r="BA16" s="5"/>
      <c r="BB16" s="5">
        <v>1514.3</v>
      </c>
      <c r="BC16" s="4">
        <v>66.57151982550431</v>
      </c>
      <c r="BD16" s="5"/>
      <c r="BE16" s="5">
        <v>1509.4</v>
      </c>
      <c r="BF16" s="4">
        <v>66.71457720555809</v>
      </c>
      <c r="BG16" s="5"/>
      <c r="BH16" s="5">
        <v>1513.1</v>
      </c>
      <c r="BI16" s="4">
        <v>66.35761411314292</v>
      </c>
      <c r="BJ16" s="5"/>
      <c r="BK16" s="126">
        <f t="shared" si="0"/>
        <v>1512.547</v>
      </c>
      <c r="BL16" s="126">
        <f t="shared" si="1"/>
        <v>65.96443834257886</v>
      </c>
      <c r="BM16" s="124"/>
    </row>
    <row r="17" spans="1:65" s="6" customFormat="1" ht="15.75">
      <c r="A17" s="22">
        <v>8</v>
      </c>
      <c r="B17" s="8" t="s">
        <v>7</v>
      </c>
      <c r="C17" s="5">
        <v>31.316</v>
      </c>
      <c r="D17" s="4">
        <v>3.3335465321017597</v>
      </c>
      <c r="E17" s="5"/>
      <c r="F17" s="5">
        <v>31.17</v>
      </c>
      <c r="G17" s="4">
        <v>3.2363763209167153</v>
      </c>
      <c r="H17" s="5"/>
      <c r="I17" s="5">
        <v>31.175</v>
      </c>
      <c r="J17" s="4">
        <v>3.2359413594747863</v>
      </c>
      <c r="K17" s="5"/>
      <c r="L17" s="5">
        <v>31.28</v>
      </c>
      <c r="M17" s="4">
        <v>3.2047060746312077</v>
      </c>
      <c r="N17" s="5"/>
      <c r="O17" s="5">
        <v>31.04</v>
      </c>
      <c r="P17" s="4">
        <v>3.198527155520448</v>
      </c>
      <c r="Q17" s="5"/>
      <c r="R17" s="5">
        <v>31.137</v>
      </c>
      <c r="S17" s="4">
        <v>3.174442605155182</v>
      </c>
      <c r="T17" s="5"/>
      <c r="U17" s="5">
        <v>30.96</v>
      </c>
      <c r="V17" s="4">
        <v>3.1884027256338165</v>
      </c>
      <c r="W17" s="5"/>
      <c r="X17" s="5">
        <v>30.86</v>
      </c>
      <c r="Y17" s="4">
        <v>3.157357031923138</v>
      </c>
      <c r="Z17" s="5"/>
      <c r="AA17" s="5">
        <v>31.03</v>
      </c>
      <c r="AB17" s="4">
        <v>3.1442256556781967</v>
      </c>
      <c r="AC17" s="5"/>
      <c r="AD17" s="5">
        <v>31.072</v>
      </c>
      <c r="AE17" s="4">
        <v>3.1612388434769816</v>
      </c>
      <c r="AF17" s="5"/>
      <c r="AG17" s="5">
        <v>31.02</v>
      </c>
      <c r="AH17" s="4">
        <v>3.1709510268865593</v>
      </c>
      <c r="AI17" s="5"/>
      <c r="AJ17" s="5">
        <v>31.05</v>
      </c>
      <c r="AK17" s="4">
        <v>3.1532584659289715</v>
      </c>
      <c r="AL17" s="5"/>
      <c r="AM17" s="5">
        <v>30.96</v>
      </c>
      <c r="AN17" s="4">
        <v>3.1813075154670885</v>
      </c>
      <c r="AO17" s="5"/>
      <c r="AP17" s="5">
        <v>30.884</v>
      </c>
      <c r="AQ17" s="4">
        <v>3.208858807120521</v>
      </c>
      <c r="AR17" s="5"/>
      <c r="AS17" s="5">
        <v>30.865</v>
      </c>
      <c r="AT17" s="4">
        <v>3.2790218972829255</v>
      </c>
      <c r="AU17" s="5"/>
      <c r="AV17" s="5">
        <v>30.964</v>
      </c>
      <c r="AW17" s="4">
        <v>3.2826183800024187</v>
      </c>
      <c r="AX17" s="5"/>
      <c r="AY17" s="5">
        <v>31.235</v>
      </c>
      <c r="AZ17" s="4">
        <v>3.2114535974320133</v>
      </c>
      <c r="BA17" s="5"/>
      <c r="BB17" s="5">
        <v>31.48</v>
      </c>
      <c r="BC17" s="4">
        <v>3.2023269527243063</v>
      </c>
      <c r="BD17" s="5"/>
      <c r="BE17" s="5">
        <v>31.38</v>
      </c>
      <c r="BF17" s="4">
        <v>3.2090179360761435</v>
      </c>
      <c r="BG17" s="5"/>
      <c r="BH17" s="5">
        <v>31.63</v>
      </c>
      <c r="BI17" s="4">
        <v>3.1743821028958754</v>
      </c>
      <c r="BJ17" s="5"/>
      <c r="BK17" s="126">
        <f t="shared" si="0"/>
        <v>31.125399999999996</v>
      </c>
      <c r="BL17" s="126">
        <f t="shared" si="1"/>
        <v>3.2053980493164524</v>
      </c>
      <c r="BM17" s="124"/>
    </row>
    <row r="18" spans="1:65" s="6" customFormat="1" ht="15.75">
      <c r="A18" s="22">
        <v>9</v>
      </c>
      <c r="B18" s="8" t="s">
        <v>8</v>
      </c>
      <c r="C18" s="5">
        <v>1.2625</v>
      </c>
      <c r="D18" s="4">
        <v>131.7965957891146</v>
      </c>
      <c r="E18" s="5"/>
      <c r="F18" s="5">
        <v>1.2669</v>
      </c>
      <c r="G18" s="4">
        <v>127.80214806741579</v>
      </c>
      <c r="H18" s="5"/>
      <c r="I18" s="5">
        <v>1.2674</v>
      </c>
      <c r="J18" s="4">
        <v>127.85591006277339</v>
      </c>
      <c r="K18" s="5"/>
      <c r="L18" s="5">
        <v>1.2625</v>
      </c>
      <c r="M18" s="4">
        <v>126.55704759326102</v>
      </c>
      <c r="N18" s="5"/>
      <c r="O18" s="5">
        <v>1.2694</v>
      </c>
      <c r="P18" s="4">
        <v>126.02892992259606</v>
      </c>
      <c r="Q18" s="5"/>
      <c r="R18" s="5">
        <v>1.2674</v>
      </c>
      <c r="S18" s="4">
        <v>125.273135823399</v>
      </c>
      <c r="T18" s="5"/>
      <c r="U18" s="5">
        <v>1.2741</v>
      </c>
      <c r="V18" s="4">
        <v>125.77016753812222</v>
      </c>
      <c r="W18" s="5"/>
      <c r="X18" s="5">
        <v>1.275</v>
      </c>
      <c r="Y18" s="4">
        <v>124.23094845656374</v>
      </c>
      <c r="Z18" s="5"/>
      <c r="AA18" s="5">
        <v>1.2718</v>
      </c>
      <c r="AB18" s="4">
        <v>124.08357664130419</v>
      </c>
      <c r="AC18" s="5"/>
      <c r="AD18" s="5">
        <v>1.2723</v>
      </c>
      <c r="AE18" s="4">
        <v>124.97295677822869</v>
      </c>
      <c r="AF18" s="5"/>
      <c r="AG18" s="5">
        <v>1.274</v>
      </c>
      <c r="AH18" s="4">
        <v>125.31433568802284</v>
      </c>
      <c r="AI18" s="5"/>
      <c r="AJ18" s="5">
        <v>1.274</v>
      </c>
      <c r="AK18" s="4">
        <v>124.7356524176785</v>
      </c>
      <c r="AL18" s="5"/>
      <c r="AM18" s="5">
        <v>1.2781</v>
      </c>
      <c r="AN18" s="4">
        <v>125.88426203565231</v>
      </c>
      <c r="AO18" s="5"/>
      <c r="AP18" s="5">
        <v>1.2817</v>
      </c>
      <c r="AQ18" s="4">
        <v>127.01954018303951</v>
      </c>
      <c r="AR18" s="5"/>
      <c r="AS18" s="5">
        <v>1.2825</v>
      </c>
      <c r="AT18" s="4">
        <v>129.79799142748507</v>
      </c>
      <c r="AU18" s="5"/>
      <c r="AV18" s="5">
        <v>1.2783</v>
      </c>
      <c r="AW18" s="4">
        <v>129.93024117116417</v>
      </c>
      <c r="AX18" s="5"/>
      <c r="AY18" s="5">
        <v>1.271</v>
      </c>
      <c r="AZ18" s="4">
        <v>127.49369621016773</v>
      </c>
      <c r="BA18" s="5"/>
      <c r="BB18" s="5">
        <v>1.261</v>
      </c>
      <c r="BC18" s="4">
        <v>127.12046736689082</v>
      </c>
      <c r="BD18" s="5"/>
      <c r="BE18" s="5">
        <v>1.2653</v>
      </c>
      <c r="BF18" s="4">
        <v>127.414422979948</v>
      </c>
      <c r="BG18" s="5"/>
      <c r="BH18" s="5">
        <v>1.257</v>
      </c>
      <c r="BI18" s="4">
        <v>126.20997233464784</v>
      </c>
      <c r="BJ18" s="5"/>
      <c r="BK18" s="126">
        <f t="shared" si="0"/>
        <v>1.27061</v>
      </c>
      <c r="BL18" s="126">
        <f t="shared" si="1"/>
        <v>126.76459992437375</v>
      </c>
      <c r="BM18" s="124"/>
    </row>
    <row r="19" spans="1:65" s="6" customFormat="1" ht="15.75">
      <c r="A19" s="22">
        <v>10</v>
      </c>
      <c r="B19" s="8" t="s">
        <v>9</v>
      </c>
      <c r="C19" s="5">
        <v>376.9</v>
      </c>
      <c r="D19" s="4">
        <v>39345.851051815676</v>
      </c>
      <c r="E19" s="5"/>
      <c r="F19" s="5">
        <v>378.53</v>
      </c>
      <c r="G19" s="4">
        <v>38185.29253134335</v>
      </c>
      <c r="H19" s="5"/>
      <c r="I19" s="5">
        <v>379.3</v>
      </c>
      <c r="J19" s="4">
        <v>38263.96298470092</v>
      </c>
      <c r="K19" s="5"/>
      <c r="L19" s="5">
        <v>378.1</v>
      </c>
      <c r="M19" s="4">
        <v>37901.95619406891</v>
      </c>
      <c r="N19" s="5"/>
      <c r="O19" s="5">
        <v>378.6</v>
      </c>
      <c r="P19" s="4">
        <v>37588.27230872449</v>
      </c>
      <c r="Q19" s="5"/>
      <c r="R19" s="5">
        <v>377.9</v>
      </c>
      <c r="S19" s="4">
        <v>37352.625870019314</v>
      </c>
      <c r="T19" s="5"/>
      <c r="U19" s="5">
        <v>380</v>
      </c>
      <c r="V19" s="4">
        <v>37510.92038653672</v>
      </c>
      <c r="W19" s="5"/>
      <c r="X19" s="5">
        <v>381.7</v>
      </c>
      <c r="Y19" s="4">
        <v>37191.335706565005</v>
      </c>
      <c r="Z19" s="5"/>
      <c r="AA19" s="5">
        <v>381.95</v>
      </c>
      <c r="AB19" s="4">
        <v>37265.07477445049</v>
      </c>
      <c r="AC19" s="5"/>
      <c r="AD19" s="5">
        <v>383.05</v>
      </c>
      <c r="AE19" s="4">
        <v>37625.47441161715</v>
      </c>
      <c r="AF19" s="5"/>
      <c r="AG19" s="5">
        <v>379.4</v>
      </c>
      <c r="AH19" s="4">
        <v>37318.88458401559</v>
      </c>
      <c r="AI19" s="5"/>
      <c r="AJ19" s="5">
        <v>378.5</v>
      </c>
      <c r="AK19" s="4">
        <v>37058.433626445294</v>
      </c>
      <c r="AL19" s="5"/>
      <c r="AM19" s="5">
        <v>378.4</v>
      </c>
      <c r="AN19" s="4">
        <v>37269.85740888102</v>
      </c>
      <c r="AO19" s="5"/>
      <c r="AP19" s="5">
        <v>379.05</v>
      </c>
      <c r="AQ19" s="4">
        <v>37564.76297603271</v>
      </c>
      <c r="AR19" s="5"/>
      <c r="AS19" s="5">
        <v>376.5</v>
      </c>
      <c r="AT19" s="4">
        <v>38104.43958865351</v>
      </c>
      <c r="AU19" s="5"/>
      <c r="AV19" s="5">
        <v>376.95</v>
      </c>
      <c r="AW19" s="4">
        <v>38314.32716065895</v>
      </c>
      <c r="AX19" s="5"/>
      <c r="AY19" s="5">
        <v>375.3</v>
      </c>
      <c r="AZ19" s="4">
        <v>37646.25034435559</v>
      </c>
      <c r="BA19" s="5"/>
      <c r="BB19" s="5">
        <v>374.3</v>
      </c>
      <c r="BC19" s="4">
        <v>37732.903200180204</v>
      </c>
      <c r="BD19" s="5"/>
      <c r="BE19" s="5">
        <v>372.7</v>
      </c>
      <c r="BF19" s="4">
        <v>37530.51090225766</v>
      </c>
      <c r="BG19" s="5"/>
      <c r="BH19" s="5">
        <v>371.75</v>
      </c>
      <c r="BI19" s="4">
        <v>37325.82117375126</v>
      </c>
      <c r="BJ19" s="5"/>
      <c r="BK19" s="126">
        <f t="shared" si="0"/>
        <v>377.94399999999996</v>
      </c>
      <c r="BL19" s="126">
        <f t="shared" si="1"/>
        <v>37704.847859253685</v>
      </c>
      <c r="BM19" s="124"/>
    </row>
    <row r="20" spans="1:65" s="6" customFormat="1" ht="15.75">
      <c r="A20" s="22">
        <v>11</v>
      </c>
      <c r="B20" s="8" t="s">
        <v>10</v>
      </c>
      <c r="C20" s="5">
        <v>4.78</v>
      </c>
      <c r="D20" s="4">
        <v>499.0001804926478</v>
      </c>
      <c r="E20" s="5"/>
      <c r="F20" s="5">
        <v>4.81</v>
      </c>
      <c r="G20" s="4">
        <v>485.222458129505</v>
      </c>
      <c r="H20" s="5"/>
      <c r="I20" s="5">
        <v>4.83</v>
      </c>
      <c r="J20" s="4">
        <v>487.2526791882558</v>
      </c>
      <c r="K20" s="5"/>
      <c r="L20" s="5">
        <v>4.79</v>
      </c>
      <c r="M20" s="4">
        <v>480.1649568092834</v>
      </c>
      <c r="N20" s="5"/>
      <c r="O20" s="5">
        <v>4.76</v>
      </c>
      <c r="P20" s="4">
        <v>472.58366663900836</v>
      </c>
      <c r="Q20" s="5"/>
      <c r="R20" s="5">
        <v>4.79</v>
      </c>
      <c r="S20" s="4">
        <v>473.45614691027396</v>
      </c>
      <c r="T20" s="5"/>
      <c r="U20" s="5">
        <v>4.86</v>
      </c>
      <c r="V20" s="4">
        <v>479.74492915412765</v>
      </c>
      <c r="W20" s="5"/>
      <c r="X20" s="5">
        <v>4.88</v>
      </c>
      <c r="Y20" s="4">
        <v>475.4878654651224</v>
      </c>
      <c r="Z20" s="5"/>
      <c r="AA20" s="5">
        <v>4.87</v>
      </c>
      <c r="AB20" s="4">
        <v>475.1431186060319</v>
      </c>
      <c r="AC20" s="5"/>
      <c r="AD20" s="5">
        <v>4.91</v>
      </c>
      <c r="AE20" s="4">
        <v>482.28972552157734</v>
      </c>
      <c r="AF20" s="5"/>
      <c r="AG20" s="5">
        <v>4.85</v>
      </c>
      <c r="AH20" s="4">
        <v>477.06006914200213</v>
      </c>
      <c r="AI20" s="5"/>
      <c r="AJ20" s="5">
        <v>4.88</v>
      </c>
      <c r="AK20" s="4">
        <v>477.79433579142153</v>
      </c>
      <c r="AL20" s="5"/>
      <c r="AM20" s="5">
        <v>4.88</v>
      </c>
      <c r="AN20" s="4">
        <v>480.6472097128419</v>
      </c>
      <c r="AO20" s="5"/>
      <c r="AP20" s="5">
        <v>4.96</v>
      </c>
      <c r="AQ20" s="4">
        <v>491.5478811795864</v>
      </c>
      <c r="AR20" s="5"/>
      <c r="AS20" s="5">
        <v>4.85</v>
      </c>
      <c r="AT20" s="4">
        <v>490.8540026692418</v>
      </c>
      <c r="AU20" s="5"/>
      <c r="AV20" s="5">
        <v>4.88</v>
      </c>
      <c r="AW20" s="4">
        <v>496.017818129767</v>
      </c>
      <c r="AX20" s="5"/>
      <c r="AY20" s="5">
        <v>4.83</v>
      </c>
      <c r="AZ20" s="4">
        <v>484.49610754926056</v>
      </c>
      <c r="BA20" s="5"/>
      <c r="BB20" s="5">
        <v>4.76</v>
      </c>
      <c r="BC20" s="4">
        <v>479.8520417655831</v>
      </c>
      <c r="BD20" s="5"/>
      <c r="BE20" s="5">
        <v>4.7</v>
      </c>
      <c r="BF20" s="4">
        <v>473.28521932012615</v>
      </c>
      <c r="BG20" s="5"/>
      <c r="BH20" s="5">
        <v>4.74</v>
      </c>
      <c r="BI20" s="4">
        <v>475.9230460351876</v>
      </c>
      <c r="BJ20" s="5"/>
      <c r="BK20" s="126">
        <f t="shared" si="0"/>
        <v>4.8305</v>
      </c>
      <c r="BL20" s="126">
        <f t="shared" si="1"/>
        <v>481.8911729105427</v>
      </c>
      <c r="BM20" s="124"/>
    </row>
    <row r="21" spans="1:65" s="6" customFormat="1" ht="15.75">
      <c r="A21" s="22">
        <v>12</v>
      </c>
      <c r="B21" s="8" t="s">
        <v>11</v>
      </c>
      <c r="C21" s="5">
        <v>1.6316</v>
      </c>
      <c r="D21" s="4">
        <v>170.32817876397576</v>
      </c>
      <c r="E21" s="5"/>
      <c r="F21" s="5">
        <v>1.6379</v>
      </c>
      <c r="G21" s="4">
        <v>165.22783038883915</v>
      </c>
      <c r="H21" s="5"/>
      <c r="I21" s="5">
        <v>1.6481</v>
      </c>
      <c r="J21" s="4">
        <v>166.26110570810857</v>
      </c>
      <c r="K21" s="5"/>
      <c r="L21" s="5">
        <v>1.6419</v>
      </c>
      <c r="M21" s="4">
        <v>164.58931995514874</v>
      </c>
      <c r="N21" s="5"/>
      <c r="O21" s="5">
        <v>1.6483</v>
      </c>
      <c r="P21" s="4">
        <v>163.64698691619276</v>
      </c>
      <c r="Q21" s="5"/>
      <c r="R21" s="5">
        <v>1.6475</v>
      </c>
      <c r="S21" s="4">
        <v>162.8432154560911</v>
      </c>
      <c r="T21" s="5"/>
      <c r="U21" s="5">
        <v>1.6514</v>
      </c>
      <c r="V21" s="4">
        <v>163.01456296401776</v>
      </c>
      <c r="W21" s="5"/>
      <c r="X21" s="5">
        <v>1.6515</v>
      </c>
      <c r="Y21" s="4">
        <v>160.91561676550197</v>
      </c>
      <c r="Z21" s="5"/>
      <c r="AA21" s="5">
        <v>1.656</v>
      </c>
      <c r="AB21" s="4">
        <v>161.56817339046998</v>
      </c>
      <c r="AC21" s="5"/>
      <c r="AD21" s="5">
        <v>1.6645</v>
      </c>
      <c r="AE21" s="4">
        <v>163.49719921194819</v>
      </c>
      <c r="AF21" s="5"/>
      <c r="AG21" s="5">
        <v>1.6635</v>
      </c>
      <c r="AH21" s="4">
        <v>163.62668557066402</v>
      </c>
      <c r="AI21" s="5"/>
      <c r="AJ21" s="5">
        <v>1.669</v>
      </c>
      <c r="AK21" s="4">
        <v>163.40957918768086</v>
      </c>
      <c r="AL21" s="5"/>
      <c r="AM21" s="5">
        <v>1.6756</v>
      </c>
      <c r="AN21" s="4">
        <v>165.03534110549958</v>
      </c>
      <c r="AO21" s="5"/>
      <c r="AP21" s="5">
        <v>1.681</v>
      </c>
      <c r="AQ21" s="4">
        <v>166.5911266659042</v>
      </c>
      <c r="AR21" s="5"/>
      <c r="AS21" s="5">
        <v>1.6845</v>
      </c>
      <c r="AT21" s="4">
        <v>170.48320979305936</v>
      </c>
      <c r="AU21" s="5"/>
      <c r="AV21" s="5">
        <v>1.683</v>
      </c>
      <c r="AW21" s="4">
        <v>171.0651614574586</v>
      </c>
      <c r="AX21" s="5"/>
      <c r="AY21" s="5">
        <v>1.6765</v>
      </c>
      <c r="AZ21" s="4">
        <v>168.16930109862017</v>
      </c>
      <c r="BA21" s="5"/>
      <c r="BB21" s="5">
        <v>1.67</v>
      </c>
      <c r="BC21" s="4">
        <v>168.35145162784116</v>
      </c>
      <c r="BD21" s="5"/>
      <c r="BE21" s="5">
        <v>1.6815</v>
      </c>
      <c r="BF21" s="4">
        <v>169.32533963548767</v>
      </c>
      <c r="BG21" s="5"/>
      <c r="BH21" s="5">
        <v>1.6815</v>
      </c>
      <c r="BI21" s="4">
        <v>168.83219449539408</v>
      </c>
      <c r="BJ21" s="5"/>
      <c r="BK21" s="126">
        <f t="shared" si="0"/>
        <v>1.66224</v>
      </c>
      <c r="BL21" s="126">
        <f t="shared" si="1"/>
        <v>165.83907900789515</v>
      </c>
      <c r="BM21" s="124"/>
    </row>
    <row r="22" spans="1:65" s="6" customFormat="1" ht="15.75">
      <c r="A22" s="22">
        <v>13</v>
      </c>
      <c r="B22" s="8" t="s">
        <v>12</v>
      </c>
      <c r="C22" s="5">
        <v>0.7882</v>
      </c>
      <c r="D22" s="4">
        <v>82.28283310968723</v>
      </c>
      <c r="E22" s="5"/>
      <c r="F22" s="5">
        <v>0.7868</v>
      </c>
      <c r="G22" s="4">
        <v>79.37069231939597</v>
      </c>
      <c r="H22" s="5"/>
      <c r="I22" s="5">
        <v>0.7859</v>
      </c>
      <c r="J22" s="4">
        <v>79.28196285177025</v>
      </c>
      <c r="K22" s="5"/>
      <c r="L22" s="5">
        <v>0.7923</v>
      </c>
      <c r="M22" s="4">
        <v>79.42269212525997</v>
      </c>
      <c r="N22" s="5"/>
      <c r="O22" s="5">
        <v>0.7823</v>
      </c>
      <c r="P22" s="4">
        <v>77.66852991842357</v>
      </c>
      <c r="Q22" s="5"/>
      <c r="R22" s="5">
        <v>0.788</v>
      </c>
      <c r="S22" s="4">
        <v>77.88798408461292</v>
      </c>
      <c r="T22" s="5"/>
      <c r="U22" s="5">
        <v>0.7871</v>
      </c>
      <c r="V22" s="4">
        <v>77.69696167432384</v>
      </c>
      <c r="W22" s="5"/>
      <c r="X22" s="5">
        <v>0.7868</v>
      </c>
      <c r="Y22" s="4">
        <v>76.66267470245047</v>
      </c>
      <c r="Z22" s="5"/>
      <c r="AA22" s="5">
        <v>0.7877</v>
      </c>
      <c r="AB22" s="4">
        <v>76.85220421477851</v>
      </c>
      <c r="AC22" s="5"/>
      <c r="AD22" s="5">
        <v>0.7912</v>
      </c>
      <c r="AE22" s="4">
        <v>77.71642175818167</v>
      </c>
      <c r="AF22" s="5"/>
      <c r="AG22" s="5">
        <v>0.7891</v>
      </c>
      <c r="AH22" s="4">
        <v>77.61816506390802</v>
      </c>
      <c r="AI22" s="5"/>
      <c r="AJ22" s="5">
        <v>0.7914</v>
      </c>
      <c r="AK22" s="4">
        <v>77.48492568551865</v>
      </c>
      <c r="AL22" s="5"/>
      <c r="AM22" s="5">
        <v>0.7942</v>
      </c>
      <c r="AN22" s="4">
        <v>78.22336351515145</v>
      </c>
      <c r="AO22" s="5"/>
      <c r="AP22" s="5">
        <v>0.7987</v>
      </c>
      <c r="AQ22" s="4">
        <v>79.15308320526928</v>
      </c>
      <c r="AR22" s="5"/>
      <c r="AS22" s="5">
        <v>0.8083</v>
      </c>
      <c r="AT22" s="4">
        <v>81.80562687784499</v>
      </c>
      <c r="AU22" s="5"/>
      <c r="AV22" s="5">
        <v>0.8113</v>
      </c>
      <c r="AW22" s="4">
        <v>82.46296226407377</v>
      </c>
      <c r="AX22" s="5"/>
      <c r="AY22" s="5">
        <v>0.8125</v>
      </c>
      <c r="AZ22" s="4">
        <v>81.50167440657852</v>
      </c>
      <c r="BA22" s="5"/>
      <c r="BB22" s="5">
        <v>0.8117</v>
      </c>
      <c r="BC22" s="4">
        <v>81.82687023132854</v>
      </c>
      <c r="BD22" s="5"/>
      <c r="BE22" s="5">
        <v>0.8103</v>
      </c>
      <c r="BF22" s="4">
        <v>81.59638579044642</v>
      </c>
      <c r="BG22" s="5"/>
      <c r="BH22" s="5">
        <v>0.8114</v>
      </c>
      <c r="BI22" s="4">
        <v>81.46918977910363</v>
      </c>
      <c r="BJ22" s="5"/>
      <c r="BK22" s="126">
        <f t="shared" si="0"/>
        <v>0.79576</v>
      </c>
      <c r="BL22" s="126">
        <f t="shared" si="1"/>
        <v>79.39926017890538</v>
      </c>
      <c r="BM22" s="124"/>
    </row>
    <row r="23" spans="1:65" s="6" customFormat="1" ht="15.75">
      <c r="A23" s="22">
        <v>14</v>
      </c>
      <c r="B23" s="8" t="s">
        <v>13</v>
      </c>
      <c r="C23" s="5">
        <v>1.3355</v>
      </c>
      <c r="D23" s="4">
        <v>78.16798442478375</v>
      </c>
      <c r="E23" s="5"/>
      <c r="F23" s="5">
        <v>1.3343</v>
      </c>
      <c r="G23" s="4">
        <v>75.60357485046393</v>
      </c>
      <c r="H23" s="5"/>
      <c r="I23" s="5">
        <v>1.3355</v>
      </c>
      <c r="J23" s="4">
        <v>75.53760530260313</v>
      </c>
      <c r="K23" s="5"/>
      <c r="L23" s="5">
        <v>1.3314</v>
      </c>
      <c r="M23" s="4">
        <v>75.29157729793013</v>
      </c>
      <c r="N23" s="5"/>
      <c r="O23" s="5">
        <v>1.3328</v>
      </c>
      <c r="P23" s="4">
        <v>74.49150878402963</v>
      </c>
      <c r="Q23" s="5"/>
      <c r="R23" s="5">
        <v>1.3298</v>
      </c>
      <c r="S23" s="4">
        <v>74.32893622854331</v>
      </c>
      <c r="T23" s="5"/>
      <c r="U23" s="5">
        <v>1.3326</v>
      </c>
      <c r="V23" s="4">
        <v>74.07545278825076</v>
      </c>
      <c r="W23" s="5"/>
      <c r="X23" s="5">
        <v>1.3339</v>
      </c>
      <c r="Y23" s="4">
        <v>73.04598396067773</v>
      </c>
      <c r="Z23" s="5"/>
      <c r="AA23" s="5">
        <v>1.3338</v>
      </c>
      <c r="AB23" s="4">
        <v>73.14838963539843</v>
      </c>
      <c r="AC23" s="5"/>
      <c r="AD23" s="5">
        <v>1.3348</v>
      </c>
      <c r="AE23" s="4">
        <v>73.58856258953908</v>
      </c>
      <c r="AF23" s="5"/>
      <c r="AG23" s="5">
        <v>1.34</v>
      </c>
      <c r="AH23" s="4">
        <v>73.40514989106049</v>
      </c>
      <c r="AI23" s="5"/>
      <c r="AJ23" s="5">
        <v>1.3403</v>
      </c>
      <c r="AK23" s="4">
        <v>73.04982120950129</v>
      </c>
      <c r="AL23" s="5"/>
      <c r="AM23" s="5">
        <v>1.3424</v>
      </c>
      <c r="AN23" s="4">
        <v>73.37103745445549</v>
      </c>
      <c r="AO23" s="5"/>
      <c r="AP23" s="5">
        <v>1.3408</v>
      </c>
      <c r="AQ23" s="4">
        <v>73.91288439671104</v>
      </c>
      <c r="AR23" s="5"/>
      <c r="AS23" s="5">
        <v>1.3391</v>
      </c>
      <c r="AT23" s="4">
        <v>75.57838164411731</v>
      </c>
      <c r="AU23" s="5"/>
      <c r="AV23" s="5">
        <v>1.3389</v>
      </c>
      <c r="AW23" s="4">
        <v>75.91530026020979</v>
      </c>
      <c r="AX23" s="5"/>
      <c r="AY23" s="5">
        <v>1.3396</v>
      </c>
      <c r="AZ23" s="4">
        <v>74.88037706463791</v>
      </c>
      <c r="BA23" s="5"/>
      <c r="BB23" s="5">
        <v>1.3423</v>
      </c>
      <c r="BC23" s="4">
        <v>75.10187921609266</v>
      </c>
      <c r="BD23" s="5"/>
      <c r="BE23" s="5">
        <v>1.3435</v>
      </c>
      <c r="BF23" s="4">
        <v>74.95272261560802</v>
      </c>
      <c r="BG23" s="5"/>
      <c r="BH23" s="5">
        <v>1.3479</v>
      </c>
      <c r="BI23" s="4">
        <v>74.49047103983717</v>
      </c>
      <c r="BJ23" s="5"/>
      <c r="BK23" s="126">
        <f t="shared" si="0"/>
        <v>1.3374599999999999</v>
      </c>
      <c r="BL23" s="126">
        <f t="shared" si="1"/>
        <v>74.59688003272255</v>
      </c>
      <c r="BM23" s="124"/>
    </row>
    <row r="24" spans="1:65" s="6" customFormat="1" ht="15.75">
      <c r="A24" s="22">
        <v>15</v>
      </c>
      <c r="B24" s="8" t="s">
        <v>14</v>
      </c>
      <c r="C24" s="5">
        <v>10.693</v>
      </c>
      <c r="D24" s="4">
        <v>9.76277407643306</v>
      </c>
      <c r="E24" s="5"/>
      <c r="F24" s="5">
        <v>10.646</v>
      </c>
      <c r="G24" s="4">
        <v>9.475657516717455</v>
      </c>
      <c r="H24" s="5"/>
      <c r="I24" s="5">
        <v>10.646</v>
      </c>
      <c r="J24" s="4">
        <v>9.475903802519863</v>
      </c>
      <c r="K24" s="5"/>
      <c r="L24" s="5">
        <v>10.686</v>
      </c>
      <c r="M24" s="4">
        <v>9.380797867720773</v>
      </c>
      <c r="N24" s="5"/>
      <c r="O24" s="5">
        <v>10.605</v>
      </c>
      <c r="P24" s="4">
        <v>9.361837143550655</v>
      </c>
      <c r="Q24" s="5"/>
      <c r="R24" s="5">
        <v>10.632</v>
      </c>
      <c r="S24" s="4">
        <v>9.296709875537706</v>
      </c>
      <c r="T24" s="5"/>
      <c r="U24" s="5">
        <v>10.574</v>
      </c>
      <c r="V24" s="4">
        <v>9.335440550938431</v>
      </c>
      <c r="W24" s="5"/>
      <c r="X24" s="5">
        <v>10.544</v>
      </c>
      <c r="Y24" s="4">
        <v>9.240898900336498</v>
      </c>
      <c r="Z24" s="5"/>
      <c r="AA24" s="5">
        <v>10.5965</v>
      </c>
      <c r="AB24" s="4">
        <v>9.207315820855419</v>
      </c>
      <c r="AC24" s="5"/>
      <c r="AD24" s="5">
        <v>10.612</v>
      </c>
      <c r="AE24" s="4">
        <v>9.256126398842515</v>
      </c>
      <c r="AF24" s="5"/>
      <c r="AG24" s="5">
        <v>10.6</v>
      </c>
      <c r="AH24" s="4">
        <v>9.279518948492553</v>
      </c>
      <c r="AI24" s="5"/>
      <c r="AJ24" s="5">
        <v>10.5975</v>
      </c>
      <c r="AK24" s="4">
        <v>9.238846460683611</v>
      </c>
      <c r="AL24" s="5"/>
      <c r="AM24" s="5">
        <v>10.573</v>
      </c>
      <c r="AN24" s="4">
        <v>9.315547212603901</v>
      </c>
      <c r="AO24" s="5"/>
      <c r="AP24" s="5">
        <v>10.546</v>
      </c>
      <c r="AQ24" s="4">
        <v>9.397154883283726</v>
      </c>
      <c r="AR24" s="5"/>
      <c r="AS24" s="5">
        <v>10.539</v>
      </c>
      <c r="AT24" s="4">
        <v>9.60309430303041</v>
      </c>
      <c r="AU24" s="5"/>
      <c r="AV24" s="5">
        <v>10.578</v>
      </c>
      <c r="AW24" s="4">
        <v>9.608904851427008</v>
      </c>
      <c r="AX24" s="5"/>
      <c r="AY24" s="5">
        <v>10.6675</v>
      </c>
      <c r="AZ24" s="4">
        <v>9.40330472142385</v>
      </c>
      <c r="BA24" s="5"/>
      <c r="BB24" s="5">
        <v>10.748</v>
      </c>
      <c r="BC24" s="4">
        <v>9.379349876419909</v>
      </c>
      <c r="BD24" s="5"/>
      <c r="BE24" s="5">
        <v>10.712</v>
      </c>
      <c r="BF24" s="4">
        <v>9.400577187646507</v>
      </c>
      <c r="BG24" s="5"/>
      <c r="BH24" s="5">
        <v>10.8</v>
      </c>
      <c r="BI24" s="4">
        <v>9.296824621721901</v>
      </c>
      <c r="BJ24" s="5"/>
      <c r="BK24" s="126">
        <f t="shared" si="0"/>
        <v>10.629774999999999</v>
      </c>
      <c r="BL24" s="126">
        <f t="shared" si="1"/>
        <v>9.385829251009287</v>
      </c>
      <c r="BM24" s="124"/>
    </row>
    <row r="25" spans="1:65" s="6" customFormat="1" ht="15.75">
      <c r="A25" s="22">
        <v>16</v>
      </c>
      <c r="B25" s="8" t="s">
        <v>15</v>
      </c>
      <c r="C25" s="5">
        <v>127.96</v>
      </c>
      <c r="D25" s="4">
        <v>81.58279399757635</v>
      </c>
      <c r="E25" s="5"/>
      <c r="F25" s="5">
        <v>127.47</v>
      </c>
      <c r="G25" s="4">
        <v>79.13850311679141</v>
      </c>
      <c r="H25" s="5"/>
      <c r="I25" s="5">
        <v>127.35</v>
      </c>
      <c r="J25" s="4">
        <v>79.21513300481074</v>
      </c>
      <c r="K25" s="5"/>
      <c r="L25" s="5">
        <v>127.72</v>
      </c>
      <c r="M25" s="4">
        <v>78.48669434267475</v>
      </c>
      <c r="N25" s="5"/>
      <c r="O25" s="5">
        <v>126.95</v>
      </c>
      <c r="P25" s="4">
        <v>78.20581560248499</v>
      </c>
      <c r="Q25" s="5"/>
      <c r="R25" s="5">
        <v>127.12</v>
      </c>
      <c r="S25" s="4">
        <v>77.75536453486225</v>
      </c>
      <c r="T25" s="5"/>
      <c r="U25" s="5">
        <v>126.59</v>
      </c>
      <c r="V25" s="4">
        <v>77.97847253781734</v>
      </c>
      <c r="W25" s="5"/>
      <c r="X25" s="5">
        <v>126.2</v>
      </c>
      <c r="Y25" s="4">
        <v>77.20763708807293</v>
      </c>
      <c r="Z25" s="5"/>
      <c r="AA25" s="5">
        <v>126.76</v>
      </c>
      <c r="AB25" s="4">
        <v>76.96854062456173</v>
      </c>
      <c r="AC25" s="5"/>
      <c r="AD25" s="5">
        <v>126.9</v>
      </c>
      <c r="AE25" s="4">
        <v>77.4042658349226</v>
      </c>
      <c r="AF25" s="5"/>
      <c r="AG25" s="5">
        <v>126.74</v>
      </c>
      <c r="AH25" s="4">
        <v>77.60998962760065</v>
      </c>
      <c r="AI25" s="5"/>
      <c r="AJ25" s="5">
        <v>126.82</v>
      </c>
      <c r="AK25" s="4">
        <v>77.20286655661141</v>
      </c>
      <c r="AL25" s="5"/>
      <c r="AM25" s="5">
        <v>126.43</v>
      </c>
      <c r="AN25" s="4">
        <v>77.90340953797441</v>
      </c>
      <c r="AO25" s="5"/>
      <c r="AP25" s="5">
        <v>126.1</v>
      </c>
      <c r="AQ25" s="4">
        <v>78.5903214901746</v>
      </c>
      <c r="AR25" s="5"/>
      <c r="AS25" s="5">
        <v>125.86</v>
      </c>
      <c r="AT25" s="4">
        <v>80.41237157129946</v>
      </c>
      <c r="AU25" s="5"/>
      <c r="AV25" s="5">
        <v>126.42</v>
      </c>
      <c r="AW25" s="4">
        <v>80.40104059357292</v>
      </c>
      <c r="AX25" s="5"/>
      <c r="AY25" s="5">
        <v>127.48</v>
      </c>
      <c r="AZ25" s="4">
        <v>78.68665917460694</v>
      </c>
      <c r="BA25" s="5"/>
      <c r="BB25" s="5">
        <v>128.55</v>
      </c>
      <c r="BC25" s="4">
        <v>78.42026641132723</v>
      </c>
      <c r="BD25" s="5"/>
      <c r="BE25" s="5">
        <v>128.14</v>
      </c>
      <c r="BF25" s="4">
        <v>78.58512785552475</v>
      </c>
      <c r="BG25" s="5"/>
      <c r="BH25" s="5">
        <v>129.48</v>
      </c>
      <c r="BI25" s="4">
        <v>77.54533975486295</v>
      </c>
      <c r="BJ25" s="5"/>
      <c r="BK25" s="126">
        <f t="shared" si="0"/>
        <v>127.152</v>
      </c>
      <c r="BL25" s="126">
        <f t="shared" si="1"/>
        <v>78.46503066290651</v>
      </c>
      <c r="BM25" s="124"/>
    </row>
    <row r="26" spans="1:65" s="6" customFormat="1" ht="15.75">
      <c r="A26" s="22">
        <v>17</v>
      </c>
      <c r="B26" s="8" t="s">
        <v>16</v>
      </c>
      <c r="C26" s="5">
        <v>6.5881</v>
      </c>
      <c r="D26" s="4">
        <v>15.84574356784182</v>
      </c>
      <c r="E26" s="5"/>
      <c r="F26" s="5">
        <v>6.5942</v>
      </c>
      <c r="G26" s="4">
        <v>15.297966383029635</v>
      </c>
      <c r="H26" s="5"/>
      <c r="I26" s="5">
        <v>6.6056</v>
      </c>
      <c r="J26" s="4">
        <v>15.271961953740231</v>
      </c>
      <c r="K26" s="5"/>
      <c r="L26" s="5">
        <v>6.6115</v>
      </c>
      <c r="M26" s="4">
        <v>15.161946005364014</v>
      </c>
      <c r="N26" s="5"/>
      <c r="O26" s="5">
        <v>6.5953</v>
      </c>
      <c r="P26" s="4">
        <v>15.05349004705695</v>
      </c>
      <c r="Q26" s="5"/>
      <c r="R26" s="5">
        <v>6.6194</v>
      </c>
      <c r="S26" s="4">
        <v>14.932262651708147</v>
      </c>
      <c r="T26" s="5"/>
      <c r="U26" s="5">
        <v>6.6065</v>
      </c>
      <c r="V26" s="4">
        <v>14.941791930011803</v>
      </c>
      <c r="W26" s="5"/>
      <c r="X26" s="5">
        <v>6.6119</v>
      </c>
      <c r="Y26" s="4">
        <v>14.736465767048507</v>
      </c>
      <c r="Z26" s="5"/>
      <c r="AA26" s="5">
        <v>6.6495</v>
      </c>
      <c r="AB26" s="4">
        <v>14.672580208390773</v>
      </c>
      <c r="AC26" s="5"/>
      <c r="AD26" s="5">
        <v>6.6234</v>
      </c>
      <c r="AE26" s="4">
        <v>14.830149673055647</v>
      </c>
      <c r="AF26" s="5"/>
      <c r="AG26" s="5">
        <v>6.6182</v>
      </c>
      <c r="AH26" s="4">
        <v>14.862485396938906</v>
      </c>
      <c r="AI26" s="5"/>
      <c r="AJ26" s="5">
        <v>6.6173</v>
      </c>
      <c r="AK26" s="4">
        <v>14.795864683042112</v>
      </c>
      <c r="AL26" s="5"/>
      <c r="AM26" s="5">
        <v>6.6136</v>
      </c>
      <c r="AN26" s="4">
        <v>14.892536693912703</v>
      </c>
      <c r="AO26" s="5"/>
      <c r="AP26" s="5">
        <v>6.6042</v>
      </c>
      <c r="AQ26" s="4">
        <v>15.00596520382638</v>
      </c>
      <c r="AR26" s="5"/>
      <c r="AS26" s="5">
        <v>6.6245</v>
      </c>
      <c r="AT26" s="4">
        <v>15.27768297375462</v>
      </c>
      <c r="AU26" s="5"/>
      <c r="AV26" s="5">
        <v>6.615</v>
      </c>
      <c r="AW26" s="4">
        <v>15.365532202327268</v>
      </c>
      <c r="AX26" s="5"/>
      <c r="AY26" s="5">
        <v>6.6287</v>
      </c>
      <c r="AZ26" s="4">
        <v>15.132643371368282</v>
      </c>
      <c r="BA26" s="5"/>
      <c r="BB26" s="5">
        <v>6.6739</v>
      </c>
      <c r="BC26" s="4">
        <v>15.104998946906782</v>
      </c>
      <c r="BD26" s="5"/>
      <c r="BE26" s="5">
        <v>6.651</v>
      </c>
      <c r="BF26" s="4">
        <v>15.140427429569897</v>
      </c>
      <c r="BG26" s="5"/>
      <c r="BH26" s="5">
        <v>6.7005</v>
      </c>
      <c r="BI26" s="4">
        <v>14.984807986657195</v>
      </c>
      <c r="BJ26" s="5"/>
      <c r="BK26" s="126">
        <f t="shared" si="0"/>
        <v>6.622615000000001</v>
      </c>
      <c r="BL26" s="126">
        <f t="shared" si="1"/>
        <v>15.065365153777583</v>
      </c>
      <c r="BM26" s="124"/>
    </row>
    <row r="27" spans="1:65" s="6" customFormat="1" ht="15.75">
      <c r="A27" s="22">
        <v>18</v>
      </c>
      <c r="B27" s="8" t="s">
        <v>17</v>
      </c>
      <c r="C27" s="5">
        <v>6.3972</v>
      </c>
      <c r="D27" s="4">
        <v>16.318599262067575</v>
      </c>
      <c r="E27" s="5"/>
      <c r="F27" s="5">
        <v>6.3674</v>
      </c>
      <c r="G27" s="4">
        <v>15.842863637116253</v>
      </c>
      <c r="H27" s="5"/>
      <c r="I27" s="5">
        <v>6.3683</v>
      </c>
      <c r="J27" s="4">
        <v>15.84103636474828</v>
      </c>
      <c r="K27" s="5"/>
      <c r="L27" s="5">
        <v>6.3885</v>
      </c>
      <c r="M27" s="4">
        <v>15.691196057676166</v>
      </c>
      <c r="N27" s="5"/>
      <c r="O27" s="5">
        <v>6.3385</v>
      </c>
      <c r="P27" s="4">
        <v>15.663371918806453</v>
      </c>
      <c r="Q27" s="5"/>
      <c r="R27" s="5">
        <v>6.338</v>
      </c>
      <c r="S27" s="4">
        <v>15.595238150318224</v>
      </c>
      <c r="T27" s="5"/>
      <c r="U27" s="5">
        <v>6.3209</v>
      </c>
      <c r="V27" s="4">
        <v>15.61691347523659</v>
      </c>
      <c r="W27" s="5"/>
      <c r="X27" s="5">
        <v>6.2943</v>
      </c>
      <c r="Y27" s="4">
        <v>15.480043532266977</v>
      </c>
      <c r="Z27" s="5"/>
      <c r="AA27" s="5">
        <v>6.3194</v>
      </c>
      <c r="AB27" s="4">
        <v>15.439016693941584</v>
      </c>
      <c r="AC27" s="5"/>
      <c r="AD27" s="5">
        <v>6.3205</v>
      </c>
      <c r="AE27" s="4">
        <v>15.540861220554826</v>
      </c>
      <c r="AF27" s="5"/>
      <c r="AG27" s="5">
        <v>6.3235</v>
      </c>
      <c r="AH27" s="4">
        <v>15.555135740337006</v>
      </c>
      <c r="AI27" s="5"/>
      <c r="AJ27" s="5">
        <v>6.3467</v>
      </c>
      <c r="AK27" s="4">
        <v>15.426706062535581</v>
      </c>
      <c r="AL27" s="5"/>
      <c r="AM27" s="5">
        <v>6.331</v>
      </c>
      <c r="AN27" s="4">
        <v>15.557302271183232</v>
      </c>
      <c r="AO27" s="5"/>
      <c r="AP27" s="5">
        <v>6.3135</v>
      </c>
      <c r="AQ27" s="4">
        <v>15.696902732099495</v>
      </c>
      <c r="AR27" s="5"/>
      <c r="AS27" s="5">
        <v>6.326</v>
      </c>
      <c r="AT27" s="4">
        <v>15.99857901669894</v>
      </c>
      <c r="AU27" s="5"/>
      <c r="AV27" s="5">
        <v>6.3385</v>
      </c>
      <c r="AW27" s="4">
        <v>16.035812182439834</v>
      </c>
      <c r="AX27" s="5"/>
      <c r="AY27" s="5">
        <v>6.391</v>
      </c>
      <c r="AZ27" s="4">
        <v>15.695470679985752</v>
      </c>
      <c r="BA27" s="5"/>
      <c r="BB27" s="5">
        <v>6.4383</v>
      </c>
      <c r="BC27" s="4">
        <v>15.657743887635117</v>
      </c>
      <c r="BD27" s="5"/>
      <c r="BE27" s="5">
        <v>6.3954</v>
      </c>
      <c r="BF27" s="4">
        <v>15.745533169789127</v>
      </c>
      <c r="BG27" s="5"/>
      <c r="BH27" s="5">
        <v>6.4047</v>
      </c>
      <c r="BI27" s="4">
        <v>15.676878841256661</v>
      </c>
      <c r="BJ27" s="5"/>
      <c r="BK27" s="126">
        <f t="shared" si="0"/>
        <v>6.35308</v>
      </c>
      <c r="BL27" s="126">
        <f t="shared" si="1"/>
        <v>15.703760244834683</v>
      </c>
      <c r="BM27" s="124"/>
    </row>
    <row r="28" spans="1:65" s="6" customFormat="1" ht="15.75">
      <c r="A28" s="22">
        <v>19</v>
      </c>
      <c r="B28" s="8" t="s">
        <v>18</v>
      </c>
      <c r="C28" s="5">
        <v>5.842</v>
      </c>
      <c r="D28" s="4">
        <v>17.86945279002032</v>
      </c>
      <c r="E28" s="5"/>
      <c r="F28" s="5">
        <v>5.8142</v>
      </c>
      <c r="G28" s="4">
        <v>17.35025453595921</v>
      </c>
      <c r="H28" s="5"/>
      <c r="I28" s="5">
        <v>5.8141</v>
      </c>
      <c r="J28" s="4">
        <v>17.35100391834101</v>
      </c>
      <c r="K28" s="5"/>
      <c r="L28" s="5">
        <v>5.8339</v>
      </c>
      <c r="M28" s="4">
        <v>17.182880408382758</v>
      </c>
      <c r="N28" s="5"/>
      <c r="O28" s="5">
        <v>5.7955</v>
      </c>
      <c r="P28" s="4">
        <v>17.13092621988693</v>
      </c>
      <c r="Q28" s="5"/>
      <c r="R28" s="5">
        <v>5.809</v>
      </c>
      <c r="S28" s="4">
        <v>17.015427680619194</v>
      </c>
      <c r="T28" s="5"/>
      <c r="U28" s="5">
        <v>5.7785</v>
      </c>
      <c r="V28" s="4">
        <v>17.082798024681658</v>
      </c>
      <c r="W28" s="5"/>
      <c r="X28" s="5">
        <v>5.757</v>
      </c>
      <c r="Y28" s="4">
        <v>16.92479381711795</v>
      </c>
      <c r="Z28" s="5"/>
      <c r="AA28" s="5">
        <v>5.781</v>
      </c>
      <c r="AB28" s="4">
        <v>16.876893633574547</v>
      </c>
      <c r="AC28" s="5"/>
      <c r="AD28" s="5">
        <v>5.7875</v>
      </c>
      <c r="AE28" s="4">
        <v>16.97209733814545</v>
      </c>
      <c r="AF28" s="5"/>
      <c r="AG28" s="5">
        <v>5.784</v>
      </c>
      <c r="AH28" s="4">
        <v>17.006034034236006</v>
      </c>
      <c r="AI28" s="5"/>
      <c r="AJ28" s="5">
        <v>5.7853</v>
      </c>
      <c r="AK28" s="4">
        <v>16.92369892090204</v>
      </c>
      <c r="AL28" s="5"/>
      <c r="AM28" s="5">
        <v>5.77</v>
      </c>
      <c r="AN28" s="4">
        <v>17.069892665313876</v>
      </c>
      <c r="AO28" s="5"/>
      <c r="AP28" s="5">
        <v>5.7553</v>
      </c>
      <c r="AQ28" s="4">
        <v>17.21932747191461</v>
      </c>
      <c r="AR28" s="5"/>
      <c r="AS28" s="5">
        <v>5.7564</v>
      </c>
      <c r="AT28" s="4">
        <v>17.581650138912774</v>
      </c>
      <c r="AU28" s="5"/>
      <c r="AV28" s="5">
        <v>5.7733</v>
      </c>
      <c r="AW28" s="4">
        <v>17.605701335180033</v>
      </c>
      <c r="AX28" s="5"/>
      <c r="AY28" s="5">
        <v>5.8184</v>
      </c>
      <c r="AZ28" s="4">
        <v>17.240092313314474</v>
      </c>
      <c r="BA28" s="5"/>
      <c r="BB28" s="5">
        <v>5.863</v>
      </c>
      <c r="BC28" s="4">
        <v>17.194141646215446</v>
      </c>
      <c r="BD28" s="5"/>
      <c r="BE28" s="5">
        <v>5.8445</v>
      </c>
      <c r="BF28" s="4">
        <v>17.2297002025955</v>
      </c>
      <c r="BG28" s="5"/>
      <c r="BH28" s="5">
        <v>5.8782</v>
      </c>
      <c r="BI28" s="4">
        <v>17.081029212105157</v>
      </c>
      <c r="BJ28" s="5"/>
      <c r="BK28" s="126">
        <f t="shared" si="0"/>
        <v>5.802055</v>
      </c>
      <c r="BL28" s="126">
        <f t="shared" si="1"/>
        <v>17.195389815370945</v>
      </c>
      <c r="BM28" s="124"/>
    </row>
    <row r="29" spans="1:65" s="6" customFormat="1" ht="15.75">
      <c r="A29" s="22">
        <v>20</v>
      </c>
      <c r="B29" s="8" t="s">
        <v>19</v>
      </c>
      <c r="C29" s="5">
        <v>4.5525</v>
      </c>
      <c r="D29" s="4">
        <v>22.93099246552415</v>
      </c>
      <c r="E29" s="5"/>
      <c r="F29" s="5">
        <v>4.5415</v>
      </c>
      <c r="G29" s="4">
        <v>22.212451816134323</v>
      </c>
      <c r="H29" s="5"/>
      <c r="I29" s="5">
        <v>4.5453</v>
      </c>
      <c r="J29" s="4">
        <v>22.19445842554429</v>
      </c>
      <c r="K29" s="5"/>
      <c r="L29" s="5">
        <v>4.5645</v>
      </c>
      <c r="M29" s="4">
        <v>21.961486693934535</v>
      </c>
      <c r="N29" s="5"/>
      <c r="O29" s="5">
        <v>4.5437</v>
      </c>
      <c r="P29" s="4">
        <v>21.850536546725067</v>
      </c>
      <c r="Q29" s="5"/>
      <c r="R29" s="5">
        <v>4.5575</v>
      </c>
      <c r="S29" s="4">
        <v>21.687903323470522</v>
      </c>
      <c r="T29" s="5"/>
      <c r="U29" s="5">
        <v>4.5378</v>
      </c>
      <c r="V29" s="4">
        <v>21.753481507696012</v>
      </c>
      <c r="W29" s="5"/>
      <c r="X29" s="5">
        <v>4.5185</v>
      </c>
      <c r="Y29" s="4">
        <v>21.563801705244668</v>
      </c>
      <c r="Z29" s="5"/>
      <c r="AA29" s="5">
        <v>4.5345</v>
      </c>
      <c r="AB29" s="4">
        <v>21.51622496321412</v>
      </c>
      <c r="AC29" s="5"/>
      <c r="AD29" s="5">
        <v>4.5375</v>
      </c>
      <c r="AE29" s="4">
        <v>21.647606246725463</v>
      </c>
      <c r="AF29" s="5"/>
      <c r="AG29" s="5">
        <v>4.5325</v>
      </c>
      <c r="AH29" s="4">
        <v>21.701687998680875</v>
      </c>
      <c r="AI29" s="5"/>
      <c r="AJ29" s="5">
        <v>4.5345</v>
      </c>
      <c r="AK29" s="4">
        <v>21.591945168617173</v>
      </c>
      <c r="AL29" s="5"/>
      <c r="AM29" s="5">
        <v>4.5285</v>
      </c>
      <c r="AN29" s="4">
        <v>21.749647936151277</v>
      </c>
      <c r="AO29" s="5"/>
      <c r="AP29" s="5">
        <v>4.518</v>
      </c>
      <c r="AQ29" s="4">
        <v>21.935014475234656</v>
      </c>
      <c r="AR29" s="5"/>
      <c r="AS29" s="5">
        <v>4.5197</v>
      </c>
      <c r="AT29" s="4">
        <v>22.392417828536736</v>
      </c>
      <c r="AU29" s="5"/>
      <c r="AV29" s="5">
        <v>4.5335</v>
      </c>
      <c r="AW29" s="4">
        <v>22.42042473108964</v>
      </c>
      <c r="AX29" s="5"/>
      <c r="AY29" s="5">
        <v>4.5607</v>
      </c>
      <c r="AZ29" s="4">
        <v>21.994376546536483</v>
      </c>
      <c r="BA29" s="5"/>
      <c r="BB29" s="5">
        <v>4.5953</v>
      </c>
      <c r="BC29" s="4">
        <v>21.937469255926963</v>
      </c>
      <c r="BD29" s="5"/>
      <c r="BE29" s="5">
        <v>4.5796</v>
      </c>
      <c r="BF29" s="4">
        <v>21.988597876248882</v>
      </c>
      <c r="BG29" s="5"/>
      <c r="BH29" s="5">
        <v>4.6017</v>
      </c>
      <c r="BI29" s="4">
        <v>21.81926373179402</v>
      </c>
      <c r="BJ29" s="5"/>
      <c r="BK29" s="126">
        <f t="shared" si="0"/>
        <v>4.546865</v>
      </c>
      <c r="BL29" s="126">
        <f t="shared" si="1"/>
        <v>21.942489462151492</v>
      </c>
      <c r="BM29" s="124"/>
    </row>
    <row r="30" spans="1:65" s="6" customFormat="1" ht="15.75">
      <c r="A30" s="22">
        <v>21</v>
      </c>
      <c r="B30" s="8" t="s">
        <v>20</v>
      </c>
      <c r="C30" s="5">
        <v>153.7</v>
      </c>
      <c r="D30" s="4">
        <v>67.92019726694775</v>
      </c>
      <c r="E30" s="5"/>
      <c r="F30" s="5">
        <v>153.09</v>
      </c>
      <c r="G30" s="4">
        <v>65.8944737886041</v>
      </c>
      <c r="H30" s="5"/>
      <c r="I30" s="5">
        <v>153.11</v>
      </c>
      <c r="J30" s="4">
        <v>65.88757878755564</v>
      </c>
      <c r="K30" s="5"/>
      <c r="L30" s="5">
        <v>153.37</v>
      </c>
      <c r="M30" s="4">
        <v>65.36037426776043</v>
      </c>
      <c r="N30" s="5"/>
      <c r="O30" s="5">
        <v>152.5</v>
      </c>
      <c r="P30" s="4">
        <v>65.1031363326916</v>
      </c>
      <c r="Q30" s="5"/>
      <c r="R30" s="5">
        <v>152.82</v>
      </c>
      <c r="S30" s="4">
        <v>64.67911228681908</v>
      </c>
      <c r="T30" s="5"/>
      <c r="U30" s="5">
        <v>152.25</v>
      </c>
      <c r="V30" s="4">
        <v>64.83609089367683</v>
      </c>
      <c r="W30" s="5"/>
      <c r="X30" s="5">
        <v>151.8</v>
      </c>
      <c r="Y30" s="4">
        <v>64.1871133103742</v>
      </c>
      <c r="Z30" s="5"/>
      <c r="AA30" s="5">
        <v>152.4</v>
      </c>
      <c r="AB30" s="4">
        <v>64.01924022027194</v>
      </c>
      <c r="AC30" s="5"/>
      <c r="AD30" s="5">
        <v>152.42</v>
      </c>
      <c r="AE30" s="4">
        <v>64.44430740356697</v>
      </c>
      <c r="AF30" s="5"/>
      <c r="AG30" s="5">
        <v>152.25</v>
      </c>
      <c r="AH30" s="4">
        <v>64.6061746167626</v>
      </c>
      <c r="AI30" s="5"/>
      <c r="AJ30" s="5">
        <v>152.29</v>
      </c>
      <c r="AK30" s="4">
        <v>64.29094186558184</v>
      </c>
      <c r="AL30" s="5"/>
      <c r="AM30" s="5">
        <v>151.84</v>
      </c>
      <c r="AN30" s="4">
        <v>64.86649149029311</v>
      </c>
      <c r="AO30" s="5"/>
      <c r="AP30" s="5">
        <v>151.39</v>
      </c>
      <c r="AQ30" s="4">
        <v>65.46165228820277</v>
      </c>
      <c r="AR30" s="5"/>
      <c r="AS30" s="5">
        <v>151.3</v>
      </c>
      <c r="AT30" s="4">
        <v>66.89161325818736</v>
      </c>
      <c r="AU30" s="5"/>
      <c r="AV30" s="5">
        <v>151.85</v>
      </c>
      <c r="AW30" s="4">
        <v>66.9364474931807</v>
      </c>
      <c r="AX30" s="5"/>
      <c r="AY30" s="5">
        <v>152.92</v>
      </c>
      <c r="AZ30" s="4">
        <v>65.59622882277593</v>
      </c>
      <c r="BA30" s="5"/>
      <c r="BB30" s="5">
        <v>154.14</v>
      </c>
      <c r="BC30" s="4">
        <v>65.40109800944673</v>
      </c>
      <c r="BD30" s="5"/>
      <c r="BE30" s="5">
        <v>153.79</v>
      </c>
      <c r="BF30" s="4">
        <v>65.47823839916079</v>
      </c>
      <c r="BG30" s="5"/>
      <c r="BH30" s="5">
        <v>155.11</v>
      </c>
      <c r="BI30" s="4">
        <v>64.7319359903272</v>
      </c>
      <c r="BJ30" s="5"/>
      <c r="BK30" s="126">
        <f t="shared" si="0"/>
        <v>152.717</v>
      </c>
      <c r="BL30" s="126">
        <f t="shared" si="1"/>
        <v>65.32962233960937</v>
      </c>
      <c r="BM30" s="124"/>
    </row>
    <row r="31" spans="1:65" s="6" customFormat="1" ht="15.75">
      <c r="A31" s="22">
        <v>22</v>
      </c>
      <c r="B31" s="8" t="s">
        <v>21</v>
      </c>
      <c r="C31" s="5">
        <v>238.75</v>
      </c>
      <c r="D31" s="4">
        <v>43.72496050232406</v>
      </c>
      <c r="E31" s="5"/>
      <c r="F31" s="5">
        <v>238.74</v>
      </c>
      <c r="G31" s="4">
        <v>42.254272397995315</v>
      </c>
      <c r="H31" s="5"/>
      <c r="I31" s="5">
        <v>238.26</v>
      </c>
      <c r="J31" s="4">
        <v>42.340498565275944</v>
      </c>
      <c r="K31" s="5"/>
      <c r="L31" s="5">
        <v>238.85</v>
      </c>
      <c r="M31" s="4">
        <v>41.96910446492115</v>
      </c>
      <c r="N31" s="5"/>
      <c r="O31" s="5">
        <v>237.85</v>
      </c>
      <c r="P31" s="4">
        <v>41.74155262028787</v>
      </c>
      <c r="Q31" s="5"/>
      <c r="R31" s="5">
        <v>238.49</v>
      </c>
      <c r="S31" s="4">
        <v>41.44518403149687</v>
      </c>
      <c r="T31" s="5"/>
      <c r="U31" s="5">
        <v>237.32</v>
      </c>
      <c r="V31" s="4">
        <v>41.59487122266264</v>
      </c>
      <c r="W31" s="5"/>
      <c r="X31" s="5">
        <v>237.23</v>
      </c>
      <c r="Y31" s="4">
        <v>41.07239303846396</v>
      </c>
      <c r="Z31" s="5"/>
      <c r="AA31" s="5">
        <v>237.67</v>
      </c>
      <c r="AB31" s="4">
        <v>41.05075192312637</v>
      </c>
      <c r="AC31" s="5"/>
      <c r="AD31" s="5">
        <v>237.78</v>
      </c>
      <c r="AE31" s="4">
        <v>41.30961954096929</v>
      </c>
      <c r="AF31" s="5"/>
      <c r="AG31" s="5">
        <v>237.84</v>
      </c>
      <c r="AH31" s="4">
        <v>41.35675279768797</v>
      </c>
      <c r="AI31" s="5"/>
      <c r="AJ31" s="5">
        <v>237.9</v>
      </c>
      <c r="AK31" s="4">
        <v>41.15539107486111</v>
      </c>
      <c r="AL31" s="5"/>
      <c r="AM31" s="5">
        <v>237.59</v>
      </c>
      <c r="AN31" s="4">
        <v>41.455145704306176</v>
      </c>
      <c r="AO31" s="5"/>
      <c r="AP31" s="5">
        <v>236.6</v>
      </c>
      <c r="AQ31" s="4">
        <v>41.88605046454361</v>
      </c>
      <c r="AR31" s="5"/>
      <c r="AS31" s="5">
        <v>236.39</v>
      </c>
      <c r="AT31" s="4">
        <v>42.813575387976435</v>
      </c>
      <c r="AU31" s="5"/>
      <c r="AV31" s="5">
        <v>237.13</v>
      </c>
      <c r="AW31" s="4">
        <v>42.863828076748995</v>
      </c>
      <c r="AX31" s="5"/>
      <c r="AY31" s="5">
        <v>238.44</v>
      </c>
      <c r="AZ31" s="4">
        <v>42.06918013579472</v>
      </c>
      <c r="BA31" s="5"/>
      <c r="BB31" s="5">
        <v>240.15</v>
      </c>
      <c r="BC31" s="4">
        <v>41.977619184576795</v>
      </c>
      <c r="BD31" s="5"/>
      <c r="BE31" s="5">
        <v>239.5</v>
      </c>
      <c r="BF31" s="4">
        <v>42.04550431485152</v>
      </c>
      <c r="BG31" s="5"/>
      <c r="BH31" s="5">
        <v>241.56</v>
      </c>
      <c r="BI31" s="4">
        <v>41.56553482140939</v>
      </c>
      <c r="BJ31" s="5"/>
      <c r="BK31" s="126">
        <f t="shared" si="0"/>
        <v>238.20200000000006</v>
      </c>
      <c r="BL31" s="126">
        <f t="shared" si="1"/>
        <v>41.884589513514</v>
      </c>
      <c r="BM31" s="124"/>
    </row>
    <row r="32" spans="1:78" s="24" customFormat="1" ht="16.5" thickBot="1">
      <c r="A32" s="38">
        <v>23</v>
      </c>
      <c r="B32" s="40" t="s">
        <v>22</v>
      </c>
      <c r="C32" s="38">
        <v>1</v>
      </c>
      <c r="D32" s="39">
        <v>104.3933431992987</v>
      </c>
      <c r="E32" s="38"/>
      <c r="F32" s="38">
        <v>1</v>
      </c>
      <c r="G32" s="39">
        <v>100.87784992297402</v>
      </c>
      <c r="H32" s="38"/>
      <c r="I32" s="38">
        <v>1</v>
      </c>
      <c r="J32" s="39">
        <v>100.88047188162646</v>
      </c>
      <c r="K32" s="38"/>
      <c r="L32" s="38">
        <v>1</v>
      </c>
      <c r="M32" s="39">
        <v>100.24320601446418</v>
      </c>
      <c r="N32" s="38"/>
      <c r="O32" s="38">
        <v>1</v>
      </c>
      <c r="P32" s="39">
        <v>99.2822829073547</v>
      </c>
      <c r="Q32" s="38"/>
      <c r="R32" s="38">
        <v>1</v>
      </c>
      <c r="S32" s="39">
        <v>98.8426193967169</v>
      </c>
      <c r="T32" s="38"/>
      <c r="U32" s="38">
        <v>1</v>
      </c>
      <c r="V32" s="39">
        <v>98.71294838562297</v>
      </c>
      <c r="W32" s="38"/>
      <c r="X32" s="38">
        <v>1</v>
      </c>
      <c r="Y32" s="39">
        <v>97.43603800514803</v>
      </c>
      <c r="Z32" s="38"/>
      <c r="AA32" s="38">
        <v>1</v>
      </c>
      <c r="AB32" s="39">
        <v>97.56532209569444</v>
      </c>
      <c r="AC32" s="38"/>
      <c r="AD32" s="38">
        <v>1</v>
      </c>
      <c r="AE32" s="39">
        <v>98.22601334451677</v>
      </c>
      <c r="AF32" s="38"/>
      <c r="AG32" s="38">
        <v>1</v>
      </c>
      <c r="AH32" s="39">
        <v>98.36290085402106</v>
      </c>
      <c r="AI32" s="38"/>
      <c r="AJ32" s="38">
        <v>1</v>
      </c>
      <c r="AK32" s="39">
        <v>97.90867536709457</v>
      </c>
      <c r="AL32" s="38"/>
      <c r="AM32" s="38">
        <v>1</v>
      </c>
      <c r="AN32" s="39">
        <v>98.49328067886105</v>
      </c>
      <c r="AO32" s="38"/>
      <c r="AP32" s="38">
        <v>1</v>
      </c>
      <c r="AQ32" s="39">
        <v>99.10239539911016</v>
      </c>
      <c r="AR32" s="38"/>
      <c r="AS32" s="38">
        <v>1</v>
      </c>
      <c r="AT32" s="39">
        <v>101.20701085963749</v>
      </c>
      <c r="AU32" s="38"/>
      <c r="AV32" s="38">
        <v>1</v>
      </c>
      <c r="AW32" s="39">
        <v>101.64299551839488</v>
      </c>
      <c r="AX32" s="38"/>
      <c r="AY32" s="38">
        <v>1</v>
      </c>
      <c r="AZ32" s="39">
        <v>100.30975311578894</v>
      </c>
      <c r="BA32" s="38"/>
      <c r="BB32" s="38">
        <v>1</v>
      </c>
      <c r="BC32" s="39">
        <v>100.80925247176117</v>
      </c>
      <c r="BD32" s="38"/>
      <c r="BE32" s="38">
        <v>1</v>
      </c>
      <c r="BF32" s="39">
        <v>100.69898283406938</v>
      </c>
      <c r="BG32" s="38"/>
      <c r="BH32" s="38">
        <v>1</v>
      </c>
      <c r="BI32" s="39">
        <v>100.40570591459654</v>
      </c>
      <c r="BJ32" s="38"/>
      <c r="BK32" s="130">
        <f t="shared" si="0"/>
        <v>1</v>
      </c>
      <c r="BL32" s="130">
        <f t="shared" si="1"/>
        <v>99.77005240833762</v>
      </c>
      <c r="BM32" s="125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="6" customFormat="1" ht="16.5" thickTop="1"/>
    <row r="34" s="6" customFormat="1" ht="15.75"/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V32"/>
  <sheetViews>
    <sheetView tabSelected="1" zoomScale="75" zoomScaleNormal="75" zoomScalePageLayoutView="0" workbookViewId="0" topLeftCell="A1">
      <selection activeCell="D47" sqref="D47"/>
    </sheetView>
  </sheetViews>
  <sheetFormatPr defaultColWidth="9.140625" defaultRowHeight="12.75"/>
  <cols>
    <col min="2" max="2" width="30.7109375" style="0" customWidth="1"/>
    <col min="3" max="3" width="17.8515625" style="0" customWidth="1"/>
    <col min="4" max="4" width="18.28125" style="0" bestFit="1" customWidth="1"/>
    <col min="5" max="5" width="7.8515625" style="0" customWidth="1"/>
    <col min="6" max="6" width="18.421875" style="0" customWidth="1"/>
    <col min="7" max="7" width="18.28125" style="0" bestFit="1" customWidth="1"/>
    <col min="8" max="8" width="8.00390625" style="0" customWidth="1"/>
    <col min="9" max="9" width="18.421875" style="0" customWidth="1"/>
    <col min="10" max="10" width="18.421875" style="0" bestFit="1" customWidth="1"/>
    <col min="11" max="11" width="7.00390625" style="0" customWidth="1"/>
    <col min="12" max="12" width="20.7109375" style="0" customWidth="1"/>
    <col min="13" max="13" width="18.421875" style="0" bestFit="1" customWidth="1"/>
    <col min="14" max="14" width="7.421875" style="0" customWidth="1"/>
    <col min="15" max="15" width="18.421875" style="0" customWidth="1"/>
    <col min="16" max="16" width="19.140625" style="0" customWidth="1"/>
    <col min="17" max="17" width="8.00390625" style="0" customWidth="1"/>
    <col min="18" max="18" width="18.57421875" style="0" customWidth="1"/>
    <col min="19" max="19" width="18.421875" style="0" bestFit="1" customWidth="1"/>
    <col min="20" max="20" width="7.140625" style="0" customWidth="1"/>
    <col min="21" max="21" width="18.421875" style="0" customWidth="1"/>
    <col min="22" max="22" width="18.421875" style="0" bestFit="1" customWidth="1"/>
    <col min="23" max="23" width="7.57421875" style="0" customWidth="1"/>
    <col min="24" max="24" width="18.140625" style="0" customWidth="1"/>
    <col min="25" max="25" width="18.421875" style="0" bestFit="1" customWidth="1"/>
    <col min="26" max="26" width="7.8515625" style="0" customWidth="1"/>
    <col min="27" max="27" width="18.7109375" style="0" customWidth="1"/>
    <col min="28" max="28" width="18.421875" style="0" bestFit="1" customWidth="1"/>
    <col min="29" max="29" width="8.28125" style="0" customWidth="1"/>
    <col min="30" max="30" width="19.7109375" style="0" customWidth="1"/>
    <col min="31" max="31" width="18.421875" style="0" bestFit="1" customWidth="1"/>
    <col min="32" max="32" width="8.421875" style="0" customWidth="1"/>
    <col min="33" max="33" width="18.140625" style="0" customWidth="1"/>
    <col min="34" max="34" width="18.421875" style="0" bestFit="1" customWidth="1"/>
    <col min="35" max="35" width="7.140625" style="0" customWidth="1"/>
    <col min="36" max="36" width="18.7109375" style="0" customWidth="1"/>
    <col min="37" max="37" width="18.421875" style="0" bestFit="1" customWidth="1"/>
    <col min="38" max="38" width="7.7109375" style="0" customWidth="1"/>
    <col min="39" max="39" width="18.00390625" style="0" customWidth="1"/>
    <col min="40" max="40" width="18.421875" style="0" bestFit="1" customWidth="1"/>
    <col min="41" max="41" width="7.28125" style="0" customWidth="1"/>
    <col min="42" max="42" width="20.421875" style="0" customWidth="1"/>
    <col min="43" max="43" width="18.421875" style="0" bestFit="1" customWidth="1"/>
    <col min="44" max="44" width="8.421875" style="0" customWidth="1"/>
    <col min="45" max="45" width="18.57421875" style="0" customWidth="1"/>
    <col min="46" max="46" width="19.57421875" style="0" customWidth="1"/>
    <col min="47" max="47" width="8.00390625" style="0" customWidth="1"/>
    <col min="48" max="48" width="18.57421875" style="0" customWidth="1"/>
    <col min="49" max="49" width="18.421875" style="0" bestFit="1" customWidth="1"/>
    <col min="50" max="50" width="8.00390625" style="0" customWidth="1"/>
    <col min="51" max="51" width="19.7109375" style="0" customWidth="1"/>
    <col min="52" max="52" width="18.421875" style="0" bestFit="1" customWidth="1"/>
    <col min="53" max="53" width="6.7109375" style="0" customWidth="1"/>
    <col min="54" max="54" width="19.00390625" style="0" customWidth="1"/>
    <col min="55" max="55" width="18.421875" style="0" bestFit="1" customWidth="1"/>
    <col min="56" max="56" width="7.28125" style="0" customWidth="1"/>
    <col min="57" max="57" width="20.28125" style="0" customWidth="1"/>
    <col min="58" max="58" width="18.421875" style="0" bestFit="1" customWidth="1"/>
    <col min="59" max="59" width="6.7109375" style="0" customWidth="1"/>
    <col min="60" max="60" width="18.421875" style="0" customWidth="1"/>
    <col min="61" max="61" width="18.421875" style="0" bestFit="1" customWidth="1"/>
    <col min="62" max="62" width="6.57421875" style="0" customWidth="1"/>
    <col min="63" max="63" width="18.421875" style="0" customWidth="1"/>
    <col min="64" max="64" width="18.421875" style="0" bestFit="1" customWidth="1"/>
    <col min="65" max="65" width="8.57421875" style="0" customWidth="1"/>
    <col min="66" max="66" width="17.28125" style="0" customWidth="1"/>
    <col min="67" max="67" width="17.140625" style="0" customWidth="1"/>
    <col min="84" max="126" width="9.140625" style="21" customWidth="1"/>
  </cols>
  <sheetData>
    <row r="1" s="6" customFormat="1" ht="15.75">
      <c r="B1" s="23" t="s">
        <v>25</v>
      </c>
    </row>
    <row r="2" s="6" customFormat="1" ht="15.75"/>
    <row r="3" spans="3:126" s="55" customFormat="1" ht="16.5" thickBot="1">
      <c r="C3" s="132" t="s">
        <v>23</v>
      </c>
      <c r="D3" s="133"/>
      <c r="F3" s="132" t="s">
        <v>295</v>
      </c>
      <c r="G3" s="133"/>
      <c r="I3" s="132" t="s">
        <v>296</v>
      </c>
      <c r="J3" s="133"/>
      <c r="L3" s="132" t="s">
        <v>24</v>
      </c>
      <c r="M3" s="133"/>
      <c r="O3" s="132" t="s">
        <v>26</v>
      </c>
      <c r="P3" s="133"/>
      <c r="R3" s="132" t="s">
        <v>27</v>
      </c>
      <c r="S3" s="133"/>
      <c r="U3" s="132" t="s">
        <v>28</v>
      </c>
      <c r="V3" s="133"/>
      <c r="X3" s="132" t="s">
        <v>29</v>
      </c>
      <c r="Y3" s="133"/>
      <c r="AA3" s="132" t="s">
        <v>30</v>
      </c>
      <c r="AB3" s="133"/>
      <c r="AD3" s="132" t="s">
        <v>31</v>
      </c>
      <c r="AE3" s="133"/>
      <c r="AG3" s="132" t="s">
        <v>32</v>
      </c>
      <c r="AH3" s="133"/>
      <c r="AJ3" s="132" t="s">
        <v>33</v>
      </c>
      <c r="AK3" s="133"/>
      <c r="AM3" s="132" t="s">
        <v>34</v>
      </c>
      <c r="AN3" s="133"/>
      <c r="AP3" s="132" t="s">
        <v>35</v>
      </c>
      <c r="AQ3" s="133"/>
      <c r="AS3" s="132" t="s">
        <v>36</v>
      </c>
      <c r="AT3" s="133"/>
      <c r="AV3" s="132" t="s">
        <v>37</v>
      </c>
      <c r="AW3" s="133"/>
      <c r="AY3" s="132" t="s">
        <v>38</v>
      </c>
      <c r="AZ3" s="133"/>
      <c r="BB3" s="132" t="s">
        <v>39</v>
      </c>
      <c r="BC3" s="133"/>
      <c r="BE3" s="132" t="s">
        <v>40</v>
      </c>
      <c r="BF3" s="133"/>
      <c r="BH3" s="132" t="s">
        <v>41</v>
      </c>
      <c r="BI3" s="133"/>
      <c r="BK3" s="132" t="s">
        <v>42</v>
      </c>
      <c r="BL3" s="133"/>
      <c r="BN3" s="103" t="s">
        <v>294</v>
      </c>
      <c r="BO3" s="64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</row>
    <row r="4" spans="2:67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K4" s="41"/>
      <c r="BL4" s="62"/>
      <c r="BN4" s="63"/>
      <c r="BO4" s="63"/>
    </row>
    <row r="5" spans="2:67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76" t="s">
        <v>283</v>
      </c>
      <c r="BO5" s="77" t="s">
        <v>283</v>
      </c>
    </row>
    <row r="6" spans="2:67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76" t="s">
        <v>286</v>
      </c>
      <c r="BO6" s="77" t="s">
        <v>286</v>
      </c>
    </row>
    <row r="7" spans="2:67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76" t="s">
        <v>289</v>
      </c>
      <c r="BO7" s="77" t="s">
        <v>288</v>
      </c>
    </row>
    <row r="8" spans="2:67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76"/>
      <c r="BO8" s="77" t="s">
        <v>291</v>
      </c>
    </row>
    <row r="9" spans="2:126" s="24" customFormat="1" ht="16.5" thickBot="1">
      <c r="B9" s="26"/>
      <c r="C9" s="25"/>
      <c r="F9" s="25"/>
      <c r="I9" s="25"/>
      <c r="L9" s="25"/>
      <c r="O9" s="25"/>
      <c r="R9" s="25"/>
      <c r="U9" s="25"/>
      <c r="X9" s="25"/>
      <c r="AA9" s="25"/>
      <c r="AD9" s="25"/>
      <c r="AG9" s="25"/>
      <c r="AJ9" s="25"/>
      <c r="AM9" s="25"/>
      <c r="AP9" s="25"/>
      <c r="AS9" s="25"/>
      <c r="AV9" s="25"/>
      <c r="AY9" s="25"/>
      <c r="BB9" s="25"/>
      <c r="BE9" s="25"/>
      <c r="BH9" s="25"/>
      <c r="BK9" s="25"/>
      <c r="BN9" s="79"/>
      <c r="BO9" s="79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</row>
    <row r="10" spans="1:68" s="6" customFormat="1" ht="16.5" thickTop="1">
      <c r="A10" s="22">
        <v>1</v>
      </c>
      <c r="B10" s="8" t="s">
        <v>0</v>
      </c>
      <c r="C10" s="5">
        <v>1.5409</v>
      </c>
      <c r="D10" s="4">
        <v>65.04679344116886</v>
      </c>
      <c r="E10" s="5"/>
      <c r="F10" s="5">
        <v>1.5636</v>
      </c>
      <c r="G10" s="4">
        <v>65.15313303744318</v>
      </c>
      <c r="H10" s="5"/>
      <c r="I10" s="5">
        <v>1.5634</v>
      </c>
      <c r="J10" s="4">
        <v>64.60389879578173</v>
      </c>
      <c r="K10" s="5"/>
      <c r="L10" s="5">
        <v>1.5543</v>
      </c>
      <c r="M10" s="4">
        <v>65.12557019177211</v>
      </c>
      <c r="N10" s="5"/>
      <c r="O10" s="5">
        <v>1.5401</v>
      </c>
      <c r="P10" s="4">
        <v>65.76822652397735</v>
      </c>
      <c r="Q10" s="5"/>
      <c r="R10" s="5">
        <v>1.5523</v>
      </c>
      <c r="S10" s="4">
        <v>65.1972911908332</v>
      </c>
      <c r="T10" s="5"/>
      <c r="U10" s="5">
        <v>1.5523</v>
      </c>
      <c r="V10" s="4">
        <v>65.33142318679693</v>
      </c>
      <c r="W10" s="5"/>
      <c r="X10" s="5">
        <v>1.5412</v>
      </c>
      <c r="Y10" s="4">
        <v>65.89251920597745</v>
      </c>
      <c r="Z10" s="5"/>
      <c r="AA10" s="5">
        <v>1.546</v>
      </c>
      <c r="AB10" s="4">
        <v>65.80759666500408</v>
      </c>
      <c r="AC10" s="5"/>
      <c r="AD10" s="5">
        <v>1.5416</v>
      </c>
      <c r="AE10" s="4">
        <v>66.18777697616012</v>
      </c>
      <c r="AF10" s="5"/>
      <c r="AG10" s="5">
        <v>1.552</v>
      </c>
      <c r="AH10" s="4">
        <v>66.57804259863013</v>
      </c>
      <c r="AI10" s="5"/>
      <c r="AJ10" s="5">
        <v>1.547</v>
      </c>
      <c r="AK10" s="4">
        <v>67.1808333764761</v>
      </c>
      <c r="AL10" s="5"/>
      <c r="AM10" s="5">
        <v>1.5521</v>
      </c>
      <c r="AN10" s="4">
        <v>66.38796487536281</v>
      </c>
      <c r="AO10" s="5"/>
      <c r="AP10" s="5">
        <v>1.5608</v>
      </c>
      <c r="AQ10" s="4">
        <v>65.55310102233614</v>
      </c>
      <c r="AR10" s="5"/>
      <c r="AS10" s="5">
        <v>1.5553</v>
      </c>
      <c r="AT10" s="4">
        <v>65.82890203120144</v>
      </c>
      <c r="AU10" s="5"/>
      <c r="AV10" s="5">
        <v>1.5524</v>
      </c>
      <c r="AW10" s="4">
        <v>65.49260145196912</v>
      </c>
      <c r="AX10" s="4"/>
      <c r="AY10" s="5">
        <v>1.5548</v>
      </c>
      <c r="AZ10" s="4">
        <v>65.07299197338993</v>
      </c>
      <c r="BA10" s="4"/>
      <c r="BB10" s="5">
        <v>1.5546</v>
      </c>
      <c r="BC10" s="4">
        <v>65.52866805637412</v>
      </c>
      <c r="BD10" s="4"/>
      <c r="BE10" s="5">
        <v>1.5561</v>
      </c>
      <c r="BF10" s="4">
        <v>66.02217259725779</v>
      </c>
      <c r="BG10" s="4"/>
      <c r="BH10" s="5">
        <v>1.5566</v>
      </c>
      <c r="BI10" s="4">
        <v>66.09551017915011</v>
      </c>
      <c r="BJ10" s="4"/>
      <c r="BK10" s="5">
        <v>1.5509</v>
      </c>
      <c r="BL10" s="4">
        <v>66.45818556966923</v>
      </c>
      <c r="BM10" s="4"/>
      <c r="BN10" s="126">
        <f>(C10+F10+I10+L10+O10+R10+U10+X10+AA10+AD10+AG10+AJ10+AM10+AP10+AS10+AV10+AY10+BB10+BE10+BH10+BK10)/21</f>
        <v>1.5518238095238093</v>
      </c>
      <c r="BO10" s="126">
        <f>(D10+G10+J10+M10+P10+S10+V10+Y10+AB10+AE10+AH10+AK10+AN10+AQ10+AT10+AW10+AZ10+BC10+BF10+BI10+BL10)/21</f>
        <v>65.72920014032057</v>
      </c>
      <c r="BP10" s="124"/>
    </row>
    <row r="11" spans="1:68" s="6" customFormat="1" ht="15.75">
      <c r="A11" s="22">
        <v>2</v>
      </c>
      <c r="B11" s="8" t="s">
        <v>1</v>
      </c>
      <c r="C11" s="5">
        <v>113.73</v>
      </c>
      <c r="D11" s="4">
        <v>88.13031215466201</v>
      </c>
      <c r="E11" s="5"/>
      <c r="F11" s="5">
        <v>114.05</v>
      </c>
      <c r="G11" s="4">
        <v>89.32348866054026</v>
      </c>
      <c r="H11" s="5"/>
      <c r="I11" s="5">
        <v>113.28</v>
      </c>
      <c r="J11" s="4">
        <v>89.16113645597207</v>
      </c>
      <c r="K11" s="5"/>
      <c r="L11" s="5">
        <v>112.75</v>
      </c>
      <c r="M11" s="4">
        <v>89.77798115216974</v>
      </c>
      <c r="N11" s="5"/>
      <c r="O11" s="5">
        <v>112.55</v>
      </c>
      <c r="P11" s="4">
        <v>89.99524270953134</v>
      </c>
      <c r="Q11" s="5"/>
      <c r="R11" s="5">
        <v>113.16</v>
      </c>
      <c r="S11" s="4">
        <v>89.43598013037327</v>
      </c>
      <c r="T11" s="5"/>
      <c r="U11" s="5">
        <v>113.16</v>
      </c>
      <c r="V11" s="4">
        <v>89.6199789792019</v>
      </c>
      <c r="W11" s="5"/>
      <c r="X11" s="5">
        <v>112.76</v>
      </c>
      <c r="Y11" s="4">
        <v>90.06168020597059</v>
      </c>
      <c r="Z11" s="5"/>
      <c r="AA11" s="5">
        <v>113.2</v>
      </c>
      <c r="AB11" s="4">
        <v>89.87503926156917</v>
      </c>
      <c r="AC11" s="5"/>
      <c r="AD11" s="5">
        <v>113.5</v>
      </c>
      <c r="AE11" s="4">
        <v>89.89874624356693</v>
      </c>
      <c r="AF11" s="5"/>
      <c r="AG11" s="5">
        <v>113.82</v>
      </c>
      <c r="AH11" s="4">
        <v>90.78292225713757</v>
      </c>
      <c r="AI11" s="5"/>
      <c r="AJ11" s="5">
        <v>113.75</v>
      </c>
      <c r="AK11" s="4">
        <v>91.36593339200749</v>
      </c>
      <c r="AL11" s="5"/>
      <c r="AM11" s="5">
        <v>113.56</v>
      </c>
      <c r="AN11" s="4">
        <v>90.73684420839257</v>
      </c>
      <c r="AO11" s="5"/>
      <c r="AP11" s="5">
        <v>114.03</v>
      </c>
      <c r="AQ11" s="4">
        <v>89.72663340845587</v>
      </c>
      <c r="AR11" s="5"/>
      <c r="AS11" s="5">
        <v>114.15</v>
      </c>
      <c r="AT11" s="4">
        <v>89.69223944733034</v>
      </c>
      <c r="AU11" s="5"/>
      <c r="AV11" s="5">
        <v>113.98</v>
      </c>
      <c r="AW11" s="4">
        <v>89.20048648362597</v>
      </c>
      <c r="AX11" s="4"/>
      <c r="AY11" s="5">
        <v>114.42</v>
      </c>
      <c r="AZ11" s="4">
        <v>88.42465296296685</v>
      </c>
      <c r="BA11" s="4"/>
      <c r="BB11" s="5">
        <v>114.8</v>
      </c>
      <c r="BC11" s="4">
        <v>88.73768933836168</v>
      </c>
      <c r="BD11" s="4"/>
      <c r="BE11" s="5">
        <v>115.4</v>
      </c>
      <c r="BF11" s="4">
        <v>89.02695214782743</v>
      </c>
      <c r="BG11" s="4"/>
      <c r="BH11" s="5">
        <v>115.97</v>
      </c>
      <c r="BI11" s="4">
        <v>88.71628105964047</v>
      </c>
      <c r="BJ11" s="4"/>
      <c r="BK11" s="5">
        <v>116.13</v>
      </c>
      <c r="BL11" s="4">
        <v>88.75398260570051</v>
      </c>
      <c r="BM11" s="4"/>
      <c r="BN11" s="126">
        <f aca="true" t="shared" si="0" ref="BN11:BN32">(C11+F11+I11+L11+O11+R11+U11+X11+AA11+AD11+AG11+AJ11+AM11+AP11+AS11+AV11+AY11+BB11+BE11+BH11+BK11)/21</f>
        <v>113.91190476190475</v>
      </c>
      <c r="BO11" s="126">
        <f aca="true" t="shared" si="1" ref="BO11:BO32">(D11+G11+J11+M11+P11+S11+V11+Y11+AB11+AE11+AH11+AK11+AN11+AQ11+AT11+AW11+AZ11+BC11+BF11+BI11+BL11)/21</f>
        <v>89.54496206023828</v>
      </c>
      <c r="BP11" s="124"/>
    </row>
    <row r="12" spans="1:68" s="6" customFormat="1" ht="15.75">
      <c r="A12" s="22">
        <v>3</v>
      </c>
      <c r="B12" s="8" t="s">
        <v>2</v>
      </c>
      <c r="C12" s="5">
        <v>1.684</v>
      </c>
      <c r="D12" s="4">
        <v>168.78833715872912</v>
      </c>
      <c r="E12" s="5"/>
      <c r="F12" s="5">
        <v>1.662</v>
      </c>
      <c r="G12" s="4">
        <v>169.31365531442933</v>
      </c>
      <c r="H12" s="5"/>
      <c r="I12" s="5">
        <v>1.6351</v>
      </c>
      <c r="J12" s="4">
        <v>165.14793751546438</v>
      </c>
      <c r="K12" s="5"/>
      <c r="L12" s="5">
        <v>1.6215</v>
      </c>
      <c r="M12" s="4">
        <v>164.13580848411925</v>
      </c>
      <c r="N12" s="5"/>
      <c r="O12" s="5">
        <v>1.6416</v>
      </c>
      <c r="P12" s="4">
        <v>166.27708233117846</v>
      </c>
      <c r="Q12" s="5"/>
      <c r="R12" s="5">
        <v>1.6456</v>
      </c>
      <c r="S12" s="4">
        <v>166.5441906181168</v>
      </c>
      <c r="T12" s="5"/>
      <c r="U12" s="5">
        <v>1.6456</v>
      </c>
      <c r="V12" s="4">
        <v>166.88682609109043</v>
      </c>
      <c r="W12" s="5"/>
      <c r="X12" s="5">
        <v>1.6563</v>
      </c>
      <c r="Y12" s="4">
        <v>168.20314585919814</v>
      </c>
      <c r="Z12" s="5"/>
      <c r="AA12" s="5">
        <v>1.6498</v>
      </c>
      <c r="AB12" s="4">
        <v>167.8482506238701</v>
      </c>
      <c r="AC12" s="5"/>
      <c r="AD12" s="5">
        <v>1.6586</v>
      </c>
      <c r="AE12" s="4">
        <v>169.23537868972343</v>
      </c>
      <c r="AF12" s="5"/>
      <c r="AG12" s="5">
        <v>1.6614</v>
      </c>
      <c r="AH12" s="4">
        <v>171.6710034786611</v>
      </c>
      <c r="AI12" s="5"/>
      <c r="AJ12" s="5">
        <v>1.6678</v>
      </c>
      <c r="AK12" s="4">
        <v>173.33236797147873</v>
      </c>
      <c r="AL12" s="5"/>
      <c r="AM12" s="5">
        <v>1.6728</v>
      </c>
      <c r="AN12" s="4">
        <v>172.36658380148708</v>
      </c>
      <c r="AO12" s="5"/>
      <c r="AP12" s="5">
        <v>1.6578</v>
      </c>
      <c r="AQ12" s="4">
        <v>169.61827130943283</v>
      </c>
      <c r="AR12" s="5"/>
      <c r="AS12" s="5">
        <v>1.6646</v>
      </c>
      <c r="AT12" s="4">
        <v>170.4278925864658</v>
      </c>
      <c r="AU12" s="5"/>
      <c r="AV12" s="5">
        <v>1.6745</v>
      </c>
      <c r="AW12" s="4">
        <v>170.24761142026475</v>
      </c>
      <c r="AX12" s="4"/>
      <c r="AY12" s="5">
        <v>1.673</v>
      </c>
      <c r="AZ12" s="4">
        <v>169.2665912905392</v>
      </c>
      <c r="BA12" s="4"/>
      <c r="BB12" s="5">
        <v>1.6748</v>
      </c>
      <c r="BC12" s="4">
        <v>170.61332865526356</v>
      </c>
      <c r="BD12" s="4"/>
      <c r="BE12" s="5">
        <v>1.686</v>
      </c>
      <c r="BF12" s="4">
        <v>173.21475528470754</v>
      </c>
      <c r="BG12" s="4"/>
      <c r="BH12" s="5">
        <v>1.6912</v>
      </c>
      <c r="BI12" s="4">
        <v>173.99787936019578</v>
      </c>
      <c r="BJ12" s="4"/>
      <c r="BK12" s="5">
        <v>1.6975</v>
      </c>
      <c r="BL12" s="4">
        <v>174.961325</v>
      </c>
      <c r="BM12" s="4"/>
      <c r="BN12" s="126">
        <f t="shared" si="0"/>
        <v>1.6629285714285715</v>
      </c>
      <c r="BO12" s="126">
        <f t="shared" si="1"/>
        <v>169.62372489735313</v>
      </c>
      <c r="BP12" s="124"/>
    </row>
    <row r="13" spans="1:68" s="6" customFormat="1" ht="15.75">
      <c r="A13" s="22">
        <v>4</v>
      </c>
      <c r="B13" s="8" t="s">
        <v>3</v>
      </c>
      <c r="C13" s="5">
        <v>1.3105</v>
      </c>
      <c r="D13" s="4">
        <v>76.48271958298137</v>
      </c>
      <c r="E13" s="5"/>
      <c r="F13" s="5">
        <v>1.3249</v>
      </c>
      <c r="G13" s="4">
        <v>76.89141732760675</v>
      </c>
      <c r="H13" s="5"/>
      <c r="I13" s="5">
        <v>1.3239</v>
      </c>
      <c r="J13" s="4">
        <v>76.29106078806946</v>
      </c>
      <c r="K13" s="5"/>
      <c r="L13" s="5">
        <v>1.3129</v>
      </c>
      <c r="M13" s="4">
        <v>77.10006378937572</v>
      </c>
      <c r="N13" s="5"/>
      <c r="O13" s="5">
        <v>1.305</v>
      </c>
      <c r="P13" s="4">
        <v>77.61658671998278</v>
      </c>
      <c r="Q13" s="5"/>
      <c r="R13" s="5">
        <v>1.3227</v>
      </c>
      <c r="S13" s="4">
        <v>76.51451963070264</v>
      </c>
      <c r="T13" s="5"/>
      <c r="U13" s="5">
        <v>1.3227</v>
      </c>
      <c r="V13" s="4">
        <v>76.67193483999763</v>
      </c>
      <c r="W13" s="5"/>
      <c r="X13" s="5">
        <v>1.3158</v>
      </c>
      <c r="Y13" s="4">
        <v>77.18008101554373</v>
      </c>
      <c r="Z13" s="5"/>
      <c r="AA13" s="5">
        <v>1.3182</v>
      </c>
      <c r="AB13" s="4">
        <v>77.17990020034615</v>
      </c>
      <c r="AC13" s="5"/>
      <c r="AD13" s="5">
        <v>1.3087</v>
      </c>
      <c r="AE13" s="4">
        <v>77.96674332272366</v>
      </c>
      <c r="AF13" s="5"/>
      <c r="AG13" s="5">
        <v>1.3251</v>
      </c>
      <c r="AH13" s="4">
        <v>77.97835794511658</v>
      </c>
      <c r="AI13" s="5"/>
      <c r="AJ13" s="5">
        <v>1.3215</v>
      </c>
      <c r="AK13" s="4">
        <v>78.64453214786873</v>
      </c>
      <c r="AL13" s="5"/>
      <c r="AM13" s="5">
        <v>1.3281</v>
      </c>
      <c r="AN13" s="4">
        <v>77.58509169719947</v>
      </c>
      <c r="AO13" s="5"/>
      <c r="AP13" s="5">
        <v>1.3401</v>
      </c>
      <c r="AQ13" s="4">
        <v>76.34898893788689</v>
      </c>
      <c r="AR13" s="5"/>
      <c r="AS13" s="5">
        <v>1.3353</v>
      </c>
      <c r="AT13" s="4">
        <v>76.67467335364906</v>
      </c>
      <c r="AU13" s="5"/>
      <c r="AV13" s="5">
        <v>1.3365</v>
      </c>
      <c r="AW13" s="4">
        <v>76.07236400601337</v>
      </c>
      <c r="AX13" s="4"/>
      <c r="AY13" s="5">
        <v>1.342</v>
      </c>
      <c r="AZ13" s="4">
        <v>75.39157073042225</v>
      </c>
      <c r="BA13" s="4"/>
      <c r="BB13" s="5">
        <v>1.3433</v>
      </c>
      <c r="BC13" s="4">
        <v>75.83627436941799</v>
      </c>
      <c r="BD13" s="4"/>
      <c r="BE13" s="5">
        <v>1.348</v>
      </c>
      <c r="BF13" s="4">
        <v>76.21446793664158</v>
      </c>
      <c r="BG13" s="4"/>
      <c r="BH13" s="5">
        <v>1.351</v>
      </c>
      <c r="BI13" s="4">
        <v>76.15416072898968</v>
      </c>
      <c r="BJ13" s="4"/>
      <c r="BK13" s="5">
        <v>1.3463</v>
      </c>
      <c r="BL13" s="4">
        <v>76.55797370571194</v>
      </c>
      <c r="BM13" s="4"/>
      <c r="BN13" s="126">
        <f t="shared" si="0"/>
        <v>1.327738095238095</v>
      </c>
      <c r="BO13" s="126">
        <f t="shared" si="1"/>
        <v>76.82635632267845</v>
      </c>
      <c r="BP13" s="124"/>
    </row>
    <row r="14" spans="1:68" s="6" customFormat="1" ht="15.75">
      <c r="A14" s="22">
        <v>5</v>
      </c>
      <c r="B14" s="8" t="s">
        <v>4</v>
      </c>
      <c r="C14" s="5">
        <v>5.2254</v>
      </c>
      <c r="D14" s="4">
        <v>19.181422286044533</v>
      </c>
      <c r="E14" s="5"/>
      <c r="F14" s="5">
        <v>5.2912</v>
      </c>
      <c r="G14" s="4">
        <v>19.25337141241045</v>
      </c>
      <c r="H14" s="5"/>
      <c r="I14" s="5">
        <v>5.282</v>
      </c>
      <c r="J14" s="4">
        <v>19.12187341486656</v>
      </c>
      <c r="K14" s="5"/>
      <c r="L14" s="5">
        <v>5.253</v>
      </c>
      <c r="M14" s="4">
        <v>19.269878878559183</v>
      </c>
      <c r="N14" s="5"/>
      <c r="O14" s="5">
        <v>5.2005</v>
      </c>
      <c r="P14" s="4">
        <v>19.476905234030866</v>
      </c>
      <c r="Q14" s="5"/>
      <c r="R14" s="5">
        <v>5.2435</v>
      </c>
      <c r="S14" s="4">
        <v>19.30118339191959</v>
      </c>
      <c r="T14" s="5"/>
      <c r="U14" s="5">
        <v>5.2435</v>
      </c>
      <c r="V14" s="4">
        <v>19.340892192784374</v>
      </c>
      <c r="W14" s="5"/>
      <c r="X14" s="5">
        <v>5.2182</v>
      </c>
      <c r="Y14" s="4">
        <v>19.461414012543106</v>
      </c>
      <c r="Z14" s="5"/>
      <c r="AA14" s="5">
        <v>5.2292</v>
      </c>
      <c r="AB14" s="4">
        <v>19.455852605388266</v>
      </c>
      <c r="AC14" s="5"/>
      <c r="AD14" s="5">
        <v>5.2087</v>
      </c>
      <c r="AE14" s="4">
        <v>19.589355690757472</v>
      </c>
      <c r="AF14" s="5"/>
      <c r="AG14" s="5">
        <v>5.2365</v>
      </c>
      <c r="AH14" s="4">
        <v>19.732478203585213</v>
      </c>
      <c r="AI14" s="5"/>
      <c r="AJ14" s="5">
        <v>5.2215</v>
      </c>
      <c r="AK14" s="4">
        <v>19.904002534407454</v>
      </c>
      <c r="AL14" s="5"/>
      <c r="AM14" s="5">
        <v>5.2486</v>
      </c>
      <c r="AN14" s="4">
        <v>19.632046694937817</v>
      </c>
      <c r="AO14" s="5"/>
      <c r="AP14" s="5">
        <v>5.275</v>
      </c>
      <c r="AQ14" s="4">
        <v>19.39626162571796</v>
      </c>
      <c r="AR14" s="5"/>
      <c r="AS14" s="5">
        <v>5.253</v>
      </c>
      <c r="AT14" s="4">
        <v>19.490518052375325</v>
      </c>
      <c r="AU14" s="5"/>
      <c r="AV14" s="5">
        <v>5.2395</v>
      </c>
      <c r="AW14" s="4">
        <v>19.404659699214978</v>
      </c>
      <c r="AX14" s="4"/>
      <c r="AY14" s="5">
        <v>5.2475</v>
      </c>
      <c r="AZ14" s="4">
        <v>19.280702795660154</v>
      </c>
      <c r="BA14" s="4"/>
      <c r="BB14" s="5">
        <v>5.2487</v>
      </c>
      <c r="BC14" s="4">
        <v>19.408780719118866</v>
      </c>
      <c r="BD14" s="4"/>
      <c r="BE14" s="5">
        <v>5.249</v>
      </c>
      <c r="BF14" s="4">
        <v>19.57270009117791</v>
      </c>
      <c r="BG14" s="4"/>
      <c r="BH14" s="5">
        <v>5.2517</v>
      </c>
      <c r="BI14" s="4">
        <v>19.590660385182904</v>
      </c>
      <c r="BJ14" s="4"/>
      <c r="BK14" s="5">
        <v>5.23</v>
      </c>
      <c r="BL14" s="4">
        <v>19.707456978967492</v>
      </c>
      <c r="BM14" s="4"/>
      <c r="BN14" s="126">
        <f t="shared" si="0"/>
        <v>5.242676190476191</v>
      </c>
      <c r="BO14" s="126">
        <f t="shared" si="1"/>
        <v>19.45582937617383</v>
      </c>
      <c r="BP14" s="124"/>
    </row>
    <row r="15" spans="1:68" s="6" customFormat="1" ht="15.75">
      <c r="A15" s="22">
        <v>6</v>
      </c>
      <c r="B15" s="8" t="s">
        <v>5</v>
      </c>
      <c r="C15" s="5">
        <v>1.7287</v>
      </c>
      <c r="D15" s="4">
        <v>57.98033436310355</v>
      </c>
      <c r="E15" s="5"/>
      <c r="F15" s="5">
        <v>1.754</v>
      </c>
      <c r="G15" s="4">
        <v>58.080637866217884</v>
      </c>
      <c r="H15" s="5"/>
      <c r="I15" s="5">
        <v>1.7537</v>
      </c>
      <c r="J15" s="4">
        <v>57.59350822679202</v>
      </c>
      <c r="K15" s="5"/>
      <c r="L15" s="5">
        <v>1.7438</v>
      </c>
      <c r="M15" s="4">
        <v>58.048327645986575</v>
      </c>
      <c r="N15" s="5"/>
      <c r="O15" s="5">
        <v>1.7275</v>
      </c>
      <c r="P15" s="4">
        <v>58.63365885359046</v>
      </c>
      <c r="Q15" s="5"/>
      <c r="R15" s="5">
        <v>1.7407</v>
      </c>
      <c r="S15" s="4">
        <v>58.140837085959895</v>
      </c>
      <c r="T15" s="5"/>
      <c r="U15" s="5">
        <v>1.7407</v>
      </c>
      <c r="V15" s="4">
        <v>58.26045166476985</v>
      </c>
      <c r="W15" s="5"/>
      <c r="X15" s="5">
        <v>1.7289</v>
      </c>
      <c r="Y15" s="4">
        <v>58.73882271979434</v>
      </c>
      <c r="Z15" s="5"/>
      <c r="AA15" s="5">
        <v>1.7349</v>
      </c>
      <c r="AB15" s="4">
        <v>58.64231047558724</v>
      </c>
      <c r="AC15" s="5"/>
      <c r="AD15" s="5">
        <v>1.73</v>
      </c>
      <c r="AE15" s="4">
        <v>58.97981328696443</v>
      </c>
      <c r="AF15" s="5"/>
      <c r="AG15" s="5">
        <v>1.7407</v>
      </c>
      <c r="AH15" s="4">
        <v>59.360672208349506</v>
      </c>
      <c r="AI15" s="5"/>
      <c r="AJ15" s="5">
        <v>1.7353</v>
      </c>
      <c r="AK15" s="4">
        <v>59.89094060589438</v>
      </c>
      <c r="AL15" s="5"/>
      <c r="AM15" s="5">
        <v>1.7423</v>
      </c>
      <c r="AN15" s="4">
        <v>59.14065332207463</v>
      </c>
      <c r="AO15" s="5"/>
      <c r="AP15" s="5">
        <v>1.7523</v>
      </c>
      <c r="AQ15" s="4">
        <v>58.38913432383852</v>
      </c>
      <c r="AR15" s="5"/>
      <c r="AS15" s="5">
        <v>1.7458</v>
      </c>
      <c r="AT15" s="4">
        <v>58.64571619264955</v>
      </c>
      <c r="AU15" s="5"/>
      <c r="AV15" s="5">
        <v>1.742</v>
      </c>
      <c r="AW15" s="4">
        <v>58.364359640664105</v>
      </c>
      <c r="AX15" s="4"/>
      <c r="AY15" s="5">
        <v>1.745</v>
      </c>
      <c r="AZ15" s="4">
        <v>57.980222303854816</v>
      </c>
      <c r="BA15" s="4"/>
      <c r="BB15" s="5">
        <v>1.745</v>
      </c>
      <c r="BC15" s="4">
        <v>58.37872055039495</v>
      </c>
      <c r="BD15" s="4"/>
      <c r="BE15" s="5">
        <v>1.7471</v>
      </c>
      <c r="BF15" s="4">
        <v>58.80436310376787</v>
      </c>
      <c r="BG15" s="4"/>
      <c r="BH15" s="5">
        <v>1.7473</v>
      </c>
      <c r="BI15" s="4">
        <v>58.8818583785641</v>
      </c>
      <c r="BJ15" s="4"/>
      <c r="BK15" s="5">
        <v>1.7412</v>
      </c>
      <c r="BL15" s="4">
        <v>59.194808178267856</v>
      </c>
      <c r="BM15" s="4"/>
      <c r="BN15" s="126">
        <f t="shared" si="0"/>
        <v>1.7412809523809525</v>
      </c>
      <c r="BO15" s="126">
        <f t="shared" si="1"/>
        <v>58.5776262379565</v>
      </c>
      <c r="BP15" s="124"/>
    </row>
    <row r="16" spans="1:68" s="6" customFormat="1" ht="15.75">
      <c r="A16" s="22">
        <v>7</v>
      </c>
      <c r="B16" s="8" t="s">
        <v>6</v>
      </c>
      <c r="C16" s="5">
        <v>1515.1</v>
      </c>
      <c r="D16" s="4">
        <v>66.15444790013669</v>
      </c>
      <c r="E16" s="5"/>
      <c r="F16" s="5">
        <v>1533.9</v>
      </c>
      <c r="G16" s="4">
        <v>66.41465468240834</v>
      </c>
      <c r="H16" s="5"/>
      <c r="I16" s="5">
        <v>1534.8</v>
      </c>
      <c r="J16" s="4">
        <v>65.80775044131168</v>
      </c>
      <c r="K16" s="5"/>
      <c r="L16" s="5">
        <v>1531.2</v>
      </c>
      <c r="M16" s="4">
        <v>66.10806801794108</v>
      </c>
      <c r="N16" s="5"/>
      <c r="O16" s="5">
        <v>1523</v>
      </c>
      <c r="P16" s="4">
        <v>66.50666163465365</v>
      </c>
      <c r="Q16" s="5"/>
      <c r="R16" s="5">
        <v>1529.5</v>
      </c>
      <c r="S16" s="4">
        <v>66.16917627690773</v>
      </c>
      <c r="T16" s="5"/>
      <c r="U16" s="5">
        <v>1529.5</v>
      </c>
      <c r="V16" s="4">
        <v>66.30530775604112</v>
      </c>
      <c r="W16" s="5"/>
      <c r="X16" s="5">
        <v>1524.8</v>
      </c>
      <c r="Y16" s="4">
        <v>66.60122678400607</v>
      </c>
      <c r="Z16" s="5"/>
      <c r="AA16" s="5">
        <v>1528.4</v>
      </c>
      <c r="AB16" s="4">
        <v>66.56539154939564</v>
      </c>
      <c r="AC16" s="5"/>
      <c r="AD16" s="5">
        <v>1525.45</v>
      </c>
      <c r="AE16" s="4">
        <v>66.88850961122846</v>
      </c>
      <c r="AF16" s="5"/>
      <c r="AG16" s="5">
        <v>1528.39</v>
      </c>
      <c r="AH16" s="4">
        <v>67.60651542673924</v>
      </c>
      <c r="AI16" s="5"/>
      <c r="AJ16" s="5">
        <v>1524.79</v>
      </c>
      <c r="AK16" s="4">
        <v>68.15938537989396</v>
      </c>
      <c r="AL16" s="5"/>
      <c r="AM16" s="5">
        <v>1529.5</v>
      </c>
      <c r="AN16" s="4">
        <v>67.3689181321024</v>
      </c>
      <c r="AO16" s="5"/>
      <c r="AP16" s="5">
        <v>1535</v>
      </c>
      <c r="AQ16" s="4">
        <v>66.65490558675063</v>
      </c>
      <c r="AR16" s="5"/>
      <c r="AS16" s="5">
        <v>1528.3</v>
      </c>
      <c r="AT16" s="4">
        <v>66.99188073619551</v>
      </c>
      <c r="AU16" s="5"/>
      <c r="AV16" s="5">
        <v>1525.7</v>
      </c>
      <c r="AW16" s="4">
        <v>66.63873270894466</v>
      </c>
      <c r="AX16" s="4"/>
      <c r="AY16" s="5">
        <v>1528</v>
      </c>
      <c r="AZ16" s="4">
        <v>66.21432455512216</v>
      </c>
      <c r="BA16" s="4"/>
      <c r="BB16" s="5">
        <v>1525</v>
      </c>
      <c r="BC16" s="4">
        <v>66.80056876094373</v>
      </c>
      <c r="BD16" s="4"/>
      <c r="BE16" s="5">
        <v>1529.9</v>
      </c>
      <c r="BF16" s="4">
        <v>67.15282226197324</v>
      </c>
      <c r="BG16" s="4"/>
      <c r="BH16" s="5">
        <v>1530.55</v>
      </c>
      <c r="BI16" s="4">
        <v>67.22045744658132</v>
      </c>
      <c r="BJ16" s="4"/>
      <c r="BK16" s="5">
        <v>1526</v>
      </c>
      <c r="BL16" s="4">
        <v>67.54259501965923</v>
      </c>
      <c r="BM16" s="4"/>
      <c r="BN16" s="126">
        <f t="shared" si="0"/>
        <v>1527.9419047619049</v>
      </c>
      <c r="BO16" s="126">
        <f t="shared" si="1"/>
        <v>66.75582384137792</v>
      </c>
      <c r="BP16" s="124"/>
    </row>
    <row r="17" spans="1:68" s="6" customFormat="1" ht="15.75">
      <c r="A17" s="22">
        <v>8</v>
      </c>
      <c r="B17" s="8" t="s">
        <v>7</v>
      </c>
      <c r="C17" s="5">
        <v>31.75</v>
      </c>
      <c r="D17" s="4">
        <v>3.15686941774794</v>
      </c>
      <c r="E17" s="5"/>
      <c r="F17" s="5">
        <v>32.26</v>
      </c>
      <c r="G17" s="4">
        <v>3.1578871301099247</v>
      </c>
      <c r="H17" s="5"/>
      <c r="I17" s="5">
        <v>32.22</v>
      </c>
      <c r="J17" s="4">
        <v>3.1347528050069884</v>
      </c>
      <c r="K17" s="5"/>
      <c r="L17" s="5">
        <v>32.016</v>
      </c>
      <c r="M17" s="4">
        <v>3.1616902095537043</v>
      </c>
      <c r="N17" s="5"/>
      <c r="O17" s="5">
        <v>31.74</v>
      </c>
      <c r="P17" s="4">
        <v>3.191230172324434</v>
      </c>
      <c r="Q17" s="5"/>
      <c r="R17" s="5">
        <v>31.988</v>
      </c>
      <c r="S17" s="4">
        <v>3.1638662972217824</v>
      </c>
      <c r="T17" s="5"/>
      <c r="U17" s="5">
        <v>31.988</v>
      </c>
      <c r="V17" s="4">
        <v>3.1703753974260622</v>
      </c>
      <c r="W17" s="5"/>
      <c r="X17" s="5">
        <v>31.77</v>
      </c>
      <c r="Y17" s="4">
        <v>3.196523468689092</v>
      </c>
      <c r="Z17" s="5"/>
      <c r="AA17" s="5">
        <v>31.88</v>
      </c>
      <c r="AB17" s="4">
        <v>3.1912968771673875</v>
      </c>
      <c r="AC17" s="5"/>
      <c r="AD17" s="5">
        <v>31.78</v>
      </c>
      <c r="AE17" s="4">
        <v>3.2106695086988184</v>
      </c>
      <c r="AF17" s="5"/>
      <c r="AG17" s="5">
        <v>31.987</v>
      </c>
      <c r="AH17" s="4">
        <v>3.2303473946626435</v>
      </c>
      <c r="AI17" s="5"/>
      <c r="AJ17" s="5">
        <v>31.86</v>
      </c>
      <c r="AK17" s="4">
        <v>3.262044859805666</v>
      </c>
      <c r="AL17" s="5"/>
      <c r="AM17" s="5">
        <v>32</v>
      </c>
      <c r="AN17" s="4">
        <v>3.2200237588453318</v>
      </c>
      <c r="AO17" s="5"/>
      <c r="AP17" s="5">
        <v>32.17</v>
      </c>
      <c r="AQ17" s="4">
        <v>3.1804563281213003</v>
      </c>
      <c r="AR17" s="5"/>
      <c r="AS17" s="5">
        <v>32.04</v>
      </c>
      <c r="AT17" s="4">
        <v>3.195495984055168</v>
      </c>
      <c r="AU17" s="5"/>
      <c r="AV17" s="5">
        <v>31.97</v>
      </c>
      <c r="AW17" s="4">
        <v>3.180191257242317</v>
      </c>
      <c r="AX17" s="4"/>
      <c r="AY17" s="5">
        <v>32.02</v>
      </c>
      <c r="AZ17" s="4">
        <v>3.159759148039558</v>
      </c>
      <c r="BA17" s="4"/>
      <c r="BB17" s="5">
        <v>32.025</v>
      </c>
      <c r="BC17" s="4">
        <v>3.1809794648068443</v>
      </c>
      <c r="BD17" s="4"/>
      <c r="BE17" s="5">
        <v>32.077</v>
      </c>
      <c r="BF17" s="4">
        <v>3.202827657779495</v>
      </c>
      <c r="BG17" s="4"/>
      <c r="BH17" s="5">
        <v>32.072</v>
      </c>
      <c r="BI17" s="4">
        <v>3.2079156630352035</v>
      </c>
      <c r="BJ17" s="4"/>
      <c r="BK17" s="5">
        <v>31.95</v>
      </c>
      <c r="BL17" s="4">
        <v>3.225978090766823</v>
      </c>
      <c r="BM17" s="4"/>
      <c r="BN17" s="126">
        <f t="shared" si="0"/>
        <v>31.97919047619048</v>
      </c>
      <c r="BO17" s="126">
        <f t="shared" si="1"/>
        <v>3.189580042433642</v>
      </c>
      <c r="BP17" s="124"/>
    </row>
    <row r="18" spans="1:68" s="6" customFormat="1" ht="15.75">
      <c r="A18" s="22">
        <v>9</v>
      </c>
      <c r="B18" s="8" t="s">
        <v>8</v>
      </c>
      <c r="C18" s="5">
        <v>1.2547</v>
      </c>
      <c r="D18" s="4">
        <v>125.75933885573481</v>
      </c>
      <c r="E18" s="5"/>
      <c r="F18" s="5">
        <v>1.237</v>
      </c>
      <c r="G18" s="4">
        <v>126.01744381705723</v>
      </c>
      <c r="H18" s="5"/>
      <c r="I18" s="5">
        <v>1.236</v>
      </c>
      <c r="J18" s="4">
        <v>124.8381449263739</v>
      </c>
      <c r="K18" s="5"/>
      <c r="L18" s="5">
        <v>1.2392</v>
      </c>
      <c r="M18" s="4">
        <v>125.43761570984927</v>
      </c>
      <c r="N18" s="5"/>
      <c r="O18" s="5">
        <v>1.2512</v>
      </c>
      <c r="P18" s="4">
        <v>126.7336046617754</v>
      </c>
      <c r="Q18" s="5"/>
      <c r="R18" s="5">
        <v>1.2428</v>
      </c>
      <c r="S18" s="4">
        <v>125.77851245758114</v>
      </c>
      <c r="T18" s="5"/>
      <c r="U18" s="5">
        <v>1.2428</v>
      </c>
      <c r="V18" s="4">
        <v>126.03727969494845</v>
      </c>
      <c r="W18" s="5"/>
      <c r="X18" s="5">
        <v>1.2486</v>
      </c>
      <c r="Y18" s="4">
        <v>126.7997632794752</v>
      </c>
      <c r="Z18" s="5"/>
      <c r="AA18" s="5">
        <v>1.2448</v>
      </c>
      <c r="AB18" s="4">
        <v>126.64414012401107</v>
      </c>
      <c r="AC18" s="5"/>
      <c r="AD18" s="5">
        <v>1.2494</v>
      </c>
      <c r="AE18" s="4">
        <v>127.48262518686872</v>
      </c>
      <c r="AF18" s="5"/>
      <c r="AG18" s="5">
        <v>1.2445</v>
      </c>
      <c r="AH18" s="4">
        <v>128.59309246972057</v>
      </c>
      <c r="AI18" s="5"/>
      <c r="AJ18" s="5">
        <v>1.245</v>
      </c>
      <c r="AK18" s="4">
        <v>129.3912927955936</v>
      </c>
      <c r="AL18" s="5"/>
      <c r="AM18" s="5">
        <v>1.239</v>
      </c>
      <c r="AN18" s="4">
        <v>127.66750199069972</v>
      </c>
      <c r="AO18" s="5"/>
      <c r="AP18" s="5">
        <v>1.2326</v>
      </c>
      <c r="AQ18" s="4">
        <v>126.11381422126125</v>
      </c>
      <c r="AR18" s="5"/>
      <c r="AS18" s="5">
        <v>1.2379</v>
      </c>
      <c r="AT18" s="4">
        <v>126.74077149632704</v>
      </c>
      <c r="AU18" s="5"/>
      <c r="AV18" s="5">
        <v>1.241</v>
      </c>
      <c r="AW18" s="4">
        <v>126.17335668709977</v>
      </c>
      <c r="AX18" s="4"/>
      <c r="AY18" s="5">
        <v>1.238</v>
      </c>
      <c r="AZ18" s="4">
        <v>125.2552540452406</v>
      </c>
      <c r="BA18" s="4"/>
      <c r="BB18" s="5">
        <v>1.2385</v>
      </c>
      <c r="BC18" s="4">
        <v>126.16706922590393</v>
      </c>
      <c r="BD18" s="4"/>
      <c r="BE18" s="5">
        <v>1.239</v>
      </c>
      <c r="BF18" s="4">
        <v>127.29127034267655</v>
      </c>
      <c r="BG18" s="4"/>
      <c r="BH18" s="5">
        <v>1.2385</v>
      </c>
      <c r="BI18" s="4">
        <v>127.42216981291536</v>
      </c>
      <c r="BJ18" s="4"/>
      <c r="BK18" s="5">
        <v>1.2433</v>
      </c>
      <c r="BL18" s="4">
        <v>128.146931</v>
      </c>
      <c r="BM18" s="4"/>
      <c r="BN18" s="126">
        <f t="shared" si="0"/>
        <v>1.2420857142857142</v>
      </c>
      <c r="BO18" s="126">
        <f t="shared" si="1"/>
        <v>126.69004727624352</v>
      </c>
      <c r="BP18" s="124"/>
    </row>
    <row r="19" spans="1:68" s="6" customFormat="1" ht="15.75">
      <c r="A19" s="22">
        <v>10</v>
      </c>
      <c r="B19" s="8" t="s">
        <v>9</v>
      </c>
      <c r="C19" s="5">
        <v>370.8</v>
      </c>
      <c r="D19" s="4">
        <v>37165.50796820473</v>
      </c>
      <c r="E19" s="5"/>
      <c r="F19" s="5">
        <v>368.7</v>
      </c>
      <c r="G19" s="4">
        <v>37560.73689195553</v>
      </c>
      <c r="H19" s="5"/>
      <c r="I19" s="5">
        <v>371.3</v>
      </c>
      <c r="J19" s="4">
        <v>37501.94434560083</v>
      </c>
      <c r="K19" s="5"/>
      <c r="L19" s="5">
        <v>368.75</v>
      </c>
      <c r="M19" s="4">
        <v>37326.59844497007</v>
      </c>
      <c r="N19" s="5"/>
      <c r="O19" s="5">
        <v>369.9</v>
      </c>
      <c r="P19" s="4">
        <v>37467.039933176726</v>
      </c>
      <c r="Q19" s="5"/>
      <c r="R19" s="5">
        <v>369</v>
      </c>
      <c r="S19" s="4">
        <v>37344.92363763071</v>
      </c>
      <c r="T19" s="5"/>
      <c r="U19" s="5">
        <v>369</v>
      </c>
      <c r="V19" s="4">
        <v>37421.754270547135</v>
      </c>
      <c r="W19" s="5"/>
      <c r="X19" s="5">
        <v>369.65</v>
      </c>
      <c r="Y19" s="4">
        <v>37539.269979383316</v>
      </c>
      <c r="Z19" s="5"/>
      <c r="AA19" s="5">
        <v>368.4</v>
      </c>
      <c r="AB19" s="4">
        <v>37480.47977320508</v>
      </c>
      <c r="AC19" s="5"/>
      <c r="AD19" s="5">
        <v>368.7</v>
      </c>
      <c r="AE19" s="4">
        <v>37620.332884903546</v>
      </c>
      <c r="AF19" s="5"/>
      <c r="AG19" s="5">
        <v>368.1</v>
      </c>
      <c r="AH19" s="4">
        <v>38035.44984982254</v>
      </c>
      <c r="AI19" s="5"/>
      <c r="AJ19" s="5">
        <v>368.3</v>
      </c>
      <c r="AK19" s="4">
        <v>38276.95834266436</v>
      </c>
      <c r="AL19" s="5"/>
      <c r="AM19" s="5">
        <v>368.9</v>
      </c>
      <c r="AN19" s="4">
        <v>38011.73646841737</v>
      </c>
      <c r="AO19" s="5"/>
      <c r="AP19" s="5">
        <v>368.9</v>
      </c>
      <c r="AQ19" s="4">
        <v>37744.106819911794</v>
      </c>
      <c r="AR19" s="5"/>
      <c r="AS19" s="5">
        <v>369.1</v>
      </c>
      <c r="AT19" s="4">
        <v>37789.82046958099</v>
      </c>
      <c r="AU19" s="5"/>
      <c r="AV19" s="5">
        <v>368.5</v>
      </c>
      <c r="AW19" s="4">
        <v>37465.65829105259</v>
      </c>
      <c r="AX19" s="4"/>
      <c r="AY19" s="5">
        <v>368.4</v>
      </c>
      <c r="AZ19" s="4">
        <v>37273.0497498115</v>
      </c>
      <c r="BA19" s="4"/>
      <c r="BB19" s="5">
        <v>369.1</v>
      </c>
      <c r="BC19" s="4">
        <v>37600.53714273811</v>
      </c>
      <c r="BD19" s="4"/>
      <c r="BE19" s="5">
        <v>369.3</v>
      </c>
      <c r="BF19" s="4">
        <v>37940.812056134346</v>
      </c>
      <c r="BG19" s="4"/>
      <c r="BH19" s="5">
        <v>369.5</v>
      </c>
      <c r="BI19" s="4">
        <v>38015.73818802764</v>
      </c>
      <c r="BJ19" s="4"/>
      <c r="BK19" s="5">
        <v>369.4</v>
      </c>
      <c r="BL19" s="4">
        <v>38074.058</v>
      </c>
      <c r="BM19" s="4"/>
      <c r="BN19" s="126">
        <f t="shared" si="0"/>
        <v>369.1285714285714</v>
      </c>
      <c r="BO19" s="126">
        <f t="shared" si="1"/>
        <v>37650.31016703518</v>
      </c>
      <c r="BP19" s="124"/>
    </row>
    <row r="20" spans="1:68" s="6" customFormat="1" ht="15.75">
      <c r="A20" s="22">
        <v>11</v>
      </c>
      <c r="B20" s="8" t="s">
        <v>10</v>
      </c>
      <c r="C20" s="5">
        <v>4.71</v>
      </c>
      <c r="D20" s="4">
        <v>472.0861449035713</v>
      </c>
      <c r="E20" s="5"/>
      <c r="F20" s="5">
        <v>4.7</v>
      </c>
      <c r="G20" s="4">
        <v>478.805162441527</v>
      </c>
      <c r="H20" s="5"/>
      <c r="I20" s="5">
        <v>4.83</v>
      </c>
      <c r="J20" s="4">
        <v>487.8383818724805</v>
      </c>
      <c r="K20" s="5"/>
      <c r="L20" s="5">
        <v>4.81</v>
      </c>
      <c r="M20" s="4">
        <v>486.8906807330333</v>
      </c>
      <c r="N20" s="5"/>
      <c r="O20" s="5">
        <v>4.82</v>
      </c>
      <c r="P20" s="4">
        <v>488.2160921273637</v>
      </c>
      <c r="Q20" s="5"/>
      <c r="R20" s="5">
        <v>4.81</v>
      </c>
      <c r="S20" s="4">
        <v>486.7996821057011</v>
      </c>
      <c r="T20" s="5"/>
      <c r="U20" s="5">
        <v>4.81</v>
      </c>
      <c r="V20" s="4">
        <v>487.80118710388</v>
      </c>
      <c r="W20" s="5"/>
      <c r="X20" s="5">
        <v>4.86</v>
      </c>
      <c r="Y20" s="4">
        <v>493.55025591722693</v>
      </c>
      <c r="Z20" s="5"/>
      <c r="AA20" s="5">
        <v>4.84</v>
      </c>
      <c r="AB20" s="4">
        <v>492.4145551094261</v>
      </c>
      <c r="AC20" s="5"/>
      <c r="AD20" s="5">
        <v>4.82</v>
      </c>
      <c r="AE20" s="4">
        <v>491.8090710746816</v>
      </c>
      <c r="AF20" s="5"/>
      <c r="AG20" s="5">
        <v>4.81</v>
      </c>
      <c r="AH20" s="4">
        <v>497.01307736388577</v>
      </c>
      <c r="AI20" s="5"/>
      <c r="AJ20" s="5">
        <v>4.8</v>
      </c>
      <c r="AK20" s="4">
        <v>498.8579963203609</v>
      </c>
      <c r="AL20" s="5"/>
      <c r="AM20" s="5">
        <v>4.85</v>
      </c>
      <c r="AN20" s="4">
        <v>499.74768737279544</v>
      </c>
      <c r="AO20" s="5"/>
      <c r="AP20" s="5">
        <v>4.87</v>
      </c>
      <c r="AQ20" s="4">
        <v>498.27541396847505</v>
      </c>
      <c r="AR20" s="5"/>
      <c r="AS20" s="5">
        <v>4.88</v>
      </c>
      <c r="AT20" s="4">
        <v>499.6324136861426</v>
      </c>
      <c r="AU20" s="5"/>
      <c r="AV20" s="5">
        <v>4.84</v>
      </c>
      <c r="AW20" s="4">
        <v>492.08625815113845</v>
      </c>
      <c r="AX20" s="4"/>
      <c r="AY20" s="5">
        <v>4.83</v>
      </c>
      <c r="AZ20" s="4">
        <v>488.6776066546948</v>
      </c>
      <c r="BA20" s="4"/>
      <c r="BB20" s="5">
        <v>4.86</v>
      </c>
      <c r="BC20" s="4">
        <v>495.0924153717345</v>
      </c>
      <c r="BD20" s="4"/>
      <c r="BE20" s="5">
        <v>4.9</v>
      </c>
      <c r="BF20" s="4">
        <v>503.41180361510504</v>
      </c>
      <c r="BG20" s="4"/>
      <c r="BH20" s="5">
        <v>4.89</v>
      </c>
      <c r="BI20" s="4">
        <v>503.10408589839005</v>
      </c>
      <c r="BJ20" s="4"/>
      <c r="BK20" s="5">
        <v>4.81</v>
      </c>
      <c r="BL20" s="4">
        <v>495.7666999999999</v>
      </c>
      <c r="BM20" s="4"/>
      <c r="BN20" s="126">
        <f t="shared" si="0"/>
        <v>4.826190476190477</v>
      </c>
      <c r="BO20" s="126">
        <f t="shared" si="1"/>
        <v>492.2798415138864</v>
      </c>
      <c r="BP20" s="124"/>
    </row>
    <row r="21" spans="1:68" s="6" customFormat="1" ht="15.75">
      <c r="A21" s="22">
        <v>12</v>
      </c>
      <c r="B21" s="8" t="s">
        <v>11</v>
      </c>
      <c r="C21" s="5">
        <v>1.68</v>
      </c>
      <c r="D21" s="4">
        <v>168.38741474267513</v>
      </c>
      <c r="E21" s="5"/>
      <c r="F21" s="5">
        <v>1.6596</v>
      </c>
      <c r="G21" s="4">
        <v>169.0691590612677</v>
      </c>
      <c r="H21" s="5"/>
      <c r="I21" s="5">
        <v>1.638</v>
      </c>
      <c r="J21" s="4">
        <v>165.4408425480586</v>
      </c>
      <c r="K21" s="5"/>
      <c r="L21" s="5">
        <v>1.6275</v>
      </c>
      <c r="M21" s="4">
        <v>164.7431565266137</v>
      </c>
      <c r="N21" s="5"/>
      <c r="O21" s="5">
        <v>1.6497</v>
      </c>
      <c r="P21" s="4">
        <v>167.09752846110203</v>
      </c>
      <c r="Q21" s="5"/>
      <c r="R21" s="5">
        <v>1.6505</v>
      </c>
      <c r="S21" s="4">
        <v>167.0400988181829</v>
      </c>
      <c r="T21" s="5"/>
      <c r="U21" s="5">
        <v>1.6505</v>
      </c>
      <c r="V21" s="4">
        <v>167.38375453533348</v>
      </c>
      <c r="W21" s="5"/>
      <c r="X21" s="5">
        <v>1.661</v>
      </c>
      <c r="Y21" s="4">
        <v>168.68044754701933</v>
      </c>
      <c r="Z21" s="5"/>
      <c r="AA21" s="5">
        <v>1.6545</v>
      </c>
      <c r="AB21" s="4">
        <v>168.32642178275734</v>
      </c>
      <c r="AC21" s="5"/>
      <c r="AD21" s="5">
        <v>1.6615</v>
      </c>
      <c r="AE21" s="4">
        <v>169.5312804129841</v>
      </c>
      <c r="AF21" s="5"/>
      <c r="AG21" s="5">
        <v>1.6615</v>
      </c>
      <c r="AH21" s="4">
        <v>171.68133639087242</v>
      </c>
      <c r="AI21" s="5"/>
      <c r="AJ21" s="5">
        <v>1.662</v>
      </c>
      <c r="AK21" s="4">
        <v>172.72958122592496</v>
      </c>
      <c r="AL21" s="5"/>
      <c r="AM21" s="5">
        <v>1.6645</v>
      </c>
      <c r="AN21" s="4">
        <v>171.51134549113777</v>
      </c>
      <c r="AO21" s="5"/>
      <c r="AP21" s="5">
        <v>1.6485</v>
      </c>
      <c r="AQ21" s="4">
        <v>168.6667392047292</v>
      </c>
      <c r="AR21" s="5"/>
      <c r="AS21" s="5">
        <v>1.6555</v>
      </c>
      <c r="AT21" s="4">
        <v>169.4962009953707</v>
      </c>
      <c r="AU21" s="5"/>
      <c r="AV21" s="5">
        <v>1.6605</v>
      </c>
      <c r="AW21" s="4">
        <v>168.82422141734824</v>
      </c>
      <c r="AX21" s="4"/>
      <c r="AY21" s="5">
        <v>1.6565</v>
      </c>
      <c r="AZ21" s="4">
        <v>167.59719573985547</v>
      </c>
      <c r="BA21" s="4"/>
      <c r="BB21" s="5">
        <v>1.659</v>
      </c>
      <c r="BC21" s="4">
        <v>169.00376895096863</v>
      </c>
      <c r="BD21" s="4"/>
      <c r="BE21" s="5">
        <v>1.6705</v>
      </c>
      <c r="BF21" s="4">
        <v>171.62233019163938</v>
      </c>
      <c r="BG21" s="4"/>
      <c r="BH21" s="5">
        <v>1.6725</v>
      </c>
      <c r="BI21" s="4">
        <v>172.0739434897868</v>
      </c>
      <c r="BJ21" s="4"/>
      <c r="BK21" s="5">
        <v>1.6791</v>
      </c>
      <c r="BL21" s="4">
        <v>173.06483699999998</v>
      </c>
      <c r="BM21" s="4"/>
      <c r="BN21" s="126">
        <f t="shared" si="0"/>
        <v>1.6582333333333332</v>
      </c>
      <c r="BO21" s="126">
        <f t="shared" si="1"/>
        <v>169.1415049777918</v>
      </c>
      <c r="BP21" s="124"/>
    </row>
    <row r="22" spans="1:68" s="6" customFormat="1" ht="15.75">
      <c r="A22" s="22">
        <v>13</v>
      </c>
      <c r="B22" s="8" t="s">
        <v>12</v>
      </c>
      <c r="C22" s="5">
        <v>0.8188</v>
      </c>
      <c r="D22" s="4">
        <v>82.06881856625142</v>
      </c>
      <c r="E22" s="5"/>
      <c r="F22" s="5">
        <v>0.7995</v>
      </c>
      <c r="G22" s="4">
        <v>81.44781433446826</v>
      </c>
      <c r="H22" s="5"/>
      <c r="I22" s="5">
        <v>0.7972</v>
      </c>
      <c r="J22" s="4">
        <v>80.51858344280362</v>
      </c>
      <c r="K22" s="5"/>
      <c r="L22" s="5">
        <v>0.7975</v>
      </c>
      <c r="M22" s="4">
        <v>80.72667731488443</v>
      </c>
      <c r="N22" s="5"/>
      <c r="O22" s="5">
        <v>0.7971</v>
      </c>
      <c r="P22" s="4">
        <v>80.73797656322024</v>
      </c>
      <c r="Q22" s="5"/>
      <c r="R22" s="5">
        <v>0.8017</v>
      </c>
      <c r="S22" s="4">
        <v>81.1366538761207</v>
      </c>
      <c r="T22" s="5"/>
      <c r="U22" s="5">
        <v>0.8017</v>
      </c>
      <c r="V22" s="4">
        <v>81.30357831625376</v>
      </c>
      <c r="W22" s="5"/>
      <c r="X22" s="5">
        <v>0.7895</v>
      </c>
      <c r="Y22" s="4">
        <v>80.1765281988993</v>
      </c>
      <c r="Z22" s="5"/>
      <c r="AA22" s="5">
        <v>0.793</v>
      </c>
      <c r="AB22" s="4">
        <v>80.67866574416837</v>
      </c>
      <c r="AC22" s="5"/>
      <c r="AD22" s="5">
        <v>0.7929</v>
      </c>
      <c r="AE22" s="4">
        <v>80.90361254255498</v>
      </c>
      <c r="AF22" s="5"/>
      <c r="AG22" s="5">
        <v>0.792</v>
      </c>
      <c r="AH22" s="4">
        <v>81.8366647135546</v>
      </c>
      <c r="AI22" s="5"/>
      <c r="AJ22" s="5">
        <v>0.7954</v>
      </c>
      <c r="AK22" s="4">
        <v>82.66492714025314</v>
      </c>
      <c r="AL22" s="5"/>
      <c r="AM22" s="5">
        <v>0.7915</v>
      </c>
      <c r="AN22" s="4">
        <v>81.55676176403456</v>
      </c>
      <c r="AO22" s="5"/>
      <c r="AP22" s="5">
        <v>0.7939</v>
      </c>
      <c r="AQ22" s="4">
        <v>81.22810085206825</v>
      </c>
      <c r="AR22" s="5"/>
      <c r="AS22" s="5">
        <v>0.7953</v>
      </c>
      <c r="AT22" s="4">
        <v>81.42574971405517</v>
      </c>
      <c r="AU22" s="5"/>
      <c r="AV22" s="5">
        <v>0.7963</v>
      </c>
      <c r="AW22" s="4">
        <v>80.96038995160156</v>
      </c>
      <c r="AX22" s="4"/>
      <c r="AY22" s="5">
        <v>0.7958</v>
      </c>
      <c r="AZ22" s="4">
        <v>80.51545328691637</v>
      </c>
      <c r="BA22" s="4"/>
      <c r="BB22" s="5">
        <v>0.7948</v>
      </c>
      <c r="BC22" s="4">
        <v>80.96696537807706</v>
      </c>
      <c r="BD22" s="4"/>
      <c r="BE22" s="5">
        <v>0.7959</v>
      </c>
      <c r="BF22" s="4">
        <v>81.76846010148206</v>
      </c>
      <c r="BG22" s="4"/>
      <c r="BH22" s="5">
        <v>0.7964</v>
      </c>
      <c r="BI22" s="4">
        <v>81.93703353977052</v>
      </c>
      <c r="BJ22" s="4"/>
      <c r="BK22" s="5">
        <v>0.796</v>
      </c>
      <c r="BL22" s="4">
        <v>82.04372</v>
      </c>
      <c r="BM22" s="4"/>
      <c r="BN22" s="126">
        <f t="shared" si="0"/>
        <v>0.7967714285714287</v>
      </c>
      <c r="BO22" s="126">
        <f t="shared" si="1"/>
        <v>81.26681596863993</v>
      </c>
      <c r="BP22" s="124"/>
    </row>
    <row r="23" spans="1:68" s="6" customFormat="1" ht="15.75">
      <c r="A23" s="22">
        <v>14</v>
      </c>
      <c r="B23" s="8" t="s">
        <v>13</v>
      </c>
      <c r="C23" s="5">
        <v>1.351</v>
      </c>
      <c r="D23" s="4">
        <v>74.18993635343975</v>
      </c>
      <c r="E23" s="5"/>
      <c r="F23" s="5">
        <v>1.3477</v>
      </c>
      <c r="G23" s="4">
        <v>75.59059050036817</v>
      </c>
      <c r="H23" s="5"/>
      <c r="I23" s="5">
        <v>1.3496</v>
      </c>
      <c r="J23" s="4">
        <v>74.83827458308029</v>
      </c>
      <c r="K23" s="5"/>
      <c r="L23" s="5">
        <v>1.3585</v>
      </c>
      <c r="M23" s="4">
        <v>74.51208962022184</v>
      </c>
      <c r="N23" s="5"/>
      <c r="O23" s="5">
        <v>1.3591</v>
      </c>
      <c r="P23" s="4">
        <v>74.52699997761572</v>
      </c>
      <c r="Q23" s="5"/>
      <c r="R23" s="5">
        <v>1.3555</v>
      </c>
      <c r="S23" s="4">
        <v>74.66304324273729</v>
      </c>
      <c r="T23" s="5"/>
      <c r="U23" s="5">
        <v>1.3555</v>
      </c>
      <c r="V23" s="4">
        <v>74.81664936397262</v>
      </c>
      <c r="W23" s="5"/>
      <c r="X23" s="5">
        <v>1.363</v>
      </c>
      <c r="Y23" s="4">
        <v>74.50737388132976</v>
      </c>
      <c r="Z23" s="5"/>
      <c r="AA23" s="5">
        <v>1.3562</v>
      </c>
      <c r="AB23" s="4">
        <v>75.01736059880275</v>
      </c>
      <c r="AC23" s="5"/>
      <c r="AD23" s="5">
        <v>1.3598</v>
      </c>
      <c r="AE23" s="4">
        <v>75.03682672926053</v>
      </c>
      <c r="AF23" s="5"/>
      <c r="AG23" s="5">
        <v>1.3663</v>
      </c>
      <c r="AH23" s="4">
        <v>75.62696487819218</v>
      </c>
      <c r="AI23" s="5"/>
      <c r="AJ23" s="5">
        <v>1.3686</v>
      </c>
      <c r="AK23" s="4">
        <v>75.93800177802756</v>
      </c>
      <c r="AL23" s="5"/>
      <c r="AM23" s="5">
        <v>1.3662</v>
      </c>
      <c r="AN23" s="4">
        <v>75.42143191556917</v>
      </c>
      <c r="AO23" s="5"/>
      <c r="AP23" s="5">
        <v>1.367</v>
      </c>
      <c r="AQ23" s="4">
        <v>74.84658381540763</v>
      </c>
      <c r="AR23" s="5"/>
      <c r="AS23" s="5">
        <v>1.3673</v>
      </c>
      <c r="AT23" s="4">
        <v>74.88019551607371</v>
      </c>
      <c r="AU23" s="5"/>
      <c r="AV23" s="5">
        <v>1.367</v>
      </c>
      <c r="AW23" s="4">
        <v>74.37506546747393</v>
      </c>
      <c r="AX23" s="4"/>
      <c r="AY23" s="5">
        <v>1.3658</v>
      </c>
      <c r="AZ23" s="4">
        <v>74.07782099884805</v>
      </c>
      <c r="BA23" s="4"/>
      <c r="BB23" s="5">
        <v>1.364</v>
      </c>
      <c r="BC23" s="4">
        <v>74.68538662788797</v>
      </c>
      <c r="BD23" s="4"/>
      <c r="BE23" s="5">
        <v>1.3649</v>
      </c>
      <c r="BF23" s="4">
        <v>75.27079110454454</v>
      </c>
      <c r="BG23" s="4"/>
      <c r="BH23" s="5">
        <v>1.3675</v>
      </c>
      <c r="BI23" s="4">
        <v>75.23529882622674</v>
      </c>
      <c r="BJ23" s="4"/>
      <c r="BK23" s="5">
        <v>1.3699</v>
      </c>
      <c r="BL23" s="4">
        <v>75.23906854514928</v>
      </c>
      <c r="BM23" s="4"/>
      <c r="BN23" s="126">
        <f t="shared" si="0"/>
        <v>1.361447619047619</v>
      </c>
      <c r="BO23" s="126">
        <f t="shared" si="1"/>
        <v>74.91884544401091</v>
      </c>
      <c r="BP23" s="124"/>
    </row>
    <row r="24" spans="1:68" s="6" customFormat="1" ht="15.75">
      <c r="A24" s="22">
        <v>15</v>
      </c>
      <c r="B24" s="8" t="s">
        <v>14</v>
      </c>
      <c r="C24" s="5">
        <v>10.844</v>
      </c>
      <c r="D24" s="4">
        <v>9.242954999400324</v>
      </c>
      <c r="E24" s="5"/>
      <c r="F24" s="5">
        <v>11.002</v>
      </c>
      <c r="G24" s="4">
        <v>9.259538158275419</v>
      </c>
      <c r="H24" s="5"/>
      <c r="I24" s="5">
        <v>11.002</v>
      </c>
      <c r="J24" s="4">
        <v>9.180306796702887</v>
      </c>
      <c r="K24" s="5"/>
      <c r="L24" s="5">
        <v>10.936</v>
      </c>
      <c r="M24" s="4">
        <v>9.256096721751224</v>
      </c>
      <c r="N24" s="5"/>
      <c r="O24" s="5">
        <v>10.835</v>
      </c>
      <c r="P24" s="4">
        <v>9.348375234847948</v>
      </c>
      <c r="Q24" s="5"/>
      <c r="R24" s="5">
        <v>10.921</v>
      </c>
      <c r="S24" s="4">
        <v>9.267077659145718</v>
      </c>
      <c r="T24" s="5"/>
      <c r="U24" s="5">
        <v>10.921</v>
      </c>
      <c r="V24" s="4">
        <v>9.286143046686648</v>
      </c>
      <c r="W24" s="5"/>
      <c r="X24" s="5">
        <v>10.846</v>
      </c>
      <c r="Y24" s="4">
        <v>9.36322612947192</v>
      </c>
      <c r="Z24" s="5"/>
      <c r="AA24" s="5">
        <v>10.881</v>
      </c>
      <c r="AB24" s="4">
        <v>9.35010977337527</v>
      </c>
      <c r="AC24" s="5"/>
      <c r="AD24" s="5">
        <v>10.846</v>
      </c>
      <c r="AE24" s="4">
        <v>9.407622809003177</v>
      </c>
      <c r="AF24" s="5"/>
      <c r="AG24" s="5">
        <v>10.919</v>
      </c>
      <c r="AH24" s="4">
        <v>9.463240416986352</v>
      </c>
      <c r="AI24" s="5"/>
      <c r="AJ24" s="5">
        <v>10.882</v>
      </c>
      <c r="AK24" s="4">
        <v>9.550519135582478</v>
      </c>
      <c r="AL24" s="5"/>
      <c r="AM24" s="5">
        <v>10.923</v>
      </c>
      <c r="AN24" s="4">
        <v>9.433375472219227</v>
      </c>
      <c r="AO24" s="5"/>
      <c r="AP24" s="5">
        <v>10.983</v>
      </c>
      <c r="AQ24" s="4">
        <v>9.315786221948668</v>
      </c>
      <c r="AR24" s="5"/>
      <c r="AS24" s="5">
        <v>10.943</v>
      </c>
      <c r="AT24" s="4">
        <v>9.356089859191044</v>
      </c>
      <c r="AU24" s="5"/>
      <c r="AV24" s="5">
        <v>10.924</v>
      </c>
      <c r="AW24" s="4">
        <v>9.307095797696528</v>
      </c>
      <c r="AX24" s="4"/>
      <c r="AY24" s="5">
        <v>10.944</v>
      </c>
      <c r="AZ24" s="4">
        <v>9.24483625002071</v>
      </c>
      <c r="BA24" s="4"/>
      <c r="BB24" s="5">
        <v>10.939</v>
      </c>
      <c r="BC24" s="4">
        <v>9.312630712171057</v>
      </c>
      <c r="BD24" s="4"/>
      <c r="BE24" s="5">
        <v>10.949</v>
      </c>
      <c r="BF24" s="4">
        <v>9.383240732358468</v>
      </c>
      <c r="BG24" s="4"/>
      <c r="BH24" s="5">
        <v>10.954</v>
      </c>
      <c r="BI24" s="4">
        <v>9.392392837763834</v>
      </c>
      <c r="BJ24" s="4"/>
      <c r="BK24" s="5">
        <v>10.915</v>
      </c>
      <c r="BL24" s="4">
        <v>9.442968392120935</v>
      </c>
      <c r="BM24" s="4"/>
      <c r="BN24" s="126">
        <f t="shared" si="0"/>
        <v>10.91947619047619</v>
      </c>
      <c r="BO24" s="126">
        <f t="shared" si="1"/>
        <v>9.341125102700945</v>
      </c>
      <c r="BP24" s="124"/>
    </row>
    <row r="25" spans="1:68" s="6" customFormat="1" ht="15.75">
      <c r="A25" s="22">
        <v>16</v>
      </c>
      <c r="B25" s="8" t="s">
        <v>15</v>
      </c>
      <c r="C25" s="5">
        <v>129.75</v>
      </c>
      <c r="D25" s="4">
        <v>77.2490204342945</v>
      </c>
      <c r="E25" s="5"/>
      <c r="F25" s="5">
        <v>131.66</v>
      </c>
      <c r="G25" s="4">
        <v>77.37614979291065</v>
      </c>
      <c r="H25" s="5"/>
      <c r="I25" s="5">
        <v>131.54</v>
      </c>
      <c r="J25" s="4">
        <v>76.78404696466868</v>
      </c>
      <c r="K25" s="5"/>
      <c r="L25" s="5">
        <v>130.73</v>
      </c>
      <c r="M25" s="4">
        <v>77.43033255493872</v>
      </c>
      <c r="N25" s="5"/>
      <c r="O25" s="5">
        <v>129.4</v>
      </c>
      <c r="P25" s="4">
        <v>78.2763876890089</v>
      </c>
      <c r="Q25" s="5"/>
      <c r="R25" s="5">
        <v>130.58</v>
      </c>
      <c r="S25" s="4">
        <v>77.50479025542225</v>
      </c>
      <c r="T25" s="5"/>
      <c r="U25" s="5">
        <v>130.58</v>
      </c>
      <c r="V25" s="4">
        <v>77.66424277290922</v>
      </c>
      <c r="W25" s="5"/>
      <c r="X25" s="5">
        <v>129.75</v>
      </c>
      <c r="Y25" s="4">
        <v>78.26863244720805</v>
      </c>
      <c r="Z25" s="5"/>
      <c r="AA25" s="5">
        <v>130.23</v>
      </c>
      <c r="AB25" s="4">
        <v>78.12220259855357</v>
      </c>
      <c r="AC25" s="5"/>
      <c r="AD25" s="5">
        <v>129.86</v>
      </c>
      <c r="AE25" s="4">
        <v>78.57313798432808</v>
      </c>
      <c r="AF25" s="5"/>
      <c r="AG25" s="5">
        <v>130.56</v>
      </c>
      <c r="AH25" s="4">
        <v>79.143016324352</v>
      </c>
      <c r="AI25" s="5"/>
      <c r="AJ25" s="5">
        <v>130.12</v>
      </c>
      <c r="AK25" s="4">
        <v>79.87146421257955</v>
      </c>
      <c r="AL25" s="5"/>
      <c r="AM25" s="5">
        <v>130.68</v>
      </c>
      <c r="AN25" s="4">
        <v>78.84967882082232</v>
      </c>
      <c r="AO25" s="5"/>
      <c r="AP25" s="5">
        <v>131.48</v>
      </c>
      <c r="AQ25" s="4">
        <v>77.81813209283712</v>
      </c>
      <c r="AR25" s="5"/>
      <c r="AS25" s="5">
        <v>131.05</v>
      </c>
      <c r="AT25" s="4">
        <v>78.12567060597297</v>
      </c>
      <c r="AU25" s="5"/>
      <c r="AV25" s="5">
        <v>130.82</v>
      </c>
      <c r="AW25" s="4">
        <v>77.71802055804685</v>
      </c>
      <c r="AX25" s="4"/>
      <c r="AY25" s="5">
        <v>130.9</v>
      </c>
      <c r="AZ25" s="4">
        <v>77.2921985639623</v>
      </c>
      <c r="BA25" s="4"/>
      <c r="BB25" s="5">
        <v>130.85</v>
      </c>
      <c r="BC25" s="4">
        <v>77.85316573208956</v>
      </c>
      <c r="BD25" s="4"/>
      <c r="BE25" s="5">
        <v>131.09</v>
      </c>
      <c r="BF25" s="4">
        <v>78.3714263319802</v>
      </c>
      <c r="BG25" s="4"/>
      <c r="BH25" s="5">
        <v>131.15</v>
      </c>
      <c r="BI25" s="4">
        <v>78.44778585197487</v>
      </c>
      <c r="BJ25" s="4"/>
      <c r="BK25" s="5">
        <v>130.95</v>
      </c>
      <c r="BL25" s="4">
        <v>78.70943108056511</v>
      </c>
      <c r="BM25" s="4"/>
      <c r="BN25" s="126">
        <f t="shared" si="0"/>
        <v>130.6538095238095</v>
      </c>
      <c r="BO25" s="126">
        <f t="shared" si="1"/>
        <v>78.06899684140123</v>
      </c>
      <c r="BP25" s="124"/>
    </row>
    <row r="26" spans="1:68" s="6" customFormat="1" ht="15.75">
      <c r="A26" s="22">
        <v>17</v>
      </c>
      <c r="B26" s="8" t="s">
        <v>16</v>
      </c>
      <c r="C26" s="5">
        <v>6.7048</v>
      </c>
      <c r="D26" s="4">
        <v>14.949081853820712</v>
      </c>
      <c r="E26" s="5"/>
      <c r="F26" s="5">
        <v>6.792</v>
      </c>
      <c r="G26" s="4">
        <v>14.99903398370821</v>
      </c>
      <c r="H26" s="5"/>
      <c r="I26" s="5">
        <v>6.7975</v>
      </c>
      <c r="J26" s="4">
        <v>14.858659121342429</v>
      </c>
      <c r="K26" s="5"/>
      <c r="L26" s="5">
        <v>6.8115</v>
      </c>
      <c r="M26" s="4">
        <v>14.860849115330161</v>
      </c>
      <c r="N26" s="5"/>
      <c r="O26" s="5">
        <v>6.781</v>
      </c>
      <c r="P26" s="4">
        <v>14.937272624919263</v>
      </c>
      <c r="Q26" s="5"/>
      <c r="R26" s="5">
        <v>6.8194</v>
      </c>
      <c r="S26" s="4">
        <v>14.840859183437015</v>
      </c>
      <c r="T26" s="5"/>
      <c r="U26" s="5">
        <v>6.8194</v>
      </c>
      <c r="V26" s="4">
        <v>14.871391649245517</v>
      </c>
      <c r="W26" s="5"/>
      <c r="X26" s="5">
        <v>6.786</v>
      </c>
      <c r="Y26" s="4">
        <v>14.96515629240384</v>
      </c>
      <c r="Z26" s="5"/>
      <c r="AA26" s="5">
        <v>6.8189</v>
      </c>
      <c r="AB26" s="4">
        <v>14.920081603205254</v>
      </c>
      <c r="AC26" s="5"/>
      <c r="AD26" s="5">
        <v>6.777</v>
      </c>
      <c r="AE26" s="4">
        <v>15.056083368223176</v>
      </c>
      <c r="AF26" s="5"/>
      <c r="AG26" s="5">
        <v>6.819</v>
      </c>
      <c r="AH26" s="4">
        <v>15.153119535573248</v>
      </c>
      <c r="AI26" s="5"/>
      <c r="AJ26" s="5">
        <v>6.821</v>
      </c>
      <c r="AK26" s="4">
        <v>15.236585432254586</v>
      </c>
      <c r="AL26" s="5"/>
      <c r="AM26" s="5">
        <v>6.8384</v>
      </c>
      <c r="AN26" s="4">
        <v>15.067963307652464</v>
      </c>
      <c r="AO26" s="5"/>
      <c r="AP26" s="5">
        <v>6.8705</v>
      </c>
      <c r="AQ26" s="4">
        <v>14.891970027750853</v>
      </c>
      <c r="AR26" s="5"/>
      <c r="AS26" s="5">
        <v>6.8316</v>
      </c>
      <c r="AT26" s="4">
        <v>14.98678074376831</v>
      </c>
      <c r="AU26" s="5"/>
      <c r="AV26" s="5">
        <v>6.832</v>
      </c>
      <c r="AW26" s="4">
        <v>14.881544861539355</v>
      </c>
      <c r="AX26" s="4"/>
      <c r="AY26" s="5">
        <v>6.858</v>
      </c>
      <c r="AZ26" s="4">
        <v>14.752914540715466</v>
      </c>
      <c r="BA26" s="4"/>
      <c r="BB26" s="5">
        <v>6.8625</v>
      </c>
      <c r="BC26" s="4">
        <v>14.844570835765275</v>
      </c>
      <c r="BD26" s="4"/>
      <c r="BE26" s="5">
        <v>6.8674</v>
      </c>
      <c r="BF26" s="4">
        <v>14.960116314557599</v>
      </c>
      <c r="BG26" s="4"/>
      <c r="BH26" s="5">
        <v>6.8678</v>
      </c>
      <c r="BI26" s="4">
        <v>14.980673744847703</v>
      </c>
      <c r="BJ26" s="4"/>
      <c r="BK26" s="5">
        <v>6.8828</v>
      </c>
      <c r="BL26" s="4">
        <v>14.975010170279537</v>
      </c>
      <c r="BM26" s="4"/>
      <c r="BN26" s="126">
        <f t="shared" si="0"/>
        <v>6.821833333333332</v>
      </c>
      <c r="BO26" s="126">
        <f t="shared" si="1"/>
        <v>14.951891348111426</v>
      </c>
      <c r="BP26" s="124"/>
    </row>
    <row r="27" spans="1:68" s="6" customFormat="1" ht="15.75">
      <c r="A27" s="22">
        <v>18</v>
      </c>
      <c r="B27" s="8" t="s">
        <v>17</v>
      </c>
      <c r="C27" s="5">
        <v>6.423</v>
      </c>
      <c r="D27" s="4">
        <v>15.604951582359817</v>
      </c>
      <c r="E27" s="5"/>
      <c r="F27" s="5">
        <v>6.5038</v>
      </c>
      <c r="G27" s="4">
        <v>15.663679513107132</v>
      </c>
      <c r="H27" s="5"/>
      <c r="I27" s="5">
        <v>6.5186</v>
      </c>
      <c r="J27" s="4">
        <v>15.49439072459196</v>
      </c>
      <c r="K27" s="5"/>
      <c r="L27" s="5">
        <v>6.505</v>
      </c>
      <c r="M27" s="4">
        <v>15.561056687020967</v>
      </c>
      <c r="N27" s="5"/>
      <c r="O27" s="5">
        <v>6.446</v>
      </c>
      <c r="P27" s="4">
        <v>15.713565881101076</v>
      </c>
      <c r="Q27" s="5"/>
      <c r="R27" s="5">
        <v>6.4795</v>
      </c>
      <c r="S27" s="4">
        <v>15.619377284594549</v>
      </c>
      <c r="T27" s="5"/>
      <c r="U27" s="5">
        <v>6.4795</v>
      </c>
      <c r="V27" s="4">
        <v>15.651511414903137</v>
      </c>
      <c r="W27" s="5"/>
      <c r="X27" s="5">
        <v>6.4475</v>
      </c>
      <c r="Y27" s="4">
        <v>15.750841504498247</v>
      </c>
      <c r="Z27" s="5"/>
      <c r="AA27" s="5">
        <v>6.4775</v>
      </c>
      <c r="AB27" s="4">
        <v>15.706452249185071</v>
      </c>
      <c r="AC27" s="5"/>
      <c r="AD27" s="5">
        <v>6.464</v>
      </c>
      <c r="AE27" s="4">
        <v>15.785129484289675</v>
      </c>
      <c r="AF27" s="5"/>
      <c r="AG27" s="5">
        <v>6.476</v>
      </c>
      <c r="AH27" s="4">
        <v>15.955701376323962</v>
      </c>
      <c r="AI27" s="5"/>
      <c r="AJ27" s="5">
        <v>6.455</v>
      </c>
      <c r="AK27" s="4">
        <v>16.100503366910694</v>
      </c>
      <c r="AL27" s="5"/>
      <c r="AM27" s="5">
        <v>6.471</v>
      </c>
      <c r="AN27" s="4">
        <v>15.923467823064536</v>
      </c>
      <c r="AO27" s="5"/>
      <c r="AP27" s="5">
        <v>6.496</v>
      </c>
      <c r="AQ27" s="4">
        <v>15.750504937755885</v>
      </c>
      <c r="AR27" s="5"/>
      <c r="AS27" s="5">
        <v>6.4657</v>
      </c>
      <c r="AT27" s="4">
        <v>15.8348966591595</v>
      </c>
      <c r="AU27" s="5"/>
      <c r="AV27" s="5">
        <v>6.4656</v>
      </c>
      <c r="AW27" s="4">
        <v>15.72486923008489</v>
      </c>
      <c r="AX27" s="4"/>
      <c r="AY27" s="5">
        <v>6.4719</v>
      </c>
      <c r="AZ27" s="4">
        <v>15.633042525413968</v>
      </c>
      <c r="BA27" s="4"/>
      <c r="BB27" s="5">
        <v>6.4633</v>
      </c>
      <c r="BC27" s="4">
        <v>15.761432605702844</v>
      </c>
      <c r="BD27" s="4"/>
      <c r="BE27" s="5">
        <v>6.4633</v>
      </c>
      <c r="BF27" s="4">
        <v>15.895456311573477</v>
      </c>
      <c r="BG27" s="4"/>
      <c r="BH27" s="5">
        <v>6.4528</v>
      </c>
      <c r="BI27" s="4">
        <v>15.94412830784544</v>
      </c>
      <c r="BJ27" s="4"/>
      <c r="BK27" s="5">
        <v>6.4504</v>
      </c>
      <c r="BL27" s="4">
        <v>15.978854024556615</v>
      </c>
      <c r="BM27" s="4"/>
      <c r="BN27" s="126">
        <f t="shared" si="0"/>
        <v>6.470257142857143</v>
      </c>
      <c r="BO27" s="126">
        <f t="shared" si="1"/>
        <v>15.764467309240164</v>
      </c>
      <c r="BP27" s="124"/>
    </row>
    <row r="28" spans="1:68" s="6" customFormat="1" ht="15.75">
      <c r="A28" s="22">
        <v>19</v>
      </c>
      <c r="B28" s="8" t="s">
        <v>18</v>
      </c>
      <c r="C28" s="5">
        <v>5.9</v>
      </c>
      <c r="D28" s="4">
        <v>16.98823796838934</v>
      </c>
      <c r="E28" s="5"/>
      <c r="F28" s="5">
        <v>5.983</v>
      </c>
      <c r="G28" s="4">
        <v>17.027150061398324</v>
      </c>
      <c r="H28" s="5"/>
      <c r="I28" s="5">
        <v>5.9843</v>
      </c>
      <c r="J28" s="4">
        <v>16.877786103190875</v>
      </c>
      <c r="K28" s="5"/>
      <c r="L28" s="5">
        <v>5.953</v>
      </c>
      <c r="M28" s="4">
        <v>17.00397677625926</v>
      </c>
      <c r="N28" s="5"/>
      <c r="O28" s="5">
        <v>5.9019</v>
      </c>
      <c r="P28" s="4">
        <v>17.162209740859304</v>
      </c>
      <c r="Q28" s="5"/>
      <c r="R28" s="5">
        <v>5.941</v>
      </c>
      <c r="S28" s="4">
        <v>17.035138043347985</v>
      </c>
      <c r="T28" s="5"/>
      <c r="U28" s="5">
        <v>5.941</v>
      </c>
      <c r="V28" s="4">
        <v>17.07018485320062</v>
      </c>
      <c r="W28" s="5"/>
      <c r="X28" s="5">
        <v>5.904</v>
      </c>
      <c r="Y28" s="4">
        <v>17.20080464096417</v>
      </c>
      <c r="Z28" s="5"/>
      <c r="AA28" s="5">
        <v>5.9231</v>
      </c>
      <c r="AB28" s="4">
        <v>17.17657045197554</v>
      </c>
      <c r="AC28" s="5"/>
      <c r="AD28" s="5">
        <v>5.9045</v>
      </c>
      <c r="AE28" s="4">
        <v>17.280900497323813</v>
      </c>
      <c r="AF28" s="5"/>
      <c r="AG28" s="5">
        <v>5.936</v>
      </c>
      <c r="AH28" s="4">
        <v>17.407197121474727</v>
      </c>
      <c r="AI28" s="5"/>
      <c r="AJ28" s="5">
        <v>5.9155</v>
      </c>
      <c r="AK28" s="4">
        <v>17.568886693163474</v>
      </c>
      <c r="AL28" s="5"/>
      <c r="AM28" s="5">
        <v>5.9402</v>
      </c>
      <c r="AN28" s="4">
        <v>17.346345288550996</v>
      </c>
      <c r="AO28" s="5"/>
      <c r="AP28" s="5">
        <v>5.9735</v>
      </c>
      <c r="AQ28" s="4">
        <v>17.12819621254913</v>
      </c>
      <c r="AR28" s="5"/>
      <c r="AS28" s="5">
        <v>5.9515</v>
      </c>
      <c r="AT28" s="4">
        <v>17.20300618820929</v>
      </c>
      <c r="AU28" s="5"/>
      <c r="AV28" s="5">
        <v>5.942</v>
      </c>
      <c r="AW28" s="4">
        <v>17.110520783244173</v>
      </c>
      <c r="AX28" s="4"/>
      <c r="AY28" s="5">
        <v>5.946</v>
      </c>
      <c r="AZ28" s="4">
        <v>17.01572282546698</v>
      </c>
      <c r="BA28" s="4"/>
      <c r="BB28" s="5">
        <v>5.946</v>
      </c>
      <c r="BC28" s="4">
        <v>17.132671940874403</v>
      </c>
      <c r="BD28" s="4"/>
      <c r="BE28" s="5">
        <v>5.9529</v>
      </c>
      <c r="BF28" s="4">
        <v>17.2583283405723</v>
      </c>
      <c r="BG28" s="4"/>
      <c r="BH28" s="5">
        <v>5.956</v>
      </c>
      <c r="BI28" s="4">
        <v>17.274054926941748</v>
      </c>
      <c r="BJ28" s="4"/>
      <c r="BK28" s="5">
        <v>5.94</v>
      </c>
      <c r="BL28" s="4">
        <v>17.35185185185185</v>
      </c>
      <c r="BM28" s="4"/>
      <c r="BN28" s="126">
        <f t="shared" si="0"/>
        <v>5.939780952380952</v>
      </c>
      <c r="BO28" s="126">
        <f t="shared" si="1"/>
        <v>17.172368633800392</v>
      </c>
      <c r="BP28" s="124"/>
    </row>
    <row r="29" spans="1:68" s="6" customFormat="1" ht="15.75">
      <c r="A29" s="22">
        <v>20</v>
      </c>
      <c r="B29" s="8" t="s">
        <v>19</v>
      </c>
      <c r="C29" s="5">
        <v>4.6165</v>
      </c>
      <c r="D29" s="4">
        <v>21.711383951802684</v>
      </c>
      <c r="E29" s="5"/>
      <c r="F29" s="5">
        <v>4.6618</v>
      </c>
      <c r="G29" s="4">
        <v>21.852811964766005</v>
      </c>
      <c r="H29" s="5"/>
      <c r="I29" s="5">
        <v>4.6645</v>
      </c>
      <c r="J29" s="4">
        <v>21.65328231907496</v>
      </c>
      <c r="K29" s="5"/>
      <c r="L29" s="5">
        <v>4.6416</v>
      </c>
      <c r="M29" s="4">
        <v>21.808142396818205</v>
      </c>
      <c r="N29" s="5"/>
      <c r="O29" s="5">
        <v>4.5998</v>
      </c>
      <c r="P29" s="4">
        <v>22.02044559971684</v>
      </c>
      <c r="Q29" s="5"/>
      <c r="R29" s="5">
        <v>4.6445</v>
      </c>
      <c r="S29" s="4">
        <v>21.79045217257625</v>
      </c>
      <c r="T29" s="5"/>
      <c r="U29" s="5">
        <v>4.6445</v>
      </c>
      <c r="V29" s="4">
        <v>21.835282207528234</v>
      </c>
      <c r="W29" s="5"/>
      <c r="X29" s="5">
        <v>4.6118</v>
      </c>
      <c r="Y29" s="4">
        <v>22.02037178547475</v>
      </c>
      <c r="Z29" s="5"/>
      <c r="AA29" s="5">
        <v>4.6249</v>
      </c>
      <c r="AB29" s="4">
        <v>21.997998755453374</v>
      </c>
      <c r="AC29" s="5"/>
      <c r="AD29" s="5">
        <v>4.6095</v>
      </c>
      <c r="AE29" s="4">
        <v>22.13582318829558</v>
      </c>
      <c r="AF29" s="5"/>
      <c r="AG29" s="5">
        <v>4.6325</v>
      </c>
      <c r="AH29" s="4">
        <v>22.305261114532968</v>
      </c>
      <c r="AI29" s="5"/>
      <c r="AJ29" s="5">
        <v>4.6195</v>
      </c>
      <c r="AK29" s="4">
        <v>22.49783509760981</v>
      </c>
      <c r="AL29" s="5"/>
      <c r="AM29" s="5">
        <v>4.6315</v>
      </c>
      <c r="AN29" s="4">
        <v>22.247816103433145</v>
      </c>
      <c r="AO29" s="5"/>
      <c r="AP29" s="5">
        <v>4.6547</v>
      </c>
      <c r="AQ29" s="4">
        <v>21.981068613586746</v>
      </c>
      <c r="AR29" s="5"/>
      <c r="AS29" s="5">
        <v>4.636</v>
      </c>
      <c r="AT29" s="4">
        <v>22.084489070131056</v>
      </c>
      <c r="AU29" s="5"/>
      <c r="AV29" s="5">
        <v>4.6348</v>
      </c>
      <c r="AW29" s="4">
        <v>21.936375786233896</v>
      </c>
      <c r="AX29" s="4"/>
      <c r="AY29" s="5">
        <v>4.6414</v>
      </c>
      <c r="AZ29" s="4">
        <v>21.798484922701483</v>
      </c>
      <c r="BA29" s="4"/>
      <c r="BB29" s="5">
        <v>4.6408</v>
      </c>
      <c r="BC29" s="4">
        <v>21.95114363050319</v>
      </c>
      <c r="BD29" s="4"/>
      <c r="BE29" s="5">
        <v>4.6475</v>
      </c>
      <c r="BF29" s="4">
        <v>22.10588548221471</v>
      </c>
      <c r="BG29" s="4"/>
      <c r="BH29" s="5">
        <v>4.6515</v>
      </c>
      <c r="BI29" s="4">
        <v>22.118514703829955</v>
      </c>
      <c r="BJ29" s="4"/>
      <c r="BK29" s="5">
        <v>4.6335</v>
      </c>
      <c r="BL29" s="4">
        <v>22.24452357828855</v>
      </c>
      <c r="BM29" s="4"/>
      <c r="BN29" s="126">
        <f t="shared" si="0"/>
        <v>4.6353857142857136</v>
      </c>
      <c r="BO29" s="126">
        <f t="shared" si="1"/>
        <v>22.004637735455827</v>
      </c>
      <c r="BP29" s="124"/>
    </row>
    <row r="30" spans="1:68" s="6" customFormat="1" ht="15.75">
      <c r="A30" s="22">
        <v>21</v>
      </c>
      <c r="B30" s="8" t="s">
        <v>20</v>
      </c>
      <c r="C30" s="5">
        <v>155.52</v>
      </c>
      <c r="D30" s="4">
        <v>64.44869085230009</v>
      </c>
      <c r="E30" s="5"/>
      <c r="F30" s="5">
        <v>157.57</v>
      </c>
      <c r="G30" s="4">
        <v>64.652813871515</v>
      </c>
      <c r="H30" s="5"/>
      <c r="I30" s="5">
        <v>157.76</v>
      </c>
      <c r="J30" s="4">
        <v>64.02239818542417</v>
      </c>
      <c r="K30" s="5"/>
      <c r="L30" s="5">
        <v>156.97</v>
      </c>
      <c r="M30" s="4">
        <v>64.48663677713664</v>
      </c>
      <c r="N30" s="5"/>
      <c r="O30" s="5">
        <v>155.63</v>
      </c>
      <c r="P30" s="4">
        <v>65.08362505273888</v>
      </c>
      <c r="Q30" s="5"/>
      <c r="R30" s="5">
        <v>156.75</v>
      </c>
      <c r="S30" s="4">
        <v>64.56507503383119</v>
      </c>
      <c r="T30" s="5"/>
      <c r="U30" s="5">
        <v>156.75</v>
      </c>
      <c r="V30" s="4">
        <v>64.69790635589465</v>
      </c>
      <c r="W30" s="5"/>
      <c r="X30" s="5">
        <v>155.55</v>
      </c>
      <c r="Y30" s="4">
        <v>65.28675705577142</v>
      </c>
      <c r="Z30" s="5"/>
      <c r="AA30" s="5">
        <v>156.2</v>
      </c>
      <c r="AB30" s="4">
        <v>65.13351116779533</v>
      </c>
      <c r="AC30" s="5"/>
      <c r="AD30" s="5">
        <v>155.7</v>
      </c>
      <c r="AE30" s="4">
        <v>65.53312587440493</v>
      </c>
      <c r="AF30" s="5"/>
      <c r="AG30" s="5">
        <v>156.44</v>
      </c>
      <c r="AH30" s="4">
        <v>66.05032096207746</v>
      </c>
      <c r="AI30" s="5"/>
      <c r="AJ30" s="5">
        <v>156.02</v>
      </c>
      <c r="AK30" s="4">
        <v>66.61245304025671</v>
      </c>
      <c r="AL30" s="5"/>
      <c r="AM30" s="5">
        <v>156.63</v>
      </c>
      <c r="AN30" s="4">
        <v>65.78609479860219</v>
      </c>
      <c r="AO30" s="5"/>
      <c r="AP30" s="5">
        <v>157.56</v>
      </c>
      <c r="AQ30" s="4">
        <v>64.93734455170235</v>
      </c>
      <c r="AR30" s="5"/>
      <c r="AS30" s="5">
        <v>156.76</v>
      </c>
      <c r="AT30" s="4">
        <v>65.3123828330745</v>
      </c>
      <c r="AU30" s="5"/>
      <c r="AV30" s="5">
        <v>156.32</v>
      </c>
      <c r="AW30" s="4">
        <v>65.04011930273597</v>
      </c>
      <c r="AX30" s="4"/>
      <c r="AY30" s="5">
        <v>156.4</v>
      </c>
      <c r="AZ30" s="4">
        <v>64.6902096676641</v>
      </c>
      <c r="BA30" s="4"/>
      <c r="BB30" s="5">
        <v>156.4</v>
      </c>
      <c r="BC30" s="4">
        <v>65.13482567803017</v>
      </c>
      <c r="BD30" s="4"/>
      <c r="BE30" s="5">
        <v>156.63</v>
      </c>
      <c r="BF30" s="4">
        <v>65.59222548591768</v>
      </c>
      <c r="BG30" s="4"/>
      <c r="BH30" s="5">
        <v>156.68</v>
      </c>
      <c r="BI30" s="4">
        <v>65.66522283945943</v>
      </c>
      <c r="BJ30" s="4"/>
      <c r="BK30" s="5">
        <v>156.3</v>
      </c>
      <c r="BL30" s="4">
        <v>65.94369801663467</v>
      </c>
      <c r="BM30" s="4"/>
      <c r="BN30" s="126">
        <f t="shared" si="0"/>
        <v>156.5019047619048</v>
      </c>
      <c r="BO30" s="126">
        <f t="shared" si="1"/>
        <v>65.17502082871273</v>
      </c>
      <c r="BP30" s="124"/>
    </row>
    <row r="31" spans="1:68" s="6" customFormat="1" ht="15.75">
      <c r="A31" s="22">
        <v>22</v>
      </c>
      <c r="B31" s="8" t="s">
        <v>21</v>
      </c>
      <c r="C31" s="5">
        <v>242.04</v>
      </c>
      <c r="D31" s="4">
        <v>41.4107602105012</v>
      </c>
      <c r="E31" s="5"/>
      <c r="F31" s="5">
        <v>245.15</v>
      </c>
      <c r="G31" s="4">
        <v>41.55555326018608</v>
      </c>
      <c r="H31" s="5"/>
      <c r="I31" s="5">
        <v>245.56</v>
      </c>
      <c r="J31" s="4">
        <v>41.131183978386204</v>
      </c>
      <c r="K31" s="5"/>
      <c r="L31" s="5">
        <v>244.86</v>
      </c>
      <c r="M31" s="4">
        <v>41.33981611903593</v>
      </c>
      <c r="N31" s="5"/>
      <c r="O31" s="5">
        <v>243.17</v>
      </c>
      <c r="P31" s="4">
        <v>41.653841209679456</v>
      </c>
      <c r="Q31" s="5"/>
      <c r="R31" s="5">
        <v>244.39</v>
      </c>
      <c r="S31" s="4">
        <v>41.41157785323883</v>
      </c>
      <c r="T31" s="5"/>
      <c r="U31" s="5">
        <v>244.39</v>
      </c>
      <c r="V31" s="4">
        <v>41.49677491422107</v>
      </c>
      <c r="W31" s="5"/>
      <c r="X31" s="5">
        <v>243.43</v>
      </c>
      <c r="Y31" s="4">
        <v>41.71776305313743</v>
      </c>
      <c r="Z31" s="5"/>
      <c r="AA31" s="5">
        <v>244.42</v>
      </c>
      <c r="AB31" s="4">
        <v>41.624476083829606</v>
      </c>
      <c r="AC31" s="5"/>
      <c r="AD31" s="5">
        <v>243.57</v>
      </c>
      <c r="AE31" s="4">
        <v>41.89147965120847</v>
      </c>
      <c r="AF31" s="5"/>
      <c r="AG31" s="5">
        <v>244.77</v>
      </c>
      <c r="AH31" s="4">
        <v>42.21478208647873</v>
      </c>
      <c r="AI31" s="5"/>
      <c r="AJ31" s="5">
        <v>244.63</v>
      </c>
      <c r="AK31" s="4">
        <v>42.4840572429418</v>
      </c>
      <c r="AL31" s="5"/>
      <c r="AM31" s="5">
        <v>245.9</v>
      </c>
      <c r="AN31" s="4">
        <v>41.90352187191973</v>
      </c>
      <c r="AO31" s="5"/>
      <c r="AP31" s="5">
        <v>247.53</v>
      </c>
      <c r="AQ31" s="4">
        <v>41.33449685923413</v>
      </c>
      <c r="AR31" s="5"/>
      <c r="AS31" s="5">
        <v>247.49</v>
      </c>
      <c r="AT31" s="4">
        <v>41.368819479222424</v>
      </c>
      <c r="AU31" s="5"/>
      <c r="AV31" s="5">
        <v>246.82</v>
      </c>
      <c r="AW31" s="4">
        <v>41.19225123330236</v>
      </c>
      <c r="AX31" s="4"/>
      <c r="AY31" s="5">
        <v>247.21</v>
      </c>
      <c r="AZ31" s="4">
        <v>40.92693981644216</v>
      </c>
      <c r="BA31" s="4"/>
      <c r="BB31" s="5">
        <v>246.79</v>
      </c>
      <c r="BC31" s="4">
        <v>41.27836110070878</v>
      </c>
      <c r="BD31" s="4"/>
      <c r="BE31" s="5">
        <v>247.28</v>
      </c>
      <c r="BF31" s="4">
        <v>41.54687106866421</v>
      </c>
      <c r="BG31" s="4"/>
      <c r="BH31" s="5">
        <v>247.32</v>
      </c>
      <c r="BI31" s="4">
        <v>41.599656778612754</v>
      </c>
      <c r="BJ31" s="4"/>
      <c r="BK31" s="5">
        <v>246.48</v>
      </c>
      <c r="BL31" s="4">
        <v>41.816780266147354</v>
      </c>
      <c r="BM31" s="4"/>
      <c r="BN31" s="126">
        <f t="shared" si="0"/>
        <v>245.39047619047614</v>
      </c>
      <c r="BO31" s="126">
        <f t="shared" si="1"/>
        <v>41.566655435099946</v>
      </c>
      <c r="BP31" s="124"/>
    </row>
    <row r="32" spans="1:126" s="24" customFormat="1" ht="16.5" thickBot="1">
      <c r="A32" s="38">
        <v>23</v>
      </c>
      <c r="B32" s="40" t="s">
        <v>22</v>
      </c>
      <c r="C32" s="38">
        <v>1</v>
      </c>
      <c r="D32" s="39">
        <v>100.2306040134971</v>
      </c>
      <c r="E32" s="38"/>
      <c r="F32" s="38">
        <v>1</v>
      </c>
      <c r="G32" s="39">
        <v>101.87343881734617</v>
      </c>
      <c r="H32" s="38"/>
      <c r="I32" s="38">
        <v>1</v>
      </c>
      <c r="J32" s="39">
        <v>101.00173537732516</v>
      </c>
      <c r="K32" s="38"/>
      <c r="L32" s="38">
        <v>1</v>
      </c>
      <c r="M32" s="39">
        <v>101.22467374907139</v>
      </c>
      <c r="N32" s="38"/>
      <c r="O32" s="38">
        <v>1</v>
      </c>
      <c r="P32" s="39">
        <v>101.28964566957752</v>
      </c>
      <c r="Q32" s="38"/>
      <c r="R32" s="38">
        <v>1</v>
      </c>
      <c r="S32" s="39">
        <v>101.20575511553038</v>
      </c>
      <c r="T32" s="38"/>
      <c r="U32" s="38">
        <v>1</v>
      </c>
      <c r="V32" s="39">
        <v>101.41396821286487</v>
      </c>
      <c r="W32" s="38"/>
      <c r="X32" s="38">
        <v>1</v>
      </c>
      <c r="Y32" s="39">
        <v>101.55355060025245</v>
      </c>
      <c r="Z32" s="38"/>
      <c r="AA32" s="38">
        <v>1</v>
      </c>
      <c r="AB32" s="39">
        <v>101.7385444440963</v>
      </c>
      <c r="AC32" s="38"/>
      <c r="AD32" s="38">
        <v>1</v>
      </c>
      <c r="AE32" s="39">
        <v>102.03507698644846</v>
      </c>
      <c r="AF32" s="38"/>
      <c r="AG32" s="38">
        <v>1</v>
      </c>
      <c r="AH32" s="39">
        <v>103.32912211307398</v>
      </c>
      <c r="AI32" s="38"/>
      <c r="AJ32" s="38">
        <v>1</v>
      </c>
      <c r="AK32" s="39">
        <v>103.92874923340852</v>
      </c>
      <c r="AL32" s="38"/>
      <c r="AM32" s="38">
        <v>1</v>
      </c>
      <c r="AN32" s="39">
        <v>103.04076028305062</v>
      </c>
      <c r="AO32" s="38"/>
      <c r="AP32" s="38">
        <v>1</v>
      </c>
      <c r="AQ32" s="39">
        <v>102.31528007566223</v>
      </c>
      <c r="AR32" s="38"/>
      <c r="AS32" s="38">
        <v>1</v>
      </c>
      <c r="AT32" s="39">
        <v>102.38369132912759</v>
      </c>
      <c r="AU32" s="38"/>
      <c r="AV32" s="38">
        <v>1</v>
      </c>
      <c r="AW32" s="39">
        <v>101.67071449403687</v>
      </c>
      <c r="AX32" s="39"/>
      <c r="AY32" s="38">
        <v>1</v>
      </c>
      <c r="AZ32" s="39">
        <v>101.17548792022666</v>
      </c>
      <c r="BA32" s="39"/>
      <c r="BB32" s="38">
        <v>1</v>
      </c>
      <c r="BC32" s="39">
        <v>101.87086736043919</v>
      </c>
      <c r="BD32" s="39"/>
      <c r="BE32" s="38">
        <v>1</v>
      </c>
      <c r="BF32" s="39">
        <v>102.73710277859286</v>
      </c>
      <c r="BG32" s="39"/>
      <c r="BH32" s="38">
        <v>1</v>
      </c>
      <c r="BI32" s="39">
        <v>102.88427114486505</v>
      </c>
      <c r="BJ32" s="39"/>
      <c r="BK32" s="38">
        <v>1</v>
      </c>
      <c r="BL32" s="39">
        <v>103.07</v>
      </c>
      <c r="BM32" s="39"/>
      <c r="BN32" s="130">
        <f t="shared" si="0"/>
        <v>1</v>
      </c>
      <c r="BO32" s="130">
        <f t="shared" si="1"/>
        <v>101.99871617707112</v>
      </c>
      <c r="BP32" s="124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</row>
    <row r="33" s="6" customFormat="1" ht="16.5" thickTop="1"/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1"/>
  <sheetViews>
    <sheetView zoomScale="75" zoomScaleNormal="75" zoomScalePageLayoutView="0" workbookViewId="0" topLeftCell="BG1">
      <pane xSplit="14955" topLeftCell="CJ1" activePane="topLeft" state="split"/>
      <selection pane="topLeft" activeCell="BL41" sqref="BL41"/>
      <selection pane="topRight" activeCell="CK1" sqref="CK1"/>
    </sheetView>
  </sheetViews>
  <sheetFormatPr defaultColWidth="9.140625" defaultRowHeight="12.75"/>
  <cols>
    <col min="1" max="1" width="8.140625" style="21" customWidth="1"/>
    <col min="2" max="2" width="28.8515625" style="1" customWidth="1"/>
    <col min="3" max="3" width="21.140625" style="21" customWidth="1"/>
    <col min="4" max="4" width="17.8515625" style="21" customWidth="1"/>
    <col min="5" max="5" width="7.57421875" style="21" customWidth="1"/>
    <col min="6" max="6" width="16.8515625" style="21" bestFit="1" customWidth="1"/>
    <col min="7" max="7" width="17.421875" style="21" customWidth="1"/>
    <col min="8" max="8" width="6.7109375" style="21" customWidth="1"/>
    <col min="9" max="9" width="21.7109375" style="21" customWidth="1"/>
    <col min="10" max="10" width="19.00390625" style="21" customWidth="1"/>
    <col min="11" max="11" width="7.140625" style="21" customWidth="1"/>
    <col min="12" max="12" width="18.140625" style="21" customWidth="1"/>
    <col min="13" max="13" width="18.421875" style="21" bestFit="1" customWidth="1"/>
    <col min="14" max="14" width="6.8515625" style="21" customWidth="1"/>
    <col min="15" max="15" width="20.57421875" style="21" customWidth="1"/>
    <col min="16" max="16" width="17.421875" style="21" customWidth="1"/>
    <col min="17" max="17" width="6.28125" style="21" customWidth="1"/>
    <col min="18" max="18" width="19.8515625" style="21" customWidth="1"/>
    <col min="19" max="19" width="20.28125" style="21" customWidth="1"/>
    <col min="20" max="20" width="7.57421875" style="21" customWidth="1"/>
    <col min="21" max="21" width="22.28125" style="21" customWidth="1"/>
    <col min="22" max="22" width="18.421875" style="21" bestFit="1" customWidth="1"/>
    <col min="23" max="23" width="7.8515625" style="21" customWidth="1"/>
    <col min="24" max="24" width="20.57421875" style="21" customWidth="1"/>
    <col min="25" max="25" width="18.421875" style="21" bestFit="1" customWidth="1"/>
    <col min="26" max="26" width="8.140625" style="21" customWidth="1"/>
    <col min="27" max="27" width="18.7109375" style="21" customWidth="1"/>
    <col min="28" max="28" width="18.421875" style="21" bestFit="1" customWidth="1"/>
    <col min="29" max="29" width="7.421875" style="21" customWidth="1"/>
    <col min="30" max="30" width="16.8515625" style="21" bestFit="1" customWidth="1"/>
    <col min="31" max="31" width="18.421875" style="21" bestFit="1" customWidth="1"/>
    <col min="32" max="32" width="7.28125" style="21" customWidth="1"/>
    <col min="33" max="33" width="19.7109375" style="21" customWidth="1"/>
    <col min="34" max="34" width="20.7109375" style="21" customWidth="1"/>
    <col min="35" max="35" width="8.28125" style="21" customWidth="1"/>
    <col min="36" max="37" width="18.421875" style="21" bestFit="1" customWidth="1"/>
    <col min="38" max="38" width="6.7109375" style="21" customWidth="1"/>
    <col min="39" max="39" width="16.8515625" style="21" bestFit="1" customWidth="1"/>
    <col min="40" max="40" width="18.421875" style="21" bestFit="1" customWidth="1"/>
    <col min="41" max="41" width="7.28125" style="21" customWidth="1"/>
    <col min="42" max="42" width="19.140625" style="21" customWidth="1"/>
    <col min="43" max="43" width="18.421875" style="21" bestFit="1" customWidth="1"/>
    <col min="44" max="44" width="7.140625" style="21" customWidth="1"/>
    <col min="45" max="45" width="16.8515625" style="21" bestFit="1" customWidth="1"/>
    <col min="46" max="46" width="16.140625" style="21" customWidth="1"/>
    <col min="47" max="47" width="8.00390625" style="21" customWidth="1"/>
    <col min="48" max="48" width="19.8515625" style="21" customWidth="1"/>
    <col min="49" max="49" width="18.421875" style="21" bestFit="1" customWidth="1"/>
    <col min="50" max="50" width="8.421875" style="21" customWidth="1"/>
    <col min="51" max="51" width="16.8515625" style="21" bestFit="1" customWidth="1"/>
    <col min="52" max="52" width="18.421875" style="21" bestFit="1" customWidth="1"/>
    <col min="53" max="53" width="7.140625" style="21" customWidth="1"/>
    <col min="54" max="54" width="16.8515625" style="21" bestFit="1" customWidth="1"/>
    <col min="55" max="55" width="18.421875" style="21" bestFit="1" customWidth="1"/>
    <col min="56" max="56" width="8.140625" style="21" customWidth="1"/>
    <col min="57" max="57" width="16.8515625" style="21" bestFit="1" customWidth="1"/>
    <col min="58" max="58" width="18.421875" style="21" bestFit="1" customWidth="1"/>
    <col min="59" max="59" width="8.28125" style="21" customWidth="1"/>
    <col min="60" max="60" width="16.8515625" style="21" bestFit="1" customWidth="1"/>
    <col min="61" max="61" width="18.421875" style="21" bestFit="1" customWidth="1"/>
    <col min="62" max="62" width="10.00390625" style="21" customWidth="1"/>
    <col min="63" max="63" width="17.28125" style="67" customWidth="1"/>
    <col min="64" max="64" width="17.00390625" style="67" customWidth="1"/>
    <col min="65" max="65" width="9.140625" style="21" customWidth="1"/>
  </cols>
  <sheetData>
    <row r="1" spans="1:90" s="2" customFormat="1" ht="15.75">
      <c r="A1" s="6"/>
      <c r="B1" s="23" t="s">
        <v>263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1"/>
      <c r="BL1" s="71"/>
      <c r="BM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90" s="2" customFormat="1" ht="16.5" customHeight="1">
      <c r="A2" s="6"/>
      <c r="B2" s="2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1"/>
      <c r="BL2" s="71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</row>
    <row r="3" spans="3:90" s="55" customFormat="1" ht="16.5" thickBot="1">
      <c r="C3" s="131" t="s">
        <v>297</v>
      </c>
      <c r="D3" s="131"/>
      <c r="F3" s="132" t="s">
        <v>264</v>
      </c>
      <c r="G3" s="133"/>
      <c r="I3" s="132" t="s">
        <v>265</v>
      </c>
      <c r="J3" s="133"/>
      <c r="L3" s="132" t="s">
        <v>266</v>
      </c>
      <c r="M3" s="133"/>
      <c r="O3" s="132" t="s">
        <v>267</v>
      </c>
      <c r="P3" s="133"/>
      <c r="R3" s="132" t="s">
        <v>268</v>
      </c>
      <c r="S3" s="133"/>
      <c r="U3" s="132" t="s">
        <v>269</v>
      </c>
      <c r="V3" s="133"/>
      <c r="X3" s="132" t="s">
        <v>270</v>
      </c>
      <c r="Y3" s="133"/>
      <c r="AA3" s="132" t="s">
        <v>271</v>
      </c>
      <c r="AB3" s="133"/>
      <c r="AD3" s="132" t="s">
        <v>272</v>
      </c>
      <c r="AE3" s="133"/>
      <c r="AG3" s="132" t="s">
        <v>273</v>
      </c>
      <c r="AH3" s="133"/>
      <c r="AJ3" s="132" t="s">
        <v>274</v>
      </c>
      <c r="AK3" s="133"/>
      <c r="AM3" s="132" t="s">
        <v>275</v>
      </c>
      <c r="AN3" s="133"/>
      <c r="AP3" s="132" t="s">
        <v>276</v>
      </c>
      <c r="AQ3" s="133"/>
      <c r="AS3" s="132" t="s">
        <v>277</v>
      </c>
      <c r="AT3" s="133"/>
      <c r="AV3" s="132" t="s">
        <v>278</v>
      </c>
      <c r="AW3" s="133"/>
      <c r="AY3" s="132" t="s">
        <v>279</v>
      </c>
      <c r="AZ3" s="133"/>
      <c r="BB3" s="132" t="s">
        <v>280</v>
      </c>
      <c r="BC3" s="133"/>
      <c r="BE3" s="132" t="s">
        <v>281</v>
      </c>
      <c r="BF3" s="133"/>
      <c r="BH3" s="132" t="s">
        <v>282</v>
      </c>
      <c r="BI3" s="133"/>
      <c r="BK3" s="64" t="s">
        <v>294</v>
      </c>
      <c r="BL3" s="64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</row>
    <row r="4" spans="1:90" s="16" customFormat="1" ht="15" customHeight="1" thickTop="1">
      <c r="A4" s="14"/>
      <c r="B4" s="15"/>
      <c r="C4" s="17"/>
      <c r="D4" s="17"/>
      <c r="E4" s="17"/>
      <c r="F4" s="17"/>
      <c r="G4" s="17"/>
      <c r="H4" s="17"/>
      <c r="I4" s="17"/>
      <c r="J4" s="17"/>
      <c r="K4" s="18"/>
      <c r="L4" s="18"/>
      <c r="M4" s="17"/>
      <c r="N4" s="17"/>
      <c r="O4" s="17"/>
      <c r="P4" s="17"/>
      <c r="Q4" s="17"/>
      <c r="R4" s="18"/>
      <c r="S4" s="18"/>
      <c r="T4" s="18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8"/>
      <c r="AM4" s="28"/>
      <c r="AN4" s="28"/>
      <c r="AO4" s="28"/>
      <c r="AP4" s="28"/>
      <c r="AQ4" s="28"/>
      <c r="AR4" s="28"/>
      <c r="AS4" s="28"/>
      <c r="AT4" s="28"/>
      <c r="AU4" s="17"/>
      <c r="AV4" s="17"/>
      <c r="AW4" s="17"/>
      <c r="AX4" s="17"/>
      <c r="AY4" s="17"/>
      <c r="AZ4" s="17"/>
      <c r="BA4" s="17"/>
      <c r="BB4" s="17"/>
      <c r="BC4" s="17"/>
      <c r="BD4" s="27"/>
      <c r="BE4" s="27"/>
      <c r="BF4" s="27"/>
      <c r="BG4" s="27"/>
      <c r="BH4" s="27"/>
      <c r="BI4" s="27"/>
      <c r="BJ4" s="27"/>
      <c r="BK4" s="65"/>
      <c r="BL4" s="68"/>
      <c r="BM4" s="17"/>
      <c r="BN4" s="32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s="91" customFormat="1" ht="15.75" customHeight="1">
      <c r="A5" s="85"/>
      <c r="B5" s="86"/>
      <c r="C5" s="87" t="s">
        <v>283</v>
      </c>
      <c r="D5" s="87" t="s">
        <v>283</v>
      </c>
      <c r="E5" s="87"/>
      <c r="F5" s="87" t="s">
        <v>283</v>
      </c>
      <c r="G5" s="87" t="s">
        <v>283</v>
      </c>
      <c r="H5" s="87"/>
      <c r="I5" s="87" t="s">
        <v>283</v>
      </c>
      <c r="J5" s="87" t="s">
        <v>283</v>
      </c>
      <c r="K5" s="87"/>
      <c r="L5" s="87" t="s">
        <v>283</v>
      </c>
      <c r="M5" s="87" t="s">
        <v>283</v>
      </c>
      <c r="N5" s="87"/>
      <c r="O5" s="87" t="s">
        <v>283</v>
      </c>
      <c r="P5" s="87" t="s">
        <v>283</v>
      </c>
      <c r="Q5" s="87"/>
      <c r="R5" s="87" t="s">
        <v>283</v>
      </c>
      <c r="S5" s="87" t="s">
        <v>283</v>
      </c>
      <c r="T5" s="87"/>
      <c r="U5" s="87" t="s">
        <v>283</v>
      </c>
      <c r="V5" s="87" t="s">
        <v>283</v>
      </c>
      <c r="W5" s="87"/>
      <c r="X5" s="87" t="s">
        <v>283</v>
      </c>
      <c r="Y5" s="87" t="s">
        <v>283</v>
      </c>
      <c r="Z5" s="87"/>
      <c r="AA5" s="87" t="s">
        <v>283</v>
      </c>
      <c r="AB5" s="87" t="s">
        <v>283</v>
      </c>
      <c r="AC5" s="87"/>
      <c r="AD5" s="87" t="s">
        <v>283</v>
      </c>
      <c r="AE5" s="87" t="s">
        <v>283</v>
      </c>
      <c r="AF5" s="87"/>
      <c r="AG5" s="87" t="s">
        <v>283</v>
      </c>
      <c r="AH5" s="87" t="s">
        <v>283</v>
      </c>
      <c r="AI5" s="87"/>
      <c r="AJ5" s="87" t="s">
        <v>283</v>
      </c>
      <c r="AK5" s="87" t="s">
        <v>283</v>
      </c>
      <c r="AL5" s="88"/>
      <c r="AM5" s="88" t="s">
        <v>283</v>
      </c>
      <c r="AN5" s="88" t="s">
        <v>283</v>
      </c>
      <c r="AO5" s="88"/>
      <c r="AP5" s="88" t="s">
        <v>283</v>
      </c>
      <c r="AQ5" s="88" t="s">
        <v>283</v>
      </c>
      <c r="AR5" s="88"/>
      <c r="AS5" s="88" t="s">
        <v>283</v>
      </c>
      <c r="AT5" s="88" t="s">
        <v>283</v>
      </c>
      <c r="AU5" s="87"/>
      <c r="AV5" s="87" t="s">
        <v>283</v>
      </c>
      <c r="AW5" s="87" t="s">
        <v>283</v>
      </c>
      <c r="AX5" s="87"/>
      <c r="AY5" s="87" t="s">
        <v>283</v>
      </c>
      <c r="AZ5" s="87" t="s">
        <v>283</v>
      </c>
      <c r="BA5" s="87"/>
      <c r="BB5" s="87" t="s">
        <v>283</v>
      </c>
      <c r="BC5" s="87" t="s">
        <v>283</v>
      </c>
      <c r="BD5" s="83"/>
      <c r="BE5" s="83" t="s">
        <v>283</v>
      </c>
      <c r="BF5" s="83" t="s">
        <v>283</v>
      </c>
      <c r="BG5" s="83"/>
      <c r="BH5" s="83" t="s">
        <v>283</v>
      </c>
      <c r="BI5" s="84" t="s">
        <v>283</v>
      </c>
      <c r="BJ5" s="83"/>
      <c r="BK5" s="82" t="s">
        <v>283</v>
      </c>
      <c r="BL5" s="82" t="s">
        <v>283</v>
      </c>
      <c r="BM5" s="60"/>
      <c r="BN5" s="89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1" customFormat="1" ht="15.75" customHeight="1">
      <c r="A6" s="92"/>
      <c r="B6" s="93" t="s">
        <v>285</v>
      </c>
      <c r="C6" s="87" t="s">
        <v>286</v>
      </c>
      <c r="D6" s="87" t="s">
        <v>286</v>
      </c>
      <c r="E6" s="87"/>
      <c r="F6" s="87" t="s">
        <v>286</v>
      </c>
      <c r="G6" s="87" t="s">
        <v>286</v>
      </c>
      <c r="H6" s="87"/>
      <c r="I6" s="87" t="s">
        <v>286</v>
      </c>
      <c r="J6" s="87" t="s">
        <v>286</v>
      </c>
      <c r="K6" s="87"/>
      <c r="L6" s="87" t="s">
        <v>286</v>
      </c>
      <c r="M6" s="87" t="s">
        <v>286</v>
      </c>
      <c r="N6" s="87"/>
      <c r="O6" s="87" t="s">
        <v>286</v>
      </c>
      <c r="P6" s="87" t="s">
        <v>286</v>
      </c>
      <c r="Q6" s="87"/>
      <c r="R6" s="87" t="s">
        <v>286</v>
      </c>
      <c r="S6" s="87" t="s">
        <v>286</v>
      </c>
      <c r="T6" s="87"/>
      <c r="U6" s="87" t="s">
        <v>286</v>
      </c>
      <c r="V6" s="87" t="s">
        <v>286</v>
      </c>
      <c r="W6" s="87"/>
      <c r="X6" s="87" t="s">
        <v>286</v>
      </c>
      <c r="Y6" s="87" t="s">
        <v>286</v>
      </c>
      <c r="Z6" s="87"/>
      <c r="AA6" s="87" t="s">
        <v>286</v>
      </c>
      <c r="AB6" s="87" t="s">
        <v>286</v>
      </c>
      <c r="AC6" s="87"/>
      <c r="AD6" s="87" t="s">
        <v>286</v>
      </c>
      <c r="AE6" s="87" t="s">
        <v>286</v>
      </c>
      <c r="AF6" s="87"/>
      <c r="AG6" s="87" t="s">
        <v>286</v>
      </c>
      <c r="AH6" s="87" t="s">
        <v>286</v>
      </c>
      <c r="AI6" s="87"/>
      <c r="AJ6" s="87" t="s">
        <v>286</v>
      </c>
      <c r="AK6" s="87" t="s">
        <v>286</v>
      </c>
      <c r="AL6" s="88"/>
      <c r="AM6" s="88" t="s">
        <v>286</v>
      </c>
      <c r="AN6" s="88" t="s">
        <v>286</v>
      </c>
      <c r="AO6" s="88"/>
      <c r="AP6" s="88" t="s">
        <v>286</v>
      </c>
      <c r="AQ6" s="88" t="s">
        <v>286</v>
      </c>
      <c r="AR6" s="88"/>
      <c r="AS6" s="88" t="s">
        <v>286</v>
      </c>
      <c r="AT6" s="88" t="s">
        <v>286</v>
      </c>
      <c r="AU6" s="87"/>
      <c r="AV6" s="87" t="s">
        <v>286</v>
      </c>
      <c r="AW6" s="87" t="s">
        <v>286</v>
      </c>
      <c r="AX6" s="87"/>
      <c r="AY6" s="87" t="s">
        <v>286</v>
      </c>
      <c r="AZ6" s="87" t="s">
        <v>286</v>
      </c>
      <c r="BA6" s="87"/>
      <c r="BB6" s="87" t="s">
        <v>286</v>
      </c>
      <c r="BC6" s="87" t="s">
        <v>286</v>
      </c>
      <c r="BD6" s="83"/>
      <c r="BE6" s="83" t="s">
        <v>286</v>
      </c>
      <c r="BF6" s="83" t="s">
        <v>286</v>
      </c>
      <c r="BG6" s="83"/>
      <c r="BH6" s="83" t="s">
        <v>286</v>
      </c>
      <c r="BI6" s="84" t="s">
        <v>286</v>
      </c>
      <c r="BJ6" s="83"/>
      <c r="BK6" s="82" t="s">
        <v>286</v>
      </c>
      <c r="BL6" s="82" t="s">
        <v>286</v>
      </c>
      <c r="BM6" s="60"/>
      <c r="BN6" s="89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</row>
    <row r="7" spans="1:90" s="91" customFormat="1" ht="15.75" customHeight="1">
      <c r="A7" s="92"/>
      <c r="B7" s="94"/>
      <c r="C7" s="87" t="s">
        <v>289</v>
      </c>
      <c r="D7" s="87" t="s">
        <v>288</v>
      </c>
      <c r="E7" s="87"/>
      <c r="F7" s="87" t="s">
        <v>289</v>
      </c>
      <c r="G7" s="87" t="s">
        <v>288</v>
      </c>
      <c r="H7" s="87"/>
      <c r="I7" s="87" t="s">
        <v>289</v>
      </c>
      <c r="J7" s="87" t="s">
        <v>288</v>
      </c>
      <c r="K7" s="87"/>
      <c r="L7" s="87" t="s">
        <v>289</v>
      </c>
      <c r="M7" s="87" t="s">
        <v>288</v>
      </c>
      <c r="N7" s="87"/>
      <c r="O7" s="87" t="s">
        <v>289</v>
      </c>
      <c r="P7" s="87" t="s">
        <v>288</v>
      </c>
      <c r="Q7" s="87"/>
      <c r="R7" s="87" t="s">
        <v>289</v>
      </c>
      <c r="S7" s="87" t="s">
        <v>288</v>
      </c>
      <c r="T7" s="87"/>
      <c r="U7" s="87" t="s">
        <v>289</v>
      </c>
      <c r="V7" s="87" t="s">
        <v>288</v>
      </c>
      <c r="W7" s="87"/>
      <c r="X7" s="87" t="s">
        <v>289</v>
      </c>
      <c r="Y7" s="87" t="s">
        <v>288</v>
      </c>
      <c r="Z7" s="87"/>
      <c r="AA7" s="87" t="s">
        <v>289</v>
      </c>
      <c r="AB7" s="87" t="s">
        <v>288</v>
      </c>
      <c r="AC7" s="87"/>
      <c r="AD7" s="87" t="s">
        <v>289</v>
      </c>
      <c r="AE7" s="87" t="s">
        <v>288</v>
      </c>
      <c r="AF7" s="87"/>
      <c r="AG7" s="87" t="s">
        <v>289</v>
      </c>
      <c r="AH7" s="87" t="s">
        <v>288</v>
      </c>
      <c r="AI7" s="87"/>
      <c r="AJ7" s="87" t="s">
        <v>289</v>
      </c>
      <c r="AK7" s="87" t="s">
        <v>288</v>
      </c>
      <c r="AL7" s="88"/>
      <c r="AM7" s="88" t="s">
        <v>289</v>
      </c>
      <c r="AN7" s="88" t="s">
        <v>288</v>
      </c>
      <c r="AO7" s="88"/>
      <c r="AP7" s="88" t="s">
        <v>289</v>
      </c>
      <c r="AQ7" s="88" t="s">
        <v>288</v>
      </c>
      <c r="AR7" s="88"/>
      <c r="AS7" s="88" t="s">
        <v>289</v>
      </c>
      <c r="AT7" s="88" t="s">
        <v>288</v>
      </c>
      <c r="AU7" s="87"/>
      <c r="AV7" s="87" t="s">
        <v>289</v>
      </c>
      <c r="AW7" s="87" t="s">
        <v>288</v>
      </c>
      <c r="AX7" s="87"/>
      <c r="AY7" s="87" t="s">
        <v>289</v>
      </c>
      <c r="AZ7" s="87" t="s">
        <v>288</v>
      </c>
      <c r="BA7" s="87"/>
      <c r="BB7" s="87" t="s">
        <v>289</v>
      </c>
      <c r="BC7" s="87" t="s">
        <v>288</v>
      </c>
      <c r="BD7" s="83"/>
      <c r="BE7" s="83" t="s">
        <v>289</v>
      </c>
      <c r="BF7" s="83" t="s">
        <v>288</v>
      </c>
      <c r="BG7" s="83"/>
      <c r="BH7" s="83" t="s">
        <v>289</v>
      </c>
      <c r="BI7" s="84" t="s">
        <v>288</v>
      </c>
      <c r="BJ7" s="83"/>
      <c r="BK7" s="82" t="s">
        <v>289</v>
      </c>
      <c r="BL7" s="82" t="s">
        <v>288</v>
      </c>
      <c r="BM7" s="60"/>
      <c r="BN7" s="89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</row>
    <row r="8" spans="1:66" s="90" customFormat="1" ht="15.75" customHeight="1">
      <c r="A8" s="95"/>
      <c r="B8" s="86"/>
      <c r="C8" s="60"/>
      <c r="D8" s="60" t="s">
        <v>291</v>
      </c>
      <c r="E8" s="60"/>
      <c r="F8" s="60"/>
      <c r="G8" s="60" t="s">
        <v>291</v>
      </c>
      <c r="H8" s="60"/>
      <c r="I8" s="60"/>
      <c r="J8" s="60" t="s">
        <v>291</v>
      </c>
      <c r="K8" s="60"/>
      <c r="L8" s="60"/>
      <c r="M8" s="60" t="s">
        <v>291</v>
      </c>
      <c r="N8" s="60"/>
      <c r="O8" s="60"/>
      <c r="P8" s="60" t="s">
        <v>291</v>
      </c>
      <c r="Q8" s="60"/>
      <c r="R8" s="60"/>
      <c r="S8" s="60" t="s">
        <v>291</v>
      </c>
      <c r="T8" s="60"/>
      <c r="U8" s="60"/>
      <c r="V8" s="60" t="s">
        <v>291</v>
      </c>
      <c r="W8" s="60"/>
      <c r="X8" s="60" t="s">
        <v>292</v>
      </c>
      <c r="Y8" s="60" t="s">
        <v>291</v>
      </c>
      <c r="Z8" s="60"/>
      <c r="AA8" s="60" t="s">
        <v>292</v>
      </c>
      <c r="AB8" s="60" t="s">
        <v>291</v>
      </c>
      <c r="AC8" s="60"/>
      <c r="AD8" s="60"/>
      <c r="AE8" s="60" t="s">
        <v>291</v>
      </c>
      <c r="AF8" s="60"/>
      <c r="AG8" s="60"/>
      <c r="AH8" s="60" t="s">
        <v>291</v>
      </c>
      <c r="AI8" s="60"/>
      <c r="AJ8" s="60"/>
      <c r="AK8" s="60" t="s">
        <v>291</v>
      </c>
      <c r="AL8" s="96"/>
      <c r="AM8" s="96"/>
      <c r="AN8" s="96" t="s">
        <v>291</v>
      </c>
      <c r="AO8" s="96"/>
      <c r="AP8" s="96"/>
      <c r="AQ8" s="96" t="s">
        <v>291</v>
      </c>
      <c r="AR8" s="96"/>
      <c r="AS8" s="96"/>
      <c r="AT8" s="96" t="s">
        <v>291</v>
      </c>
      <c r="AU8" s="60"/>
      <c r="AV8" s="60"/>
      <c r="AW8" s="60" t="s">
        <v>291</v>
      </c>
      <c r="AX8" s="60"/>
      <c r="AY8" s="60"/>
      <c r="AZ8" s="60" t="s">
        <v>291</v>
      </c>
      <c r="BA8" s="60"/>
      <c r="BB8" s="60"/>
      <c r="BC8" s="60" t="s">
        <v>291</v>
      </c>
      <c r="BD8" s="83"/>
      <c r="BE8" s="83"/>
      <c r="BF8" s="83" t="s">
        <v>291</v>
      </c>
      <c r="BG8" s="83"/>
      <c r="BH8" s="83"/>
      <c r="BI8" s="83" t="s">
        <v>291</v>
      </c>
      <c r="BJ8" s="83"/>
      <c r="BK8" s="76"/>
      <c r="BL8" s="77" t="s">
        <v>291</v>
      </c>
      <c r="BM8" s="89"/>
      <c r="BN8" s="89"/>
    </row>
    <row r="9" spans="2:90" s="24" customFormat="1" ht="16.5" thickBot="1">
      <c r="B9" s="26"/>
      <c r="C9" s="29"/>
      <c r="D9" s="29"/>
      <c r="E9" s="29"/>
      <c r="F9" s="29"/>
      <c r="G9" s="29"/>
      <c r="H9" s="29"/>
      <c r="I9" s="29"/>
      <c r="J9" s="29"/>
      <c r="M9" s="29"/>
      <c r="N9" s="29"/>
      <c r="O9" s="29"/>
      <c r="P9" s="29"/>
      <c r="Q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  <c r="AM9" s="30"/>
      <c r="AN9" s="30"/>
      <c r="AO9" s="30"/>
      <c r="AP9" s="30"/>
      <c r="AQ9" s="30"/>
      <c r="AR9" s="30"/>
      <c r="AS9" s="30"/>
      <c r="AT9" s="30"/>
      <c r="AU9" s="29"/>
      <c r="AV9" s="29"/>
      <c r="AW9" s="29"/>
      <c r="AX9" s="29"/>
      <c r="AY9" s="29"/>
      <c r="AZ9" s="29"/>
      <c r="BA9" s="29"/>
      <c r="BB9" s="29"/>
      <c r="BC9" s="29"/>
      <c r="BD9" s="34"/>
      <c r="BE9" s="34"/>
      <c r="BF9" s="34"/>
      <c r="BG9" s="34"/>
      <c r="BH9" s="34"/>
      <c r="BI9" s="33"/>
      <c r="BJ9" s="33"/>
      <c r="BK9" s="66"/>
      <c r="BL9" s="66"/>
      <c r="BM9" s="48"/>
      <c r="BN9" s="48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s="2" customFormat="1" ht="16.5" thickTop="1">
      <c r="A10" s="22">
        <v>1</v>
      </c>
      <c r="B10" s="8" t="s">
        <v>0</v>
      </c>
      <c r="C10" s="5">
        <v>1.4869</v>
      </c>
      <c r="D10" s="4">
        <v>65.71271801407369</v>
      </c>
      <c r="E10" s="6"/>
      <c r="F10" s="5">
        <v>1.4865</v>
      </c>
      <c r="G10" s="4">
        <v>65.94044410231608</v>
      </c>
      <c r="H10" s="6"/>
      <c r="I10" s="5">
        <v>1.4731</v>
      </c>
      <c r="J10" s="4">
        <v>66.42196418159598</v>
      </c>
      <c r="K10" s="5"/>
      <c r="L10" s="5">
        <v>1.4703</v>
      </c>
      <c r="M10" s="4">
        <v>66.58257553889602</v>
      </c>
      <c r="N10" s="4"/>
      <c r="O10" s="5">
        <v>1.4771</v>
      </c>
      <c r="P10" s="4">
        <v>66.3277014572069</v>
      </c>
      <c r="Q10" s="5"/>
      <c r="R10" s="5">
        <v>1.4772</v>
      </c>
      <c r="S10" s="4">
        <v>66.44585674188397</v>
      </c>
      <c r="T10" s="5"/>
      <c r="U10" s="5">
        <v>1.4725</v>
      </c>
      <c r="V10" s="4">
        <v>66.79660788459458</v>
      </c>
      <c r="W10" s="5"/>
      <c r="X10" s="5">
        <v>1.4732</v>
      </c>
      <c r="Y10" s="4">
        <v>67.68985044291074</v>
      </c>
      <c r="Z10" s="5"/>
      <c r="AA10" s="5">
        <v>1.4759</v>
      </c>
      <c r="AB10" s="4">
        <v>68.03373368158019</v>
      </c>
      <c r="AC10" s="5"/>
      <c r="AD10" s="5">
        <v>1.4688</v>
      </c>
      <c r="AE10" s="4">
        <v>68.57702612334735</v>
      </c>
      <c r="AF10" s="5"/>
      <c r="AG10" s="5">
        <v>1.4691</v>
      </c>
      <c r="AH10" s="4">
        <v>68.02427257924992</v>
      </c>
      <c r="AI10" s="5"/>
      <c r="AJ10" s="5">
        <v>1.46</v>
      </c>
      <c r="AK10" s="4">
        <v>67.43791886255502</v>
      </c>
      <c r="AL10" s="5"/>
      <c r="AM10" s="5">
        <v>1.4435</v>
      </c>
      <c r="AN10" s="4">
        <v>67.84578809964793</v>
      </c>
      <c r="AO10" s="5"/>
      <c r="AP10" s="5">
        <v>1.4531</v>
      </c>
      <c r="AQ10" s="4">
        <v>67.11966309905173</v>
      </c>
      <c r="AR10" s="5"/>
      <c r="AS10" s="5">
        <v>1.4525</v>
      </c>
      <c r="AT10" s="4">
        <v>66.9218389737107</v>
      </c>
      <c r="AU10" s="5"/>
      <c r="AV10" s="5">
        <v>1.4566</v>
      </c>
      <c r="AW10" s="4">
        <v>66.95019418418288</v>
      </c>
      <c r="AX10" s="5"/>
      <c r="AY10" s="5">
        <v>1.4481</v>
      </c>
      <c r="AZ10" s="4">
        <v>67.36772167497377</v>
      </c>
      <c r="BA10" s="5"/>
      <c r="BB10" s="5">
        <v>1.4523</v>
      </c>
      <c r="BC10" s="4">
        <v>67.49868863089637</v>
      </c>
      <c r="BD10" s="5"/>
      <c r="BE10" s="5">
        <v>1.4582</v>
      </c>
      <c r="BF10" s="4">
        <v>67.038338533285</v>
      </c>
      <c r="BG10" s="5"/>
      <c r="BH10" s="5">
        <v>1.4722</v>
      </c>
      <c r="BI10" s="4">
        <v>66.44164399299144</v>
      </c>
      <c r="BJ10" s="4"/>
      <c r="BK10" s="128">
        <f>(C10+F10+I10+L10+O10+R10+U10+X10+AA10+AD10+AG10+AJ10+AM10+AP10+AS10+AV10+AY10+BB10+BE10+BH10)/20</f>
        <v>1.466355</v>
      </c>
      <c r="BL10" s="126">
        <f>(D10+G10+J10+M10+P10+S10+V10+Y10+AB10+AE10+AH10+AK10+AN10+AQ10+AT10+AW10+AZ10+BC10+BF10+BI10)/20</f>
        <v>67.05872733994751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s="2" customFormat="1" ht="15.75">
      <c r="A11" s="22">
        <v>2</v>
      </c>
      <c r="B11" s="8" t="s">
        <v>1</v>
      </c>
      <c r="C11" s="5">
        <v>106.9</v>
      </c>
      <c r="D11" s="4">
        <v>91.40153453239117</v>
      </c>
      <c r="E11" s="6"/>
      <c r="F11" s="5">
        <v>106.54</v>
      </c>
      <c r="G11" s="4">
        <v>92.00344486398802</v>
      </c>
      <c r="H11" s="6"/>
      <c r="I11" s="5">
        <v>105.22</v>
      </c>
      <c r="J11" s="4">
        <v>92.99201238919316</v>
      </c>
      <c r="K11" s="5"/>
      <c r="L11" s="5">
        <v>105.45</v>
      </c>
      <c r="M11" s="4">
        <v>92.83675752948204</v>
      </c>
      <c r="N11" s="4"/>
      <c r="O11" s="5">
        <v>106.02</v>
      </c>
      <c r="P11" s="4">
        <v>92.40959047579733</v>
      </c>
      <c r="Q11" s="5"/>
      <c r="R11" s="5">
        <v>106.6</v>
      </c>
      <c r="S11" s="4">
        <v>92.07675382655817</v>
      </c>
      <c r="T11" s="5"/>
      <c r="U11" s="5">
        <v>106.63</v>
      </c>
      <c r="V11" s="4">
        <v>92.24233809440636</v>
      </c>
      <c r="W11" s="5"/>
      <c r="X11" s="5">
        <v>106.55</v>
      </c>
      <c r="Y11" s="4">
        <v>93.59050931252568</v>
      </c>
      <c r="Z11" s="5"/>
      <c r="AA11" s="5">
        <v>106.88</v>
      </c>
      <c r="AB11" s="4">
        <v>93.94740600733927</v>
      </c>
      <c r="AC11" s="5"/>
      <c r="AD11" s="5">
        <v>106.79</v>
      </c>
      <c r="AE11" s="4">
        <v>94.321505730848</v>
      </c>
      <c r="AF11" s="5"/>
      <c r="AG11" s="5">
        <v>105.86</v>
      </c>
      <c r="AH11" s="4">
        <v>94.40247387698476</v>
      </c>
      <c r="AI11" s="5"/>
      <c r="AJ11" s="5">
        <v>104.95</v>
      </c>
      <c r="AK11" s="4">
        <v>93.81549455867587</v>
      </c>
      <c r="AL11" s="5"/>
      <c r="AM11" s="5">
        <v>104.1</v>
      </c>
      <c r="AN11" s="4">
        <v>94.07818935815735</v>
      </c>
      <c r="AO11" s="5"/>
      <c r="AP11" s="5">
        <v>105.35</v>
      </c>
      <c r="AQ11" s="4">
        <v>92.5786259603532</v>
      </c>
      <c r="AR11" s="5"/>
      <c r="AS11" s="5">
        <v>104.97</v>
      </c>
      <c r="AT11" s="4">
        <v>92.60166819978546</v>
      </c>
      <c r="AU11" s="5"/>
      <c r="AV11" s="5">
        <v>105.15</v>
      </c>
      <c r="AW11" s="4">
        <v>92.74336932827461</v>
      </c>
      <c r="AX11" s="5"/>
      <c r="AY11" s="5">
        <v>104.25</v>
      </c>
      <c r="AZ11" s="4">
        <v>93.57812734535204</v>
      </c>
      <c r="BA11" s="5"/>
      <c r="BB11" s="5">
        <v>104.04</v>
      </c>
      <c r="BC11" s="4">
        <v>94.22178536971433</v>
      </c>
      <c r="BD11" s="5"/>
      <c r="BE11" s="5">
        <v>104.38</v>
      </c>
      <c r="BF11" s="4">
        <v>93.6532910990958</v>
      </c>
      <c r="BG11" s="5"/>
      <c r="BH11" s="5">
        <v>104.92</v>
      </c>
      <c r="BI11" s="4">
        <v>93.22854392535456</v>
      </c>
      <c r="BJ11" s="4"/>
      <c r="BK11" s="128">
        <f>(C11+F11+I11+L11+O11+R11+U11+X11+AA11+AD11+AG11+AJ11+AM11+AP11+AS11+AV11+AY11+BB11+BE11+BH11)/20</f>
        <v>105.57749999999999</v>
      </c>
      <c r="BL11" s="126">
        <f>(D11+G11+J11+M11+P11+S11+V11+Y11+AB11+AE11+AH11+AK11+AN11+AQ11+AT11+AW11+AZ11+BC11+BF11+BI11)/20</f>
        <v>93.13617108921387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</row>
    <row r="12" spans="1:90" s="2" customFormat="1" ht="15.75">
      <c r="A12" s="22">
        <v>3</v>
      </c>
      <c r="B12" s="8" t="s">
        <v>2</v>
      </c>
      <c r="C12" s="5">
        <v>1.5137</v>
      </c>
      <c r="D12" s="4">
        <v>147.9009635163765</v>
      </c>
      <c r="E12" s="6"/>
      <c r="F12" s="5">
        <v>1.52</v>
      </c>
      <c r="G12" s="4">
        <v>148.99111464030113</v>
      </c>
      <c r="H12" s="6"/>
      <c r="I12" s="5">
        <v>1.5291</v>
      </c>
      <c r="J12" s="4">
        <v>149.6166174410485</v>
      </c>
      <c r="K12" s="5"/>
      <c r="L12" s="5">
        <v>1.537</v>
      </c>
      <c r="M12" s="4">
        <v>150.46670657240725</v>
      </c>
      <c r="N12" s="4"/>
      <c r="O12" s="5">
        <v>1.5347</v>
      </c>
      <c r="P12" s="4">
        <v>150.35862261309916</v>
      </c>
      <c r="Q12" s="5"/>
      <c r="R12" s="5">
        <v>1.5354</v>
      </c>
      <c r="S12" s="4">
        <v>150.70537458176707</v>
      </c>
      <c r="T12" s="5"/>
      <c r="U12" s="5">
        <v>1.5363</v>
      </c>
      <c r="V12" s="4">
        <v>151.10740325059365</v>
      </c>
      <c r="W12" s="5"/>
      <c r="X12" s="5">
        <v>1.5302</v>
      </c>
      <c r="Y12" s="4">
        <v>152.59259627645355</v>
      </c>
      <c r="Z12" s="5"/>
      <c r="AA12" s="5">
        <v>1.5326</v>
      </c>
      <c r="AB12" s="4">
        <v>153.8898795047913</v>
      </c>
      <c r="AC12" s="5"/>
      <c r="AD12" s="5">
        <v>1.5395</v>
      </c>
      <c r="AE12" s="4">
        <v>155.0675784257728</v>
      </c>
      <c r="AF12" s="5"/>
      <c r="AG12" s="5">
        <v>1.5362</v>
      </c>
      <c r="AH12" s="4">
        <v>153.5193156794957</v>
      </c>
      <c r="AI12" s="5"/>
      <c r="AJ12" s="5">
        <v>1.546</v>
      </c>
      <c r="AK12" s="4">
        <v>152.2181729398047</v>
      </c>
      <c r="AL12" s="5"/>
      <c r="AM12" s="5">
        <v>1.5488</v>
      </c>
      <c r="AN12" s="4">
        <v>151.68233996470858</v>
      </c>
      <c r="AO12" s="5"/>
      <c r="AP12" s="5">
        <v>1.5438</v>
      </c>
      <c r="AQ12" s="4">
        <v>150.5692569851245</v>
      </c>
      <c r="AR12" s="5"/>
      <c r="AS12" s="5">
        <v>1.5414</v>
      </c>
      <c r="AT12" s="4">
        <v>149.83020106789783</v>
      </c>
      <c r="AU12" s="5"/>
      <c r="AV12" s="5">
        <v>1.538</v>
      </c>
      <c r="AW12" s="4">
        <v>149.985226081271</v>
      </c>
      <c r="AX12" s="5"/>
      <c r="AY12" s="5">
        <v>1.5386</v>
      </c>
      <c r="AZ12" s="4">
        <v>150.0984272697349</v>
      </c>
      <c r="BA12" s="5"/>
      <c r="BB12" s="5">
        <v>1.5387</v>
      </c>
      <c r="BC12" s="4">
        <v>150.83621521877396</v>
      </c>
      <c r="BD12" s="5"/>
      <c r="BE12" s="5">
        <v>1.536</v>
      </c>
      <c r="BF12" s="4">
        <v>150.15214886282678</v>
      </c>
      <c r="BG12" s="5"/>
      <c r="BH12" s="5">
        <v>1.5289</v>
      </c>
      <c r="BI12" s="4">
        <v>149.54994715120233</v>
      </c>
      <c r="BJ12" s="4"/>
      <c r="BK12" s="128">
        <f aca="true" t="shared" si="0" ref="BK12:BK20">(C12+F12+I12+L12+O12+R12+U12+X12+AA12+AD12+AG12+AJ12+AM12+AP12+AS12+AV12+AY12+BB12+BE12+BH12)/20</f>
        <v>1.5352450000000002</v>
      </c>
      <c r="BL12" s="126">
        <f aca="true" t="shared" si="1" ref="BL12:BL20">(D12+G12+J12+M12+P12+S12+V12+Y12+AB12+AE12+AH12+AK12+AN12+AQ12+AT12+AW12+AZ12+BC12+BF12+BI12)/20</f>
        <v>150.95690540217257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</row>
    <row r="13" spans="1:90" s="2" customFormat="1" ht="15.75">
      <c r="A13" s="22">
        <v>4</v>
      </c>
      <c r="B13" s="8" t="s">
        <v>3</v>
      </c>
      <c r="C13" s="5">
        <v>1.2115</v>
      </c>
      <c r="D13" s="4">
        <v>80.65063179127212</v>
      </c>
      <c r="E13" s="6"/>
      <c r="F13" s="5">
        <v>1.2187</v>
      </c>
      <c r="G13" s="4">
        <v>80.43035214416416</v>
      </c>
      <c r="H13" s="6"/>
      <c r="I13" s="5">
        <v>1.2027</v>
      </c>
      <c r="J13" s="4">
        <v>81.35544644209614</v>
      </c>
      <c r="K13" s="5"/>
      <c r="L13" s="5">
        <v>1.1992</v>
      </c>
      <c r="M13" s="4">
        <v>81.63472382825118</v>
      </c>
      <c r="N13" s="4"/>
      <c r="O13" s="5">
        <v>1.2072</v>
      </c>
      <c r="P13" s="4">
        <v>81.15693159579217</v>
      </c>
      <c r="Q13" s="5"/>
      <c r="R13" s="5">
        <v>1.2054</v>
      </c>
      <c r="S13" s="4">
        <v>81.42842175137798</v>
      </c>
      <c r="T13" s="5"/>
      <c r="U13" s="5">
        <v>1.2048</v>
      </c>
      <c r="V13" s="4">
        <v>81.63845045656167</v>
      </c>
      <c r="W13" s="5"/>
      <c r="X13" s="5">
        <v>1.2012</v>
      </c>
      <c r="Y13" s="4">
        <v>83.01755550490851</v>
      </c>
      <c r="Z13" s="5"/>
      <c r="AA13" s="5">
        <v>1.2038</v>
      </c>
      <c r="AB13" s="4">
        <v>83.4116859450442</v>
      </c>
      <c r="AC13" s="5"/>
      <c r="AD13" s="5">
        <v>1.1985</v>
      </c>
      <c r="AE13" s="4">
        <v>84.0433341426555</v>
      </c>
      <c r="AF13" s="5"/>
      <c r="AG13" s="5">
        <v>1.198</v>
      </c>
      <c r="AH13" s="4">
        <v>83.41774528061443</v>
      </c>
      <c r="AI13" s="5"/>
      <c r="AJ13" s="5">
        <v>1.188</v>
      </c>
      <c r="AK13" s="4">
        <v>82.87825045398176</v>
      </c>
      <c r="AL13" s="5"/>
      <c r="AM13" s="5">
        <v>1.1732</v>
      </c>
      <c r="AN13" s="4">
        <v>83.47715233706256</v>
      </c>
      <c r="AO13" s="5"/>
      <c r="AP13" s="5">
        <v>1.1856</v>
      </c>
      <c r="AQ13" s="4">
        <v>82.26348047337389</v>
      </c>
      <c r="AR13" s="5"/>
      <c r="AS13" s="5">
        <v>1.1829</v>
      </c>
      <c r="AT13" s="4">
        <v>82.17429293204395</v>
      </c>
      <c r="AU13" s="5"/>
      <c r="AV13" s="5">
        <v>1.1823</v>
      </c>
      <c r="AW13" s="4">
        <v>82.48300164821177</v>
      </c>
      <c r="AX13" s="5"/>
      <c r="AY13" s="5">
        <v>1.1784</v>
      </c>
      <c r="AZ13" s="4">
        <v>82.78614880985194</v>
      </c>
      <c r="BA13" s="5"/>
      <c r="BB13" s="5">
        <v>1.1818</v>
      </c>
      <c r="BC13" s="4">
        <v>82.94833770405381</v>
      </c>
      <c r="BD13" s="5"/>
      <c r="BE13" s="5">
        <v>1.1884</v>
      </c>
      <c r="BF13" s="4">
        <v>82.25791421174368</v>
      </c>
      <c r="BG13" s="5"/>
      <c r="BH13" s="5">
        <v>1.2025</v>
      </c>
      <c r="BI13" s="4">
        <v>81.34335824239669</v>
      </c>
      <c r="BJ13" s="4"/>
      <c r="BK13" s="128">
        <f t="shared" si="0"/>
        <v>1.195705</v>
      </c>
      <c r="BL13" s="126">
        <f t="shared" si="1"/>
        <v>82.2398607847729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90" s="2" customFormat="1" ht="15.75">
      <c r="A14" s="22">
        <v>5</v>
      </c>
      <c r="B14" s="8" t="s">
        <v>4</v>
      </c>
      <c r="C14" s="5">
        <v>5.1074</v>
      </c>
      <c r="D14" s="4">
        <v>19.13072021285315</v>
      </c>
      <c r="E14" s="6"/>
      <c r="F14" s="5">
        <v>5.107</v>
      </c>
      <c r="G14" s="4">
        <v>19.19335620875129</v>
      </c>
      <c r="H14" s="6"/>
      <c r="I14" s="5">
        <v>5.0675</v>
      </c>
      <c r="J14" s="4">
        <v>19.308573346997346</v>
      </c>
      <c r="K14" s="5"/>
      <c r="L14" s="5">
        <v>5.0555</v>
      </c>
      <c r="M14" s="4">
        <v>19.36432812082659</v>
      </c>
      <c r="N14" s="4"/>
      <c r="O14" s="5">
        <v>5.073</v>
      </c>
      <c r="P14" s="4">
        <v>19.312566099436292</v>
      </c>
      <c r="Q14" s="5"/>
      <c r="R14" s="5">
        <v>5.0755</v>
      </c>
      <c r="S14" s="4">
        <v>19.338748808809186</v>
      </c>
      <c r="T14" s="5"/>
      <c r="U14" s="5">
        <v>5.062</v>
      </c>
      <c r="V14" s="4">
        <v>19.430660827749012</v>
      </c>
      <c r="W14" s="5"/>
      <c r="X14" s="5">
        <v>5.063</v>
      </c>
      <c r="Y14" s="4">
        <v>19.69596833349716</v>
      </c>
      <c r="Z14" s="5"/>
      <c r="AA14" s="5">
        <v>5.077</v>
      </c>
      <c r="AB14" s="4">
        <v>19.777622127367383</v>
      </c>
      <c r="AC14" s="5"/>
      <c r="AD14" s="5">
        <v>5.063</v>
      </c>
      <c r="AE14" s="4">
        <v>19.894516288756193</v>
      </c>
      <c r="AF14" s="5"/>
      <c r="AG14" s="5">
        <v>5.0663</v>
      </c>
      <c r="AH14" s="4">
        <v>19.725333842483877</v>
      </c>
      <c r="AI14" s="5"/>
      <c r="AJ14" s="5">
        <v>5.031</v>
      </c>
      <c r="AK14" s="4">
        <v>19.570534990922347</v>
      </c>
      <c r="AL14" s="5"/>
      <c r="AM14" s="5">
        <v>4.976</v>
      </c>
      <c r="AN14" s="4">
        <v>19.681550466608076</v>
      </c>
      <c r="AO14" s="5"/>
      <c r="AP14" s="5">
        <v>5.0098</v>
      </c>
      <c r="AQ14" s="4">
        <v>19.46815889840554</v>
      </c>
      <c r="AR14" s="5"/>
      <c r="AS14" s="5">
        <v>4.9997</v>
      </c>
      <c r="AT14" s="4">
        <v>19.44196073950733</v>
      </c>
      <c r="AU14" s="5"/>
      <c r="AV14" s="5">
        <v>5.0011</v>
      </c>
      <c r="AW14" s="4">
        <v>19.499640648793417</v>
      </c>
      <c r="AX14" s="5"/>
      <c r="AY14" s="5">
        <v>4.9766</v>
      </c>
      <c r="AZ14" s="4">
        <v>19.602780564547984</v>
      </c>
      <c r="BA14" s="5"/>
      <c r="BB14" s="5">
        <v>4.9913</v>
      </c>
      <c r="BC14" s="4">
        <v>19.63984242555062</v>
      </c>
      <c r="BD14" s="5"/>
      <c r="BE14" s="5">
        <v>5.001</v>
      </c>
      <c r="BF14" s="4">
        <v>19.54715161952333</v>
      </c>
      <c r="BG14" s="5"/>
      <c r="BH14" s="5">
        <v>5.043</v>
      </c>
      <c r="BI14" s="4">
        <v>19.396269737553443</v>
      </c>
      <c r="BJ14" s="4"/>
      <c r="BK14" s="128">
        <f t="shared" si="0"/>
        <v>5.0423350000000005</v>
      </c>
      <c r="BL14" s="126">
        <f t="shared" si="1"/>
        <v>19.50101421544698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s="2" customFormat="1" ht="15.75">
      <c r="A15" s="22">
        <v>6</v>
      </c>
      <c r="B15" s="8" t="s">
        <v>5</v>
      </c>
      <c r="C15" s="5">
        <v>1.6652</v>
      </c>
      <c r="D15" s="4">
        <v>58.67657963915816</v>
      </c>
      <c r="E15" s="6"/>
      <c r="F15" s="5">
        <v>1.6648</v>
      </c>
      <c r="G15" s="4">
        <v>58.87822570764828</v>
      </c>
      <c r="H15" s="6"/>
      <c r="I15" s="5">
        <v>1.6492</v>
      </c>
      <c r="J15" s="4">
        <v>59.32949032010007</v>
      </c>
      <c r="K15" s="5"/>
      <c r="L15" s="5">
        <v>1.6462</v>
      </c>
      <c r="M15" s="4">
        <v>59.46808456739085</v>
      </c>
      <c r="N15" s="4"/>
      <c r="O15" s="5">
        <v>1.6543</v>
      </c>
      <c r="P15" s="4">
        <v>59.22302352804226</v>
      </c>
      <c r="Q15" s="5"/>
      <c r="R15" s="5">
        <v>1.6539</v>
      </c>
      <c r="S15" s="4">
        <v>59.34688891656752</v>
      </c>
      <c r="T15" s="5"/>
      <c r="U15" s="5">
        <v>1.6486</v>
      </c>
      <c r="V15" s="4">
        <v>59.66153409563599</v>
      </c>
      <c r="W15" s="5"/>
      <c r="X15" s="5">
        <v>1.6498</v>
      </c>
      <c r="Y15" s="4">
        <v>60.44410696599353</v>
      </c>
      <c r="Z15" s="5"/>
      <c r="AA15" s="5">
        <v>1.6527</v>
      </c>
      <c r="AB15" s="4">
        <v>60.75572550411097</v>
      </c>
      <c r="AC15" s="5"/>
      <c r="AD15" s="5">
        <v>1.6449</v>
      </c>
      <c r="AE15" s="4">
        <v>61.235294528526104</v>
      </c>
      <c r="AF15" s="5"/>
      <c r="AG15" s="5">
        <v>1.6446</v>
      </c>
      <c r="AH15" s="4">
        <v>60.7652066436678</v>
      </c>
      <c r="AI15" s="5"/>
      <c r="AJ15" s="5">
        <v>1.635</v>
      </c>
      <c r="AK15" s="4">
        <v>60.2197929904161</v>
      </c>
      <c r="AL15" s="5"/>
      <c r="AM15" s="5">
        <v>1.6168</v>
      </c>
      <c r="AN15" s="4">
        <v>60.57359915997142</v>
      </c>
      <c r="AO15" s="5"/>
      <c r="AP15" s="5">
        <v>1.6269</v>
      </c>
      <c r="AQ15" s="4">
        <v>59.949340739585764</v>
      </c>
      <c r="AR15" s="5"/>
      <c r="AS15" s="5">
        <v>1.6266</v>
      </c>
      <c r="AT15" s="4">
        <v>59.758988755265456</v>
      </c>
      <c r="AU15" s="5"/>
      <c r="AV15" s="5">
        <v>1.6309</v>
      </c>
      <c r="AW15" s="4">
        <v>59.79499224273761</v>
      </c>
      <c r="AX15" s="5"/>
      <c r="AY15" s="5">
        <v>1.6221</v>
      </c>
      <c r="AZ15" s="4">
        <v>60.141296934547505</v>
      </c>
      <c r="BA15" s="5"/>
      <c r="BB15" s="5">
        <v>1.6262</v>
      </c>
      <c r="BC15" s="4">
        <v>60.280620771523054</v>
      </c>
      <c r="BD15" s="5"/>
      <c r="BE15" s="5">
        <v>1.6331</v>
      </c>
      <c r="BF15" s="4">
        <v>59.858738135592546</v>
      </c>
      <c r="BG15" s="5"/>
      <c r="BH15" s="5">
        <v>1.6483</v>
      </c>
      <c r="BI15" s="4">
        <v>59.343194980575134</v>
      </c>
      <c r="BJ15" s="4"/>
      <c r="BK15" s="128">
        <f t="shared" si="0"/>
        <v>1.6420050000000004</v>
      </c>
      <c r="BL15" s="126">
        <f t="shared" si="1"/>
        <v>59.88523625635281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s="2" customFormat="1" ht="15.75">
      <c r="A16" s="22">
        <v>7</v>
      </c>
      <c r="B16" s="8" t="s">
        <v>6</v>
      </c>
      <c r="C16" s="5">
        <v>1579.67</v>
      </c>
      <c r="D16" s="4">
        <v>61.85357727571339</v>
      </c>
      <c r="E16" s="6"/>
      <c r="F16" s="5">
        <v>1578.12</v>
      </c>
      <c r="G16" s="4">
        <v>62.11217788133529</v>
      </c>
      <c r="H16" s="6"/>
      <c r="I16" s="5">
        <v>1571.75</v>
      </c>
      <c r="J16" s="4">
        <v>62.25302715820521</v>
      </c>
      <c r="K16" s="5"/>
      <c r="L16" s="5">
        <v>1573.4</v>
      </c>
      <c r="M16" s="4">
        <v>62.219626804905815</v>
      </c>
      <c r="N16" s="4"/>
      <c r="O16" s="5">
        <v>1576</v>
      </c>
      <c r="P16" s="4">
        <v>62.16538567413726</v>
      </c>
      <c r="Q16" s="5"/>
      <c r="R16" s="5">
        <v>1574.8</v>
      </c>
      <c r="S16" s="4">
        <v>62.32780008833568</v>
      </c>
      <c r="T16" s="5"/>
      <c r="U16" s="5">
        <v>1565</v>
      </c>
      <c r="V16" s="4">
        <v>62.84856556553707</v>
      </c>
      <c r="W16" s="5"/>
      <c r="X16" s="5">
        <v>1570</v>
      </c>
      <c r="Y16" s="4">
        <v>63.51636157483828</v>
      </c>
      <c r="Z16" s="5"/>
      <c r="AA16" s="5">
        <v>1568.8</v>
      </c>
      <c r="AB16" s="4">
        <v>64.00496401111945</v>
      </c>
      <c r="AC16" s="5"/>
      <c r="AD16" s="5">
        <v>1579</v>
      </c>
      <c r="AE16" s="4">
        <v>63.79096641543547</v>
      </c>
      <c r="AF16" s="5"/>
      <c r="AG16" s="5">
        <v>1592.25</v>
      </c>
      <c r="AH16" s="4">
        <v>62.7630452794323</v>
      </c>
      <c r="AI16" s="5"/>
      <c r="AJ16" s="5">
        <v>1583.75</v>
      </c>
      <c r="AK16" s="4">
        <v>62.16849978805388</v>
      </c>
      <c r="AL16" s="5"/>
      <c r="AM16" s="5">
        <v>1582.48</v>
      </c>
      <c r="AN16" s="4">
        <v>61.88728775203591</v>
      </c>
      <c r="AO16" s="5"/>
      <c r="AP16" s="5">
        <v>1575.57</v>
      </c>
      <c r="AQ16" s="4">
        <v>61.902411475994136</v>
      </c>
      <c r="AR16" s="5"/>
      <c r="AS16" s="5">
        <v>1569</v>
      </c>
      <c r="AT16" s="4">
        <v>61.95281778796354</v>
      </c>
      <c r="AU16" s="5"/>
      <c r="AV16" s="5">
        <v>1568.9</v>
      </c>
      <c r="AW16" s="4">
        <v>62.15797874222752</v>
      </c>
      <c r="AX16" s="5"/>
      <c r="AY16" s="5">
        <v>1561.75</v>
      </c>
      <c r="AZ16" s="4">
        <v>62.46530991357741</v>
      </c>
      <c r="BA16" s="5"/>
      <c r="BB16" s="5">
        <v>1555.55</v>
      </c>
      <c r="BC16" s="4">
        <v>63.01844717215827</v>
      </c>
      <c r="BD16" s="5"/>
      <c r="BE16" s="5">
        <v>1548.63</v>
      </c>
      <c r="BF16" s="4">
        <v>63.12373210465778</v>
      </c>
      <c r="BG16" s="5"/>
      <c r="BH16" s="5">
        <v>1555.5</v>
      </c>
      <c r="BI16" s="4">
        <v>62.883566882984255</v>
      </c>
      <c r="BJ16" s="4"/>
      <c r="BK16" s="128">
        <f t="shared" si="0"/>
        <v>1571.496</v>
      </c>
      <c r="BL16" s="126">
        <f t="shared" si="1"/>
        <v>62.5707774674324</v>
      </c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</row>
    <row r="17" spans="1:90" s="2" customFormat="1" ht="15.75">
      <c r="A17" s="22">
        <v>8</v>
      </c>
      <c r="B17" s="8" t="s">
        <v>7</v>
      </c>
      <c r="C17" s="5">
        <v>30.567</v>
      </c>
      <c r="D17" s="4">
        <v>3.1965269871144097</v>
      </c>
      <c r="E17" s="6"/>
      <c r="F17" s="5">
        <v>30.56</v>
      </c>
      <c r="G17" s="4">
        <v>3.2074761177386404</v>
      </c>
      <c r="H17" s="6"/>
      <c r="I17" s="5">
        <v>30.26</v>
      </c>
      <c r="J17" s="4">
        <v>3.2335160421648723</v>
      </c>
      <c r="K17" s="5"/>
      <c r="L17" s="5">
        <v>30.237</v>
      </c>
      <c r="M17" s="4">
        <v>3.237634712929154</v>
      </c>
      <c r="N17" s="4"/>
      <c r="O17" s="5">
        <v>30.372</v>
      </c>
      <c r="P17" s="4">
        <v>3.225755558489409</v>
      </c>
      <c r="Q17" s="5"/>
      <c r="R17" s="5">
        <v>30.367</v>
      </c>
      <c r="S17" s="4">
        <v>3.2322527605331777</v>
      </c>
      <c r="T17" s="5"/>
      <c r="U17" s="5">
        <v>30.24</v>
      </c>
      <c r="V17" s="4">
        <v>3.252579534063013</v>
      </c>
      <c r="W17" s="5"/>
      <c r="X17" s="5">
        <v>30.311</v>
      </c>
      <c r="Y17" s="4">
        <v>3.2899174449043618</v>
      </c>
      <c r="Z17" s="5"/>
      <c r="AA17" s="5">
        <v>30.355</v>
      </c>
      <c r="AB17" s="4">
        <v>3.3078895582488617</v>
      </c>
      <c r="AC17" s="5"/>
      <c r="AD17" s="5">
        <v>30.21</v>
      </c>
      <c r="AE17" s="4">
        <v>3.3341918560070374</v>
      </c>
      <c r="AF17" s="5"/>
      <c r="AG17" s="5">
        <v>30.2</v>
      </c>
      <c r="AH17" s="4">
        <v>3.3090880412641086</v>
      </c>
      <c r="AI17" s="5"/>
      <c r="AJ17" s="5">
        <v>30.035</v>
      </c>
      <c r="AK17" s="4">
        <v>3.278154204738816</v>
      </c>
      <c r="AL17" s="5"/>
      <c r="AM17" s="5">
        <v>29.67</v>
      </c>
      <c r="AN17" s="4">
        <v>3.3008222150940947</v>
      </c>
      <c r="AO17" s="5"/>
      <c r="AP17" s="5">
        <v>29.89</v>
      </c>
      <c r="AQ17" s="4">
        <v>3.2630171445042513</v>
      </c>
      <c r="AR17" s="5"/>
      <c r="AS17" s="5">
        <v>29.87</v>
      </c>
      <c r="AT17" s="4">
        <v>3.254234051199022</v>
      </c>
      <c r="AU17" s="5"/>
      <c r="AV17" s="5">
        <v>29.96</v>
      </c>
      <c r="AW17" s="4">
        <v>3.254995088407235</v>
      </c>
      <c r="AX17" s="5"/>
      <c r="AY17" s="5">
        <v>29.8</v>
      </c>
      <c r="AZ17" s="4">
        <v>3.273664354279514</v>
      </c>
      <c r="BA17" s="5"/>
      <c r="BB17" s="5">
        <v>29.877</v>
      </c>
      <c r="BC17" s="4">
        <v>3.28106387852364</v>
      </c>
      <c r="BD17" s="5"/>
      <c r="BE17" s="5">
        <v>29.97</v>
      </c>
      <c r="BF17" s="4">
        <v>3.261771946921461</v>
      </c>
      <c r="BG17" s="5"/>
      <c r="BH17" s="5">
        <v>30.26</v>
      </c>
      <c r="BI17" s="4">
        <v>3.232497960557898</v>
      </c>
      <c r="BJ17" s="4"/>
      <c r="BK17" s="128">
        <f t="shared" si="0"/>
        <v>30.15055</v>
      </c>
      <c r="BL17" s="126">
        <f t="shared" si="1"/>
        <v>3.261352472884149</v>
      </c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</row>
    <row r="18" spans="1:90" s="2" customFormat="1" ht="15.75">
      <c r="A18" s="22">
        <v>9</v>
      </c>
      <c r="B18" s="8" t="s">
        <v>8</v>
      </c>
      <c r="C18" s="5">
        <v>1.234</v>
      </c>
      <c r="D18" s="4">
        <v>120.5719686722657</v>
      </c>
      <c r="E18" s="6"/>
      <c r="F18" s="5">
        <v>1.2356</v>
      </c>
      <c r="G18" s="4">
        <v>121.11409292733953</v>
      </c>
      <c r="H18" s="6"/>
      <c r="I18" s="5">
        <v>1.2454</v>
      </c>
      <c r="J18" s="4">
        <v>121.85765179588113</v>
      </c>
      <c r="K18" s="5"/>
      <c r="L18" s="5">
        <v>1.2454</v>
      </c>
      <c r="M18" s="4">
        <v>121.92012775880026</v>
      </c>
      <c r="N18" s="4"/>
      <c r="O18" s="5">
        <v>1.2419</v>
      </c>
      <c r="P18" s="4">
        <v>121.67223133068863</v>
      </c>
      <c r="Q18" s="5"/>
      <c r="R18" s="5">
        <v>1.2428</v>
      </c>
      <c r="S18" s="4">
        <v>121.98556697291916</v>
      </c>
      <c r="T18" s="5"/>
      <c r="U18" s="5">
        <v>1.2465</v>
      </c>
      <c r="V18" s="4">
        <v>122.60325336969665</v>
      </c>
      <c r="W18" s="5"/>
      <c r="X18" s="5">
        <v>1.2466</v>
      </c>
      <c r="Y18" s="4">
        <v>124.31180925253365</v>
      </c>
      <c r="Z18" s="5"/>
      <c r="AA18" s="5">
        <v>1.2448</v>
      </c>
      <c r="AB18" s="4">
        <v>124.99159729059389</v>
      </c>
      <c r="AC18" s="5"/>
      <c r="AD18" s="5">
        <v>1.2486</v>
      </c>
      <c r="AE18" s="4">
        <v>125.76640365210778</v>
      </c>
      <c r="AF18" s="5"/>
      <c r="AG18" s="5">
        <v>1.2469</v>
      </c>
      <c r="AH18" s="4">
        <v>124.60827673529693</v>
      </c>
      <c r="AI18" s="5"/>
      <c r="AJ18" s="5">
        <v>1.2552</v>
      </c>
      <c r="AK18" s="4">
        <v>123.58619060416744</v>
      </c>
      <c r="AL18" s="5"/>
      <c r="AM18" s="5">
        <v>1.2676</v>
      </c>
      <c r="AN18" s="4">
        <v>124.14290685644666</v>
      </c>
      <c r="AO18" s="5"/>
      <c r="AP18" s="5">
        <v>1.2642</v>
      </c>
      <c r="AQ18" s="4">
        <v>123.29942653231919</v>
      </c>
      <c r="AR18" s="5"/>
      <c r="AS18" s="5">
        <v>1.2627</v>
      </c>
      <c r="AT18" s="4">
        <v>122.73945431973178</v>
      </c>
      <c r="AU18" s="5"/>
      <c r="AV18" s="5">
        <v>1.2611</v>
      </c>
      <c r="AW18" s="4">
        <v>122.98203420747132</v>
      </c>
      <c r="AX18" s="5"/>
      <c r="AY18" s="5">
        <v>1.267</v>
      </c>
      <c r="AZ18" s="4">
        <v>123.60243555878988</v>
      </c>
      <c r="BA18" s="5"/>
      <c r="BB18" s="5">
        <v>1.269</v>
      </c>
      <c r="BC18" s="4">
        <v>124.39797043778785</v>
      </c>
      <c r="BD18" s="5"/>
      <c r="BE18" s="5">
        <v>1.2658</v>
      </c>
      <c r="BF18" s="4">
        <v>123.73866538448317</v>
      </c>
      <c r="BG18" s="5"/>
      <c r="BH18" s="5">
        <v>1.2571</v>
      </c>
      <c r="BI18" s="4">
        <v>122.96372461493654</v>
      </c>
      <c r="BJ18" s="4"/>
      <c r="BK18" s="128">
        <f t="shared" si="0"/>
        <v>1.2524099999999998</v>
      </c>
      <c r="BL18" s="126">
        <f t="shared" si="1"/>
        <v>123.14278941371285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1:90" s="2" customFormat="1" ht="15.75">
      <c r="A19" s="22">
        <v>10</v>
      </c>
      <c r="B19" s="8" t="s">
        <v>9</v>
      </c>
      <c r="C19" s="5">
        <v>408.5</v>
      </c>
      <c r="D19" s="4">
        <v>39913.81620957904</v>
      </c>
      <c r="E19" s="6"/>
      <c r="F19" s="5">
        <v>414.7</v>
      </c>
      <c r="G19" s="4">
        <v>40649.088974561106</v>
      </c>
      <c r="H19" s="6"/>
      <c r="I19" s="5">
        <v>414.9</v>
      </c>
      <c r="J19" s="4">
        <v>40596.38648635866</v>
      </c>
      <c r="K19" s="5"/>
      <c r="L19" s="5">
        <v>412</v>
      </c>
      <c r="M19" s="4">
        <v>40333.30065571359</v>
      </c>
      <c r="N19" s="4"/>
      <c r="O19" s="5">
        <v>414.3</v>
      </c>
      <c r="P19" s="4">
        <v>40590.06799283703</v>
      </c>
      <c r="Q19" s="5"/>
      <c r="R19" s="5">
        <v>407</v>
      </c>
      <c r="S19" s="4">
        <v>39948.60456869818</v>
      </c>
      <c r="T19" s="5"/>
      <c r="U19" s="5">
        <v>408.7</v>
      </c>
      <c r="V19" s="4">
        <v>40198.91668848377</v>
      </c>
      <c r="W19" s="5"/>
      <c r="X19" s="5">
        <v>404.3</v>
      </c>
      <c r="Y19" s="4">
        <v>40317.07402599018</v>
      </c>
      <c r="Z19" s="5"/>
      <c r="AA19" s="5">
        <v>402.8</v>
      </c>
      <c r="AB19" s="4">
        <v>40445.54578137148</v>
      </c>
      <c r="AC19" s="5"/>
      <c r="AD19" s="5">
        <v>403.7</v>
      </c>
      <c r="AE19" s="4">
        <v>40663.06035107793</v>
      </c>
      <c r="AF19" s="5"/>
      <c r="AG19" s="5">
        <v>404.7</v>
      </c>
      <c r="AH19" s="4">
        <v>40443.47549504745</v>
      </c>
      <c r="AI19" s="5"/>
      <c r="AJ19" s="5">
        <v>405</v>
      </c>
      <c r="AK19" s="4">
        <v>39876.04142342878</v>
      </c>
      <c r="AL19" s="5"/>
      <c r="AM19" s="5">
        <v>405.25</v>
      </c>
      <c r="AN19" s="4">
        <v>39688.31887312639</v>
      </c>
      <c r="AO19" s="5"/>
      <c r="AP19" s="5">
        <v>396.9</v>
      </c>
      <c r="AQ19" s="4">
        <v>38710.28507410021</v>
      </c>
      <c r="AR19" s="5"/>
      <c r="AS19" s="5">
        <v>400.4</v>
      </c>
      <c r="AT19" s="4">
        <v>38920.470032169644</v>
      </c>
      <c r="AU19" s="5"/>
      <c r="AV19" s="5">
        <v>398.1</v>
      </c>
      <c r="AW19" s="4">
        <v>38822.57379905981</v>
      </c>
      <c r="AX19" s="5"/>
      <c r="AY19" s="5">
        <v>398.7</v>
      </c>
      <c r="AZ19" s="4">
        <v>38895.25734592701</v>
      </c>
      <c r="BA19" s="5"/>
      <c r="BB19" s="5">
        <v>398.5</v>
      </c>
      <c r="BC19" s="4">
        <v>39064.295681212345</v>
      </c>
      <c r="BD19" s="5"/>
      <c r="BE19" s="5">
        <v>397.3</v>
      </c>
      <c r="BF19" s="4">
        <v>38838.18277552154</v>
      </c>
      <c r="BG19" s="5"/>
      <c r="BH19" s="5">
        <v>400.2</v>
      </c>
      <c r="BI19" s="4">
        <v>39145.7183922501</v>
      </c>
      <c r="BJ19" s="4"/>
      <c r="BK19" s="128">
        <f t="shared" si="0"/>
        <v>404.7975</v>
      </c>
      <c r="BL19" s="126">
        <f t="shared" si="1"/>
        <v>39803.02403132572</v>
      </c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1:90" s="2" customFormat="1" ht="15.75">
      <c r="A20" s="22">
        <v>11</v>
      </c>
      <c r="B20" s="8" t="s">
        <v>10</v>
      </c>
      <c r="C20" s="5">
        <v>5.6</v>
      </c>
      <c r="D20" s="4">
        <v>547.1661463247065</v>
      </c>
      <c r="E20" s="6"/>
      <c r="F20" s="5">
        <v>5.78</v>
      </c>
      <c r="G20" s="4">
        <v>566.5583175137767</v>
      </c>
      <c r="H20" s="6"/>
      <c r="I20" s="5">
        <v>5.82</v>
      </c>
      <c r="J20" s="4">
        <v>569.4648574369907</v>
      </c>
      <c r="K20" s="5"/>
      <c r="L20" s="5">
        <v>5.73</v>
      </c>
      <c r="M20" s="4">
        <v>560.9461474690264</v>
      </c>
      <c r="N20" s="4"/>
      <c r="O20" s="5">
        <v>5.82</v>
      </c>
      <c r="P20" s="4">
        <v>570.2008103266027</v>
      </c>
      <c r="Q20" s="5"/>
      <c r="R20" s="5">
        <v>5.67</v>
      </c>
      <c r="S20" s="4">
        <v>556.5321570135594</v>
      </c>
      <c r="T20" s="5"/>
      <c r="U20" s="5">
        <v>5.71</v>
      </c>
      <c r="V20" s="4">
        <v>561.6242091784741</v>
      </c>
      <c r="W20" s="5"/>
      <c r="X20" s="5">
        <v>5.67</v>
      </c>
      <c r="Y20" s="4">
        <v>565.4162991030529</v>
      </c>
      <c r="Z20" s="5"/>
      <c r="AA20" s="5">
        <v>5.7</v>
      </c>
      <c r="AB20" s="4">
        <v>572.342628981672</v>
      </c>
      <c r="AC20" s="5"/>
      <c r="AD20" s="5">
        <v>5.7</v>
      </c>
      <c r="AE20" s="4">
        <v>574.1378350288438</v>
      </c>
      <c r="AF20" s="5"/>
      <c r="AG20" s="5">
        <v>5.73</v>
      </c>
      <c r="AH20" s="4">
        <v>572.624449188589</v>
      </c>
      <c r="AI20" s="5"/>
      <c r="AJ20" s="5">
        <v>5.66</v>
      </c>
      <c r="AK20" s="4">
        <v>557.2799863126097</v>
      </c>
      <c r="AL20" s="5"/>
      <c r="AM20" s="5">
        <v>5.71</v>
      </c>
      <c r="AN20" s="4">
        <v>559.2111061457166</v>
      </c>
      <c r="AO20" s="5"/>
      <c r="AP20" s="5">
        <v>5.55</v>
      </c>
      <c r="AQ20" s="4">
        <v>541.300282593238</v>
      </c>
      <c r="AR20" s="5"/>
      <c r="AS20" s="5">
        <v>5.58</v>
      </c>
      <c r="AT20" s="4">
        <v>542.3981587899766</v>
      </c>
      <c r="AU20" s="5"/>
      <c r="AV20" s="5">
        <v>5.51</v>
      </c>
      <c r="AW20" s="4">
        <v>537.333287196231</v>
      </c>
      <c r="AX20" s="5"/>
      <c r="AY20" s="5">
        <v>5.48</v>
      </c>
      <c r="AZ20" s="4">
        <v>534.6024837112618</v>
      </c>
      <c r="BA20" s="5"/>
      <c r="BB20" s="5">
        <v>5.49</v>
      </c>
      <c r="BC20" s="4">
        <v>538.1756167875928</v>
      </c>
      <c r="BD20" s="5"/>
      <c r="BE20" s="5">
        <v>5.48</v>
      </c>
      <c r="BF20" s="4">
        <v>535.6990727658143</v>
      </c>
      <c r="BG20" s="5"/>
      <c r="BH20" s="5">
        <v>5.52</v>
      </c>
      <c r="BI20" s="4">
        <v>539.9409433413806</v>
      </c>
      <c r="BJ20" s="4"/>
      <c r="BK20" s="128">
        <f t="shared" si="0"/>
        <v>5.6455</v>
      </c>
      <c r="BL20" s="126">
        <f t="shared" si="1"/>
        <v>555.1477397604556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</row>
    <row r="21" spans="1:90" s="2" customFormat="1" ht="15.75">
      <c r="A21" s="22">
        <v>12</v>
      </c>
      <c r="B21" s="8" t="s">
        <v>11</v>
      </c>
      <c r="C21" s="5">
        <v>1.565</v>
      </c>
      <c r="D21" s="4">
        <v>152.91339624967245</v>
      </c>
      <c r="E21" s="6"/>
      <c r="F21" s="5">
        <v>1.568</v>
      </c>
      <c r="G21" s="4">
        <v>153.69609720788958</v>
      </c>
      <c r="H21" s="6"/>
      <c r="I21" s="5">
        <v>1.5773</v>
      </c>
      <c r="J21" s="4">
        <v>154.3328040610593</v>
      </c>
      <c r="K21" s="5"/>
      <c r="L21" s="5">
        <v>1.583</v>
      </c>
      <c r="M21" s="4">
        <v>154.96993916988984</v>
      </c>
      <c r="N21" s="4"/>
      <c r="O21" s="5">
        <v>1.5808</v>
      </c>
      <c r="P21" s="4">
        <v>154.87516167771366</v>
      </c>
      <c r="Q21" s="5"/>
      <c r="R21" s="5">
        <v>1.5789</v>
      </c>
      <c r="S21" s="4">
        <v>154.9750657334584</v>
      </c>
      <c r="T21" s="5"/>
      <c r="U21" s="5">
        <v>1.5808</v>
      </c>
      <c r="V21" s="4">
        <v>155.48433447799155</v>
      </c>
      <c r="W21" s="5"/>
      <c r="X21" s="5">
        <v>1.573</v>
      </c>
      <c r="Y21" s="4">
        <v>156.86064170883637</v>
      </c>
      <c r="Z21" s="5"/>
      <c r="AA21" s="5">
        <v>1.5732</v>
      </c>
      <c r="AB21" s="4">
        <v>157.96656559894146</v>
      </c>
      <c r="AC21" s="5"/>
      <c r="AD21" s="5">
        <v>1.5815</v>
      </c>
      <c r="AE21" s="4">
        <v>159.29806773651165</v>
      </c>
      <c r="AF21" s="5"/>
      <c r="AG21" s="5">
        <v>1.58</v>
      </c>
      <c r="AH21" s="4">
        <v>157.8964449769582</v>
      </c>
      <c r="AI21" s="5"/>
      <c r="AJ21" s="5">
        <v>1.5894</v>
      </c>
      <c r="AK21" s="4">
        <v>156.49130923061162</v>
      </c>
      <c r="AL21" s="5"/>
      <c r="AM21" s="5">
        <v>1.594</v>
      </c>
      <c r="AN21" s="4">
        <v>156.10901982421584</v>
      </c>
      <c r="AO21" s="5"/>
      <c r="AP21" s="5">
        <v>1.588</v>
      </c>
      <c r="AQ21" s="4">
        <v>154.88015292938056</v>
      </c>
      <c r="AR21" s="5"/>
      <c r="AS21" s="5">
        <v>1.586</v>
      </c>
      <c r="AT21" s="4">
        <v>154.16549817937326</v>
      </c>
      <c r="AU21" s="5"/>
      <c r="AV21" s="5">
        <v>1.5844</v>
      </c>
      <c r="AW21" s="4">
        <v>154.51013797344982</v>
      </c>
      <c r="AX21" s="5"/>
      <c r="AY21" s="5">
        <v>1.5874</v>
      </c>
      <c r="AZ21" s="4">
        <v>154.85912092030233</v>
      </c>
      <c r="BA21" s="5"/>
      <c r="BB21" s="5">
        <v>1.5855</v>
      </c>
      <c r="BC21" s="4">
        <v>155.42394178811082</v>
      </c>
      <c r="BD21" s="5"/>
      <c r="BE21" s="5">
        <v>1.5805</v>
      </c>
      <c r="BF21" s="4">
        <v>154.5022599464178</v>
      </c>
      <c r="BG21" s="5"/>
      <c r="BH21" s="5">
        <v>1.5732</v>
      </c>
      <c r="BI21" s="4">
        <v>153.8831688522935</v>
      </c>
      <c r="BJ21" s="4"/>
      <c r="BK21" s="128">
        <f>(C21+F21+I21+L21+O21+R21+U21+X21+AA21+AD21+AG21+AJ21+AM21+AP21+AS21+AV21+AY21+BB21+BE21+BH21)/20</f>
        <v>1.580495</v>
      </c>
      <c r="BL21" s="126">
        <f>(D21+G21+J21+M21+P21+S21+V21+Y21+AB21+AE21+AH21+AK21+AN21+AQ21+AT21+AW21+AZ21+BC21+BF21+BI21)/20</f>
        <v>155.4046564121539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1:90" s="2" customFormat="1" ht="15.75">
      <c r="A22" s="22">
        <v>13</v>
      </c>
      <c r="B22" s="8" t="s">
        <v>12</v>
      </c>
      <c r="C22" s="5">
        <v>0.7448</v>
      </c>
      <c r="D22" s="4">
        <v>72.77309746118597</v>
      </c>
      <c r="E22" s="6"/>
      <c r="F22" s="5">
        <v>0.7555</v>
      </c>
      <c r="G22" s="4">
        <v>74.05446520443914</v>
      </c>
      <c r="H22" s="6"/>
      <c r="I22" s="5">
        <v>0.7542</v>
      </c>
      <c r="J22" s="4">
        <v>73.7956005977626</v>
      </c>
      <c r="K22" s="5"/>
      <c r="L22" s="5">
        <v>0.7542</v>
      </c>
      <c r="M22" s="4">
        <v>73.83343532655144</v>
      </c>
      <c r="N22" s="4"/>
      <c r="O22" s="5">
        <v>0.7548</v>
      </c>
      <c r="P22" s="4">
        <v>73.94975457637796</v>
      </c>
      <c r="Q22" s="5"/>
      <c r="R22" s="5">
        <v>0.758</v>
      </c>
      <c r="S22" s="4">
        <v>74.40059524096615</v>
      </c>
      <c r="T22" s="5"/>
      <c r="U22" s="5">
        <v>0.755</v>
      </c>
      <c r="V22" s="4">
        <v>74.26029385809946</v>
      </c>
      <c r="W22" s="5"/>
      <c r="X22" s="5">
        <v>0.7562</v>
      </c>
      <c r="Y22" s="4">
        <v>75.40878401794156</v>
      </c>
      <c r="Z22" s="5"/>
      <c r="AA22" s="5">
        <v>0.7532</v>
      </c>
      <c r="AB22" s="4">
        <v>75.62955581561322</v>
      </c>
      <c r="AC22" s="5"/>
      <c r="AD22" s="5">
        <v>0.7549</v>
      </c>
      <c r="AE22" s="4">
        <v>76.03800906373232</v>
      </c>
      <c r="AF22" s="5"/>
      <c r="AG22" s="5">
        <v>0.7552</v>
      </c>
      <c r="AH22" s="4">
        <v>75.47050332063216</v>
      </c>
      <c r="AI22" s="5"/>
      <c r="AJ22" s="5">
        <v>0.755</v>
      </c>
      <c r="AK22" s="4">
        <v>74.3368179621944</v>
      </c>
      <c r="AL22" s="5"/>
      <c r="AM22" s="5">
        <v>0.7544</v>
      </c>
      <c r="AN22" s="4">
        <v>73.88246207991745</v>
      </c>
      <c r="AO22" s="5"/>
      <c r="AP22" s="5">
        <v>0.751</v>
      </c>
      <c r="AQ22" s="4">
        <v>73.24621841937329</v>
      </c>
      <c r="AR22" s="5"/>
      <c r="AS22" s="5">
        <v>0.7531</v>
      </c>
      <c r="AT22" s="4">
        <v>73.20431064242497</v>
      </c>
      <c r="AU22" s="5"/>
      <c r="AV22" s="5">
        <v>0.756</v>
      </c>
      <c r="AW22" s="4">
        <v>73.72485755360266</v>
      </c>
      <c r="AX22" s="5"/>
      <c r="AY22" s="5">
        <v>0.757</v>
      </c>
      <c r="AZ22" s="4">
        <v>73.84928470244984</v>
      </c>
      <c r="BA22" s="5"/>
      <c r="BB22" s="5">
        <v>0.758</v>
      </c>
      <c r="BC22" s="4">
        <v>74.3054858879773</v>
      </c>
      <c r="BD22" s="5"/>
      <c r="BE22" s="5">
        <v>0.7594</v>
      </c>
      <c r="BF22" s="4">
        <v>74.23537880626996</v>
      </c>
      <c r="BG22" s="5"/>
      <c r="BH22" s="5">
        <v>0.7643</v>
      </c>
      <c r="BI22" s="4">
        <v>74.76030126735819</v>
      </c>
      <c r="BJ22" s="4"/>
      <c r="BK22" s="128">
        <f aca="true" t="shared" si="2" ref="BK22:BK30">(C22+F22+I22+L22+O22+R22+U22+X22+AA22+AD22+AG22+AJ22+AM22+AP22+AS22+AV22+AY22+BB22+BE22+BH22)/20</f>
        <v>0.75521</v>
      </c>
      <c r="BL22" s="126">
        <f aca="true" t="shared" si="3" ref="BL22:BL30">(D22+G22+J22+M22+P22+S22+V22+Y22+AB22+AE22+AH22+AK22+AN22+AQ22+AT22+AW22+AZ22+BC22+BF22+BI22)/20</f>
        <v>74.25796059024351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</row>
    <row r="23" spans="1:90" s="2" customFormat="1" ht="15.75">
      <c r="A23" s="22">
        <v>14</v>
      </c>
      <c r="B23" s="8" t="s">
        <v>13</v>
      </c>
      <c r="C23" s="5">
        <v>1.3744</v>
      </c>
      <c r="D23" s="4">
        <v>71.09156025547597</v>
      </c>
      <c r="E23" s="6"/>
      <c r="F23" s="5">
        <v>1.3736</v>
      </c>
      <c r="G23" s="4">
        <v>71.36027239232153</v>
      </c>
      <c r="H23" s="6"/>
      <c r="I23" s="5">
        <v>1.377</v>
      </c>
      <c r="J23" s="4">
        <v>71.05751302535151</v>
      </c>
      <c r="K23" s="5"/>
      <c r="L23" s="5">
        <v>1.375</v>
      </c>
      <c r="M23" s="4">
        <v>71.19735331988278</v>
      </c>
      <c r="N23" s="4"/>
      <c r="O23" s="5">
        <v>1.3703</v>
      </c>
      <c r="P23" s="4">
        <v>71.49722529551217</v>
      </c>
      <c r="Q23" s="5"/>
      <c r="R23" s="5">
        <v>1.366</v>
      </c>
      <c r="S23" s="4">
        <v>71.85491916479576</v>
      </c>
      <c r="T23" s="5"/>
      <c r="U23" s="5">
        <v>1.3724</v>
      </c>
      <c r="V23" s="4">
        <v>71.66861345822319</v>
      </c>
      <c r="W23" s="5"/>
      <c r="X23" s="5">
        <v>1.3708</v>
      </c>
      <c r="Y23" s="4">
        <v>72.74634350196682</v>
      </c>
      <c r="Z23" s="5"/>
      <c r="AA23" s="5">
        <v>1.373</v>
      </c>
      <c r="AB23" s="4">
        <v>73.13254737119024</v>
      </c>
      <c r="AC23" s="5"/>
      <c r="AD23" s="5">
        <v>1.3765</v>
      </c>
      <c r="AE23" s="4">
        <v>73.17539845257726</v>
      </c>
      <c r="AF23" s="5"/>
      <c r="AG23" s="5">
        <v>1.3779</v>
      </c>
      <c r="AH23" s="4">
        <v>72.52664115405769</v>
      </c>
      <c r="AI23" s="5"/>
      <c r="AJ23" s="5">
        <v>1.3814</v>
      </c>
      <c r="AK23" s="4">
        <v>71.27505540707277</v>
      </c>
      <c r="AL23" s="5"/>
      <c r="AM23" s="5">
        <v>1.3842</v>
      </c>
      <c r="AN23" s="4">
        <v>70.75234440242869</v>
      </c>
      <c r="AO23" s="5"/>
      <c r="AP23" s="5">
        <v>1.3807</v>
      </c>
      <c r="AQ23" s="4">
        <v>70.63922825322813</v>
      </c>
      <c r="AR23" s="5"/>
      <c r="AS23" s="5">
        <v>1.3753</v>
      </c>
      <c r="AT23" s="4">
        <v>70.67837643373431</v>
      </c>
      <c r="AU23" s="5"/>
      <c r="AV23" s="5">
        <v>1.3757</v>
      </c>
      <c r="AW23" s="4">
        <v>70.88729581208167</v>
      </c>
      <c r="AX23" s="5"/>
      <c r="AY23" s="5">
        <v>1.3764</v>
      </c>
      <c r="AZ23" s="4">
        <v>70.87706898977733</v>
      </c>
      <c r="BA23" s="5"/>
      <c r="BB23" s="5">
        <v>1.3735</v>
      </c>
      <c r="BC23" s="4">
        <v>71.37120167357175</v>
      </c>
      <c r="BD23" s="5"/>
      <c r="BE23" s="5">
        <v>1.3749</v>
      </c>
      <c r="BF23" s="4">
        <v>71.09993835859785</v>
      </c>
      <c r="BG23" s="5"/>
      <c r="BH23" s="5">
        <v>1.3707</v>
      </c>
      <c r="BI23" s="4">
        <v>71.36163149229007</v>
      </c>
      <c r="BJ23" s="4"/>
      <c r="BK23" s="128">
        <f t="shared" si="2"/>
        <v>1.3749850000000001</v>
      </c>
      <c r="BL23" s="126">
        <f t="shared" si="3"/>
        <v>71.51252641070688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1:90" s="2" customFormat="1" ht="15.75">
      <c r="A24" s="22">
        <v>15</v>
      </c>
      <c r="B24" s="8" t="s">
        <v>14</v>
      </c>
      <c r="C24" s="5">
        <v>10.458</v>
      </c>
      <c r="D24" s="4">
        <v>9.342918379721377</v>
      </c>
      <c r="E24" s="6"/>
      <c r="F24" s="5">
        <v>10.4515</v>
      </c>
      <c r="G24" s="4">
        <v>9.378603086455806</v>
      </c>
      <c r="H24" s="6"/>
      <c r="I24" s="5">
        <v>10.354</v>
      </c>
      <c r="J24" s="4">
        <v>9.450086482123725</v>
      </c>
      <c r="K24" s="5"/>
      <c r="L24" s="5">
        <v>10.338</v>
      </c>
      <c r="M24" s="4">
        <v>9.469564791530162</v>
      </c>
      <c r="N24" s="4"/>
      <c r="O24" s="5">
        <v>10.388</v>
      </c>
      <c r="P24" s="4">
        <v>9.431329208937266</v>
      </c>
      <c r="Q24" s="5"/>
      <c r="R24" s="5">
        <v>10.389</v>
      </c>
      <c r="S24" s="4">
        <v>9.447860196275967</v>
      </c>
      <c r="T24" s="5"/>
      <c r="U24" s="5">
        <v>10.354</v>
      </c>
      <c r="V24" s="4">
        <v>9.499517588377971</v>
      </c>
      <c r="W24" s="5"/>
      <c r="X24" s="5">
        <v>10.36</v>
      </c>
      <c r="Y24" s="4">
        <v>9.62554900313669</v>
      </c>
      <c r="Z24" s="5"/>
      <c r="AA24" s="5">
        <v>10.378</v>
      </c>
      <c r="AB24" s="4">
        <v>9.675369776512257</v>
      </c>
      <c r="AC24" s="5"/>
      <c r="AD24" s="5">
        <v>10.328</v>
      </c>
      <c r="AE24" s="4">
        <v>9.752704877030654</v>
      </c>
      <c r="AF24" s="5"/>
      <c r="AG24" s="5">
        <v>10.3325</v>
      </c>
      <c r="AH24" s="4">
        <v>9.671856650972764</v>
      </c>
      <c r="AI24" s="5"/>
      <c r="AJ24" s="5">
        <v>10.27</v>
      </c>
      <c r="AK24" s="4">
        <v>9.587084862641708</v>
      </c>
      <c r="AL24" s="5"/>
      <c r="AM24" s="5">
        <v>10.1525</v>
      </c>
      <c r="AN24" s="4">
        <v>9.646431432833468</v>
      </c>
      <c r="AO24" s="5"/>
      <c r="AP24" s="5">
        <v>10.2175</v>
      </c>
      <c r="AQ24" s="4">
        <v>9.545542691385572</v>
      </c>
      <c r="AR24" s="5"/>
      <c r="AS24" s="5">
        <v>10.217</v>
      </c>
      <c r="AT24" s="4">
        <v>9.513944514956913</v>
      </c>
      <c r="AU24" s="5"/>
      <c r="AV24" s="5">
        <v>10.246</v>
      </c>
      <c r="AW24" s="4">
        <v>9.517826746894471</v>
      </c>
      <c r="AX24" s="5"/>
      <c r="AY24" s="5">
        <v>10.1865</v>
      </c>
      <c r="AZ24" s="4">
        <v>9.576910396851668</v>
      </c>
      <c r="BA24" s="5"/>
      <c r="BB24" s="5">
        <v>10.214</v>
      </c>
      <c r="BC24" s="4">
        <v>9.597449138305345</v>
      </c>
      <c r="BD24" s="5"/>
      <c r="BE24" s="5">
        <v>10.256</v>
      </c>
      <c r="BF24" s="4">
        <v>9.531523522741438</v>
      </c>
      <c r="BG24" s="5"/>
      <c r="BH24" s="5">
        <v>10.3515</v>
      </c>
      <c r="BI24" s="4">
        <v>9.449392676083853</v>
      </c>
      <c r="BJ24" s="4"/>
      <c r="BK24" s="128">
        <f t="shared" si="2"/>
        <v>10.3121</v>
      </c>
      <c r="BL24" s="126">
        <f t="shared" si="3"/>
        <v>9.535573301188453</v>
      </c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1:90" s="2" customFormat="1" ht="15.75">
      <c r="A25" s="22">
        <v>16</v>
      </c>
      <c r="B25" s="8" t="s">
        <v>15</v>
      </c>
      <c r="C25" s="5">
        <v>125.28</v>
      </c>
      <c r="D25" s="4">
        <v>77.99189049738679</v>
      </c>
      <c r="E25" s="6"/>
      <c r="F25" s="5">
        <v>125.07</v>
      </c>
      <c r="G25" s="4">
        <v>78.37248753345555</v>
      </c>
      <c r="H25" s="6"/>
      <c r="I25" s="5">
        <v>124.46</v>
      </c>
      <c r="J25" s="4">
        <v>78.61657997421585</v>
      </c>
      <c r="K25" s="5"/>
      <c r="L25" s="5">
        <v>123.94</v>
      </c>
      <c r="M25" s="4">
        <v>78.986897543036</v>
      </c>
      <c r="N25" s="4"/>
      <c r="O25" s="5">
        <v>124.36</v>
      </c>
      <c r="P25" s="4">
        <v>78.78147943264742</v>
      </c>
      <c r="Q25" s="5"/>
      <c r="R25" s="5">
        <v>124.42</v>
      </c>
      <c r="S25" s="4">
        <v>78.88910109235735</v>
      </c>
      <c r="T25" s="5"/>
      <c r="U25" s="5">
        <v>124.07</v>
      </c>
      <c r="V25" s="4">
        <v>79.27621915859233</v>
      </c>
      <c r="W25" s="5"/>
      <c r="X25" s="5">
        <v>123.97</v>
      </c>
      <c r="Y25" s="4">
        <v>80.43937055133993</v>
      </c>
      <c r="Z25" s="5"/>
      <c r="AA25" s="5">
        <v>124.15</v>
      </c>
      <c r="AB25" s="4">
        <v>80.8787656388596</v>
      </c>
      <c r="AC25" s="5"/>
      <c r="AD25" s="5">
        <v>123.74</v>
      </c>
      <c r="AE25" s="4">
        <v>81.40127361400728</v>
      </c>
      <c r="AF25" s="5"/>
      <c r="AG25" s="5">
        <v>123.95</v>
      </c>
      <c r="AH25" s="4">
        <v>80.62481552737077</v>
      </c>
      <c r="AI25" s="5"/>
      <c r="AJ25" s="5">
        <v>122.94</v>
      </c>
      <c r="AK25" s="4">
        <v>80.08732840355485</v>
      </c>
      <c r="AL25" s="5"/>
      <c r="AM25" s="5">
        <v>121.92</v>
      </c>
      <c r="AN25" s="4">
        <v>80.32758786240305</v>
      </c>
      <c r="AO25" s="5"/>
      <c r="AP25" s="5">
        <v>122.44</v>
      </c>
      <c r="AQ25" s="4">
        <v>79.65663382001966</v>
      </c>
      <c r="AR25" s="5"/>
      <c r="AS25" s="5">
        <v>122.33</v>
      </c>
      <c r="AT25" s="4">
        <v>79.4604521452749</v>
      </c>
      <c r="AU25" s="5"/>
      <c r="AV25" s="5">
        <v>122.63</v>
      </c>
      <c r="AW25" s="4">
        <v>79.52348760391484</v>
      </c>
      <c r="AX25" s="5"/>
      <c r="AY25" s="5">
        <v>122.08</v>
      </c>
      <c r="AZ25" s="4">
        <v>79.91087627582692</v>
      </c>
      <c r="BA25" s="5"/>
      <c r="BB25" s="5">
        <v>122.31</v>
      </c>
      <c r="BC25" s="4">
        <v>80.14744951242808</v>
      </c>
      <c r="BD25" s="5"/>
      <c r="BE25" s="5">
        <v>122.82</v>
      </c>
      <c r="BF25" s="4">
        <v>79.59233451330093</v>
      </c>
      <c r="BG25" s="5"/>
      <c r="BH25" s="5">
        <v>123.82</v>
      </c>
      <c r="BI25" s="4">
        <v>78.99805224235342</v>
      </c>
      <c r="BJ25" s="4"/>
      <c r="BK25" s="128">
        <f t="shared" si="2"/>
        <v>123.53500000000001</v>
      </c>
      <c r="BL25" s="126">
        <f t="shared" si="3"/>
        <v>79.59815414711728</v>
      </c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1:90" s="2" customFormat="1" ht="15.75">
      <c r="A26" s="22">
        <v>17</v>
      </c>
      <c r="B26" s="8" t="s">
        <v>16</v>
      </c>
      <c r="C26" s="5">
        <v>6.934</v>
      </c>
      <c r="D26" s="4">
        <v>14.091179754128378</v>
      </c>
      <c r="E26" s="6"/>
      <c r="F26" s="5">
        <v>6.9493</v>
      </c>
      <c r="G26" s="4">
        <v>14.105085427034787</v>
      </c>
      <c r="H26" s="6"/>
      <c r="I26" s="5">
        <v>6.9646</v>
      </c>
      <c r="J26" s="4">
        <v>14.049076104285822</v>
      </c>
      <c r="K26" s="5"/>
      <c r="L26" s="5">
        <v>6.9998</v>
      </c>
      <c r="M26" s="4">
        <v>13.985593990519561</v>
      </c>
      <c r="N26" s="4"/>
      <c r="O26" s="5">
        <v>7.0346</v>
      </c>
      <c r="P26" s="4">
        <v>13.92725212839967</v>
      </c>
      <c r="Q26" s="5"/>
      <c r="R26" s="5">
        <v>7.0358</v>
      </c>
      <c r="S26" s="4">
        <v>13.950626734573326</v>
      </c>
      <c r="T26" s="5"/>
      <c r="U26" s="5">
        <v>6.956</v>
      </c>
      <c r="V26" s="4">
        <v>14.140023736352141</v>
      </c>
      <c r="W26" s="5"/>
      <c r="X26" s="5">
        <v>6.9518</v>
      </c>
      <c r="Y26" s="4">
        <v>14.34458524015307</v>
      </c>
      <c r="Z26" s="5"/>
      <c r="AA26" s="5">
        <v>6.9301</v>
      </c>
      <c r="AB26" s="4">
        <v>14.489110913355391</v>
      </c>
      <c r="AC26" s="5"/>
      <c r="AD26" s="5">
        <v>6.9641</v>
      </c>
      <c r="AE26" s="4">
        <v>14.463597014685687</v>
      </c>
      <c r="AF26" s="5"/>
      <c r="AG26" s="5">
        <v>6.9523</v>
      </c>
      <c r="AH26" s="4">
        <v>14.374301863581271</v>
      </c>
      <c r="AI26" s="5"/>
      <c r="AJ26" s="5">
        <v>6.9066</v>
      </c>
      <c r="AK26" s="4">
        <v>14.255836669175908</v>
      </c>
      <c r="AL26" s="5"/>
      <c r="AM26" s="5">
        <v>6.8743</v>
      </c>
      <c r="AN26" s="4">
        <v>14.246598944160393</v>
      </c>
      <c r="AO26" s="5"/>
      <c r="AP26" s="5">
        <v>6.7763</v>
      </c>
      <c r="AQ26" s="4">
        <v>14.393043762707093</v>
      </c>
      <c r="AR26" s="5"/>
      <c r="AS26" s="5">
        <v>6.7413</v>
      </c>
      <c r="AT26" s="4">
        <v>14.419173024389183</v>
      </c>
      <c r="AU26" s="5"/>
      <c r="AV26" s="5">
        <v>6.745</v>
      </c>
      <c r="AW26" s="4">
        <v>14.458065655845925</v>
      </c>
      <c r="AX26" s="5"/>
      <c r="AY26" s="5">
        <v>6.7339</v>
      </c>
      <c r="AZ26" s="4">
        <v>14.487176488740479</v>
      </c>
      <c r="BA26" s="5"/>
      <c r="BB26" s="5">
        <v>6.6962</v>
      </c>
      <c r="BC26" s="4">
        <v>14.639399285960812</v>
      </c>
      <c r="BD26" s="5"/>
      <c r="BE26" s="5">
        <v>6.6918</v>
      </c>
      <c r="BF26" s="4">
        <v>14.608222787476642</v>
      </c>
      <c r="BG26" s="5"/>
      <c r="BH26" s="5">
        <v>6.7489</v>
      </c>
      <c r="BI26" s="4">
        <v>14.49353054371557</v>
      </c>
      <c r="BJ26" s="4"/>
      <c r="BK26" s="128">
        <f t="shared" si="2"/>
        <v>6.879335</v>
      </c>
      <c r="BL26" s="126">
        <f t="shared" si="3"/>
        <v>14.296074003462053</v>
      </c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1:90" s="2" customFormat="1" ht="15.75">
      <c r="A27" s="22">
        <v>18</v>
      </c>
      <c r="B27" s="8" t="s">
        <v>17</v>
      </c>
      <c r="C27" s="5">
        <v>6.4958</v>
      </c>
      <c r="D27" s="4">
        <v>15.041756275612883</v>
      </c>
      <c r="E27" s="6"/>
      <c r="F27" s="5">
        <v>6.4915</v>
      </c>
      <c r="G27" s="4">
        <v>15.099818248184988</v>
      </c>
      <c r="H27" s="6"/>
      <c r="I27" s="5">
        <v>6.4371</v>
      </c>
      <c r="J27" s="4">
        <v>15.200353487736564</v>
      </c>
      <c r="K27" s="5"/>
      <c r="L27" s="5">
        <v>6.4233</v>
      </c>
      <c r="M27" s="4">
        <v>15.240820266037522</v>
      </c>
      <c r="N27" s="4"/>
      <c r="O27" s="5">
        <v>6.4463</v>
      </c>
      <c r="P27" s="4">
        <v>15.198276192923123</v>
      </c>
      <c r="Q27" s="5"/>
      <c r="R27" s="5">
        <v>6.445</v>
      </c>
      <c r="S27" s="4">
        <v>15.22945222329108</v>
      </c>
      <c r="T27" s="5"/>
      <c r="U27" s="5">
        <v>6.4302</v>
      </c>
      <c r="V27" s="4">
        <v>15.296259075933175</v>
      </c>
      <c r="W27" s="5"/>
      <c r="X27" s="5">
        <v>6.4408</v>
      </c>
      <c r="Y27" s="4">
        <v>15.48265551988823</v>
      </c>
      <c r="Z27" s="5"/>
      <c r="AA27" s="5">
        <v>6.4459</v>
      </c>
      <c r="AB27" s="4">
        <v>15.577496942342295</v>
      </c>
      <c r="AC27" s="5"/>
      <c r="AD27" s="5">
        <v>6.4205</v>
      </c>
      <c r="AE27" s="4">
        <v>15.68817630557941</v>
      </c>
      <c r="AF27" s="5"/>
      <c r="AG27" s="5">
        <v>6.423</v>
      </c>
      <c r="AH27" s="4">
        <v>15.558844596944741</v>
      </c>
      <c r="AI27" s="5"/>
      <c r="AJ27" s="5">
        <v>6.3799</v>
      </c>
      <c r="AK27" s="4">
        <v>15.432743701206967</v>
      </c>
      <c r="AL27" s="5"/>
      <c r="AM27" s="5">
        <v>6.3167</v>
      </c>
      <c r="AN27" s="4">
        <v>15.504202371783018</v>
      </c>
      <c r="AO27" s="5"/>
      <c r="AP27" s="5">
        <v>6.3568</v>
      </c>
      <c r="AQ27" s="4">
        <v>15.342874158260772</v>
      </c>
      <c r="AR27" s="5"/>
      <c r="AS27" s="5">
        <v>6.3485</v>
      </c>
      <c r="AT27" s="4">
        <v>15.31132883504998</v>
      </c>
      <c r="AU27" s="5"/>
      <c r="AV27" s="5">
        <v>6.3576</v>
      </c>
      <c r="AW27" s="4">
        <v>15.339067076991439</v>
      </c>
      <c r="AX27" s="5"/>
      <c r="AY27" s="5">
        <v>6.3285</v>
      </c>
      <c r="AZ27" s="4">
        <v>15.415216521692267</v>
      </c>
      <c r="BA27" s="5"/>
      <c r="BB27" s="5">
        <v>6.3385</v>
      </c>
      <c r="BC27" s="4">
        <v>15.465543188238668</v>
      </c>
      <c r="BD27" s="5"/>
      <c r="BE27" s="5">
        <v>6.3583</v>
      </c>
      <c r="BF27" s="4">
        <v>15.374440534299449</v>
      </c>
      <c r="BG27" s="5"/>
      <c r="BH27" s="5">
        <v>6.4083</v>
      </c>
      <c r="BI27" s="4">
        <v>15.263859102489274</v>
      </c>
      <c r="BJ27" s="4"/>
      <c r="BK27" s="128">
        <f t="shared" si="2"/>
        <v>6.404625000000001</v>
      </c>
      <c r="BL27" s="126">
        <f t="shared" si="3"/>
        <v>15.353159231224291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1:90" s="2" customFormat="1" ht="15.75">
      <c r="A28" s="22">
        <v>19</v>
      </c>
      <c r="B28" s="8" t="s">
        <v>18</v>
      </c>
      <c r="C28" s="5">
        <v>5.753</v>
      </c>
      <c r="D28" s="4">
        <v>16.983876310642476</v>
      </c>
      <c r="E28" s="6"/>
      <c r="F28" s="5">
        <v>5.748</v>
      </c>
      <c r="G28" s="4">
        <v>17.052969756105227</v>
      </c>
      <c r="H28" s="6"/>
      <c r="I28" s="5">
        <v>5.6986</v>
      </c>
      <c r="J28" s="4">
        <v>17.170216445426778</v>
      </c>
      <c r="K28" s="5"/>
      <c r="L28" s="5">
        <v>5.6905</v>
      </c>
      <c r="M28" s="4">
        <v>17.203472597282982</v>
      </c>
      <c r="N28" s="4"/>
      <c r="O28" s="5">
        <v>5.7175</v>
      </c>
      <c r="P28" s="4">
        <v>17.135574608209936</v>
      </c>
      <c r="Q28" s="5"/>
      <c r="R28" s="5">
        <v>5.7215</v>
      </c>
      <c r="S28" s="4">
        <v>17.155259910707162</v>
      </c>
      <c r="T28" s="5"/>
      <c r="U28" s="5">
        <v>5.699</v>
      </c>
      <c r="V28" s="4">
        <v>17.258818233034834</v>
      </c>
      <c r="W28" s="5"/>
      <c r="X28" s="5">
        <v>5.705</v>
      </c>
      <c r="Y28" s="4">
        <v>17.479524570113252</v>
      </c>
      <c r="Z28" s="5"/>
      <c r="AA28" s="5">
        <v>5.7099</v>
      </c>
      <c r="AB28" s="4">
        <v>17.58541962917813</v>
      </c>
      <c r="AC28" s="5"/>
      <c r="AD28" s="5">
        <v>5.684</v>
      </c>
      <c r="AE28" s="4">
        <v>17.720959882120443</v>
      </c>
      <c r="AF28" s="5"/>
      <c r="AG28" s="5">
        <v>5.6815</v>
      </c>
      <c r="AH28" s="4">
        <v>17.58944976611389</v>
      </c>
      <c r="AI28" s="5"/>
      <c r="AJ28" s="5">
        <v>5.6475</v>
      </c>
      <c r="AK28" s="4">
        <v>17.434149896295764</v>
      </c>
      <c r="AL28" s="5"/>
      <c r="AM28" s="5">
        <v>5.586</v>
      </c>
      <c r="AN28" s="4">
        <v>17.53229414998958</v>
      </c>
      <c r="AO28" s="5"/>
      <c r="AP28" s="5">
        <v>5.619</v>
      </c>
      <c r="AQ28" s="4">
        <v>17.357462617766878</v>
      </c>
      <c r="AR28" s="5"/>
      <c r="AS28" s="5">
        <v>5.6175</v>
      </c>
      <c r="AT28" s="4">
        <v>17.30377767856071</v>
      </c>
      <c r="AU28" s="5"/>
      <c r="AV28" s="5">
        <v>5.6325</v>
      </c>
      <c r="AW28" s="4">
        <v>17.313742183520773</v>
      </c>
      <c r="AX28" s="5"/>
      <c r="AY28" s="5">
        <v>5.599</v>
      </c>
      <c r="AZ28" s="4">
        <v>17.42368239998741</v>
      </c>
      <c r="BA28" s="5"/>
      <c r="BB28" s="5">
        <v>5.6155</v>
      </c>
      <c r="BC28" s="4">
        <v>17.45674392282981</v>
      </c>
      <c r="BD28" s="5"/>
      <c r="BE28" s="5">
        <v>5.6355</v>
      </c>
      <c r="BF28" s="4">
        <v>17.346341096484107</v>
      </c>
      <c r="BG28" s="5"/>
      <c r="BH28" s="5">
        <v>5.6879</v>
      </c>
      <c r="BI28" s="4">
        <v>17.19710056197929</v>
      </c>
      <c r="BJ28" s="4"/>
      <c r="BK28" s="128">
        <f t="shared" si="2"/>
        <v>5.672444999999998</v>
      </c>
      <c r="BL28" s="126">
        <f t="shared" si="3"/>
        <v>17.33504181081747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1:90" s="2" customFormat="1" ht="15.75">
      <c r="A29" s="22">
        <v>20</v>
      </c>
      <c r="B29" s="8" t="s">
        <v>19</v>
      </c>
      <c r="C29" s="5">
        <v>4.5413</v>
      </c>
      <c r="D29" s="4">
        <v>21.515478038254724</v>
      </c>
      <c r="E29" s="6"/>
      <c r="F29" s="5">
        <v>4.5561</v>
      </c>
      <c r="G29" s="4">
        <v>21.51411737189545</v>
      </c>
      <c r="H29" s="6"/>
      <c r="I29" s="5">
        <v>4.5301</v>
      </c>
      <c r="J29" s="4">
        <v>21.599124839608184</v>
      </c>
      <c r="K29" s="5"/>
      <c r="L29" s="5">
        <v>4.5219</v>
      </c>
      <c r="M29" s="4">
        <v>21.6493865001081</v>
      </c>
      <c r="N29" s="4"/>
      <c r="O29" s="5">
        <v>4.5573</v>
      </c>
      <c r="P29" s="4">
        <v>21.497958840199313</v>
      </c>
      <c r="Q29" s="5"/>
      <c r="R29" s="5">
        <v>4.6043</v>
      </c>
      <c r="S29" s="4">
        <v>21.317859300895034</v>
      </c>
      <c r="T29" s="5"/>
      <c r="U29" s="5">
        <v>4.6071</v>
      </c>
      <c r="V29" s="4">
        <v>21.349222962398365</v>
      </c>
      <c r="W29" s="5"/>
      <c r="X29" s="5">
        <v>4.6125</v>
      </c>
      <c r="Y29" s="4">
        <v>21.619661284009997</v>
      </c>
      <c r="Z29" s="5"/>
      <c r="AA29" s="5">
        <v>4.5918</v>
      </c>
      <c r="AB29" s="4">
        <v>21.86745667072699</v>
      </c>
      <c r="AC29" s="5"/>
      <c r="AD29" s="5">
        <v>4.5953</v>
      </c>
      <c r="AE29" s="4">
        <v>21.919338447973495</v>
      </c>
      <c r="AF29" s="5"/>
      <c r="AG29" s="5">
        <v>4.5911</v>
      </c>
      <c r="AH29" s="4">
        <v>21.766996764648137</v>
      </c>
      <c r="AI29" s="5"/>
      <c r="AJ29" s="5">
        <v>4.5643</v>
      </c>
      <c r="AK29" s="4">
        <v>21.571623587259893</v>
      </c>
      <c r="AL29" s="5"/>
      <c r="AM29" s="5">
        <v>4.521</v>
      </c>
      <c r="AN29" s="4">
        <v>21.66233026362349</v>
      </c>
      <c r="AO29" s="5"/>
      <c r="AP29" s="5">
        <v>4.5118</v>
      </c>
      <c r="AQ29" s="4">
        <v>21.617000409865703</v>
      </c>
      <c r="AR29" s="5"/>
      <c r="AS29" s="5">
        <v>4.5095</v>
      </c>
      <c r="AT29" s="4">
        <v>21.55537667353693</v>
      </c>
      <c r="AU29" s="5"/>
      <c r="AV29" s="5">
        <v>4.518</v>
      </c>
      <c r="AW29" s="4">
        <v>21.58469518563098</v>
      </c>
      <c r="AX29" s="5"/>
      <c r="AY29" s="5">
        <v>4.4998</v>
      </c>
      <c r="AZ29" s="4">
        <v>21.679896385957047</v>
      </c>
      <c r="BA29" s="5"/>
      <c r="BB29" s="5">
        <v>4.5065</v>
      </c>
      <c r="BC29" s="4">
        <v>21.75265627397111</v>
      </c>
      <c r="BD29" s="5"/>
      <c r="BE29" s="5">
        <v>4.5016</v>
      </c>
      <c r="BF29" s="4">
        <v>21.71568003581753</v>
      </c>
      <c r="BG29" s="5"/>
      <c r="BH29" s="5">
        <v>4.5404</v>
      </c>
      <c r="BI29" s="4">
        <v>21.543341618906265</v>
      </c>
      <c r="BJ29" s="4"/>
      <c r="BK29" s="128">
        <f t="shared" si="2"/>
        <v>4.549085</v>
      </c>
      <c r="BL29" s="126">
        <f t="shared" si="3"/>
        <v>21.614960072764337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</row>
    <row r="30" spans="1:90" s="2" customFormat="1" ht="15.75">
      <c r="A30" s="22">
        <v>21</v>
      </c>
      <c r="B30" s="8" t="s">
        <v>20</v>
      </c>
      <c r="C30" s="5">
        <v>154.09</v>
      </c>
      <c r="D30" s="4">
        <v>63.409851654958906</v>
      </c>
      <c r="E30" s="6"/>
      <c r="F30" s="5">
        <v>153.9</v>
      </c>
      <c r="G30" s="4">
        <v>63.69101374794857</v>
      </c>
      <c r="H30" s="6"/>
      <c r="I30" s="5">
        <v>152.87</v>
      </c>
      <c r="J30" s="4">
        <v>64.00614602990059</v>
      </c>
      <c r="K30" s="5"/>
      <c r="L30" s="5">
        <v>152.67</v>
      </c>
      <c r="M30" s="4">
        <v>64.12285374653752</v>
      </c>
      <c r="N30" s="4"/>
      <c r="O30" s="5">
        <v>153.3</v>
      </c>
      <c r="P30" s="4">
        <v>63.90909838384887</v>
      </c>
      <c r="Q30" s="5"/>
      <c r="R30" s="5">
        <v>153.37</v>
      </c>
      <c r="S30" s="4">
        <v>63.99805671194563</v>
      </c>
      <c r="T30" s="5"/>
      <c r="U30" s="5">
        <v>152.95</v>
      </c>
      <c r="V30" s="4">
        <v>64.30729330504447</v>
      </c>
      <c r="W30" s="5"/>
      <c r="X30" s="5">
        <v>152.89</v>
      </c>
      <c r="Y30" s="4">
        <v>65.22381298482316</v>
      </c>
      <c r="Z30" s="5"/>
      <c r="AA30" s="5">
        <v>153.28</v>
      </c>
      <c r="AB30" s="4">
        <v>65.50821212202779</v>
      </c>
      <c r="AC30" s="5"/>
      <c r="AD30" s="5">
        <v>152.67</v>
      </c>
      <c r="AE30" s="4">
        <v>65.97624678717011</v>
      </c>
      <c r="AF30" s="5"/>
      <c r="AG30" s="5">
        <v>152.83</v>
      </c>
      <c r="AH30" s="4">
        <v>65.38929454045413</v>
      </c>
      <c r="AI30" s="5"/>
      <c r="AJ30" s="5">
        <v>151.95</v>
      </c>
      <c r="AK30" s="4">
        <v>64.79721062147439</v>
      </c>
      <c r="AL30" s="5"/>
      <c r="AM30" s="5">
        <v>150.49</v>
      </c>
      <c r="AN30" s="4">
        <v>65.07767633852201</v>
      </c>
      <c r="AO30" s="5"/>
      <c r="AP30" s="5">
        <v>151.49</v>
      </c>
      <c r="AQ30" s="4">
        <v>64.38153175076378</v>
      </c>
      <c r="AR30" s="5"/>
      <c r="AS30" s="5">
        <v>151.17</v>
      </c>
      <c r="AT30" s="4">
        <v>64.30109883529457</v>
      </c>
      <c r="AU30" s="5"/>
      <c r="AV30" s="5">
        <v>151.43</v>
      </c>
      <c r="AW30" s="4">
        <v>64.39916320985324</v>
      </c>
      <c r="AX30" s="5"/>
      <c r="AY30" s="5">
        <v>150.63</v>
      </c>
      <c r="AZ30" s="4">
        <v>64.76478640213072</v>
      </c>
      <c r="BA30" s="5"/>
      <c r="BB30" s="5">
        <v>151.11</v>
      </c>
      <c r="BC30" s="4">
        <v>64.87217622834412</v>
      </c>
      <c r="BD30" s="5"/>
      <c r="BE30" s="5">
        <v>151.52</v>
      </c>
      <c r="BF30" s="4">
        <v>64.51643693851385</v>
      </c>
      <c r="BG30" s="5"/>
      <c r="BH30" s="5">
        <v>152.63</v>
      </c>
      <c r="BI30" s="4">
        <v>64.08660701466422</v>
      </c>
      <c r="BJ30" s="4"/>
      <c r="BK30" s="128">
        <f t="shared" si="2"/>
        <v>152.36200000000002</v>
      </c>
      <c r="BL30" s="126">
        <f t="shared" si="3"/>
        <v>64.53692836771103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</row>
    <row r="31" spans="1:64" s="6" customFormat="1" ht="15.75">
      <c r="A31" s="22">
        <v>22</v>
      </c>
      <c r="B31" s="8" t="s">
        <v>21</v>
      </c>
      <c r="C31" s="5">
        <v>245.11</v>
      </c>
      <c r="D31" s="4">
        <v>39.8630167741529</v>
      </c>
      <c r="F31" s="5">
        <v>245.39</v>
      </c>
      <c r="G31" s="4">
        <v>39.94476961493657</v>
      </c>
      <c r="I31" s="5">
        <v>243.87</v>
      </c>
      <c r="J31" s="4">
        <v>40.12227639148277</v>
      </c>
      <c r="K31" s="5"/>
      <c r="L31" s="5">
        <v>243.77</v>
      </c>
      <c r="M31" s="4">
        <v>40.15931444182582</v>
      </c>
      <c r="N31" s="4"/>
      <c r="O31" s="5">
        <v>244.13</v>
      </c>
      <c r="P31" s="4">
        <v>40.13134306412171</v>
      </c>
      <c r="Q31" s="5"/>
      <c r="R31" s="5">
        <v>244.13</v>
      </c>
      <c r="S31" s="4">
        <v>40.205554245324635</v>
      </c>
      <c r="T31" s="5"/>
      <c r="U31" s="5">
        <v>243.26</v>
      </c>
      <c r="V31" s="4">
        <v>40.433283363506334</v>
      </c>
      <c r="W31" s="5"/>
      <c r="X31" s="5">
        <v>243</v>
      </c>
      <c r="Y31" s="4">
        <v>41.03732002983379</v>
      </c>
      <c r="Z31" s="5"/>
      <c r="AA31" s="5">
        <v>243.14</v>
      </c>
      <c r="AB31" s="4">
        <v>41.29760119299342</v>
      </c>
      <c r="AC31" s="5"/>
      <c r="AD31" s="5">
        <v>242.39</v>
      </c>
      <c r="AE31" s="4">
        <v>41.55531827632023</v>
      </c>
      <c r="AF31" s="5"/>
      <c r="AG31" s="5">
        <v>242.94</v>
      </c>
      <c r="AH31" s="4">
        <v>41.13544860713595</v>
      </c>
      <c r="AI31" s="5"/>
      <c r="AJ31" s="5">
        <v>241.83</v>
      </c>
      <c r="AK31" s="4">
        <v>40.71428753228728</v>
      </c>
      <c r="AL31" s="5"/>
      <c r="AM31" s="5">
        <v>238.16</v>
      </c>
      <c r="AN31" s="4">
        <v>41.12168085398127</v>
      </c>
      <c r="AO31" s="5"/>
      <c r="AP31" s="5">
        <v>240.84</v>
      </c>
      <c r="AQ31" s="4">
        <v>40.49642187727623</v>
      </c>
      <c r="AR31" s="5"/>
      <c r="AS31" s="5">
        <v>240.45</v>
      </c>
      <c r="AT31" s="4">
        <v>40.425856148602534</v>
      </c>
      <c r="AU31" s="5"/>
      <c r="AV31" s="5">
        <v>240.99</v>
      </c>
      <c r="AW31" s="4">
        <v>40.46626534241287</v>
      </c>
      <c r="AX31" s="5"/>
      <c r="AY31" s="5">
        <v>239.7</v>
      </c>
      <c r="AZ31" s="4">
        <v>40.698872656457866</v>
      </c>
      <c r="BA31" s="5"/>
      <c r="BB31" s="5">
        <v>239.43</v>
      </c>
      <c r="BC31" s="4">
        <v>40.94238211529499</v>
      </c>
      <c r="BD31" s="5"/>
      <c r="BE31" s="5">
        <v>239.18</v>
      </c>
      <c r="BF31" s="4">
        <v>40.87101983829592</v>
      </c>
      <c r="BG31" s="5"/>
      <c r="BH31" s="5">
        <v>241.06</v>
      </c>
      <c r="BI31" s="4">
        <v>40.577195837750764</v>
      </c>
      <c r="BJ31" s="4"/>
      <c r="BK31" s="128">
        <f>(C31+F31+I31+L31+O31+R31+U31+X31+AA31+AD31+AG31+AJ31+AM31+AP31+AS31+AV31+AY31+BB31+BE31+BH31)/20</f>
        <v>242.13850000000002</v>
      </c>
      <c r="BL31" s="126">
        <f>(D31+G31+J31+M31+P31+S31+V31+Y31+AB31+AE31+AH31+AK31+AN31+AQ31+AT31+AW31+AZ31+BC31+BF31+BI31)/20</f>
        <v>40.60996141019969</v>
      </c>
    </row>
    <row r="32" spans="1:90" s="13" customFormat="1" ht="16.5" thickBot="1">
      <c r="A32" s="12">
        <v>23</v>
      </c>
      <c r="B32" s="10" t="s">
        <v>22</v>
      </c>
      <c r="C32" s="12">
        <v>1</v>
      </c>
      <c r="D32" s="11">
        <v>97.70824041512617</v>
      </c>
      <c r="F32" s="12">
        <v>1</v>
      </c>
      <c r="G32" s="11">
        <v>98.02047015809285</v>
      </c>
      <c r="I32" s="12">
        <v>1</v>
      </c>
      <c r="J32" s="11">
        <v>97.84619543590904</v>
      </c>
      <c r="K32" s="12"/>
      <c r="L32" s="12">
        <v>1</v>
      </c>
      <c r="M32" s="11">
        <v>97.8963608148388</v>
      </c>
      <c r="N32" s="11"/>
      <c r="O32" s="12">
        <v>1</v>
      </c>
      <c r="P32" s="11">
        <v>97.97264782244032</v>
      </c>
      <c r="Q32" s="12"/>
      <c r="R32" s="12">
        <v>1</v>
      </c>
      <c r="S32" s="11">
        <v>98.15381957911102</v>
      </c>
      <c r="T32" s="12"/>
      <c r="U32" s="12">
        <v>1</v>
      </c>
      <c r="V32" s="11">
        <v>98.3580051100655</v>
      </c>
      <c r="W32" s="12"/>
      <c r="X32" s="12">
        <v>1</v>
      </c>
      <c r="Y32" s="11">
        <v>99.72068767249611</v>
      </c>
      <c r="Z32" s="12"/>
      <c r="AA32" s="12">
        <v>1</v>
      </c>
      <c r="AB32" s="11">
        <v>100.4109875406442</v>
      </c>
      <c r="AC32" s="12"/>
      <c r="AD32" s="12">
        <v>1</v>
      </c>
      <c r="AE32" s="11">
        <v>100.7259359699726</v>
      </c>
      <c r="AF32" s="12"/>
      <c r="AG32" s="12">
        <v>1</v>
      </c>
      <c r="AH32" s="11">
        <v>99.93445884617607</v>
      </c>
      <c r="AI32" s="12"/>
      <c r="AJ32" s="12">
        <v>1</v>
      </c>
      <c r="AK32" s="11">
        <v>98.45936153933033</v>
      </c>
      <c r="AL32" s="12"/>
      <c r="AM32" s="12">
        <v>1</v>
      </c>
      <c r="AN32" s="11">
        <v>97.9353951218418</v>
      </c>
      <c r="AO32" s="12"/>
      <c r="AP32" s="12">
        <v>1</v>
      </c>
      <c r="AQ32" s="11">
        <v>97.53158244923208</v>
      </c>
      <c r="AR32" s="12"/>
      <c r="AS32" s="12">
        <v>1</v>
      </c>
      <c r="AT32" s="11">
        <v>97.2039711093148</v>
      </c>
      <c r="AU32" s="12"/>
      <c r="AV32" s="12">
        <v>1</v>
      </c>
      <c r="AW32" s="11">
        <v>97.51965284868076</v>
      </c>
      <c r="AX32" s="12"/>
      <c r="AY32" s="12">
        <v>1</v>
      </c>
      <c r="AZ32" s="11">
        <v>97.55519775752951</v>
      </c>
      <c r="BA32" s="12"/>
      <c r="BB32" s="12">
        <v>1</v>
      </c>
      <c r="BC32" s="11">
        <v>98.0283454986508</v>
      </c>
      <c r="BD32" s="12"/>
      <c r="BE32" s="12">
        <v>1</v>
      </c>
      <c r="BF32" s="11">
        <v>97.75530524923619</v>
      </c>
      <c r="BG32" s="12"/>
      <c r="BH32" s="12">
        <v>1</v>
      </c>
      <c r="BI32" s="11">
        <v>97.815388286482</v>
      </c>
      <c r="BJ32" s="11"/>
      <c r="BK32" s="129">
        <f>(C32+F32+I32+L32+O32+R32+U32+X32+AA32+AD32+AG32+AJ32+AM32+AP32+AS32+AV32+AY32+BB32+BE32+BH32)/20</f>
        <v>1</v>
      </c>
      <c r="BL32" s="127">
        <f>(D32+G32+J32+M32+P32+S32+V32+Y32+AB32+AE32+AH32+AK32+AN32+AQ32+AT32+AW32+AZ32+BC32+BF32+BI32)/20</f>
        <v>98.32760046125854</v>
      </c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</row>
    <row r="33" spans="63:64" s="6" customFormat="1" ht="12" customHeight="1">
      <c r="BK33" s="71"/>
      <c r="BL33" s="71"/>
    </row>
    <row r="34" spans="2:90" ht="12.75">
      <c r="B34" s="21"/>
      <c r="BJ34" s="73"/>
      <c r="BK34" s="73"/>
      <c r="BL34" s="73"/>
      <c r="BM34" s="73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2:90" ht="12.75">
      <c r="B35" s="21"/>
      <c r="BJ35" s="73"/>
      <c r="BK35" s="73"/>
      <c r="BL35" s="73"/>
      <c r="BM35" s="73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</row>
    <row r="36" spans="2:90" ht="12.75">
      <c r="B36" s="21"/>
      <c r="BJ36" s="73"/>
      <c r="BK36" s="73"/>
      <c r="BL36" s="73"/>
      <c r="BM36" s="73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</row>
    <row r="37" spans="2:90" ht="12.75">
      <c r="B37" s="21"/>
      <c r="BJ37" s="73"/>
      <c r="BK37" s="73"/>
      <c r="BL37" s="73"/>
      <c r="BM37" s="73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2:90" ht="12.75">
      <c r="B38" s="21"/>
      <c r="BJ38" s="73"/>
      <c r="BK38" s="73"/>
      <c r="BL38" s="73"/>
      <c r="BM38" s="73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</row>
    <row r="39" spans="2:90" ht="12.75">
      <c r="B39" s="21"/>
      <c r="BJ39" s="73"/>
      <c r="BK39" s="73"/>
      <c r="BL39" s="73"/>
      <c r="BM39" s="73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</row>
    <row r="40" spans="2:90" ht="12.75">
      <c r="B40" s="21"/>
      <c r="BJ40" s="73"/>
      <c r="BK40" s="73"/>
      <c r="BL40" s="73"/>
      <c r="BM40" s="73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</row>
    <row r="41" spans="2:90" ht="12.75">
      <c r="B41" s="21"/>
      <c r="BJ41" s="73"/>
      <c r="BK41" s="73"/>
      <c r="BL41" s="73"/>
      <c r="BM41" s="73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2:90" ht="12.75">
      <c r="B42" s="21"/>
      <c r="BJ42" s="73"/>
      <c r="BK42" s="73"/>
      <c r="BL42" s="73"/>
      <c r="BM42" s="73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</row>
    <row r="43" spans="2:90" ht="12.75">
      <c r="B43" s="21"/>
      <c r="BJ43" s="73"/>
      <c r="BK43" s="73"/>
      <c r="BL43" s="73"/>
      <c r="BM43" s="73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</row>
    <row r="44" spans="2:90" ht="12.75">
      <c r="B44" s="21"/>
      <c r="BJ44" s="73"/>
      <c r="BK44" s="73"/>
      <c r="BL44" s="73"/>
      <c r="BM44" s="73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</row>
    <row r="45" spans="2:90" ht="12.75">
      <c r="B45" s="21"/>
      <c r="BJ45" s="73"/>
      <c r="BK45" s="73"/>
      <c r="BL45" s="73"/>
      <c r="BM45" s="73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</row>
    <row r="46" spans="2:90" ht="12.75">
      <c r="B46" s="21"/>
      <c r="BJ46" s="73"/>
      <c r="BK46" s="73"/>
      <c r="BL46" s="73"/>
      <c r="BM46" s="73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</row>
    <row r="47" spans="2:90" ht="12.75">
      <c r="B47" s="21"/>
      <c r="BJ47" s="73"/>
      <c r="BK47" s="73"/>
      <c r="BL47" s="73"/>
      <c r="BM47" s="73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</row>
    <row r="48" spans="2:90" ht="12.75">
      <c r="B48" s="21"/>
      <c r="BJ48" s="73"/>
      <c r="BK48" s="73"/>
      <c r="BL48" s="73"/>
      <c r="BM48" s="73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</row>
    <row r="49" spans="2:90" ht="12.75">
      <c r="B49" s="21"/>
      <c r="BJ49" s="73"/>
      <c r="BK49" s="73"/>
      <c r="BL49" s="73"/>
      <c r="BM49" s="73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</row>
    <row r="50" spans="2:90" ht="12.75">
      <c r="B50" s="21"/>
      <c r="BJ50" s="73"/>
      <c r="BK50" s="73"/>
      <c r="BL50" s="73"/>
      <c r="BM50" s="73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</row>
    <row r="51" spans="2:90" ht="12.75">
      <c r="B51" s="21"/>
      <c r="BJ51" s="73"/>
      <c r="BK51" s="73"/>
      <c r="BL51" s="73"/>
      <c r="BM51" s="73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</row>
    <row r="52" spans="2:90" ht="12.75">
      <c r="B52" s="21"/>
      <c r="BJ52" s="73"/>
      <c r="BK52" s="73"/>
      <c r="BL52" s="73"/>
      <c r="BM52" s="73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</row>
    <row r="53" spans="2:90" ht="12.75">
      <c r="B53" s="21"/>
      <c r="BJ53" s="73"/>
      <c r="BK53" s="73"/>
      <c r="BL53" s="73"/>
      <c r="BM53" s="73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</row>
    <row r="54" spans="2:90" ht="12.75">
      <c r="B54" s="21"/>
      <c r="BJ54" s="73"/>
      <c r="BK54" s="73"/>
      <c r="BL54" s="73"/>
      <c r="BM54" s="73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</row>
    <row r="55" spans="2:90" ht="12.75">
      <c r="B55" s="21"/>
      <c r="BJ55" s="73"/>
      <c r="BK55" s="73"/>
      <c r="BL55" s="73"/>
      <c r="BM55" s="73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</row>
    <row r="56" spans="2:65" ht="12.75">
      <c r="B56" s="21"/>
      <c r="BJ56" s="73"/>
      <c r="BK56" s="73"/>
      <c r="BL56" s="73"/>
      <c r="BM56" s="73"/>
    </row>
    <row r="57" spans="2:65" ht="12.75">
      <c r="B57" s="21"/>
      <c r="BJ57" s="73"/>
      <c r="BK57" s="73"/>
      <c r="BL57" s="73"/>
      <c r="BM57" s="73"/>
    </row>
    <row r="58" spans="2:65" ht="12.75">
      <c r="B58" s="21"/>
      <c r="BJ58" s="73"/>
      <c r="BK58" s="73"/>
      <c r="BL58" s="73"/>
      <c r="BM58" s="73"/>
    </row>
    <row r="59" spans="2:65" ht="12.75">
      <c r="B59" s="21"/>
      <c r="BJ59" s="73"/>
      <c r="BK59" s="73"/>
      <c r="BL59" s="73"/>
      <c r="BM59" s="73"/>
    </row>
    <row r="60" spans="2:65" ht="12.75">
      <c r="B60" s="21"/>
      <c r="BJ60" s="73"/>
      <c r="BK60" s="73"/>
      <c r="BL60" s="73"/>
      <c r="BM60" s="73"/>
    </row>
    <row r="61" spans="2:65" ht="12.75">
      <c r="B61" s="21"/>
      <c r="BJ61" s="73"/>
      <c r="BK61" s="73"/>
      <c r="BL61" s="73"/>
      <c r="BM61" s="73"/>
    </row>
    <row r="62" spans="2:65" ht="12.75">
      <c r="B62" s="21"/>
      <c r="BJ62" s="73"/>
      <c r="BK62" s="73"/>
      <c r="BL62" s="73"/>
      <c r="BM62" s="73"/>
    </row>
    <row r="63" spans="2:65" ht="12.75">
      <c r="B63" s="21"/>
      <c r="BJ63" s="73"/>
      <c r="BK63" s="73"/>
      <c r="BL63" s="73"/>
      <c r="BM63" s="73"/>
    </row>
    <row r="64" spans="2:65" ht="12.75">
      <c r="B64" s="21"/>
      <c r="BJ64" s="73"/>
      <c r="BK64" s="73"/>
      <c r="BL64" s="73"/>
      <c r="BM64" s="73"/>
    </row>
    <row r="65" spans="2:65" ht="12.75">
      <c r="B65" s="21"/>
      <c r="BJ65" s="73"/>
      <c r="BK65" s="73"/>
      <c r="BL65" s="73"/>
      <c r="BM65" s="73"/>
    </row>
    <row r="66" spans="2:65" ht="12.75">
      <c r="B66" s="21"/>
      <c r="BJ66" s="73"/>
      <c r="BK66" s="73"/>
      <c r="BL66" s="73"/>
      <c r="BM66" s="73"/>
    </row>
    <row r="67" spans="2:65" ht="12.75">
      <c r="B67" s="21"/>
      <c r="BJ67" s="73"/>
      <c r="BK67" s="73"/>
      <c r="BL67" s="73"/>
      <c r="BM67" s="73"/>
    </row>
    <row r="68" spans="62:65" ht="12.75">
      <c r="BJ68" s="73"/>
      <c r="BK68" s="73"/>
      <c r="BL68" s="73"/>
      <c r="BM68" s="73"/>
    </row>
    <row r="69" spans="62:65" ht="12.75">
      <c r="BJ69" s="73"/>
      <c r="BK69" s="73"/>
      <c r="BL69" s="73"/>
      <c r="BM69" s="73"/>
    </row>
    <row r="70" spans="62:65" ht="12.75">
      <c r="BJ70" s="73"/>
      <c r="BK70" s="73"/>
      <c r="BL70" s="73"/>
      <c r="BM70" s="73"/>
    </row>
    <row r="71" spans="62:65" ht="12.75">
      <c r="BJ71" s="73"/>
      <c r="BK71" s="73"/>
      <c r="BL71" s="73"/>
      <c r="BM71" s="73"/>
    </row>
    <row r="72" spans="62:65" ht="12.75">
      <c r="BJ72" s="73"/>
      <c r="BK72" s="73"/>
      <c r="BL72" s="73"/>
      <c r="BM72" s="73"/>
    </row>
    <row r="73" spans="62:65" ht="12.75">
      <c r="BJ73" s="73"/>
      <c r="BK73" s="73"/>
      <c r="BL73" s="73"/>
      <c r="BM73" s="73"/>
    </row>
    <row r="74" spans="62:65" ht="12.75">
      <c r="BJ74" s="73"/>
      <c r="BK74" s="73"/>
      <c r="BL74" s="73"/>
      <c r="BM74" s="73"/>
    </row>
    <row r="75" spans="62:65" ht="12.75">
      <c r="BJ75" s="73"/>
      <c r="BK75" s="73"/>
      <c r="BL75" s="73"/>
      <c r="BM75" s="73"/>
    </row>
    <row r="76" spans="62:65" ht="12.75">
      <c r="BJ76" s="73"/>
      <c r="BK76" s="73"/>
      <c r="BL76" s="73"/>
      <c r="BM76" s="73"/>
    </row>
    <row r="77" spans="62:65" ht="12.75">
      <c r="BJ77" s="73"/>
      <c r="BK77" s="73"/>
      <c r="BL77" s="73"/>
      <c r="BM77" s="73"/>
    </row>
    <row r="78" spans="62:65" ht="12.75">
      <c r="BJ78" s="73"/>
      <c r="BK78" s="73"/>
      <c r="BL78" s="73"/>
      <c r="BM78" s="73"/>
    </row>
    <row r="79" spans="62:65" ht="12.75">
      <c r="BJ79" s="73"/>
      <c r="BK79" s="73"/>
      <c r="BL79" s="73"/>
      <c r="BM79" s="73"/>
    </row>
    <row r="80" spans="62:65" ht="12.75">
      <c r="BJ80" s="73"/>
      <c r="BK80" s="73"/>
      <c r="BL80" s="73"/>
      <c r="BM80" s="73"/>
    </row>
    <row r="81" spans="62:65" ht="12.75">
      <c r="BJ81" s="73"/>
      <c r="BK81" s="73"/>
      <c r="BL81" s="73"/>
      <c r="BM81" s="73"/>
    </row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zoomScale="75" zoomScaleNormal="75" zoomScalePageLayoutView="0" workbookViewId="0" topLeftCell="A1">
      <selection activeCell="F47" sqref="F47"/>
    </sheetView>
  </sheetViews>
  <sheetFormatPr defaultColWidth="9.140625" defaultRowHeight="12.75"/>
  <cols>
    <col min="1" max="1" width="8.140625" style="0" customWidth="1"/>
    <col min="2" max="2" width="30.140625" style="0" customWidth="1"/>
    <col min="3" max="3" width="21.8515625" style="0" customWidth="1"/>
    <col min="4" max="4" width="20.28125" style="0" customWidth="1"/>
    <col min="5" max="5" width="8.00390625" style="0" customWidth="1"/>
    <col min="6" max="6" width="16.8515625" style="0" bestFit="1" customWidth="1"/>
    <col min="7" max="7" width="18.421875" style="0" bestFit="1" customWidth="1"/>
    <col min="8" max="8" width="7.00390625" style="0" customWidth="1"/>
    <col min="9" max="9" width="21.140625" style="0" customWidth="1"/>
    <col min="10" max="10" width="20.7109375" style="0" customWidth="1"/>
    <col min="11" max="11" width="7.140625" style="0" customWidth="1"/>
    <col min="12" max="12" width="16.8515625" style="0" bestFit="1" customWidth="1"/>
    <col min="13" max="13" width="18.421875" style="0" bestFit="1" customWidth="1"/>
    <col min="14" max="14" width="8.7109375" style="0" customWidth="1"/>
    <col min="15" max="15" width="19.8515625" style="0" customWidth="1"/>
    <col min="16" max="16" width="18.421875" style="0" bestFit="1" customWidth="1"/>
    <col min="17" max="17" width="8.140625" style="0" customWidth="1"/>
    <col min="18" max="18" width="18.00390625" style="0" customWidth="1"/>
    <col min="19" max="19" width="22.140625" style="0" customWidth="1"/>
    <col min="20" max="20" width="7.57421875" style="0" customWidth="1"/>
    <col min="21" max="21" width="18.57421875" style="0" customWidth="1"/>
    <col min="22" max="22" width="18.421875" style="0" bestFit="1" customWidth="1"/>
    <col min="23" max="23" width="7.8515625" style="0" customWidth="1"/>
    <col min="24" max="24" width="21.421875" style="0" customWidth="1"/>
    <col min="25" max="25" width="20.140625" style="0" customWidth="1"/>
    <col min="26" max="26" width="9.00390625" style="0" customWidth="1"/>
    <col min="27" max="27" width="16.8515625" style="0" bestFit="1" customWidth="1"/>
    <col min="28" max="28" width="18.421875" style="0" bestFit="1" customWidth="1"/>
    <col min="29" max="29" width="6.57421875" style="0" customWidth="1"/>
    <col min="30" max="30" width="21.00390625" style="0" customWidth="1"/>
    <col min="31" max="31" width="18.421875" style="0" bestFit="1" customWidth="1"/>
    <col min="32" max="32" width="6.8515625" style="0" customWidth="1"/>
    <col min="33" max="33" width="20.28125" style="0" customWidth="1"/>
    <col min="34" max="34" width="22.28125" style="0" customWidth="1"/>
    <col min="35" max="35" width="7.7109375" style="0" customWidth="1"/>
    <col min="36" max="37" width="18.421875" style="0" bestFit="1" customWidth="1"/>
    <col min="38" max="38" width="8.00390625" style="0" customWidth="1"/>
    <col min="39" max="39" width="17.8515625" style="0" customWidth="1"/>
    <col min="40" max="40" width="18.421875" style="0" bestFit="1" customWidth="1"/>
    <col min="41" max="41" width="8.140625" style="0" customWidth="1"/>
    <col min="42" max="42" width="17.8515625" style="0" customWidth="1"/>
    <col min="43" max="43" width="18.421875" style="0" bestFit="1" customWidth="1"/>
    <col min="44" max="44" width="7.7109375" style="0" customWidth="1"/>
    <col min="45" max="45" width="16.8515625" style="0" bestFit="1" customWidth="1"/>
    <col min="46" max="46" width="18.421875" style="0" bestFit="1" customWidth="1"/>
    <col min="47" max="47" width="7.421875" style="0" customWidth="1"/>
    <col min="48" max="48" width="18.140625" style="0" customWidth="1"/>
    <col min="49" max="49" width="18.421875" style="0" bestFit="1" customWidth="1"/>
    <col min="50" max="50" width="7.57421875" style="0" customWidth="1"/>
    <col min="51" max="51" width="18.421875" style="0" customWidth="1"/>
    <col min="52" max="52" width="18.421875" style="0" bestFit="1" customWidth="1"/>
    <col min="54" max="54" width="18.140625" style="0" customWidth="1"/>
    <col min="55" max="55" width="18.421875" style="0" bestFit="1" customWidth="1"/>
    <col min="56" max="56" width="9.00390625" style="0" customWidth="1"/>
    <col min="57" max="57" width="18.421875" style="0" customWidth="1"/>
    <col min="58" max="58" width="18.421875" style="0" bestFit="1" customWidth="1"/>
    <col min="59" max="59" width="7.8515625" style="0" customWidth="1"/>
    <col min="60" max="60" width="18.57421875" style="0" customWidth="1"/>
    <col min="61" max="61" width="18.421875" style="0" bestFit="1" customWidth="1"/>
    <col min="62" max="62" width="9.00390625" style="0" customWidth="1"/>
    <col min="63" max="63" width="17.421875" style="0" customWidth="1"/>
    <col min="64" max="64" width="15.421875" style="0" customWidth="1"/>
    <col min="75" max="104" width="9.140625" style="21" customWidth="1"/>
  </cols>
  <sheetData>
    <row r="1" spans="2:104" s="2" customFormat="1" ht="15.75">
      <c r="B1" s="3" t="s">
        <v>242</v>
      </c>
      <c r="BM1" s="72"/>
      <c r="BN1" s="72"/>
      <c r="BO1" s="7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</row>
    <row r="2" spans="2:104" s="2" customFormat="1" ht="18.75" customHeight="1">
      <c r="B2" s="3"/>
      <c r="BM2" s="71"/>
      <c r="BN2" s="71"/>
      <c r="BO2" s="71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</row>
    <row r="3" spans="3:104" s="55" customFormat="1" ht="16.5" thickBot="1">
      <c r="C3" s="132" t="s">
        <v>243</v>
      </c>
      <c r="D3" s="133"/>
      <c r="F3" s="132" t="s">
        <v>244</v>
      </c>
      <c r="G3" s="133"/>
      <c r="I3" s="132" t="s">
        <v>245</v>
      </c>
      <c r="J3" s="133"/>
      <c r="L3" s="132" t="s">
        <v>246</v>
      </c>
      <c r="M3" s="133"/>
      <c r="O3" s="132" t="s">
        <v>247</v>
      </c>
      <c r="P3" s="133"/>
      <c r="R3" s="132" t="s">
        <v>248</v>
      </c>
      <c r="S3" s="133"/>
      <c r="U3" s="132" t="s">
        <v>249</v>
      </c>
      <c r="V3" s="133"/>
      <c r="X3" s="132" t="s">
        <v>250</v>
      </c>
      <c r="Y3" s="133"/>
      <c r="AA3" s="132" t="s">
        <v>251</v>
      </c>
      <c r="AB3" s="133"/>
      <c r="AD3" s="132" t="s">
        <v>252</v>
      </c>
      <c r="AE3" s="133"/>
      <c r="AG3" s="132" t="s">
        <v>253</v>
      </c>
      <c r="AH3" s="133"/>
      <c r="AJ3" s="132" t="s">
        <v>254</v>
      </c>
      <c r="AK3" s="133"/>
      <c r="AM3" s="132" t="s">
        <v>255</v>
      </c>
      <c r="AN3" s="133"/>
      <c r="AP3" s="132" t="s">
        <v>256</v>
      </c>
      <c r="AQ3" s="133"/>
      <c r="AS3" s="132" t="s">
        <v>257</v>
      </c>
      <c r="AT3" s="133"/>
      <c r="AV3" s="132" t="s">
        <v>258</v>
      </c>
      <c r="AW3" s="133"/>
      <c r="AY3" s="132" t="s">
        <v>259</v>
      </c>
      <c r="AZ3" s="133"/>
      <c r="BB3" s="132" t="s">
        <v>260</v>
      </c>
      <c r="BC3" s="133"/>
      <c r="BE3" s="132" t="s">
        <v>261</v>
      </c>
      <c r="BF3" s="133"/>
      <c r="BH3" s="132" t="s">
        <v>262</v>
      </c>
      <c r="BI3" s="133"/>
      <c r="BK3" s="64" t="s">
        <v>294</v>
      </c>
      <c r="BL3" s="64"/>
      <c r="BM3" s="118"/>
      <c r="BN3" s="118"/>
      <c r="BO3" s="118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4" s="31" customFormat="1" ht="15" customHeight="1" thickTop="1">
      <c r="A4" s="35"/>
      <c r="B4" s="3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65"/>
      <c r="BL4" s="68"/>
      <c r="BM4" s="27"/>
      <c r="BN4" s="119"/>
      <c r="BO4" s="119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</row>
    <row r="5" spans="1:104" s="97" customFormat="1" ht="15.75" customHeight="1">
      <c r="A5" s="98"/>
      <c r="B5" s="99"/>
      <c r="C5" s="87" t="s">
        <v>283</v>
      </c>
      <c r="D5" s="87" t="s">
        <v>283</v>
      </c>
      <c r="E5" s="87"/>
      <c r="F5" s="87" t="s">
        <v>283</v>
      </c>
      <c r="G5" s="87" t="s">
        <v>283</v>
      </c>
      <c r="H5" s="87"/>
      <c r="I5" s="87" t="s">
        <v>283</v>
      </c>
      <c r="J5" s="87" t="s">
        <v>283</v>
      </c>
      <c r="K5" s="87"/>
      <c r="L5" s="87" t="s">
        <v>283</v>
      </c>
      <c r="M5" s="87" t="s">
        <v>283</v>
      </c>
      <c r="N5" s="87"/>
      <c r="O5" s="87" t="s">
        <v>283</v>
      </c>
      <c r="P5" s="87" t="s">
        <v>283</v>
      </c>
      <c r="Q5" s="87"/>
      <c r="R5" s="87" t="s">
        <v>283</v>
      </c>
      <c r="S5" s="87" t="s">
        <v>283</v>
      </c>
      <c r="T5" s="87"/>
      <c r="U5" s="87" t="s">
        <v>283</v>
      </c>
      <c r="V5" s="87" t="s">
        <v>283</v>
      </c>
      <c r="W5" s="87"/>
      <c r="X5" s="87" t="s">
        <v>283</v>
      </c>
      <c r="Y5" s="87" t="s">
        <v>283</v>
      </c>
      <c r="Z5" s="87"/>
      <c r="AA5" s="87" t="s">
        <v>283</v>
      </c>
      <c r="AB5" s="87" t="s">
        <v>283</v>
      </c>
      <c r="AC5" s="87"/>
      <c r="AD5" s="87" t="s">
        <v>283</v>
      </c>
      <c r="AE5" s="87" t="s">
        <v>283</v>
      </c>
      <c r="AF5" s="87"/>
      <c r="AG5" s="87" t="s">
        <v>283</v>
      </c>
      <c r="AH5" s="87" t="s">
        <v>283</v>
      </c>
      <c r="AI5" s="87"/>
      <c r="AJ5" s="87" t="s">
        <v>283</v>
      </c>
      <c r="AK5" s="87" t="s">
        <v>283</v>
      </c>
      <c r="AL5" s="87"/>
      <c r="AM5" s="87" t="s">
        <v>283</v>
      </c>
      <c r="AN5" s="87" t="s">
        <v>283</v>
      </c>
      <c r="AO5" s="87"/>
      <c r="AP5" s="87" t="s">
        <v>283</v>
      </c>
      <c r="AQ5" s="87" t="s">
        <v>283</v>
      </c>
      <c r="AR5" s="87"/>
      <c r="AS5" s="87" t="s">
        <v>283</v>
      </c>
      <c r="AT5" s="87" t="s">
        <v>283</v>
      </c>
      <c r="AU5" s="87"/>
      <c r="AV5" s="87" t="s">
        <v>283</v>
      </c>
      <c r="AW5" s="87" t="s">
        <v>283</v>
      </c>
      <c r="AX5" s="87"/>
      <c r="AY5" s="87" t="s">
        <v>283</v>
      </c>
      <c r="AZ5" s="87" t="s">
        <v>283</v>
      </c>
      <c r="BA5" s="87"/>
      <c r="BB5" s="87" t="s">
        <v>283</v>
      </c>
      <c r="BC5" s="87" t="s">
        <v>283</v>
      </c>
      <c r="BD5" s="87"/>
      <c r="BE5" s="87" t="s">
        <v>283</v>
      </c>
      <c r="BF5" s="87" t="s">
        <v>283</v>
      </c>
      <c r="BG5" s="87"/>
      <c r="BH5" s="87" t="s">
        <v>283</v>
      </c>
      <c r="BI5" s="87" t="s">
        <v>283</v>
      </c>
      <c r="BJ5" s="60"/>
      <c r="BK5" s="77" t="s">
        <v>283</v>
      </c>
      <c r="BL5" s="82" t="s">
        <v>283</v>
      </c>
      <c r="BM5" s="83"/>
      <c r="BN5" s="120"/>
      <c r="BO5" s="120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</row>
    <row r="6" spans="1:104" s="97" customFormat="1" ht="15.75" customHeight="1">
      <c r="A6" s="100"/>
      <c r="B6" s="93" t="s">
        <v>285</v>
      </c>
      <c r="C6" s="87" t="s">
        <v>286</v>
      </c>
      <c r="D6" s="87" t="s">
        <v>286</v>
      </c>
      <c r="E6" s="87"/>
      <c r="F6" s="87" t="s">
        <v>286</v>
      </c>
      <c r="G6" s="87" t="s">
        <v>286</v>
      </c>
      <c r="H6" s="87"/>
      <c r="I6" s="87" t="s">
        <v>286</v>
      </c>
      <c r="J6" s="87" t="s">
        <v>286</v>
      </c>
      <c r="K6" s="87"/>
      <c r="L6" s="87" t="s">
        <v>286</v>
      </c>
      <c r="M6" s="87" t="s">
        <v>286</v>
      </c>
      <c r="N6" s="87"/>
      <c r="O6" s="87" t="s">
        <v>286</v>
      </c>
      <c r="P6" s="87" t="s">
        <v>286</v>
      </c>
      <c r="Q6" s="87"/>
      <c r="R6" s="87" t="s">
        <v>286</v>
      </c>
      <c r="S6" s="87" t="s">
        <v>286</v>
      </c>
      <c r="T6" s="87"/>
      <c r="U6" s="87" t="s">
        <v>286</v>
      </c>
      <c r="V6" s="87" t="s">
        <v>286</v>
      </c>
      <c r="W6" s="87"/>
      <c r="X6" s="87" t="s">
        <v>286</v>
      </c>
      <c r="Y6" s="87" t="s">
        <v>286</v>
      </c>
      <c r="Z6" s="87"/>
      <c r="AA6" s="87" t="s">
        <v>286</v>
      </c>
      <c r="AB6" s="87" t="s">
        <v>286</v>
      </c>
      <c r="AC6" s="87"/>
      <c r="AD6" s="87" t="s">
        <v>286</v>
      </c>
      <c r="AE6" s="87" t="s">
        <v>286</v>
      </c>
      <c r="AF6" s="87"/>
      <c r="AG6" s="87" t="s">
        <v>286</v>
      </c>
      <c r="AH6" s="87" t="s">
        <v>286</v>
      </c>
      <c r="AI6" s="87"/>
      <c r="AJ6" s="87" t="s">
        <v>286</v>
      </c>
      <c r="AK6" s="87" t="s">
        <v>286</v>
      </c>
      <c r="AL6" s="87"/>
      <c r="AM6" s="87" t="s">
        <v>286</v>
      </c>
      <c r="AN6" s="87" t="s">
        <v>286</v>
      </c>
      <c r="AO6" s="87"/>
      <c r="AP6" s="87" t="s">
        <v>286</v>
      </c>
      <c r="AQ6" s="87" t="s">
        <v>286</v>
      </c>
      <c r="AR6" s="87"/>
      <c r="AS6" s="87" t="s">
        <v>286</v>
      </c>
      <c r="AT6" s="87" t="s">
        <v>286</v>
      </c>
      <c r="AU6" s="87"/>
      <c r="AV6" s="87" t="s">
        <v>286</v>
      </c>
      <c r="AW6" s="87" t="s">
        <v>286</v>
      </c>
      <c r="AX6" s="87"/>
      <c r="AY6" s="87" t="s">
        <v>286</v>
      </c>
      <c r="AZ6" s="87" t="s">
        <v>286</v>
      </c>
      <c r="BA6" s="87"/>
      <c r="BB6" s="87" t="s">
        <v>286</v>
      </c>
      <c r="BC6" s="87" t="s">
        <v>286</v>
      </c>
      <c r="BD6" s="87"/>
      <c r="BE6" s="87" t="s">
        <v>286</v>
      </c>
      <c r="BF6" s="87" t="s">
        <v>286</v>
      </c>
      <c r="BG6" s="87"/>
      <c r="BH6" s="87" t="s">
        <v>286</v>
      </c>
      <c r="BI6" s="87" t="s">
        <v>286</v>
      </c>
      <c r="BJ6" s="60"/>
      <c r="BK6" s="77" t="s">
        <v>286</v>
      </c>
      <c r="BL6" s="82" t="s">
        <v>286</v>
      </c>
      <c r="BM6" s="83"/>
      <c r="BN6" s="120"/>
      <c r="BO6" s="120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</row>
    <row r="7" spans="1:104" s="97" customFormat="1" ht="15.75" customHeight="1">
      <c r="A7" s="100"/>
      <c r="B7" s="101"/>
      <c r="C7" s="87" t="s">
        <v>289</v>
      </c>
      <c r="D7" s="87" t="s">
        <v>288</v>
      </c>
      <c r="E7" s="87"/>
      <c r="F7" s="87" t="s">
        <v>289</v>
      </c>
      <c r="G7" s="87" t="s">
        <v>288</v>
      </c>
      <c r="H7" s="87"/>
      <c r="I7" s="87" t="s">
        <v>289</v>
      </c>
      <c r="J7" s="87" t="s">
        <v>288</v>
      </c>
      <c r="K7" s="87"/>
      <c r="L7" s="87" t="s">
        <v>289</v>
      </c>
      <c r="M7" s="87" t="s">
        <v>288</v>
      </c>
      <c r="N7" s="87"/>
      <c r="O7" s="87" t="s">
        <v>289</v>
      </c>
      <c r="P7" s="87" t="s">
        <v>288</v>
      </c>
      <c r="Q7" s="87"/>
      <c r="R7" s="87" t="s">
        <v>289</v>
      </c>
      <c r="S7" s="87" t="s">
        <v>288</v>
      </c>
      <c r="T7" s="87"/>
      <c r="U7" s="87" t="s">
        <v>289</v>
      </c>
      <c r="V7" s="87" t="s">
        <v>288</v>
      </c>
      <c r="W7" s="87"/>
      <c r="X7" s="87" t="s">
        <v>289</v>
      </c>
      <c r="Y7" s="87" t="s">
        <v>288</v>
      </c>
      <c r="Z7" s="87"/>
      <c r="AA7" s="87" t="s">
        <v>289</v>
      </c>
      <c r="AB7" s="87" t="s">
        <v>288</v>
      </c>
      <c r="AC7" s="87"/>
      <c r="AD7" s="87" t="s">
        <v>289</v>
      </c>
      <c r="AE7" s="87" t="s">
        <v>288</v>
      </c>
      <c r="AF7" s="87"/>
      <c r="AG7" s="87" t="s">
        <v>289</v>
      </c>
      <c r="AH7" s="87" t="s">
        <v>288</v>
      </c>
      <c r="AI7" s="87"/>
      <c r="AJ7" s="87" t="s">
        <v>289</v>
      </c>
      <c r="AK7" s="87" t="s">
        <v>288</v>
      </c>
      <c r="AL7" s="87"/>
      <c r="AM7" s="87" t="s">
        <v>289</v>
      </c>
      <c r="AN7" s="87" t="s">
        <v>288</v>
      </c>
      <c r="AO7" s="87"/>
      <c r="AP7" s="87" t="s">
        <v>289</v>
      </c>
      <c r="AQ7" s="87" t="s">
        <v>288</v>
      </c>
      <c r="AR7" s="87"/>
      <c r="AS7" s="87" t="s">
        <v>289</v>
      </c>
      <c r="AT7" s="87" t="s">
        <v>288</v>
      </c>
      <c r="AU7" s="87"/>
      <c r="AV7" s="87" t="s">
        <v>289</v>
      </c>
      <c r="AW7" s="87" t="s">
        <v>288</v>
      </c>
      <c r="AX7" s="87"/>
      <c r="AY7" s="87" t="s">
        <v>289</v>
      </c>
      <c r="AZ7" s="87" t="s">
        <v>288</v>
      </c>
      <c r="BA7" s="87"/>
      <c r="BB7" s="87" t="s">
        <v>289</v>
      </c>
      <c r="BC7" s="87" t="s">
        <v>288</v>
      </c>
      <c r="BD7" s="87"/>
      <c r="BE7" s="87" t="s">
        <v>289</v>
      </c>
      <c r="BF7" s="87" t="s">
        <v>288</v>
      </c>
      <c r="BG7" s="87"/>
      <c r="BH7" s="87" t="s">
        <v>289</v>
      </c>
      <c r="BI7" s="87" t="s">
        <v>288</v>
      </c>
      <c r="BJ7" s="60"/>
      <c r="BK7" s="77" t="s">
        <v>289</v>
      </c>
      <c r="BL7" s="82" t="s">
        <v>288</v>
      </c>
      <c r="BM7" s="83"/>
      <c r="BN7" s="120"/>
      <c r="BO7" s="120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</row>
    <row r="8" spans="1:67" s="89" customFormat="1" ht="15.75" customHeight="1">
      <c r="A8" s="60"/>
      <c r="B8" s="99"/>
      <c r="C8" s="60"/>
      <c r="D8" s="60" t="s">
        <v>291</v>
      </c>
      <c r="E8" s="60"/>
      <c r="F8" s="60"/>
      <c r="G8" s="60" t="s">
        <v>291</v>
      </c>
      <c r="H8" s="60"/>
      <c r="I8" s="60"/>
      <c r="J8" s="60" t="s">
        <v>291</v>
      </c>
      <c r="K8" s="60"/>
      <c r="L8" s="60"/>
      <c r="M8" s="60" t="s">
        <v>291</v>
      </c>
      <c r="N8" s="60"/>
      <c r="O8" s="60"/>
      <c r="P8" s="60" t="s">
        <v>291</v>
      </c>
      <c r="Q8" s="60"/>
      <c r="R8" s="60"/>
      <c r="S8" s="60" t="s">
        <v>291</v>
      </c>
      <c r="T8" s="60"/>
      <c r="U8" s="60"/>
      <c r="V8" s="60" t="s">
        <v>291</v>
      </c>
      <c r="W8" s="60"/>
      <c r="X8" s="60" t="s">
        <v>292</v>
      </c>
      <c r="Y8" s="60" t="s">
        <v>291</v>
      </c>
      <c r="Z8" s="60"/>
      <c r="AA8" s="60" t="s">
        <v>292</v>
      </c>
      <c r="AB8" s="60" t="s">
        <v>291</v>
      </c>
      <c r="AC8" s="60"/>
      <c r="AD8" s="60"/>
      <c r="AE8" s="60" t="s">
        <v>291</v>
      </c>
      <c r="AF8" s="60"/>
      <c r="AG8" s="60"/>
      <c r="AH8" s="60" t="s">
        <v>291</v>
      </c>
      <c r="AI8" s="60"/>
      <c r="AJ8" s="60"/>
      <c r="AK8" s="60" t="s">
        <v>291</v>
      </c>
      <c r="AL8" s="60"/>
      <c r="AM8" s="60"/>
      <c r="AN8" s="60" t="s">
        <v>291</v>
      </c>
      <c r="AO8" s="60"/>
      <c r="AP8" s="60"/>
      <c r="AQ8" s="60" t="s">
        <v>291</v>
      </c>
      <c r="AR8" s="60"/>
      <c r="AS8" s="60"/>
      <c r="AT8" s="60" t="s">
        <v>291</v>
      </c>
      <c r="AU8" s="60"/>
      <c r="AV8" s="60"/>
      <c r="AW8" s="60" t="s">
        <v>291</v>
      </c>
      <c r="AX8" s="60"/>
      <c r="AY8" s="60"/>
      <c r="AZ8" s="60" t="s">
        <v>291</v>
      </c>
      <c r="BA8" s="60"/>
      <c r="BB8" s="60"/>
      <c r="BC8" s="60" t="s">
        <v>291</v>
      </c>
      <c r="BD8" s="60"/>
      <c r="BE8" s="60"/>
      <c r="BF8" s="60" t="s">
        <v>291</v>
      </c>
      <c r="BG8" s="60"/>
      <c r="BH8" s="60"/>
      <c r="BI8" s="60" t="s">
        <v>291</v>
      </c>
      <c r="BJ8" s="60"/>
      <c r="BK8" s="77"/>
      <c r="BL8" s="76" t="s">
        <v>291</v>
      </c>
      <c r="BM8" s="120"/>
      <c r="BN8" s="120"/>
      <c r="BO8" s="120"/>
    </row>
    <row r="9" spans="2:104" s="29" customFormat="1" ht="16.5" thickBot="1">
      <c r="B9" s="37"/>
      <c r="BK9" s="66"/>
      <c r="BL9" s="66"/>
      <c r="BM9" s="121"/>
      <c r="BN9" s="121"/>
      <c r="BO9" s="121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</row>
    <row r="10" spans="1:67" s="6" customFormat="1" ht="16.5" thickTop="1">
      <c r="A10" s="22">
        <v>1</v>
      </c>
      <c r="B10" s="8" t="s">
        <v>0</v>
      </c>
      <c r="C10" s="5">
        <v>1.478</v>
      </c>
      <c r="D10" s="4">
        <v>66.4222628421043</v>
      </c>
      <c r="E10" s="4"/>
      <c r="F10" s="5">
        <v>1.4723</v>
      </c>
      <c r="G10" s="4">
        <v>66.48794847781306</v>
      </c>
      <c r="H10" s="5"/>
      <c r="I10" s="5">
        <v>1.4788</v>
      </c>
      <c r="J10" s="4">
        <v>66.7358700107595</v>
      </c>
      <c r="K10" s="5"/>
      <c r="L10" s="5">
        <v>1.4783</v>
      </c>
      <c r="M10" s="4">
        <v>66.55549724365474</v>
      </c>
      <c r="N10" s="5"/>
      <c r="O10" s="5">
        <v>1.4838</v>
      </c>
      <c r="P10" s="4">
        <v>66.2832732017946</v>
      </c>
      <c r="Q10" s="5"/>
      <c r="R10" s="5">
        <v>1.4785</v>
      </c>
      <c r="S10" s="4">
        <v>66.640301849873</v>
      </c>
      <c r="T10" s="5"/>
      <c r="U10" s="5">
        <v>1.4815</v>
      </c>
      <c r="V10" s="4">
        <v>66.47722309441211</v>
      </c>
      <c r="W10" s="5"/>
      <c r="X10" s="5">
        <v>1.4826</v>
      </c>
      <c r="Y10" s="4">
        <v>66.30800805914222</v>
      </c>
      <c r="Z10" s="5"/>
      <c r="AA10" s="5">
        <v>1.4734</v>
      </c>
      <c r="AB10" s="4">
        <v>67.09583437562473</v>
      </c>
      <c r="AC10" s="5"/>
      <c r="AD10" s="5">
        <v>1.471</v>
      </c>
      <c r="AE10" s="4">
        <v>67.06747782526743</v>
      </c>
      <c r="AF10" s="5"/>
      <c r="AG10" s="5">
        <v>1.4735</v>
      </c>
      <c r="AH10" s="4">
        <v>67.11072408432833</v>
      </c>
      <c r="AI10" s="5"/>
      <c r="AJ10" s="5">
        <v>1.4734</v>
      </c>
      <c r="AK10" s="4">
        <v>67.17541948743327</v>
      </c>
      <c r="AL10" s="5"/>
      <c r="AM10" s="5">
        <v>1.4784</v>
      </c>
      <c r="AN10" s="4">
        <v>66.91961358241596</v>
      </c>
      <c r="AO10" s="5"/>
      <c r="AP10" s="5">
        <v>1.4738</v>
      </c>
      <c r="AQ10" s="4">
        <v>67.36353961716874</v>
      </c>
      <c r="AR10" s="5"/>
      <c r="AS10" s="5">
        <v>1.4772</v>
      </c>
      <c r="AT10" s="4">
        <v>67.45263575602216</v>
      </c>
      <c r="AU10" s="5"/>
      <c r="AV10" s="5">
        <v>1.4754</v>
      </c>
      <c r="AW10" s="4">
        <v>67.8107969315645</v>
      </c>
      <c r="AX10" s="5"/>
      <c r="AY10" s="5">
        <v>1.4758</v>
      </c>
      <c r="AZ10" s="4">
        <v>67.59157851020385</v>
      </c>
      <c r="BA10" s="5"/>
      <c r="BB10" s="5">
        <v>1.4844</v>
      </c>
      <c r="BC10" s="4">
        <v>67.26458081630389</v>
      </c>
      <c r="BD10" s="5"/>
      <c r="BE10" s="5">
        <v>1.4782</v>
      </c>
      <c r="BF10" s="4">
        <v>67.9402203145042</v>
      </c>
      <c r="BG10" s="5"/>
      <c r="BH10" s="5">
        <v>1.4712</v>
      </c>
      <c r="BI10" s="4">
        <v>68.3235418953415</v>
      </c>
      <c r="BJ10" s="74"/>
      <c r="BK10" s="126">
        <f>(C10+F10+I10+L10+O10+R10+U10+X10+AA10+AD10+AG10+AJ10+AM10+AP10+AS10+AV10+AY10+BB10+BE10+BH10)/20</f>
        <v>1.4769750000000001</v>
      </c>
      <c r="BL10" s="126">
        <f>(D10+G10+J10+M10+P10+S10+V10+Y10+AB10+AE10+AH10+AK10+AN10+AQ10+AT10+AW10+AZ10+BC10+BF10+BI10)/20</f>
        <v>67.05131739878661</v>
      </c>
      <c r="BM10" s="71"/>
      <c r="BN10" s="71"/>
      <c r="BO10" s="71"/>
    </row>
    <row r="11" spans="1:67" s="6" customFormat="1" ht="15.75">
      <c r="A11" s="22">
        <v>2</v>
      </c>
      <c r="B11" s="8" t="s">
        <v>1</v>
      </c>
      <c r="C11" s="5">
        <v>105.53</v>
      </c>
      <c r="D11" s="4">
        <v>93.0276741027482</v>
      </c>
      <c r="E11" s="4"/>
      <c r="F11" s="5">
        <v>105</v>
      </c>
      <c r="G11" s="4">
        <v>93.22876813703253</v>
      </c>
      <c r="H11" s="5"/>
      <c r="I11" s="5">
        <v>105.05</v>
      </c>
      <c r="J11" s="4">
        <v>93.94479254822573</v>
      </c>
      <c r="K11" s="5"/>
      <c r="L11" s="5">
        <v>105.22</v>
      </c>
      <c r="M11" s="4">
        <v>93.5078802274233</v>
      </c>
      <c r="N11" s="5"/>
      <c r="O11" s="5">
        <v>105.44</v>
      </c>
      <c r="P11" s="4">
        <v>93.27685961383045</v>
      </c>
      <c r="Q11" s="5"/>
      <c r="R11" s="5">
        <v>105.55</v>
      </c>
      <c r="S11" s="4">
        <v>93.3469315822238</v>
      </c>
      <c r="T11" s="5"/>
      <c r="U11" s="5">
        <v>105.2</v>
      </c>
      <c r="V11" s="4">
        <v>93.61787643951666</v>
      </c>
      <c r="W11" s="5"/>
      <c r="X11" s="5">
        <v>105.7</v>
      </c>
      <c r="Y11" s="4">
        <v>93.00686163527365</v>
      </c>
      <c r="Z11" s="5"/>
      <c r="AA11" s="5">
        <v>105.37</v>
      </c>
      <c r="AB11" s="4">
        <v>93.82082411411737</v>
      </c>
      <c r="AC11" s="5"/>
      <c r="AD11" s="5">
        <v>105.31</v>
      </c>
      <c r="AE11" s="4">
        <v>93.68175850438554</v>
      </c>
      <c r="AF11" s="5"/>
      <c r="AG11" s="5">
        <v>105.71</v>
      </c>
      <c r="AH11" s="4">
        <v>93.54616586723847</v>
      </c>
      <c r="AI11" s="5"/>
      <c r="AJ11" s="5">
        <v>105.96</v>
      </c>
      <c r="AK11" s="4">
        <v>93.40908179764457</v>
      </c>
      <c r="AL11" s="5"/>
      <c r="AM11" s="5">
        <v>106.42</v>
      </c>
      <c r="AN11" s="4">
        <v>92.96556729960886</v>
      </c>
      <c r="AO11" s="5"/>
      <c r="AP11" s="5">
        <v>106.25</v>
      </c>
      <c r="AQ11" s="4">
        <v>93.44036205909016</v>
      </c>
      <c r="AR11" s="5"/>
      <c r="AS11" s="5">
        <v>106.62</v>
      </c>
      <c r="AT11" s="4">
        <v>93.45435522303126</v>
      </c>
      <c r="AU11" s="5"/>
      <c r="AV11" s="5">
        <v>106.05</v>
      </c>
      <c r="AW11" s="4">
        <v>94.34045242133924</v>
      </c>
      <c r="AX11" s="5"/>
      <c r="AY11" s="5">
        <v>106.13</v>
      </c>
      <c r="AZ11" s="4">
        <v>93.99006083610557</v>
      </c>
      <c r="BA11" s="5"/>
      <c r="BB11" s="5">
        <v>106.63</v>
      </c>
      <c r="BC11" s="4">
        <v>93.63926077438009</v>
      </c>
      <c r="BD11" s="5"/>
      <c r="BE11" s="5">
        <v>106.4</v>
      </c>
      <c r="BF11" s="4">
        <v>94.38837750836477</v>
      </c>
      <c r="BG11" s="5"/>
      <c r="BH11" s="5">
        <v>106.17</v>
      </c>
      <c r="BI11" s="4">
        <v>94.6760806597216</v>
      </c>
      <c r="BJ11" s="74"/>
      <c r="BK11" s="126">
        <f>(C11+F11+I11+L11+O11+R11+U11+X11+AA11+AD11+AG11+AJ11+AM11+AP11+AS11+AV11+AY11+BB11+BE11+BH11)/20</f>
        <v>105.78550000000003</v>
      </c>
      <c r="BL11" s="126">
        <f>(D11+G11+J11+M11+P11+S11+V11+Y11+AB11+AE11+AH11+AK11+AN11+AQ11+AT11+AW11+AZ11+BC11+BF11+BI11)/20</f>
        <v>93.6154995675651</v>
      </c>
      <c r="BM11" s="71"/>
      <c r="BN11" s="71"/>
      <c r="BO11" s="71"/>
    </row>
    <row r="12" spans="1:67" s="6" customFormat="1" ht="15.75">
      <c r="A12" s="22">
        <v>3</v>
      </c>
      <c r="B12" s="8" t="s">
        <v>2</v>
      </c>
      <c r="C12" s="5">
        <v>1.5256</v>
      </c>
      <c r="D12" s="4">
        <v>149.77136259564938</v>
      </c>
      <c r="E12" s="4"/>
      <c r="F12" s="5">
        <v>1.5295</v>
      </c>
      <c r="G12" s="4">
        <v>149.72307090887082</v>
      </c>
      <c r="H12" s="5"/>
      <c r="I12" s="5">
        <v>1.5272</v>
      </c>
      <c r="J12" s="4">
        <v>150.7178477822227</v>
      </c>
      <c r="K12" s="5"/>
      <c r="L12" s="5">
        <v>1.5277</v>
      </c>
      <c r="M12" s="4">
        <v>150.30886242957786</v>
      </c>
      <c r="N12" s="5"/>
      <c r="O12" s="5">
        <v>1.526</v>
      </c>
      <c r="P12" s="4">
        <v>150.08381030543163</v>
      </c>
      <c r="Q12" s="5"/>
      <c r="R12" s="5">
        <v>1.5281</v>
      </c>
      <c r="S12" s="4">
        <v>150.56015741216538</v>
      </c>
      <c r="T12" s="5"/>
      <c r="U12" s="5">
        <v>1.5236</v>
      </c>
      <c r="V12" s="4">
        <v>150.05327876349648</v>
      </c>
      <c r="W12" s="5"/>
      <c r="X12" s="5">
        <v>1.519</v>
      </c>
      <c r="Y12" s="4">
        <v>149.33023592494757</v>
      </c>
      <c r="Z12" s="5"/>
      <c r="AA12" s="5">
        <v>1.522</v>
      </c>
      <c r="AB12" s="4">
        <v>150.46340160568724</v>
      </c>
      <c r="AC12" s="5"/>
      <c r="AD12" s="5">
        <v>1.524</v>
      </c>
      <c r="AE12" s="4">
        <v>150.35214005859586</v>
      </c>
      <c r="AF12" s="5"/>
      <c r="AG12" s="5">
        <v>1.526</v>
      </c>
      <c r="AH12" s="4">
        <v>150.90255685778138</v>
      </c>
      <c r="AI12" s="5"/>
      <c r="AJ12" s="5">
        <v>1.528</v>
      </c>
      <c r="AK12" s="4">
        <v>151.23572997521424</v>
      </c>
      <c r="AL12" s="5"/>
      <c r="AM12" s="5">
        <v>1.5303</v>
      </c>
      <c r="AN12" s="4">
        <v>151.39863396898903</v>
      </c>
      <c r="AO12" s="5"/>
      <c r="AP12" s="5">
        <v>1.5365</v>
      </c>
      <c r="AQ12" s="4">
        <v>152.54431107277904</v>
      </c>
      <c r="AR12" s="5"/>
      <c r="AS12" s="5">
        <v>1.5371</v>
      </c>
      <c r="AT12" s="4">
        <v>153.15823265248324</v>
      </c>
      <c r="AU12" s="5"/>
      <c r="AV12" s="5">
        <v>1.5239</v>
      </c>
      <c r="AW12" s="4">
        <v>152.46322307929404</v>
      </c>
      <c r="AX12" s="5"/>
      <c r="AY12" s="5">
        <v>1.5232</v>
      </c>
      <c r="AZ12" s="4">
        <v>151.9417156643546</v>
      </c>
      <c r="BA12" s="5"/>
      <c r="BB12" s="5">
        <v>1.5194</v>
      </c>
      <c r="BC12" s="4">
        <v>151.70835799459843</v>
      </c>
      <c r="BD12" s="5"/>
      <c r="BE12" s="5">
        <v>1.5225</v>
      </c>
      <c r="BF12" s="4">
        <v>152.90350826090042</v>
      </c>
      <c r="BG12" s="5"/>
      <c r="BH12" s="5">
        <v>1.5278</v>
      </c>
      <c r="BI12" s="4">
        <v>153.5707813910923</v>
      </c>
      <c r="BJ12" s="74"/>
      <c r="BK12" s="126">
        <f aca="true" t="shared" si="0" ref="BK12:BK31">(C12+F12+I12+L12+O12+R12+U12+X12+AA12+AD12+AG12+AJ12+AM12+AP12+AS12+AV12+AY12+BB12+BE12+BH12)/20</f>
        <v>1.52637</v>
      </c>
      <c r="BL12" s="126">
        <f aca="true" t="shared" si="1" ref="BL12:BL31">(D12+G12+J12+M12+P12+S12+V12+Y12+AB12+AE12+AH12+AK12+AN12+AQ12+AT12+AW12+AZ12+BC12+BF12+BI12)/20</f>
        <v>151.15956093520657</v>
      </c>
      <c r="BM12" s="71"/>
      <c r="BN12" s="71"/>
      <c r="BO12" s="71"/>
    </row>
    <row r="13" spans="1:67" s="6" customFormat="1" ht="15.75">
      <c r="A13" s="22">
        <v>4</v>
      </c>
      <c r="B13" s="8" t="s">
        <v>3</v>
      </c>
      <c r="C13" s="5">
        <v>1.2047</v>
      </c>
      <c r="D13" s="4">
        <v>81.49091431944066</v>
      </c>
      <c r="E13" s="4"/>
      <c r="F13" s="5">
        <v>1.1985</v>
      </c>
      <c r="G13" s="4">
        <v>81.6772687057857</v>
      </c>
      <c r="H13" s="5"/>
      <c r="I13" s="5">
        <v>1.2028</v>
      </c>
      <c r="J13" s="4">
        <v>82.04938856992945</v>
      </c>
      <c r="K13" s="5"/>
      <c r="L13" s="5">
        <v>1.2025</v>
      </c>
      <c r="M13" s="4">
        <v>81.82036721438237</v>
      </c>
      <c r="N13" s="5"/>
      <c r="O13" s="5">
        <v>1.2049</v>
      </c>
      <c r="P13" s="4">
        <v>81.62596130535547</v>
      </c>
      <c r="Q13" s="5"/>
      <c r="R13" s="5">
        <v>1.202</v>
      </c>
      <c r="S13" s="4">
        <v>81.96978892265992</v>
      </c>
      <c r="T13" s="5"/>
      <c r="U13" s="5">
        <v>1.2007</v>
      </c>
      <c r="V13" s="4">
        <v>82.02382444771511</v>
      </c>
      <c r="W13" s="5"/>
      <c r="X13" s="5">
        <v>1.2008</v>
      </c>
      <c r="Y13" s="4">
        <v>81.86896464730533</v>
      </c>
      <c r="Z13" s="5"/>
      <c r="AA13" s="5">
        <v>1.1893</v>
      </c>
      <c r="AB13" s="4">
        <v>83.12368819393382</v>
      </c>
      <c r="AC13" s="5"/>
      <c r="AD13" s="5">
        <v>1.187</v>
      </c>
      <c r="AE13" s="4">
        <v>83.11395103704162</v>
      </c>
      <c r="AF13" s="5"/>
      <c r="AG13" s="5">
        <v>1.1899</v>
      </c>
      <c r="AH13" s="4">
        <v>83.10585085995277</v>
      </c>
      <c r="AI13" s="5"/>
      <c r="AJ13" s="5">
        <v>1.187</v>
      </c>
      <c r="AK13" s="4">
        <v>83.38354092062694</v>
      </c>
      <c r="AL13" s="5"/>
      <c r="AM13" s="5">
        <v>1.1936</v>
      </c>
      <c r="AN13" s="4">
        <v>82.88702808331414</v>
      </c>
      <c r="AO13" s="5"/>
      <c r="AP13" s="5">
        <v>1.1905</v>
      </c>
      <c r="AQ13" s="4">
        <v>83.39385526063276</v>
      </c>
      <c r="AR13" s="5"/>
      <c r="AS13" s="5">
        <v>1.1965</v>
      </c>
      <c r="AT13" s="4">
        <v>83.2770861168374</v>
      </c>
      <c r="AU13" s="5"/>
      <c r="AV13" s="5">
        <v>1.1903</v>
      </c>
      <c r="AW13" s="4">
        <v>84.05280164062023</v>
      </c>
      <c r="AX13" s="5"/>
      <c r="AY13" s="5">
        <v>1.191</v>
      </c>
      <c r="AZ13" s="4">
        <v>83.7545353193609</v>
      </c>
      <c r="BA13" s="5"/>
      <c r="BB13" s="5">
        <v>1.1977</v>
      </c>
      <c r="BC13" s="4">
        <v>83.36607144002797</v>
      </c>
      <c r="BD13" s="5"/>
      <c r="BE13" s="5">
        <v>1.193</v>
      </c>
      <c r="BF13" s="4">
        <v>84.18209025054493</v>
      </c>
      <c r="BG13" s="5"/>
      <c r="BH13" s="5">
        <v>1.1859</v>
      </c>
      <c r="BI13" s="4">
        <v>84.76059940671762</v>
      </c>
      <c r="BJ13" s="74"/>
      <c r="BK13" s="126">
        <f t="shared" si="0"/>
        <v>1.19543</v>
      </c>
      <c r="BL13" s="126">
        <f t="shared" si="1"/>
        <v>82.84637883310926</v>
      </c>
      <c r="BM13" s="71"/>
      <c r="BN13" s="71"/>
      <c r="BO13" s="71"/>
    </row>
    <row r="14" spans="1:67" s="6" customFormat="1" ht="15.75">
      <c r="A14" s="22">
        <v>5</v>
      </c>
      <c r="B14" s="8" t="s">
        <v>4</v>
      </c>
      <c r="C14" s="5">
        <v>5.063</v>
      </c>
      <c r="D14" s="4">
        <v>19.390105565994503</v>
      </c>
      <c r="E14" s="4"/>
      <c r="F14" s="5">
        <v>5.05</v>
      </c>
      <c r="G14" s="4">
        <v>19.384199315620627</v>
      </c>
      <c r="H14" s="5"/>
      <c r="I14" s="5">
        <v>5.067</v>
      </c>
      <c r="J14" s="4">
        <v>19.4768116384273</v>
      </c>
      <c r="K14" s="5"/>
      <c r="L14" s="5">
        <v>5.0623</v>
      </c>
      <c r="M14" s="4">
        <v>19.43563036076384</v>
      </c>
      <c r="N14" s="5"/>
      <c r="O14" s="5">
        <v>5.0767</v>
      </c>
      <c r="P14" s="4">
        <v>19.373041695751734</v>
      </c>
      <c r="Q14" s="5"/>
      <c r="R14" s="5">
        <v>5.0685</v>
      </c>
      <c r="S14" s="4">
        <v>19.43921994377769</v>
      </c>
      <c r="T14" s="5"/>
      <c r="U14" s="5">
        <v>5.076</v>
      </c>
      <c r="V14" s="4">
        <v>19.40228644885176</v>
      </c>
      <c r="W14" s="5"/>
      <c r="X14" s="5">
        <v>5.074</v>
      </c>
      <c r="Y14" s="4">
        <v>19.37490200009544</v>
      </c>
      <c r="Z14" s="5"/>
      <c r="AA14" s="5">
        <v>5.0445</v>
      </c>
      <c r="AB14" s="4">
        <v>19.597383758359694</v>
      </c>
      <c r="AC14" s="5"/>
      <c r="AD14" s="5">
        <v>5.0425</v>
      </c>
      <c r="AE14" s="4">
        <v>19.564949902026456</v>
      </c>
      <c r="AF14" s="5"/>
      <c r="AG14" s="5">
        <v>5.053</v>
      </c>
      <c r="AH14" s="4">
        <v>19.57008746056952</v>
      </c>
      <c r="AI14" s="5"/>
      <c r="AJ14" s="5">
        <v>5.0485</v>
      </c>
      <c r="AK14" s="4">
        <v>19.605083306483944</v>
      </c>
      <c r="AL14" s="5"/>
      <c r="AM14" s="5">
        <v>5.055</v>
      </c>
      <c r="AN14" s="4">
        <v>19.57150479134397</v>
      </c>
      <c r="AO14" s="5"/>
      <c r="AP14" s="5">
        <v>5.045</v>
      </c>
      <c r="AQ14" s="4">
        <v>19.678966241384202</v>
      </c>
      <c r="AR14" s="5"/>
      <c r="AS14" s="5">
        <v>5.065</v>
      </c>
      <c r="AT14" s="4">
        <v>19.672464667087056</v>
      </c>
      <c r="AU14" s="5"/>
      <c r="AV14" s="5">
        <v>5.0538</v>
      </c>
      <c r="AW14" s="4">
        <v>19.7965985580811</v>
      </c>
      <c r="AX14" s="5"/>
      <c r="AY14" s="5">
        <v>5.0563</v>
      </c>
      <c r="AZ14" s="4">
        <v>19.72819088372107</v>
      </c>
      <c r="BA14" s="5"/>
      <c r="BB14" s="5">
        <v>5.0665</v>
      </c>
      <c r="BC14" s="4">
        <v>19.707400328376888</v>
      </c>
      <c r="BD14" s="5"/>
      <c r="BE14" s="5">
        <v>5.046</v>
      </c>
      <c r="BF14" s="4">
        <v>19.90274151187081</v>
      </c>
      <c r="BG14" s="5"/>
      <c r="BH14" s="5">
        <v>5.0188</v>
      </c>
      <c r="BI14" s="4">
        <v>20.028212886830804</v>
      </c>
      <c r="BJ14" s="74"/>
      <c r="BK14" s="126">
        <f t="shared" si="0"/>
        <v>5.05662</v>
      </c>
      <c r="BL14" s="126">
        <f t="shared" si="1"/>
        <v>19.58498906327092</v>
      </c>
      <c r="BM14" s="71"/>
      <c r="BN14" s="71"/>
      <c r="BO14" s="71"/>
    </row>
    <row r="15" spans="1:67" s="6" customFormat="1" ht="15.75">
      <c r="A15" s="22">
        <v>6</v>
      </c>
      <c r="B15" s="8" t="s">
        <v>5</v>
      </c>
      <c r="C15" s="5">
        <v>1.654</v>
      </c>
      <c r="D15" s="4">
        <v>59.35435579240035</v>
      </c>
      <c r="E15" s="4"/>
      <c r="F15" s="5">
        <v>1.6474</v>
      </c>
      <c r="G15" s="4">
        <v>59.42103104521316</v>
      </c>
      <c r="H15" s="5"/>
      <c r="I15" s="5">
        <v>1.6558</v>
      </c>
      <c r="J15" s="4">
        <v>59.60200783422584</v>
      </c>
      <c r="K15" s="5"/>
      <c r="L15" s="5">
        <v>1.6548</v>
      </c>
      <c r="M15" s="4">
        <v>59.456726840279664</v>
      </c>
      <c r="N15" s="5"/>
      <c r="O15" s="5">
        <v>1.6615</v>
      </c>
      <c r="P15" s="4">
        <v>59.194174406754634</v>
      </c>
      <c r="Q15" s="5"/>
      <c r="R15" s="5">
        <v>1.6552</v>
      </c>
      <c r="S15" s="4">
        <v>59.526151694681744</v>
      </c>
      <c r="T15" s="5"/>
      <c r="U15" s="5">
        <v>1.659</v>
      </c>
      <c r="V15" s="4">
        <v>59.36468114187555</v>
      </c>
      <c r="W15" s="5"/>
      <c r="X15" s="5">
        <v>1.6594</v>
      </c>
      <c r="Y15" s="4">
        <v>59.24325222880815</v>
      </c>
      <c r="Z15" s="5"/>
      <c r="AA15" s="5">
        <v>1.6493</v>
      </c>
      <c r="AB15" s="4">
        <v>59.939975971045584</v>
      </c>
      <c r="AC15" s="5"/>
      <c r="AD15" s="5">
        <v>1.6469</v>
      </c>
      <c r="AE15" s="4">
        <v>59.904219977514366</v>
      </c>
      <c r="AF15" s="5"/>
      <c r="AG15" s="5">
        <v>1.6488</v>
      </c>
      <c r="AH15" s="4">
        <v>59.97552883203408</v>
      </c>
      <c r="AI15" s="5"/>
      <c r="AJ15" s="5">
        <v>1.6492</v>
      </c>
      <c r="AK15" s="4">
        <v>60.01471202569985</v>
      </c>
      <c r="AL15" s="5"/>
      <c r="AM15" s="5">
        <v>1.6544</v>
      </c>
      <c r="AN15" s="4">
        <v>59.80050575449937</v>
      </c>
      <c r="AO15" s="5"/>
      <c r="AP15" s="5">
        <v>1.6499</v>
      </c>
      <c r="AQ15" s="4">
        <v>60.173576997262444</v>
      </c>
      <c r="AR15" s="5"/>
      <c r="AS15" s="5">
        <v>1.653</v>
      </c>
      <c r="AT15" s="4">
        <v>60.278907162006014</v>
      </c>
      <c r="AU15" s="5"/>
      <c r="AV15" s="5">
        <v>1.6512</v>
      </c>
      <c r="AW15" s="4">
        <v>60.59111542685941</v>
      </c>
      <c r="AX15" s="5"/>
      <c r="AY15" s="5">
        <v>1.6519</v>
      </c>
      <c r="AZ15" s="4">
        <v>60.38601099664559</v>
      </c>
      <c r="BA15" s="5"/>
      <c r="BB15" s="5">
        <v>1.661</v>
      </c>
      <c r="BC15" s="4">
        <v>60.11291015275225</v>
      </c>
      <c r="BD15" s="5"/>
      <c r="BE15" s="5">
        <v>1.6533</v>
      </c>
      <c r="BF15" s="4">
        <v>60.744712797979865</v>
      </c>
      <c r="BG15" s="5"/>
      <c r="BH15" s="5">
        <v>1.6466</v>
      </c>
      <c r="BI15" s="4">
        <v>61.045545266868956</v>
      </c>
      <c r="BJ15" s="74"/>
      <c r="BK15" s="126">
        <f t="shared" si="0"/>
        <v>1.6531300000000002</v>
      </c>
      <c r="BL15" s="126">
        <f t="shared" si="1"/>
        <v>59.90650511727034</v>
      </c>
      <c r="BM15" s="71"/>
      <c r="BN15" s="71"/>
      <c r="BO15" s="71"/>
    </row>
    <row r="16" spans="1:67" s="6" customFormat="1" ht="15.75">
      <c r="A16" s="22">
        <v>7</v>
      </c>
      <c r="B16" s="8" t="s">
        <v>6</v>
      </c>
      <c r="C16" s="5">
        <v>1561.5</v>
      </c>
      <c r="D16" s="4">
        <v>62.87038391330782</v>
      </c>
      <c r="E16" s="4"/>
      <c r="F16" s="5">
        <v>1553.99</v>
      </c>
      <c r="G16" s="4">
        <v>62.992816262578366</v>
      </c>
      <c r="H16" s="5"/>
      <c r="I16" s="5">
        <v>1552.1</v>
      </c>
      <c r="J16" s="4">
        <v>63.584179222930956</v>
      </c>
      <c r="K16" s="5"/>
      <c r="L16" s="5">
        <v>1554</v>
      </c>
      <c r="M16" s="4">
        <v>63.31337939208159</v>
      </c>
      <c r="N16" s="5"/>
      <c r="O16" s="5">
        <v>1560.62</v>
      </c>
      <c r="P16" s="4">
        <v>63.02054361524448</v>
      </c>
      <c r="Q16" s="5"/>
      <c r="R16" s="5">
        <v>1561</v>
      </c>
      <c r="S16" s="4">
        <v>63.118312802714435</v>
      </c>
      <c r="T16" s="5"/>
      <c r="U16" s="5">
        <v>1564.56</v>
      </c>
      <c r="V16" s="4">
        <v>62.948053135943354</v>
      </c>
      <c r="W16" s="5"/>
      <c r="X16" s="5">
        <v>1560.75</v>
      </c>
      <c r="Y16" s="4">
        <v>62.98782812653164</v>
      </c>
      <c r="Z16" s="5"/>
      <c r="AA16" s="5">
        <v>1563.7</v>
      </c>
      <c r="AB16" s="4">
        <v>63.22120762873025</v>
      </c>
      <c r="AC16" s="5"/>
      <c r="AD16" s="5">
        <v>1569.3</v>
      </c>
      <c r="AE16" s="4">
        <v>62.86641170010095</v>
      </c>
      <c r="AF16" s="5"/>
      <c r="AG16" s="5">
        <v>1566.7</v>
      </c>
      <c r="AH16" s="4">
        <v>63.11843488750736</v>
      </c>
      <c r="AI16" s="5"/>
      <c r="AJ16" s="5">
        <v>1562.75</v>
      </c>
      <c r="AK16" s="4">
        <v>63.33467481861091</v>
      </c>
      <c r="AL16" s="5"/>
      <c r="AM16" s="5">
        <v>1560.75</v>
      </c>
      <c r="AN16" s="4">
        <v>63.38872767595308</v>
      </c>
      <c r="AO16" s="5"/>
      <c r="AP16" s="5">
        <v>1557.5</v>
      </c>
      <c r="AQ16" s="4">
        <v>63.74342516069553</v>
      </c>
      <c r="AR16" s="5"/>
      <c r="AS16" s="5">
        <v>1555.79</v>
      </c>
      <c r="AT16" s="4">
        <v>64.04529759080336</v>
      </c>
      <c r="AU16" s="5"/>
      <c r="AV16" s="5">
        <v>1560.3</v>
      </c>
      <c r="AW16" s="4">
        <v>64.12103428368279</v>
      </c>
      <c r="AX16" s="5"/>
      <c r="AY16" s="5">
        <v>1567</v>
      </c>
      <c r="AZ16" s="4">
        <v>63.657722760280045</v>
      </c>
      <c r="BA16" s="5"/>
      <c r="BB16" s="5">
        <v>1579.5</v>
      </c>
      <c r="BC16" s="4">
        <v>63.2146525886176</v>
      </c>
      <c r="BD16" s="5"/>
      <c r="BE16" s="5">
        <v>1572.5</v>
      </c>
      <c r="BF16" s="4">
        <v>63.86596735701119</v>
      </c>
      <c r="BG16" s="5"/>
      <c r="BH16" s="5">
        <v>1565.2</v>
      </c>
      <c r="BI16" s="4">
        <v>64.22028803758397</v>
      </c>
      <c r="BJ16" s="74"/>
      <c r="BK16" s="126">
        <f t="shared" si="0"/>
        <v>1562.4755</v>
      </c>
      <c r="BL16" s="126">
        <f t="shared" si="1"/>
        <v>63.38166704804547</v>
      </c>
      <c r="BM16" s="71"/>
      <c r="BN16" s="71"/>
      <c r="BO16" s="71"/>
    </row>
    <row r="17" spans="1:67" s="6" customFormat="1" ht="15.75">
      <c r="A17" s="22">
        <v>8</v>
      </c>
      <c r="B17" s="8" t="s">
        <v>7</v>
      </c>
      <c r="C17" s="5">
        <v>30.377</v>
      </c>
      <c r="D17" s="4">
        <v>3.231790646891733</v>
      </c>
      <c r="E17" s="4"/>
      <c r="F17" s="5">
        <v>30.249</v>
      </c>
      <c r="G17" s="4">
        <v>3.2361468658099164</v>
      </c>
      <c r="H17" s="5"/>
      <c r="I17" s="5">
        <v>30.41</v>
      </c>
      <c r="J17" s="4">
        <v>3.245281307856335</v>
      </c>
      <c r="K17" s="5"/>
      <c r="L17" s="5">
        <v>30.388</v>
      </c>
      <c r="M17" s="4">
        <v>3.237758048416967</v>
      </c>
      <c r="N17" s="5"/>
      <c r="O17" s="5">
        <v>30.499</v>
      </c>
      <c r="P17" s="4">
        <v>3.2247326396545075</v>
      </c>
      <c r="Q17" s="5"/>
      <c r="R17" s="5">
        <v>30.4</v>
      </c>
      <c r="S17" s="4">
        <v>3.2410423120078033</v>
      </c>
      <c r="T17" s="5"/>
      <c r="U17" s="5">
        <v>30.467</v>
      </c>
      <c r="V17" s="4">
        <v>3.232546887267258</v>
      </c>
      <c r="W17" s="5"/>
      <c r="X17" s="5">
        <v>30.497</v>
      </c>
      <c r="Y17" s="4">
        <v>3.2235384709474455</v>
      </c>
      <c r="Z17" s="5"/>
      <c r="AA17" s="5">
        <v>30.275</v>
      </c>
      <c r="AB17" s="4">
        <v>3.26536754315592</v>
      </c>
      <c r="AC17" s="5"/>
      <c r="AD17" s="5">
        <v>30.242</v>
      </c>
      <c r="AE17" s="4">
        <v>3.2622267006470604</v>
      </c>
      <c r="AF17" s="5"/>
      <c r="AG17" s="5">
        <v>30.287</v>
      </c>
      <c r="AH17" s="4">
        <v>3.2650197093887736</v>
      </c>
      <c r="AI17" s="5"/>
      <c r="AJ17" s="5">
        <v>30.28</v>
      </c>
      <c r="AK17" s="4">
        <v>3.26870089408138</v>
      </c>
      <c r="AL17" s="5"/>
      <c r="AM17" s="5">
        <v>30.37</v>
      </c>
      <c r="AN17" s="4">
        <v>3.25762122885228</v>
      </c>
      <c r="AO17" s="5"/>
      <c r="AP17" s="5">
        <v>30.289</v>
      </c>
      <c r="AQ17" s="4">
        <v>3.2777703023468354</v>
      </c>
      <c r="AR17" s="5"/>
      <c r="AS17" s="5">
        <v>30.34</v>
      </c>
      <c r="AT17" s="4">
        <v>3.284147446895054</v>
      </c>
      <c r="AU17" s="5"/>
      <c r="AV17" s="5">
        <v>30.314</v>
      </c>
      <c r="AW17" s="4">
        <v>3.3003909016569986</v>
      </c>
      <c r="AX17" s="5"/>
      <c r="AY17" s="5">
        <v>30.335</v>
      </c>
      <c r="AZ17" s="4">
        <v>3.288335307907</v>
      </c>
      <c r="BA17" s="5"/>
      <c r="BB17" s="5">
        <v>30.49</v>
      </c>
      <c r="BC17" s="4">
        <v>3.2747636524670876</v>
      </c>
      <c r="BD17" s="5"/>
      <c r="BE17" s="5">
        <v>30.367</v>
      </c>
      <c r="BF17" s="4">
        <v>3.3071832472387825</v>
      </c>
      <c r="BG17" s="5"/>
      <c r="BH17" s="5">
        <v>30.235</v>
      </c>
      <c r="BI17" s="4">
        <v>3.3245442314015685</v>
      </c>
      <c r="BJ17" s="74"/>
      <c r="BK17" s="126">
        <f t="shared" si="0"/>
        <v>30.35555</v>
      </c>
      <c r="BL17" s="126">
        <f t="shared" si="1"/>
        <v>3.2624454172445354</v>
      </c>
      <c r="BM17" s="71"/>
      <c r="BN17" s="71"/>
      <c r="BO17" s="71"/>
    </row>
    <row r="18" spans="1:67" s="6" customFormat="1" ht="15.75">
      <c r="A18" s="22">
        <v>9</v>
      </c>
      <c r="B18" s="8" t="s">
        <v>8</v>
      </c>
      <c r="C18" s="5">
        <v>1.252</v>
      </c>
      <c r="D18" s="4">
        <v>122.91147480974897</v>
      </c>
      <c r="E18" s="4"/>
      <c r="F18" s="5">
        <v>1.2568</v>
      </c>
      <c r="G18" s="4">
        <v>123.0284115843536</v>
      </c>
      <c r="H18" s="5"/>
      <c r="I18" s="5">
        <v>1.2559</v>
      </c>
      <c r="J18" s="4">
        <v>123.9435208418632</v>
      </c>
      <c r="K18" s="5"/>
      <c r="L18" s="5">
        <v>1.2554</v>
      </c>
      <c r="M18" s="4">
        <v>123.51754002362509</v>
      </c>
      <c r="N18" s="5"/>
      <c r="O18" s="5">
        <v>1.2496</v>
      </c>
      <c r="P18" s="4">
        <v>122.8995605227178</v>
      </c>
      <c r="Q18" s="5"/>
      <c r="R18" s="5">
        <v>1.2528</v>
      </c>
      <c r="S18" s="4">
        <v>123.43548537789462</v>
      </c>
      <c r="T18" s="5"/>
      <c r="U18" s="5">
        <v>1.2484</v>
      </c>
      <c r="V18" s="4">
        <v>122.94992990834143</v>
      </c>
      <c r="W18" s="5"/>
      <c r="X18" s="5">
        <v>1.2485</v>
      </c>
      <c r="Y18" s="4">
        <v>122.73785355648258</v>
      </c>
      <c r="Z18" s="5"/>
      <c r="AA18" s="5">
        <v>1.2538</v>
      </c>
      <c r="AB18" s="4">
        <v>123.94941717030923</v>
      </c>
      <c r="AC18" s="5"/>
      <c r="AD18" s="5">
        <v>1.2565</v>
      </c>
      <c r="AE18" s="4">
        <v>123.9615905404368</v>
      </c>
      <c r="AF18" s="5"/>
      <c r="AG18" s="5">
        <v>1.2549</v>
      </c>
      <c r="AH18" s="4">
        <v>124.09411441731969</v>
      </c>
      <c r="AI18" s="5"/>
      <c r="AJ18" s="5">
        <v>1.2564</v>
      </c>
      <c r="AK18" s="4">
        <v>124.35377692464606</v>
      </c>
      <c r="AL18" s="5"/>
      <c r="AM18" s="5">
        <v>1.253</v>
      </c>
      <c r="AN18" s="4">
        <v>123.96424777046542</v>
      </c>
      <c r="AO18" s="5"/>
      <c r="AP18" s="5">
        <v>1.2555</v>
      </c>
      <c r="AQ18" s="4">
        <v>124.64652297551193</v>
      </c>
      <c r="AR18" s="5"/>
      <c r="AS18" s="5">
        <v>1.2544</v>
      </c>
      <c r="AT18" s="4">
        <v>124.98971247106562</v>
      </c>
      <c r="AU18" s="5"/>
      <c r="AV18" s="5">
        <v>1.2554</v>
      </c>
      <c r="AW18" s="4">
        <v>125.60032170991911</v>
      </c>
      <c r="AX18" s="5"/>
      <c r="AY18" s="5">
        <v>1.2562</v>
      </c>
      <c r="AZ18" s="4">
        <v>125.30802469640378</v>
      </c>
      <c r="BA18" s="5"/>
      <c r="BB18" s="5">
        <v>1.2499</v>
      </c>
      <c r="BC18" s="4">
        <v>124.79944495027549</v>
      </c>
      <c r="BD18" s="5"/>
      <c r="BE18" s="5">
        <v>1.2554</v>
      </c>
      <c r="BF18" s="4">
        <v>126.0788599479372</v>
      </c>
      <c r="BG18" s="5"/>
      <c r="BH18" s="5">
        <v>1.2596</v>
      </c>
      <c r="BI18" s="4">
        <v>126.61196245596273</v>
      </c>
      <c r="BJ18" s="74"/>
      <c r="BK18" s="126">
        <f t="shared" si="0"/>
        <v>1.2540200000000001</v>
      </c>
      <c r="BL18" s="126">
        <f t="shared" si="1"/>
        <v>124.18908863276404</v>
      </c>
      <c r="BM18" s="71"/>
      <c r="BN18" s="71"/>
      <c r="BO18" s="71"/>
    </row>
    <row r="19" spans="1:67" s="6" customFormat="1" ht="15.75">
      <c r="A19" s="22">
        <v>10</v>
      </c>
      <c r="B19" s="8" t="s">
        <v>9</v>
      </c>
      <c r="C19" s="5">
        <v>399.7</v>
      </c>
      <c r="D19" s="4">
        <v>39239.390160907875</v>
      </c>
      <c r="E19" s="4"/>
      <c r="F19" s="5">
        <v>397</v>
      </c>
      <c r="G19" s="4">
        <v>38862.41199792201</v>
      </c>
      <c r="H19" s="5"/>
      <c r="I19" s="5">
        <v>393.45</v>
      </c>
      <c r="J19" s="4">
        <v>38829.188848818434</v>
      </c>
      <c r="K19" s="5"/>
      <c r="L19" s="5">
        <v>393.6</v>
      </c>
      <c r="M19" s="4">
        <v>38725.90708403604</v>
      </c>
      <c r="N19" s="5"/>
      <c r="O19" s="5">
        <v>392.75</v>
      </c>
      <c r="P19" s="4">
        <v>38627.402685097164</v>
      </c>
      <c r="Q19" s="5"/>
      <c r="R19" s="5">
        <v>395.3</v>
      </c>
      <c r="S19" s="4">
        <v>38947.994388475214</v>
      </c>
      <c r="T19" s="5"/>
      <c r="U19" s="5">
        <v>395.3</v>
      </c>
      <c r="V19" s="4">
        <v>38931.51817748107</v>
      </c>
      <c r="W19" s="5"/>
      <c r="X19" s="5">
        <v>396.35</v>
      </c>
      <c r="Y19" s="4">
        <v>38964.47597686174</v>
      </c>
      <c r="Z19" s="5"/>
      <c r="AA19" s="5">
        <v>396.25</v>
      </c>
      <c r="AB19" s="4">
        <v>39172.879688734276</v>
      </c>
      <c r="AC19" s="5"/>
      <c r="AD19" s="5">
        <v>396</v>
      </c>
      <c r="AE19" s="4">
        <v>39067.87891286349</v>
      </c>
      <c r="AF19" s="5"/>
      <c r="AG19" s="5">
        <v>395.7</v>
      </c>
      <c r="AH19" s="4">
        <v>39129.84387196861</v>
      </c>
      <c r="AI19" s="5"/>
      <c r="AJ19" s="5">
        <v>394.9</v>
      </c>
      <c r="AK19" s="4">
        <v>39085.72628744248</v>
      </c>
      <c r="AL19" s="5"/>
      <c r="AM19" s="5">
        <v>395.2</v>
      </c>
      <c r="AN19" s="4">
        <v>39098.69969584033</v>
      </c>
      <c r="AO19" s="5"/>
      <c r="AP19" s="5">
        <v>394.7</v>
      </c>
      <c r="AQ19" s="4">
        <v>39185.967836268064</v>
      </c>
      <c r="AR19" s="5"/>
      <c r="AS19" s="5">
        <v>395.2</v>
      </c>
      <c r="AT19" s="4">
        <v>39378.136454532156</v>
      </c>
      <c r="AU19" s="5"/>
      <c r="AV19" s="5">
        <v>398.2</v>
      </c>
      <c r="AW19" s="4">
        <v>39839.133427505</v>
      </c>
      <c r="AX19" s="5"/>
      <c r="AY19" s="5">
        <v>399.8</v>
      </c>
      <c r="AZ19" s="4">
        <v>39880.71029583047</v>
      </c>
      <c r="BA19" s="5"/>
      <c r="BB19" s="5">
        <v>400.3</v>
      </c>
      <c r="BC19" s="4">
        <v>39968.97176861771</v>
      </c>
      <c r="BD19" s="5"/>
      <c r="BE19" s="5">
        <v>398.2</v>
      </c>
      <c r="BF19" s="4">
        <v>39990.920846956025</v>
      </c>
      <c r="BG19" s="5"/>
      <c r="BH19" s="5">
        <v>396.5</v>
      </c>
      <c r="BI19" s="4">
        <v>39855.226352643076</v>
      </c>
      <c r="BJ19" s="74"/>
      <c r="BK19" s="126">
        <f t="shared" si="0"/>
        <v>396.21999999999997</v>
      </c>
      <c r="BL19" s="126">
        <f t="shared" si="1"/>
        <v>39239.11923794007</v>
      </c>
      <c r="BM19" s="71"/>
      <c r="BN19" s="71"/>
      <c r="BO19" s="71"/>
    </row>
    <row r="20" spans="1:67" s="6" customFormat="1" ht="15.75">
      <c r="A20" s="22">
        <v>11</v>
      </c>
      <c r="B20" s="8" t="s">
        <v>10</v>
      </c>
      <c r="C20" s="5">
        <v>5.52</v>
      </c>
      <c r="D20" s="4">
        <v>541.9100167330785</v>
      </c>
      <c r="E20" s="4"/>
      <c r="F20" s="5">
        <v>5.48</v>
      </c>
      <c r="G20" s="4">
        <v>536.4383318604853</v>
      </c>
      <c r="H20" s="5"/>
      <c r="I20" s="5">
        <v>5.39</v>
      </c>
      <c r="J20" s="4">
        <v>531.933734642601</v>
      </c>
      <c r="K20" s="5"/>
      <c r="L20" s="5">
        <v>5.35</v>
      </c>
      <c r="M20" s="4">
        <v>526.3811049278271</v>
      </c>
      <c r="N20" s="5"/>
      <c r="O20" s="5">
        <v>5.38</v>
      </c>
      <c r="P20" s="4">
        <v>529.1290297793067</v>
      </c>
      <c r="Q20" s="5"/>
      <c r="R20" s="5">
        <v>5.43</v>
      </c>
      <c r="S20" s="4">
        <v>535.0053365277521</v>
      </c>
      <c r="T20" s="5"/>
      <c r="U20" s="5">
        <v>5.47</v>
      </c>
      <c r="V20" s="4">
        <v>538.7184528986123</v>
      </c>
      <c r="W20" s="5"/>
      <c r="X20" s="5">
        <v>5.5</v>
      </c>
      <c r="Y20" s="4">
        <v>540.6953901166634</v>
      </c>
      <c r="Z20" s="5"/>
      <c r="AA20" s="5">
        <v>5.56</v>
      </c>
      <c r="AB20" s="4">
        <v>549.6560531718928</v>
      </c>
      <c r="AC20" s="5"/>
      <c r="AD20" s="5">
        <v>5.56</v>
      </c>
      <c r="AE20" s="4">
        <v>548.5288049381843</v>
      </c>
      <c r="AF20" s="5"/>
      <c r="AG20" s="5">
        <v>5.55</v>
      </c>
      <c r="AH20" s="4">
        <v>548.8264682573307</v>
      </c>
      <c r="AI20" s="5"/>
      <c r="AJ20" s="5">
        <v>5.56</v>
      </c>
      <c r="AK20" s="4">
        <v>550.30802268468</v>
      </c>
      <c r="AL20" s="5"/>
      <c r="AM20" s="5">
        <v>5.54</v>
      </c>
      <c r="AN20" s="4">
        <v>548.0941202301505</v>
      </c>
      <c r="AO20" s="5"/>
      <c r="AP20" s="5">
        <v>5.51</v>
      </c>
      <c r="AQ20" s="4">
        <v>547.034919629686</v>
      </c>
      <c r="AR20" s="5"/>
      <c r="AS20" s="5">
        <v>5.58</v>
      </c>
      <c r="AT20" s="4">
        <v>555.9969671464813</v>
      </c>
      <c r="AU20" s="5"/>
      <c r="AV20" s="5">
        <v>5.63</v>
      </c>
      <c r="AW20" s="4">
        <v>563.2705203336343</v>
      </c>
      <c r="AX20" s="5"/>
      <c r="AY20" s="5">
        <v>5.67</v>
      </c>
      <c r="AZ20" s="4">
        <v>565.5918643755846</v>
      </c>
      <c r="BA20" s="5"/>
      <c r="BB20" s="5">
        <v>5.69</v>
      </c>
      <c r="BC20" s="4">
        <v>568.1325240155753</v>
      </c>
      <c r="BD20" s="5"/>
      <c r="BE20" s="5">
        <v>5.66</v>
      </c>
      <c r="BF20" s="4">
        <v>568.4294625659746</v>
      </c>
      <c r="BG20" s="5"/>
      <c r="BH20" s="5">
        <v>5.52</v>
      </c>
      <c r="BI20" s="4">
        <v>554.8571234970739</v>
      </c>
      <c r="BJ20" s="74"/>
      <c r="BK20" s="126">
        <f t="shared" si="0"/>
        <v>5.5275</v>
      </c>
      <c r="BL20" s="126">
        <f t="shared" si="1"/>
        <v>547.4469124166287</v>
      </c>
      <c r="BM20" s="71"/>
      <c r="BN20" s="71"/>
      <c r="BO20" s="71"/>
    </row>
    <row r="21" spans="1:67" s="6" customFormat="1" ht="15.75">
      <c r="A21" s="22">
        <v>12</v>
      </c>
      <c r="B21" s="8" t="s">
        <v>11</v>
      </c>
      <c r="C21" s="5">
        <v>1.5705</v>
      </c>
      <c r="D21" s="4">
        <v>154.17929008682967</v>
      </c>
      <c r="E21" s="4"/>
      <c r="F21" s="5">
        <v>1.5745</v>
      </c>
      <c r="G21" s="4">
        <v>154.12813020334562</v>
      </c>
      <c r="H21" s="5"/>
      <c r="I21" s="5">
        <v>1.57</v>
      </c>
      <c r="J21" s="4">
        <v>154.9417371779005</v>
      </c>
      <c r="K21" s="5"/>
      <c r="L21" s="5">
        <v>1.5709</v>
      </c>
      <c r="M21" s="4">
        <v>154.5592668656306</v>
      </c>
      <c r="N21" s="5"/>
      <c r="O21" s="5">
        <v>1.566</v>
      </c>
      <c r="P21" s="4">
        <v>154.01785513650455</v>
      </c>
      <c r="Q21" s="5"/>
      <c r="R21" s="5">
        <v>1.5695</v>
      </c>
      <c r="S21" s="4">
        <v>154.6392036243659</v>
      </c>
      <c r="T21" s="5"/>
      <c r="U21" s="5">
        <v>1.5666</v>
      </c>
      <c r="V21" s="4">
        <v>154.28817702211447</v>
      </c>
      <c r="W21" s="5"/>
      <c r="X21" s="5">
        <v>1.5629</v>
      </c>
      <c r="Y21" s="4">
        <v>153.64596822060602</v>
      </c>
      <c r="Z21" s="5"/>
      <c r="AA21" s="5">
        <v>1.569</v>
      </c>
      <c r="AB21" s="4">
        <v>155.10977471703237</v>
      </c>
      <c r="AC21" s="5"/>
      <c r="AD21" s="5">
        <v>1.5718</v>
      </c>
      <c r="AE21" s="4">
        <v>155.06790928090615</v>
      </c>
      <c r="AF21" s="5"/>
      <c r="AG21" s="5">
        <v>1.574</v>
      </c>
      <c r="AH21" s="4">
        <v>155.64916415081777</v>
      </c>
      <c r="AI21" s="5"/>
      <c r="AJ21" s="5">
        <v>1.576</v>
      </c>
      <c r="AK21" s="4">
        <v>155.9865906027079</v>
      </c>
      <c r="AL21" s="5"/>
      <c r="AM21" s="5">
        <v>1.5765</v>
      </c>
      <c r="AN21" s="4">
        <v>155.9693827694643</v>
      </c>
      <c r="AO21" s="5"/>
      <c r="AP21" s="5">
        <v>1.5812</v>
      </c>
      <c r="AQ21" s="4">
        <v>156.98214426832294</v>
      </c>
      <c r="AR21" s="5"/>
      <c r="AS21" s="5">
        <v>1.5783</v>
      </c>
      <c r="AT21" s="4">
        <v>157.26344323428162</v>
      </c>
      <c r="AU21" s="5"/>
      <c r="AV21" s="5">
        <v>1.5707</v>
      </c>
      <c r="AW21" s="4">
        <v>157.1454718095985</v>
      </c>
      <c r="AX21" s="5"/>
      <c r="AY21" s="5">
        <v>1.5702</v>
      </c>
      <c r="AZ21" s="4">
        <v>156.63004328792647</v>
      </c>
      <c r="BA21" s="5"/>
      <c r="BB21" s="5">
        <v>1.5648</v>
      </c>
      <c r="BC21" s="4">
        <v>156.2414364814714</v>
      </c>
      <c r="BD21" s="5"/>
      <c r="BE21" s="5">
        <v>1.569</v>
      </c>
      <c r="BF21" s="4">
        <v>157.57346762650428</v>
      </c>
      <c r="BG21" s="5"/>
      <c r="BH21" s="5">
        <v>1.5745</v>
      </c>
      <c r="BI21" s="4">
        <v>158.2649530699534</v>
      </c>
      <c r="BJ21" s="74"/>
      <c r="BK21" s="126">
        <f t="shared" si="0"/>
        <v>1.5713449999999995</v>
      </c>
      <c r="BL21" s="126">
        <f t="shared" si="1"/>
        <v>155.6141704818142</v>
      </c>
      <c r="BM21" s="71"/>
      <c r="BN21" s="71"/>
      <c r="BO21" s="71"/>
    </row>
    <row r="22" spans="1:67" s="6" customFormat="1" ht="15.75">
      <c r="A22" s="22">
        <v>13</v>
      </c>
      <c r="B22" s="8" t="s">
        <v>12</v>
      </c>
      <c r="C22" s="5">
        <v>0.7618</v>
      </c>
      <c r="D22" s="4">
        <v>74.78750919334406</v>
      </c>
      <c r="E22" s="4"/>
      <c r="F22" s="5">
        <v>0.7585</v>
      </c>
      <c r="G22" s="4">
        <v>74.24972166353614</v>
      </c>
      <c r="H22" s="5"/>
      <c r="I22" s="5">
        <v>0.7584</v>
      </c>
      <c r="J22" s="4">
        <v>74.8457410673374</v>
      </c>
      <c r="K22" s="5"/>
      <c r="L22" s="5">
        <v>0.7619</v>
      </c>
      <c r="M22" s="4">
        <v>74.96257268121711</v>
      </c>
      <c r="N22" s="5"/>
      <c r="O22" s="5">
        <v>0.7625</v>
      </c>
      <c r="P22" s="4">
        <v>74.9927295923274</v>
      </c>
      <c r="Q22" s="5"/>
      <c r="R22" s="5">
        <v>0.7661</v>
      </c>
      <c r="S22" s="4">
        <v>75.48206046296701</v>
      </c>
      <c r="T22" s="5"/>
      <c r="U22" s="5">
        <v>0.7681</v>
      </c>
      <c r="V22" s="4">
        <v>75.64710121963878</v>
      </c>
      <c r="W22" s="5"/>
      <c r="X22" s="5">
        <v>0.7715</v>
      </c>
      <c r="Y22" s="4">
        <v>75.8448169954556</v>
      </c>
      <c r="Z22" s="5"/>
      <c r="AA22" s="5">
        <v>0.7745</v>
      </c>
      <c r="AB22" s="4">
        <v>76.56629733482572</v>
      </c>
      <c r="AC22" s="5"/>
      <c r="AD22" s="5">
        <v>0.774</v>
      </c>
      <c r="AE22" s="4">
        <v>76.35994514786955</v>
      </c>
      <c r="AF22" s="5"/>
      <c r="AG22" s="5">
        <v>0.7733</v>
      </c>
      <c r="AH22" s="4">
        <v>76.46982124385475</v>
      </c>
      <c r="AI22" s="5"/>
      <c r="AJ22" s="5">
        <v>0.7732</v>
      </c>
      <c r="AK22" s="4">
        <v>76.52844660787673</v>
      </c>
      <c r="AL22" s="5"/>
      <c r="AM22" s="5">
        <v>0.7742</v>
      </c>
      <c r="AN22" s="4">
        <v>76.59466929281271</v>
      </c>
      <c r="AO22" s="5"/>
      <c r="AP22" s="5">
        <v>0.776</v>
      </c>
      <c r="AQ22" s="4">
        <v>77.04157851771984</v>
      </c>
      <c r="AR22" s="5"/>
      <c r="AS22" s="5">
        <v>0.7775</v>
      </c>
      <c r="AT22" s="4">
        <v>77.47090357641383</v>
      </c>
      <c r="AU22" s="5"/>
      <c r="AV22" s="5">
        <v>0.7749</v>
      </c>
      <c r="AW22" s="4">
        <v>77.52723378446417</v>
      </c>
      <c r="AX22" s="5"/>
      <c r="AY22" s="5">
        <v>0.7728</v>
      </c>
      <c r="AZ22" s="4">
        <v>77.08807632970932</v>
      </c>
      <c r="BA22" s="5"/>
      <c r="BB22" s="5">
        <v>0.7753</v>
      </c>
      <c r="BC22" s="4">
        <v>77.41180068001327</v>
      </c>
      <c r="BD22" s="5"/>
      <c r="BE22" s="5">
        <v>0.7807</v>
      </c>
      <c r="BF22" s="4">
        <v>78.40510272531031</v>
      </c>
      <c r="BG22" s="5"/>
      <c r="BH22" s="5">
        <v>0.7811</v>
      </c>
      <c r="BI22" s="4">
        <v>78.51429332673268</v>
      </c>
      <c r="BJ22" s="74"/>
      <c r="BK22" s="126">
        <f t="shared" si="0"/>
        <v>0.7708149999999999</v>
      </c>
      <c r="BL22" s="126">
        <f t="shared" si="1"/>
        <v>76.33952107217134</v>
      </c>
      <c r="BM22" s="71"/>
      <c r="BN22" s="71"/>
      <c r="BO22" s="71"/>
    </row>
    <row r="23" spans="1:67" s="6" customFormat="1" ht="15.75">
      <c r="A23" s="22">
        <v>14</v>
      </c>
      <c r="B23" s="8" t="s">
        <v>13</v>
      </c>
      <c r="C23" s="5">
        <v>1.3669</v>
      </c>
      <c r="D23" s="4">
        <v>71.82098506154816</v>
      </c>
      <c r="E23" s="4"/>
      <c r="F23" s="5">
        <v>1.3718</v>
      </c>
      <c r="G23" s="4">
        <v>71.35894922283435</v>
      </c>
      <c r="H23" s="5"/>
      <c r="I23" s="5">
        <v>1.3696</v>
      </c>
      <c r="J23" s="4">
        <v>72.05680824467811</v>
      </c>
      <c r="K23" s="5"/>
      <c r="L23" s="5">
        <v>1.3723</v>
      </c>
      <c r="M23" s="4">
        <v>71.69641592603278</v>
      </c>
      <c r="N23" s="5"/>
      <c r="O23" s="5">
        <v>1.3705</v>
      </c>
      <c r="P23" s="4">
        <v>71.76294839607648</v>
      </c>
      <c r="Q23" s="5"/>
      <c r="R23" s="5">
        <v>1.3727</v>
      </c>
      <c r="S23" s="4">
        <v>71.77656172873695</v>
      </c>
      <c r="T23" s="5"/>
      <c r="U23" s="5">
        <v>1.3671</v>
      </c>
      <c r="V23" s="4">
        <v>72.0400892505095</v>
      </c>
      <c r="W23" s="5"/>
      <c r="X23" s="5">
        <v>1.3654</v>
      </c>
      <c r="Y23" s="4">
        <v>71.99959920058902</v>
      </c>
      <c r="Z23" s="5"/>
      <c r="AA23" s="5">
        <v>1.3671</v>
      </c>
      <c r="AB23" s="4">
        <v>72.31292690296648</v>
      </c>
      <c r="AC23" s="5"/>
      <c r="AD23" s="5">
        <v>1.367</v>
      </c>
      <c r="AE23" s="4">
        <v>72.16990481416855</v>
      </c>
      <c r="AF23" s="5"/>
      <c r="AG23" s="5">
        <v>1.3686</v>
      </c>
      <c r="AH23" s="4">
        <v>72.2546046604251</v>
      </c>
      <c r="AI23" s="5"/>
      <c r="AJ23" s="5">
        <v>1.3625</v>
      </c>
      <c r="AK23" s="4">
        <v>72.64312886075903</v>
      </c>
      <c r="AL23" s="5"/>
      <c r="AM23" s="5">
        <v>1.3586</v>
      </c>
      <c r="AN23" s="4">
        <v>72.82051871061662</v>
      </c>
      <c r="AO23" s="5"/>
      <c r="AP23" s="5">
        <v>1.3587</v>
      </c>
      <c r="AQ23" s="4">
        <v>73.07012930579472</v>
      </c>
      <c r="AR23" s="5"/>
      <c r="AS23" s="5">
        <v>1.3575</v>
      </c>
      <c r="AT23" s="4">
        <v>73.40039303042059</v>
      </c>
      <c r="AU23" s="5"/>
      <c r="AV23" s="5">
        <v>1.359</v>
      </c>
      <c r="AW23" s="4">
        <v>73.61887401974265</v>
      </c>
      <c r="AX23" s="5"/>
      <c r="AY23" s="5">
        <v>1.3618</v>
      </c>
      <c r="AZ23" s="4">
        <v>73.24985428503366</v>
      </c>
      <c r="BA23" s="5"/>
      <c r="BB23" s="5">
        <v>1.3619</v>
      </c>
      <c r="BC23" s="4">
        <v>73.31488638205558</v>
      </c>
      <c r="BD23" s="5"/>
      <c r="BE23" s="5">
        <v>1.364</v>
      </c>
      <c r="BF23" s="4">
        <v>73.62847043174494</v>
      </c>
      <c r="BG23" s="5"/>
      <c r="BH23" s="5">
        <v>1.363</v>
      </c>
      <c r="BI23" s="4">
        <v>73.7473182952505</v>
      </c>
      <c r="BJ23" s="74"/>
      <c r="BK23" s="126">
        <f t="shared" si="0"/>
        <v>1.3653</v>
      </c>
      <c r="BL23" s="126">
        <f t="shared" si="1"/>
        <v>72.5371683364992</v>
      </c>
      <c r="BM23" s="71"/>
      <c r="BN23" s="71"/>
      <c r="BO23" s="71"/>
    </row>
    <row r="24" spans="1:67" s="6" customFormat="1" ht="15.75">
      <c r="A24" s="22">
        <v>15</v>
      </c>
      <c r="B24" s="8" t="s">
        <v>14</v>
      </c>
      <c r="C24" s="5">
        <v>10.3925</v>
      </c>
      <c r="D24" s="4">
        <v>9.446437765757052</v>
      </c>
      <c r="E24" s="4"/>
      <c r="F24" s="5">
        <v>10.353</v>
      </c>
      <c r="G24" s="4">
        <v>9.455250318157459</v>
      </c>
      <c r="H24" s="5"/>
      <c r="I24" s="5">
        <v>10.401</v>
      </c>
      <c r="J24" s="4">
        <v>9.48841501508616</v>
      </c>
      <c r="K24" s="5"/>
      <c r="L24" s="5">
        <v>10.394</v>
      </c>
      <c r="M24" s="4">
        <v>9.46594107901624</v>
      </c>
      <c r="N24" s="5"/>
      <c r="O24" s="5">
        <v>10.436</v>
      </c>
      <c r="P24" s="4">
        <v>9.424216249216446</v>
      </c>
      <c r="Q24" s="5"/>
      <c r="R24" s="5">
        <v>10.4</v>
      </c>
      <c r="S24" s="4">
        <v>9.473815988945887</v>
      </c>
      <c r="T24" s="5"/>
      <c r="U24" s="5">
        <v>10.419</v>
      </c>
      <c r="V24" s="4">
        <v>9.452539208596942</v>
      </c>
      <c r="W24" s="5"/>
      <c r="X24" s="5">
        <v>10.4275</v>
      </c>
      <c r="Y24" s="4">
        <v>9.427787364994893</v>
      </c>
      <c r="Z24" s="5"/>
      <c r="AA24" s="5">
        <v>10.3585</v>
      </c>
      <c r="AB24" s="4">
        <v>9.543756564082202</v>
      </c>
      <c r="AC24" s="5"/>
      <c r="AD24" s="5">
        <v>10.345</v>
      </c>
      <c r="AE24" s="4">
        <v>9.536612844946196</v>
      </c>
      <c r="AF24" s="5"/>
      <c r="AG24" s="5">
        <v>10.362</v>
      </c>
      <c r="AH24" s="4">
        <v>9.543297812995347</v>
      </c>
      <c r="AI24" s="5"/>
      <c r="AJ24" s="5">
        <v>10.361</v>
      </c>
      <c r="AK24" s="4">
        <v>9.55277126462544</v>
      </c>
      <c r="AL24" s="5"/>
      <c r="AM24" s="5">
        <v>10.396</v>
      </c>
      <c r="AN24" s="4">
        <v>9.516540661816444</v>
      </c>
      <c r="AO24" s="5"/>
      <c r="AP24" s="5">
        <v>10.367</v>
      </c>
      <c r="AQ24" s="4">
        <v>9.576578054189572</v>
      </c>
      <c r="AR24" s="5"/>
      <c r="AS24" s="5">
        <v>10.391</v>
      </c>
      <c r="AT24" s="4">
        <v>9.589166927032618</v>
      </c>
      <c r="AU24" s="5"/>
      <c r="AV24" s="5">
        <v>10.377</v>
      </c>
      <c r="AW24" s="4">
        <v>9.641326953149296</v>
      </c>
      <c r="AX24" s="5"/>
      <c r="AY24" s="5">
        <v>10.38</v>
      </c>
      <c r="AZ24" s="4">
        <v>9.60998569993823</v>
      </c>
      <c r="BA24" s="5"/>
      <c r="BB24" s="5">
        <v>10.436</v>
      </c>
      <c r="BC24" s="4">
        <v>9.567606723238931</v>
      </c>
      <c r="BD24" s="5"/>
      <c r="BE24" s="5">
        <v>10.396</v>
      </c>
      <c r="BF24" s="4">
        <v>9.660372611475577</v>
      </c>
      <c r="BG24" s="5"/>
      <c r="BH24" s="5">
        <v>10.347</v>
      </c>
      <c r="BI24" s="4">
        <v>9.714660755429248</v>
      </c>
      <c r="BJ24" s="74"/>
      <c r="BK24" s="126">
        <f t="shared" si="0"/>
        <v>10.386975</v>
      </c>
      <c r="BL24" s="126">
        <f t="shared" si="1"/>
        <v>9.534353993134507</v>
      </c>
      <c r="BM24" s="71"/>
      <c r="BN24" s="71"/>
      <c r="BO24" s="71"/>
    </row>
    <row r="25" spans="1:67" s="6" customFormat="1" ht="15.75">
      <c r="A25" s="22">
        <v>16</v>
      </c>
      <c r="B25" s="8" t="s">
        <v>15</v>
      </c>
      <c r="C25" s="5">
        <v>124.27</v>
      </c>
      <c r="D25" s="4">
        <v>78.99903796622691</v>
      </c>
      <c r="E25" s="4"/>
      <c r="F25" s="5">
        <v>124.8</v>
      </c>
      <c r="G25" s="4">
        <v>78.43766549990718</v>
      </c>
      <c r="H25" s="5"/>
      <c r="I25" s="5">
        <v>125.13</v>
      </c>
      <c r="J25" s="4">
        <v>78.86917971062985</v>
      </c>
      <c r="K25" s="5"/>
      <c r="L25" s="5">
        <v>124.95</v>
      </c>
      <c r="M25" s="4">
        <v>78.74269033637037</v>
      </c>
      <c r="N25" s="5"/>
      <c r="O25" s="5">
        <v>125.01</v>
      </c>
      <c r="P25" s="4">
        <v>78.674602653246</v>
      </c>
      <c r="Q25" s="5"/>
      <c r="R25" s="5">
        <v>124.45</v>
      </c>
      <c r="S25" s="4">
        <v>79.1704992246181</v>
      </c>
      <c r="T25" s="5"/>
      <c r="U25" s="5">
        <v>124.63</v>
      </c>
      <c r="V25" s="4">
        <v>79.02271203913307</v>
      </c>
      <c r="W25" s="5"/>
      <c r="X25" s="5">
        <v>124.61</v>
      </c>
      <c r="Y25" s="4">
        <v>78.89274757120958</v>
      </c>
      <c r="Z25" s="5"/>
      <c r="AA25" s="5">
        <v>123.82</v>
      </c>
      <c r="AB25" s="4">
        <v>79.84089999115287</v>
      </c>
      <c r="AC25" s="5"/>
      <c r="AD25" s="5">
        <v>123.63</v>
      </c>
      <c r="AE25" s="4">
        <v>79.79961164844165</v>
      </c>
      <c r="AF25" s="5"/>
      <c r="AG25" s="5">
        <v>124.22</v>
      </c>
      <c r="AH25" s="4">
        <v>79.60686840948141</v>
      </c>
      <c r="AI25" s="5"/>
      <c r="AJ25" s="5">
        <v>124</v>
      </c>
      <c r="AK25" s="4">
        <v>79.8195669941808</v>
      </c>
      <c r="AL25" s="5"/>
      <c r="AM25" s="5">
        <v>124.29</v>
      </c>
      <c r="AN25" s="4">
        <v>79.59928933964417</v>
      </c>
      <c r="AO25" s="5"/>
      <c r="AP25" s="5">
        <v>123.95</v>
      </c>
      <c r="AQ25" s="4">
        <v>80.09712358836893</v>
      </c>
      <c r="AR25" s="5"/>
      <c r="AS25" s="5">
        <v>124.15</v>
      </c>
      <c r="AT25" s="4">
        <v>80.25858521046793</v>
      </c>
      <c r="AU25" s="5"/>
      <c r="AV25" s="5">
        <v>123.95</v>
      </c>
      <c r="AW25" s="4">
        <v>80.71645808215429</v>
      </c>
      <c r="AX25" s="5"/>
      <c r="AY25" s="5">
        <v>124.03</v>
      </c>
      <c r="AZ25" s="4">
        <v>80.42542253112863</v>
      </c>
      <c r="BA25" s="5"/>
      <c r="BB25" s="5">
        <v>124.72</v>
      </c>
      <c r="BC25" s="4">
        <v>80.0573635052289</v>
      </c>
      <c r="BD25" s="5"/>
      <c r="BE25" s="5">
        <v>124.31</v>
      </c>
      <c r="BF25" s="4">
        <v>80.78934411463285</v>
      </c>
      <c r="BG25" s="5"/>
      <c r="BH25" s="5">
        <v>123.69</v>
      </c>
      <c r="BI25" s="4">
        <v>81.26574083307173</v>
      </c>
      <c r="BJ25" s="74"/>
      <c r="BK25" s="126">
        <f t="shared" si="0"/>
        <v>124.3305</v>
      </c>
      <c r="BL25" s="126">
        <f t="shared" si="1"/>
        <v>79.65427046246477</v>
      </c>
      <c r="BM25" s="71"/>
      <c r="BN25" s="71"/>
      <c r="BO25" s="71"/>
    </row>
    <row r="26" spans="1:67" s="6" customFormat="1" ht="15.75">
      <c r="A26" s="22">
        <v>17</v>
      </c>
      <c r="B26" s="8" t="s">
        <v>16</v>
      </c>
      <c r="C26" s="5">
        <v>6.7501</v>
      </c>
      <c r="D26" s="4">
        <v>14.543800014907953</v>
      </c>
      <c r="E26" s="4"/>
      <c r="F26" s="5">
        <v>6.7847</v>
      </c>
      <c r="G26" s="4">
        <v>14.428081793429946</v>
      </c>
      <c r="H26" s="5"/>
      <c r="I26" s="5">
        <v>6.841</v>
      </c>
      <c r="J26" s="4">
        <v>14.426107962565581</v>
      </c>
      <c r="K26" s="5"/>
      <c r="L26" s="5">
        <v>6.8387</v>
      </c>
      <c r="M26" s="4">
        <v>14.387089881891995</v>
      </c>
      <c r="N26" s="5"/>
      <c r="O26" s="5">
        <v>6.8107</v>
      </c>
      <c r="P26" s="4">
        <v>14.440677283806778</v>
      </c>
      <c r="Q26" s="5"/>
      <c r="R26" s="5">
        <v>6.8152</v>
      </c>
      <c r="S26" s="4">
        <v>14.457049871615979</v>
      </c>
      <c r="T26" s="5"/>
      <c r="U26" s="5">
        <v>6.8408</v>
      </c>
      <c r="V26" s="4">
        <v>14.396855048294285</v>
      </c>
      <c r="W26" s="5"/>
      <c r="X26" s="5">
        <v>6.8184</v>
      </c>
      <c r="Y26" s="4">
        <v>14.418082357808908</v>
      </c>
      <c r="Z26" s="5"/>
      <c r="AA26" s="5">
        <v>6.7814</v>
      </c>
      <c r="AB26" s="4">
        <v>14.577963601770355</v>
      </c>
      <c r="AC26" s="5"/>
      <c r="AD26" s="5">
        <v>6.7764</v>
      </c>
      <c r="AE26" s="4">
        <v>14.55880111577953</v>
      </c>
      <c r="AF26" s="5"/>
      <c r="AG26" s="5">
        <v>6.7778</v>
      </c>
      <c r="AH26" s="4">
        <v>14.589933597665583</v>
      </c>
      <c r="AI26" s="5"/>
      <c r="AJ26" s="5">
        <v>6.7105</v>
      </c>
      <c r="AK26" s="4">
        <v>14.749461749911958</v>
      </c>
      <c r="AL26" s="5"/>
      <c r="AM26" s="5">
        <v>6.7118</v>
      </c>
      <c r="AN26" s="4">
        <v>14.740301665759372</v>
      </c>
      <c r="AO26" s="5"/>
      <c r="AP26" s="5">
        <v>6.6044</v>
      </c>
      <c r="AQ26" s="4">
        <v>15.032460887860108</v>
      </c>
      <c r="AR26" s="5"/>
      <c r="AS26" s="5">
        <v>6.6462</v>
      </c>
      <c r="AT26" s="4">
        <v>14.992181026570963</v>
      </c>
      <c r="AU26" s="5"/>
      <c r="AV26" s="5">
        <v>6.621</v>
      </c>
      <c r="AW26" s="4">
        <v>15.110715872652206</v>
      </c>
      <c r="AX26" s="5"/>
      <c r="AY26" s="5">
        <v>6.6255</v>
      </c>
      <c r="AZ26" s="4">
        <v>15.055716785957111</v>
      </c>
      <c r="BA26" s="5"/>
      <c r="BB26" s="5">
        <v>6.6568</v>
      </c>
      <c r="BC26" s="4">
        <v>14.999330573807459</v>
      </c>
      <c r="BD26" s="5"/>
      <c r="BE26" s="5">
        <v>6.6591</v>
      </c>
      <c r="BF26" s="4">
        <v>15.081502555735778</v>
      </c>
      <c r="BG26" s="5"/>
      <c r="BH26" s="5">
        <v>6.6706</v>
      </c>
      <c r="BI26" s="4">
        <v>15.068748663752348</v>
      </c>
      <c r="BJ26" s="74"/>
      <c r="BK26" s="126">
        <f t="shared" si="0"/>
        <v>6.737055</v>
      </c>
      <c r="BL26" s="126">
        <f t="shared" si="1"/>
        <v>14.70274311557721</v>
      </c>
      <c r="BM26" s="71"/>
      <c r="BN26" s="71"/>
      <c r="BO26" s="71"/>
    </row>
    <row r="27" spans="1:67" s="6" customFormat="1" ht="15.75">
      <c r="A27" s="22">
        <v>18</v>
      </c>
      <c r="B27" s="8" t="s">
        <v>17</v>
      </c>
      <c r="C27" s="5">
        <v>6.4367</v>
      </c>
      <c r="D27" s="4">
        <v>15.251931033080641</v>
      </c>
      <c r="E27" s="4"/>
      <c r="F27" s="5">
        <v>6.4112</v>
      </c>
      <c r="G27" s="4">
        <v>15.268624679293136</v>
      </c>
      <c r="H27" s="5"/>
      <c r="I27" s="5">
        <v>6.4363</v>
      </c>
      <c r="J27" s="4">
        <v>15.333189032815614</v>
      </c>
      <c r="K27" s="5"/>
      <c r="L27" s="5">
        <v>6.4322</v>
      </c>
      <c r="M27" s="4">
        <v>15.296320322019652</v>
      </c>
      <c r="N27" s="5"/>
      <c r="O27" s="5">
        <v>6.4565</v>
      </c>
      <c r="P27" s="4">
        <v>15.232884810163839</v>
      </c>
      <c r="Q27" s="5"/>
      <c r="R27" s="5">
        <v>6.435</v>
      </c>
      <c r="S27" s="4">
        <v>15.311217759912545</v>
      </c>
      <c r="T27" s="5"/>
      <c r="U27" s="5">
        <v>6.4463</v>
      </c>
      <c r="V27" s="4">
        <v>15.277912293000876</v>
      </c>
      <c r="W27" s="5"/>
      <c r="X27" s="5">
        <v>6.4498</v>
      </c>
      <c r="Y27" s="4">
        <v>15.242062195491993</v>
      </c>
      <c r="Z27" s="5"/>
      <c r="AA27" s="5">
        <v>6.4083</v>
      </c>
      <c r="AB27" s="4">
        <v>15.426712602257306</v>
      </c>
      <c r="AC27" s="5"/>
      <c r="AD27" s="5">
        <v>6.4012</v>
      </c>
      <c r="AE27" s="4">
        <v>15.41215082812104</v>
      </c>
      <c r="AF27" s="5"/>
      <c r="AG27" s="5">
        <v>6.4195</v>
      </c>
      <c r="AH27" s="4">
        <v>15.404260758354667</v>
      </c>
      <c r="AI27" s="5"/>
      <c r="AJ27" s="5">
        <v>6.416</v>
      </c>
      <c r="AK27" s="4">
        <v>15.42647491782796</v>
      </c>
      <c r="AL27" s="5"/>
      <c r="AM27" s="5">
        <v>6.4325</v>
      </c>
      <c r="AN27" s="4">
        <v>15.380327511891762</v>
      </c>
      <c r="AO27" s="5"/>
      <c r="AP27" s="5">
        <v>6.406</v>
      </c>
      <c r="AQ27" s="4">
        <v>15.49803070368144</v>
      </c>
      <c r="AR27" s="5"/>
      <c r="AS27" s="5">
        <v>6.4198</v>
      </c>
      <c r="AT27" s="4">
        <v>15.52089372547368</v>
      </c>
      <c r="AU27" s="5"/>
      <c r="AV27" s="5">
        <v>6.4158</v>
      </c>
      <c r="AW27" s="4">
        <v>15.594010067774908</v>
      </c>
      <c r="AX27" s="5"/>
      <c r="AY27" s="5">
        <v>6.4188</v>
      </c>
      <c r="AZ27" s="4">
        <v>15.540545205546028</v>
      </c>
      <c r="BA27" s="5"/>
      <c r="BB27" s="5">
        <v>6.4528</v>
      </c>
      <c r="BC27" s="4">
        <v>15.473522155300255</v>
      </c>
      <c r="BD27" s="5"/>
      <c r="BE27" s="5">
        <v>6.4233</v>
      </c>
      <c r="BF27" s="4">
        <v>15.635146057151324</v>
      </c>
      <c r="BG27" s="5"/>
      <c r="BH27" s="5">
        <v>6.389</v>
      </c>
      <c r="BI27" s="4">
        <v>15.732915141090377</v>
      </c>
      <c r="BJ27" s="74"/>
      <c r="BK27" s="126">
        <f t="shared" si="0"/>
        <v>6.42535</v>
      </c>
      <c r="BL27" s="126">
        <f t="shared" si="1"/>
        <v>15.41295659001245</v>
      </c>
      <c r="BM27" s="71"/>
      <c r="BN27" s="71"/>
      <c r="BO27" s="71"/>
    </row>
    <row r="28" spans="1:67" s="6" customFormat="1" ht="15.75">
      <c r="A28" s="22">
        <v>19</v>
      </c>
      <c r="B28" s="8" t="s">
        <v>18</v>
      </c>
      <c r="C28" s="5">
        <v>5.7091</v>
      </c>
      <c r="D28" s="4">
        <v>17.19572340309859</v>
      </c>
      <c r="E28" s="4"/>
      <c r="F28" s="5">
        <v>5.6863</v>
      </c>
      <c r="G28" s="4">
        <v>17.21509708314443</v>
      </c>
      <c r="H28" s="5"/>
      <c r="I28" s="5">
        <v>5.714</v>
      </c>
      <c r="J28" s="4">
        <v>17.271439372053052</v>
      </c>
      <c r="K28" s="5"/>
      <c r="L28" s="5">
        <v>5.71</v>
      </c>
      <c r="M28" s="4">
        <v>17.230996773256532</v>
      </c>
      <c r="N28" s="5"/>
      <c r="O28" s="5">
        <v>5.731</v>
      </c>
      <c r="P28" s="4">
        <v>17.161249481211453</v>
      </c>
      <c r="Q28" s="5"/>
      <c r="R28" s="5">
        <v>5.7108</v>
      </c>
      <c r="S28" s="4">
        <v>17.252869350185126</v>
      </c>
      <c r="T28" s="5"/>
      <c r="U28" s="5">
        <v>5.7272</v>
      </c>
      <c r="V28" s="4">
        <v>17.19618766838447</v>
      </c>
      <c r="W28" s="5"/>
      <c r="X28" s="5">
        <v>5.726</v>
      </c>
      <c r="Y28" s="4">
        <v>17.16874829697594</v>
      </c>
      <c r="Z28" s="5"/>
      <c r="AA28" s="5">
        <v>5.6935</v>
      </c>
      <c r="AB28" s="4">
        <v>17.363485091603668</v>
      </c>
      <c r="AC28" s="5"/>
      <c r="AD28" s="5">
        <v>5.6847</v>
      </c>
      <c r="AE28" s="4">
        <v>17.354699435496755</v>
      </c>
      <c r="AF28" s="5"/>
      <c r="AG28" s="5">
        <v>5.695</v>
      </c>
      <c r="AH28" s="4">
        <v>17.363942394777485</v>
      </c>
      <c r="AI28" s="5"/>
      <c r="AJ28" s="5">
        <v>5.6945</v>
      </c>
      <c r="AK28" s="4">
        <v>17.38102784665628</v>
      </c>
      <c r="AL28" s="5"/>
      <c r="AM28" s="5">
        <v>5.71</v>
      </c>
      <c r="AN28" s="4">
        <v>17.326437253983144</v>
      </c>
      <c r="AO28" s="5"/>
      <c r="AP28" s="5">
        <v>5.695</v>
      </c>
      <c r="AQ28" s="4">
        <v>17.432903369233237</v>
      </c>
      <c r="AR28" s="5"/>
      <c r="AS28" s="5">
        <v>5.705</v>
      </c>
      <c r="AT28" s="4">
        <v>17.46556240820262</v>
      </c>
      <c r="AU28" s="5"/>
      <c r="AV28" s="5">
        <v>5.6995</v>
      </c>
      <c r="AW28" s="4">
        <v>17.553829246921705</v>
      </c>
      <c r="AX28" s="5"/>
      <c r="AY28" s="5">
        <v>5.699</v>
      </c>
      <c r="AZ28" s="4">
        <v>17.503360513310906</v>
      </c>
      <c r="BA28" s="5"/>
      <c r="BB28" s="5">
        <v>5.7315</v>
      </c>
      <c r="BC28" s="4">
        <v>17.420839878517228</v>
      </c>
      <c r="BD28" s="5"/>
      <c r="BE28" s="5">
        <v>5.707</v>
      </c>
      <c r="BF28" s="4">
        <v>17.597552771841617</v>
      </c>
      <c r="BG28" s="5"/>
      <c r="BH28" s="5">
        <v>5.6785</v>
      </c>
      <c r="BI28" s="4">
        <v>17.701434328859104</v>
      </c>
      <c r="BJ28" s="74"/>
      <c r="BK28" s="126">
        <f t="shared" si="0"/>
        <v>5.70538</v>
      </c>
      <c r="BL28" s="126">
        <f t="shared" si="1"/>
        <v>17.35786929838566</v>
      </c>
      <c r="BM28" s="71"/>
      <c r="BN28" s="71"/>
      <c r="BO28" s="71"/>
    </row>
    <row r="29" spans="1:67" s="6" customFormat="1" ht="15.75">
      <c r="A29" s="22">
        <v>20</v>
      </c>
      <c r="B29" s="8" t="s">
        <v>19</v>
      </c>
      <c r="C29" s="5">
        <v>4.5585</v>
      </c>
      <c r="D29" s="4">
        <v>21.536054509296953</v>
      </c>
      <c r="E29" s="4"/>
      <c r="F29" s="5">
        <v>4.5586</v>
      </c>
      <c r="G29" s="4">
        <v>21.473743373817435</v>
      </c>
      <c r="H29" s="5"/>
      <c r="I29" s="5">
        <v>4.5902</v>
      </c>
      <c r="J29" s="4">
        <v>21.49993563938633</v>
      </c>
      <c r="K29" s="5"/>
      <c r="L29" s="5">
        <v>4.5885</v>
      </c>
      <c r="M29" s="4">
        <v>21.442517505785073</v>
      </c>
      <c r="N29" s="5"/>
      <c r="O29" s="5">
        <v>4.6071</v>
      </c>
      <c r="P29" s="4">
        <v>21.34772867461588</v>
      </c>
      <c r="Q29" s="5"/>
      <c r="R29" s="5">
        <v>4.5975</v>
      </c>
      <c r="S29" s="4">
        <v>21.430709360530116</v>
      </c>
      <c r="T29" s="5"/>
      <c r="U29" s="5">
        <v>4.6103</v>
      </c>
      <c r="V29" s="4">
        <v>21.36216862554965</v>
      </c>
      <c r="W29" s="5"/>
      <c r="X29" s="5">
        <v>4.5986</v>
      </c>
      <c r="Y29" s="4">
        <v>21.37786560007051</v>
      </c>
      <c r="Z29" s="5"/>
      <c r="AA29" s="5">
        <v>4.5845</v>
      </c>
      <c r="AB29" s="4">
        <v>21.56374792650136</v>
      </c>
      <c r="AC29" s="5"/>
      <c r="AD29" s="5">
        <v>4.5798</v>
      </c>
      <c r="AE29" s="4">
        <v>21.541608777887333</v>
      </c>
      <c r="AF29" s="5"/>
      <c r="AG29" s="5">
        <v>4.6184</v>
      </c>
      <c r="AH29" s="4">
        <v>21.41166896290009</v>
      </c>
      <c r="AI29" s="5"/>
      <c r="AJ29" s="5">
        <v>4.6033</v>
      </c>
      <c r="AK29" s="4">
        <v>21.501154187818347</v>
      </c>
      <c r="AL29" s="5"/>
      <c r="AM29" s="5">
        <v>4.6261</v>
      </c>
      <c r="AN29" s="4">
        <v>21.386039367986804</v>
      </c>
      <c r="AO29" s="5"/>
      <c r="AP29" s="5">
        <v>4.5795</v>
      </c>
      <c r="AQ29" s="4">
        <v>21.67930662469337</v>
      </c>
      <c r="AR29" s="5"/>
      <c r="AS29" s="5">
        <v>4.6068</v>
      </c>
      <c r="AT29" s="4">
        <v>21.629120764694786</v>
      </c>
      <c r="AU29" s="5"/>
      <c r="AV29" s="5">
        <v>4.5993</v>
      </c>
      <c r="AW29" s="4">
        <v>21.75288626374236</v>
      </c>
      <c r="AX29" s="5"/>
      <c r="AY29" s="5">
        <v>4.5995</v>
      </c>
      <c r="AZ29" s="4">
        <v>21.68749898148904</v>
      </c>
      <c r="BA29" s="5"/>
      <c r="BB29" s="5">
        <v>4.6423</v>
      </c>
      <c r="BC29" s="4">
        <v>21.508205795343148</v>
      </c>
      <c r="BD29" s="5"/>
      <c r="BE29" s="5">
        <v>4.6332</v>
      </c>
      <c r="BF29" s="4">
        <v>21.675997942868882</v>
      </c>
      <c r="BG29" s="5"/>
      <c r="BH29" s="5">
        <v>4.615</v>
      </c>
      <c r="BI29" s="4">
        <v>21.780627266831292</v>
      </c>
      <c r="BJ29" s="74"/>
      <c r="BK29" s="126">
        <f t="shared" si="0"/>
        <v>4.599850000000001</v>
      </c>
      <c r="BL29" s="126">
        <f t="shared" si="1"/>
        <v>21.52942930759044</v>
      </c>
      <c r="BM29" s="71"/>
      <c r="BN29" s="71"/>
      <c r="BO29" s="71"/>
    </row>
    <row r="30" spans="1:67" s="6" customFormat="1" ht="15.75">
      <c r="A30" s="22">
        <v>21</v>
      </c>
      <c r="B30" s="8" t="s">
        <v>20</v>
      </c>
      <c r="C30" s="5">
        <v>153.32</v>
      </c>
      <c r="D30" s="4">
        <v>64.03085343114412</v>
      </c>
      <c r="E30" s="4"/>
      <c r="F30" s="5">
        <v>152.91</v>
      </c>
      <c r="G30" s="4">
        <v>64.01818490869411</v>
      </c>
      <c r="H30" s="5"/>
      <c r="I30" s="5">
        <v>153.47</v>
      </c>
      <c r="J30" s="4">
        <v>64.30507888962738</v>
      </c>
      <c r="K30" s="5"/>
      <c r="L30" s="5">
        <v>153.38</v>
      </c>
      <c r="M30" s="4">
        <v>64.1472105719747</v>
      </c>
      <c r="N30" s="5"/>
      <c r="O30" s="5">
        <v>153.87</v>
      </c>
      <c r="P30" s="4">
        <v>63.91832116515423</v>
      </c>
      <c r="Q30" s="5"/>
      <c r="R30" s="5">
        <v>153.45</v>
      </c>
      <c r="S30" s="4">
        <v>64.20833254156874</v>
      </c>
      <c r="T30" s="5"/>
      <c r="U30" s="5">
        <v>153.53</v>
      </c>
      <c r="V30" s="4">
        <v>64.14772748933207</v>
      </c>
      <c r="W30" s="5"/>
      <c r="X30" s="5">
        <v>153.13</v>
      </c>
      <c r="Y30" s="4">
        <v>64.19921161658999</v>
      </c>
      <c r="Z30" s="5"/>
      <c r="AA30" s="5">
        <v>152.28</v>
      </c>
      <c r="AB30" s="4">
        <v>64.91922929409344</v>
      </c>
      <c r="AC30" s="5"/>
      <c r="AD30" s="5">
        <v>152.09</v>
      </c>
      <c r="AE30" s="4">
        <v>64.86702602470143</v>
      </c>
      <c r="AF30" s="5"/>
      <c r="AG30" s="5">
        <v>152.65</v>
      </c>
      <c r="AH30" s="4">
        <v>64.78064326122357</v>
      </c>
      <c r="AI30" s="5"/>
      <c r="AJ30" s="5">
        <v>152.51</v>
      </c>
      <c r="AK30" s="4">
        <v>64.89821196825402</v>
      </c>
      <c r="AL30" s="5"/>
      <c r="AM30" s="5">
        <v>152.81</v>
      </c>
      <c r="AN30" s="4">
        <v>64.7431167595339</v>
      </c>
      <c r="AO30" s="5"/>
      <c r="AP30" s="5">
        <v>152.29</v>
      </c>
      <c r="AQ30" s="4">
        <v>65.19166372564403</v>
      </c>
      <c r="AR30" s="5"/>
      <c r="AS30" s="5">
        <v>152.71</v>
      </c>
      <c r="AT30" s="4">
        <v>65.24853221059259</v>
      </c>
      <c r="AU30" s="5"/>
      <c r="AV30" s="5">
        <v>152.42</v>
      </c>
      <c r="AW30" s="4">
        <v>65.63971250021669</v>
      </c>
      <c r="AX30" s="5"/>
      <c r="AY30" s="5">
        <v>152.48</v>
      </c>
      <c r="AZ30" s="4">
        <v>65.41949866563408</v>
      </c>
      <c r="BA30" s="5"/>
      <c r="BB30" s="5">
        <v>153.28</v>
      </c>
      <c r="BC30" s="4">
        <v>65.14062093144669</v>
      </c>
      <c r="BD30" s="5"/>
      <c r="BE30" s="5">
        <v>152.7</v>
      </c>
      <c r="BF30" s="4">
        <v>65.76898079168312</v>
      </c>
      <c r="BG30" s="5"/>
      <c r="BH30" s="5">
        <v>152.06</v>
      </c>
      <c r="BI30" s="4">
        <v>66.10390295700805</v>
      </c>
      <c r="BJ30" s="74"/>
      <c r="BK30" s="126">
        <f t="shared" si="0"/>
        <v>152.86700000000002</v>
      </c>
      <c r="BL30" s="126">
        <f t="shared" si="1"/>
        <v>64.78480298520584</v>
      </c>
      <c r="BM30" s="71"/>
      <c r="BN30" s="71"/>
      <c r="BO30" s="71"/>
    </row>
    <row r="31" spans="1:67" s="6" customFormat="1" ht="15.75">
      <c r="A31" s="22">
        <v>22</v>
      </c>
      <c r="B31" s="8" t="s">
        <v>21</v>
      </c>
      <c r="C31" s="5">
        <v>242.16</v>
      </c>
      <c r="D31" s="4">
        <v>40.54018189652716</v>
      </c>
      <c r="E31" s="4"/>
      <c r="F31" s="5">
        <v>241.12</v>
      </c>
      <c r="G31" s="4">
        <v>40.59812812868454</v>
      </c>
      <c r="H31" s="5"/>
      <c r="I31" s="5">
        <v>241.34</v>
      </c>
      <c r="J31" s="4">
        <v>40.89210432249571</v>
      </c>
      <c r="K31" s="5"/>
      <c r="L31" s="5">
        <v>241.26</v>
      </c>
      <c r="M31" s="4">
        <v>40.78131127219382</v>
      </c>
      <c r="N31" s="5"/>
      <c r="O31" s="5">
        <v>242.43</v>
      </c>
      <c r="P31" s="4">
        <v>40.56887380968644</v>
      </c>
      <c r="Q31" s="5"/>
      <c r="R31" s="5">
        <v>241.59</v>
      </c>
      <c r="S31" s="4">
        <v>40.78301514344022</v>
      </c>
      <c r="T31" s="5"/>
      <c r="U31" s="5">
        <v>242.53</v>
      </c>
      <c r="V31" s="4">
        <v>40.607762344605426</v>
      </c>
      <c r="W31" s="5"/>
      <c r="X31" s="5">
        <v>242.46</v>
      </c>
      <c r="Y31" s="4">
        <v>40.54617369812928</v>
      </c>
      <c r="Z31" s="5"/>
      <c r="AA31" s="5">
        <v>241.31</v>
      </c>
      <c r="AB31" s="4">
        <v>40.96763597407712</v>
      </c>
      <c r="AC31" s="5"/>
      <c r="AD31" s="5">
        <v>241.14</v>
      </c>
      <c r="AE31" s="4">
        <v>40.912440856335905</v>
      </c>
      <c r="AF31" s="5"/>
      <c r="AG31" s="5">
        <v>241.28</v>
      </c>
      <c r="AH31" s="4">
        <v>40.9846037542514</v>
      </c>
      <c r="AI31" s="5"/>
      <c r="AJ31" s="5">
        <v>241</v>
      </c>
      <c r="AK31" s="4">
        <v>41.06898882688141</v>
      </c>
      <c r="AL31" s="5"/>
      <c r="AM31" s="5">
        <v>241.95</v>
      </c>
      <c r="AN31" s="4">
        <v>40.890248696112316</v>
      </c>
      <c r="AO31" s="5"/>
      <c r="AP31" s="5">
        <v>240.68</v>
      </c>
      <c r="AQ31" s="4">
        <v>41.2499520889909</v>
      </c>
      <c r="AR31" s="5"/>
      <c r="AS31" s="5">
        <v>241.15</v>
      </c>
      <c r="AT31" s="4">
        <v>41.319109906197774</v>
      </c>
      <c r="AU31" s="5"/>
      <c r="AV31" s="5">
        <v>240.88</v>
      </c>
      <c r="AW31" s="4">
        <v>41.53439463335696</v>
      </c>
      <c r="AX31" s="5"/>
      <c r="AY31" s="5">
        <v>240.76</v>
      </c>
      <c r="AZ31" s="4">
        <v>41.431986860507905</v>
      </c>
      <c r="BA31" s="5"/>
      <c r="BB31" s="5">
        <v>241.9</v>
      </c>
      <c r="BC31" s="4">
        <v>41.27637195689189</v>
      </c>
      <c r="BD31" s="5"/>
      <c r="BE31" s="5">
        <v>241.09</v>
      </c>
      <c r="BF31" s="4">
        <v>41.656324886515456</v>
      </c>
      <c r="BG31" s="5"/>
      <c r="BH31" s="5">
        <v>239.95</v>
      </c>
      <c r="BI31" s="4">
        <v>41.89105848569553</v>
      </c>
      <c r="BJ31" s="74"/>
      <c r="BK31" s="126">
        <f t="shared" si="0"/>
        <v>241.39899999999997</v>
      </c>
      <c r="BL31" s="126">
        <f t="shared" si="1"/>
        <v>41.02503337707886</v>
      </c>
      <c r="BM31" s="71"/>
      <c r="BN31" s="71"/>
      <c r="BO31" s="71"/>
    </row>
    <row r="32" spans="1:104" s="13" customFormat="1" ht="16.5" thickBot="1">
      <c r="A32" s="12">
        <v>23</v>
      </c>
      <c r="B32" s="10" t="s">
        <v>22</v>
      </c>
      <c r="C32" s="12">
        <v>1</v>
      </c>
      <c r="D32" s="11">
        <v>98.17210448063017</v>
      </c>
      <c r="E32" s="11"/>
      <c r="F32" s="12">
        <v>1</v>
      </c>
      <c r="G32" s="11">
        <v>97.89020654388416</v>
      </c>
      <c r="H32" s="12"/>
      <c r="I32" s="12">
        <v>1</v>
      </c>
      <c r="J32" s="11">
        <v>98.68900457191114</v>
      </c>
      <c r="K32" s="12"/>
      <c r="L32" s="12">
        <v>1</v>
      </c>
      <c r="M32" s="11">
        <v>98.3889915752948</v>
      </c>
      <c r="N32" s="12"/>
      <c r="O32" s="12">
        <v>1</v>
      </c>
      <c r="P32" s="11">
        <v>98.35112077682282</v>
      </c>
      <c r="Q32" s="12"/>
      <c r="R32" s="12">
        <v>1</v>
      </c>
      <c r="S32" s="11">
        <v>98.52768628503722</v>
      </c>
      <c r="T32" s="12"/>
      <c r="U32" s="12">
        <v>1</v>
      </c>
      <c r="V32" s="11">
        <v>98.48600601437154</v>
      </c>
      <c r="W32" s="12"/>
      <c r="X32" s="12">
        <v>1</v>
      </c>
      <c r="Y32" s="11">
        <v>98.30825274848425</v>
      </c>
      <c r="Z32" s="12"/>
      <c r="AA32" s="12">
        <v>1</v>
      </c>
      <c r="AB32" s="11">
        <v>98.85900236904548</v>
      </c>
      <c r="AC32" s="12"/>
      <c r="AD32" s="12">
        <v>1</v>
      </c>
      <c r="AE32" s="11">
        <v>98.6562598809684</v>
      </c>
      <c r="AF32" s="12"/>
      <c r="AG32" s="12">
        <v>1</v>
      </c>
      <c r="AH32" s="11">
        <v>98.88765193825779</v>
      </c>
      <c r="AI32" s="12"/>
      <c r="AJ32" s="12">
        <v>1</v>
      </c>
      <c r="AK32" s="11">
        <v>98.97626307278419</v>
      </c>
      <c r="AL32" s="12"/>
      <c r="AM32" s="12">
        <v>1</v>
      </c>
      <c r="AN32" s="11">
        <v>98.93395672024376</v>
      </c>
      <c r="AO32" s="12"/>
      <c r="AP32" s="12">
        <v>1</v>
      </c>
      <c r="AQ32" s="11">
        <v>99.2803846877833</v>
      </c>
      <c r="AR32" s="12"/>
      <c r="AS32" s="12">
        <v>1</v>
      </c>
      <c r="AT32" s="11">
        <v>99.64103353879594</v>
      </c>
      <c r="AU32" s="12"/>
      <c r="AV32" s="12">
        <v>1</v>
      </c>
      <c r="AW32" s="11">
        <v>100.04804979283026</v>
      </c>
      <c r="AX32" s="12"/>
      <c r="AY32" s="12">
        <v>1</v>
      </c>
      <c r="AZ32" s="11">
        <v>99.75165156535884</v>
      </c>
      <c r="BA32" s="12"/>
      <c r="BB32" s="12">
        <v>1</v>
      </c>
      <c r="BC32" s="11">
        <v>99.84754376372149</v>
      </c>
      <c r="BD32" s="12"/>
      <c r="BE32" s="12">
        <v>1</v>
      </c>
      <c r="BF32" s="11">
        <v>100.42923366890011</v>
      </c>
      <c r="BG32" s="12"/>
      <c r="BH32" s="12">
        <v>1</v>
      </c>
      <c r="BI32" s="11">
        <v>100.51759483642643</v>
      </c>
      <c r="BJ32" s="75"/>
      <c r="BK32" s="127">
        <f>(C32+F32+I32+L32+O32+R32+U32+X32+AA32+AD32+AG32+AJ32+AM32+AP32+AS32+AV32+AY32+BB32+BE32+BH32)/20</f>
        <v>1</v>
      </c>
      <c r="BL32" s="127">
        <f>(D32+G32+J32+M32+P32+S32+V32+Y32+AB32+AE32+AH32+AK32+AN32+AQ32+AT32+AW32+AZ32+BC32+BF32+BI32)/20</f>
        <v>99.03209994157758</v>
      </c>
      <c r="BM32" s="71"/>
      <c r="BN32" s="71"/>
      <c r="BO32" s="71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65:74" ht="12.75">
      <c r="BM33" s="73"/>
      <c r="BN33" s="73"/>
      <c r="BO33" s="73"/>
      <c r="BP33" s="21"/>
      <c r="BQ33" s="21"/>
      <c r="BR33" s="21"/>
      <c r="BS33" s="21"/>
      <c r="BT33" s="21"/>
      <c r="BU33" s="21"/>
      <c r="BV33" s="21"/>
    </row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33"/>
  <sheetViews>
    <sheetView zoomScale="75" zoomScaleNormal="75" zoomScalePageLayoutView="0" workbookViewId="0" topLeftCell="BC1">
      <selection activeCell="BI43" sqref="BI43"/>
    </sheetView>
  </sheetViews>
  <sheetFormatPr defaultColWidth="9.140625" defaultRowHeight="12.75"/>
  <cols>
    <col min="1" max="1" width="8.140625" style="0" customWidth="1"/>
    <col min="2" max="2" width="33.421875" style="1" customWidth="1"/>
    <col min="3" max="3" width="18.8515625" style="0" customWidth="1"/>
    <col min="4" max="4" width="19.7109375" style="0" customWidth="1"/>
    <col min="5" max="5" width="8.140625" style="0" customWidth="1"/>
    <col min="6" max="6" width="16.8515625" style="0" bestFit="1" customWidth="1"/>
    <col min="7" max="7" width="18.421875" style="0" bestFit="1" customWidth="1"/>
    <col min="8" max="8" width="7.7109375" style="0" customWidth="1"/>
    <col min="9" max="9" width="21.28125" style="0" customWidth="1"/>
    <col min="10" max="10" width="18.7109375" style="0" customWidth="1"/>
    <col min="11" max="11" width="7.140625" style="0" customWidth="1"/>
    <col min="12" max="12" width="19.7109375" style="0" customWidth="1"/>
    <col min="13" max="13" width="18.421875" style="0" bestFit="1" customWidth="1"/>
    <col min="14" max="14" width="7.57421875" style="0" customWidth="1"/>
    <col min="15" max="15" width="20.7109375" style="0" customWidth="1"/>
    <col min="16" max="16" width="18.421875" style="0" bestFit="1" customWidth="1"/>
    <col min="17" max="17" width="7.7109375" style="0" customWidth="1"/>
    <col min="18" max="18" width="21.7109375" style="0" customWidth="1"/>
    <col min="19" max="19" width="23.57421875" style="0" customWidth="1"/>
    <col min="20" max="20" width="8.140625" style="0" customWidth="1"/>
    <col min="21" max="21" width="21.140625" style="0" customWidth="1"/>
    <col min="22" max="22" width="18.421875" style="0" bestFit="1" customWidth="1"/>
    <col min="23" max="23" width="7.57421875" style="0" customWidth="1"/>
    <col min="24" max="24" width="22.57421875" style="0" customWidth="1"/>
    <col min="25" max="25" width="18.421875" style="0" bestFit="1" customWidth="1"/>
    <col min="26" max="26" width="7.7109375" style="0" customWidth="1"/>
    <col min="27" max="27" width="16.8515625" style="0" bestFit="1" customWidth="1"/>
    <col min="28" max="28" width="18.421875" style="0" bestFit="1" customWidth="1"/>
    <col min="29" max="29" width="7.8515625" style="0" customWidth="1"/>
    <col min="30" max="30" width="20.140625" style="0" customWidth="1"/>
    <col min="31" max="31" width="17.7109375" style="0" customWidth="1"/>
    <col min="32" max="32" width="8.28125" style="0" customWidth="1"/>
    <col min="33" max="33" width="16.8515625" style="0" bestFit="1" customWidth="1"/>
    <col min="34" max="34" width="24.00390625" style="0" customWidth="1"/>
    <col min="35" max="35" width="8.8515625" style="0" customWidth="1"/>
    <col min="36" max="37" width="18.421875" style="0" bestFit="1" customWidth="1"/>
    <col min="38" max="38" width="7.8515625" style="0" customWidth="1"/>
    <col min="39" max="39" width="20.140625" style="0" customWidth="1"/>
    <col min="40" max="40" width="19.00390625" style="0" customWidth="1"/>
    <col min="41" max="41" width="8.7109375" style="0" customWidth="1"/>
    <col min="42" max="42" width="17.28125" style="0" customWidth="1"/>
    <col min="43" max="43" width="18.421875" style="0" bestFit="1" customWidth="1"/>
    <col min="44" max="44" width="8.00390625" style="0" customWidth="1"/>
    <col min="45" max="45" width="17.8515625" style="0" customWidth="1"/>
    <col min="46" max="46" width="18.421875" style="0" bestFit="1" customWidth="1"/>
    <col min="47" max="47" width="7.00390625" style="0" customWidth="1"/>
    <col min="48" max="48" width="18.140625" style="0" customWidth="1"/>
    <col min="49" max="49" width="18.421875" style="0" bestFit="1" customWidth="1"/>
    <col min="50" max="50" width="8.00390625" style="0" customWidth="1"/>
    <col min="51" max="51" width="18.421875" style="0" customWidth="1"/>
    <col min="52" max="52" width="18.421875" style="0" bestFit="1" customWidth="1"/>
    <col min="53" max="53" width="8.421875" style="0" customWidth="1"/>
    <col min="54" max="54" width="17.8515625" style="0" customWidth="1"/>
    <col min="55" max="55" width="18.421875" style="0" bestFit="1" customWidth="1"/>
    <col min="56" max="56" width="9.57421875" style="0" customWidth="1"/>
    <col min="57" max="57" width="18.421875" style="0" customWidth="1"/>
    <col min="58" max="58" width="18.421875" style="0" bestFit="1" customWidth="1"/>
    <col min="59" max="59" width="8.28125" style="0" customWidth="1"/>
    <col min="60" max="60" width="15.28125" style="21" customWidth="1"/>
    <col min="61" max="61" width="16.8515625" style="21" customWidth="1"/>
    <col min="62" max="122" width="9.140625" style="21" customWidth="1"/>
  </cols>
  <sheetData>
    <row r="1" spans="2:62" s="6" customFormat="1" ht="15.75">
      <c r="B1" s="23" t="s">
        <v>222</v>
      </c>
      <c r="BJ1" s="71"/>
    </row>
    <row r="2" spans="2:62" s="6" customFormat="1" ht="15.75" customHeight="1">
      <c r="B2" s="23"/>
      <c r="BJ2" s="71"/>
    </row>
    <row r="3" spans="3:122" s="55" customFormat="1" ht="16.5" thickBot="1">
      <c r="C3" s="132" t="s">
        <v>223</v>
      </c>
      <c r="D3" s="133"/>
      <c r="F3" s="132" t="s">
        <v>224</v>
      </c>
      <c r="G3" s="133"/>
      <c r="I3" s="132" t="s">
        <v>225</v>
      </c>
      <c r="J3" s="133"/>
      <c r="L3" s="132" t="s">
        <v>226</v>
      </c>
      <c r="M3" s="133"/>
      <c r="O3" s="132" t="s">
        <v>227</v>
      </c>
      <c r="P3" s="133"/>
      <c r="R3" s="132" t="s">
        <v>228</v>
      </c>
      <c r="S3" s="133"/>
      <c r="U3" s="132" t="s">
        <v>229</v>
      </c>
      <c r="V3" s="133"/>
      <c r="X3" s="132" t="s">
        <v>230</v>
      </c>
      <c r="Y3" s="133"/>
      <c r="AA3" s="132" t="s">
        <v>231</v>
      </c>
      <c r="AB3" s="133"/>
      <c r="AD3" s="132" t="s">
        <v>232</v>
      </c>
      <c r="AE3" s="133"/>
      <c r="AG3" s="132" t="s">
        <v>233</v>
      </c>
      <c r="AH3" s="133"/>
      <c r="AJ3" s="132" t="s">
        <v>234</v>
      </c>
      <c r="AK3" s="133"/>
      <c r="AM3" s="132" t="s">
        <v>235</v>
      </c>
      <c r="AN3" s="133"/>
      <c r="AP3" s="132" t="s">
        <v>236</v>
      </c>
      <c r="AQ3" s="133"/>
      <c r="AS3" s="132" t="s">
        <v>237</v>
      </c>
      <c r="AT3" s="133"/>
      <c r="AV3" s="132" t="s">
        <v>238</v>
      </c>
      <c r="AW3" s="133"/>
      <c r="AY3" s="132" t="s">
        <v>239</v>
      </c>
      <c r="AZ3" s="133"/>
      <c r="BB3" s="132" t="s">
        <v>240</v>
      </c>
      <c r="BC3" s="133"/>
      <c r="BE3" s="132" t="s">
        <v>241</v>
      </c>
      <c r="BF3" s="133"/>
      <c r="BH3" s="80" t="s">
        <v>294</v>
      </c>
      <c r="BI3" s="80"/>
      <c r="BJ3" s="122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</row>
    <row r="4" spans="2:62" s="6" customFormat="1" ht="16.5" thickTop="1">
      <c r="B4" s="20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F4" s="62"/>
      <c r="BH4" s="63"/>
      <c r="BI4" s="63"/>
      <c r="BJ4" s="71"/>
    </row>
    <row r="5" spans="2:62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76" t="s">
        <v>283</v>
      </c>
      <c r="BI5" s="77" t="s">
        <v>283</v>
      </c>
      <c r="BJ5" s="123"/>
    </row>
    <row r="6" spans="2:61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76" t="s">
        <v>286</v>
      </c>
      <c r="BI6" s="77" t="s">
        <v>286</v>
      </c>
    </row>
    <row r="7" spans="2:61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76" t="s">
        <v>289</v>
      </c>
      <c r="BI7" s="77" t="s">
        <v>288</v>
      </c>
    </row>
    <row r="8" spans="2:61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77"/>
      <c r="BI8" s="77" t="s">
        <v>291</v>
      </c>
    </row>
    <row r="9" spans="2:122" s="43" customFormat="1" ht="16.5" thickBot="1">
      <c r="B9" s="44"/>
      <c r="BH9" s="78"/>
      <c r="BI9" s="78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</row>
    <row r="10" spans="1:61" s="6" customFormat="1" ht="16.5" thickTop="1">
      <c r="A10" s="22">
        <v>1</v>
      </c>
      <c r="B10" s="8" t="s">
        <v>0</v>
      </c>
      <c r="C10" s="5">
        <v>1.4812</v>
      </c>
      <c r="D10" s="4">
        <v>68.3768732889942</v>
      </c>
      <c r="E10" s="5"/>
      <c r="F10" s="5">
        <v>1.4805</v>
      </c>
      <c r="G10" s="4">
        <v>68.01593987109102</v>
      </c>
      <c r="H10" s="5"/>
      <c r="I10" s="5">
        <v>1.4777</v>
      </c>
      <c r="J10" s="4">
        <v>68.40685845004386</v>
      </c>
      <c r="K10" s="5"/>
      <c r="L10" s="5">
        <v>1.4813</v>
      </c>
      <c r="M10" s="4">
        <v>68.39857398719363</v>
      </c>
      <c r="N10" s="5"/>
      <c r="O10" s="5">
        <v>1.48</v>
      </c>
      <c r="P10" s="4">
        <v>69.26563279166001</v>
      </c>
      <c r="Q10" s="5"/>
      <c r="R10" s="5">
        <v>1.492</v>
      </c>
      <c r="S10" s="4">
        <v>67.91835334865488</v>
      </c>
      <c r="T10" s="5"/>
      <c r="U10" s="5">
        <v>1.497</v>
      </c>
      <c r="V10" s="4">
        <v>68.07005033312046</v>
      </c>
      <c r="W10" s="5"/>
      <c r="X10" s="5">
        <v>1.5014</v>
      </c>
      <c r="Y10" s="4">
        <v>67.88029235255284</v>
      </c>
      <c r="Z10" s="5"/>
      <c r="AA10" s="5">
        <v>1.5011</v>
      </c>
      <c r="AB10" s="4">
        <v>68.07531464645585</v>
      </c>
      <c r="AC10" s="5"/>
      <c r="AD10" s="5">
        <v>1.5083</v>
      </c>
      <c r="AE10" s="4">
        <v>67.95609204366613</v>
      </c>
      <c r="AF10" s="5"/>
      <c r="AG10" s="5">
        <v>1.5081</v>
      </c>
      <c r="AH10" s="4">
        <v>67.97533848199265</v>
      </c>
      <c r="AI10" s="5"/>
      <c r="AJ10" s="5">
        <v>1.5115</v>
      </c>
      <c r="AK10" s="4">
        <v>68.06115530749162</v>
      </c>
      <c r="AL10" s="5"/>
      <c r="AM10" s="5">
        <v>1.5045</v>
      </c>
      <c r="AN10" s="4">
        <v>68.79426804291245</v>
      </c>
      <c r="AO10" s="5"/>
      <c r="AP10" s="5">
        <v>1.5166</v>
      </c>
      <c r="AQ10" s="4">
        <v>68.46461022713962</v>
      </c>
      <c r="AR10" s="5"/>
      <c r="AS10" s="5">
        <v>1.5163</v>
      </c>
      <c r="AT10" s="4">
        <v>68.34257784209419</v>
      </c>
      <c r="AU10" s="5"/>
      <c r="AV10" s="5">
        <v>1.5205</v>
      </c>
      <c r="AW10" s="4">
        <v>68.68694335872267</v>
      </c>
      <c r="AX10" s="5"/>
      <c r="AY10" s="5">
        <v>1.5291</v>
      </c>
      <c r="AZ10" s="4">
        <v>68.52455192872137</v>
      </c>
      <c r="BA10" s="5"/>
      <c r="BB10" s="5">
        <v>1.5324</v>
      </c>
      <c r="BC10" s="4">
        <v>68.12719681601158</v>
      </c>
      <c r="BD10" s="5"/>
      <c r="BE10" s="5">
        <v>1.5296</v>
      </c>
      <c r="BF10" s="4">
        <v>68.41249927995852</v>
      </c>
      <c r="BG10" s="5"/>
      <c r="BH10" s="126">
        <f>(C10+F10+I10+L10+O10+R10+U10+AA10+AD10+AG10+AJ10+AM10+AP10+AS10+AV10+AY10+BB10+BE10)/18</f>
        <v>1.5037611111111113</v>
      </c>
      <c r="BI10" s="126">
        <f>(D10+G10+J10+M10+P10+S10+V10+AB10+AE10+AH10+AK10+AN10+AQ10+AT10+AW10+AZ10+BC10+BF10)/18</f>
        <v>68.3262683358847</v>
      </c>
    </row>
    <row r="11" spans="1:61" s="6" customFormat="1" ht="15.75">
      <c r="A11" s="22">
        <v>2</v>
      </c>
      <c r="B11" s="8" t="s">
        <v>1</v>
      </c>
      <c r="C11" s="5">
        <v>107.46</v>
      </c>
      <c r="D11" s="4">
        <v>94.24885977634304</v>
      </c>
      <c r="E11" s="5"/>
      <c r="F11" s="5">
        <v>107.19</v>
      </c>
      <c r="G11" s="4">
        <v>93.94309075394183</v>
      </c>
      <c r="H11" s="5"/>
      <c r="I11" s="5">
        <v>106.7</v>
      </c>
      <c r="J11" s="4">
        <v>94.73740837078707</v>
      </c>
      <c r="K11" s="5"/>
      <c r="L11" s="5">
        <v>107</v>
      </c>
      <c r="M11" s="4">
        <v>94.69047443666348</v>
      </c>
      <c r="N11" s="5"/>
      <c r="O11" s="5">
        <v>107.27</v>
      </c>
      <c r="P11" s="4">
        <v>95.56552300890912</v>
      </c>
      <c r="Q11" s="5"/>
      <c r="R11" s="5">
        <v>108.15</v>
      </c>
      <c r="S11" s="4">
        <v>93.69781155450121</v>
      </c>
      <c r="T11" s="5"/>
      <c r="U11" s="5">
        <v>108.28</v>
      </c>
      <c r="V11" s="4">
        <v>94.1086676659414</v>
      </c>
      <c r="W11" s="5"/>
      <c r="X11" s="5">
        <v>108.52</v>
      </c>
      <c r="Y11" s="4">
        <v>93.91399828430046</v>
      </c>
      <c r="Z11" s="5"/>
      <c r="AA11" s="5">
        <v>108.51</v>
      </c>
      <c r="AB11" s="4">
        <v>94.17367506754667</v>
      </c>
      <c r="AC11" s="5"/>
      <c r="AD11" s="5">
        <v>108.13</v>
      </c>
      <c r="AE11" s="4">
        <v>94.79161530515272</v>
      </c>
      <c r="AF11" s="5"/>
      <c r="AG11" s="5">
        <v>108.25</v>
      </c>
      <c r="AH11" s="4">
        <v>94.7007925770837</v>
      </c>
      <c r="AI11" s="5"/>
      <c r="AJ11" s="5">
        <v>107.45</v>
      </c>
      <c r="AK11" s="4">
        <v>95.74168101188792</v>
      </c>
      <c r="AL11" s="5"/>
      <c r="AM11" s="5">
        <v>106.88</v>
      </c>
      <c r="AN11" s="4">
        <v>96.83848827709748</v>
      </c>
      <c r="AO11" s="5"/>
      <c r="AP11" s="5">
        <v>106.62</v>
      </c>
      <c r="AQ11" s="4">
        <v>97.38644519834921</v>
      </c>
      <c r="AR11" s="5"/>
      <c r="AS11" s="5">
        <v>106.3</v>
      </c>
      <c r="AT11" s="4">
        <v>97.48621898585836</v>
      </c>
      <c r="AU11" s="5"/>
      <c r="AV11" s="5">
        <v>106.77</v>
      </c>
      <c r="AW11" s="4">
        <v>97.81633171952592</v>
      </c>
      <c r="AX11" s="5"/>
      <c r="AY11" s="5">
        <v>106.5</v>
      </c>
      <c r="AZ11" s="4">
        <v>98.38581441709657</v>
      </c>
      <c r="BA11" s="5"/>
      <c r="BB11" s="5">
        <v>106</v>
      </c>
      <c r="BC11" s="4">
        <v>98.48878905741145</v>
      </c>
      <c r="BD11" s="5"/>
      <c r="BE11" s="5">
        <v>104.65</v>
      </c>
      <c r="BF11" s="4">
        <v>99.99403621464363</v>
      </c>
      <c r="BG11" s="5"/>
      <c r="BH11" s="126">
        <f aca="true" t="shared" si="0" ref="BH11:BH32">(C11+F11+I11+L11+O11+R11+U11+AA11+AD11+AG11+AJ11+AM11+AP11+AS11+AV11+AY11+BB11+BE11)/18</f>
        <v>107.11722222222221</v>
      </c>
      <c r="BI11" s="126">
        <f aca="true" t="shared" si="1" ref="BI11:BI32">(D11+G11+J11+M11+P11+S11+V11+AB11+AE11+AH11+AK11+AN11+AQ11+AT11+AW11+AZ11+BC11+BF11)/18</f>
        <v>95.93309574437448</v>
      </c>
    </row>
    <row r="12" spans="1:61" s="6" customFormat="1" ht="15.75">
      <c r="A12" s="22">
        <v>3</v>
      </c>
      <c r="B12" s="8" t="s">
        <v>2</v>
      </c>
      <c r="C12" s="5">
        <v>1.5248</v>
      </c>
      <c r="D12" s="4">
        <v>154.43147672643565</v>
      </c>
      <c r="E12" s="5"/>
      <c r="F12" s="5">
        <v>1.5248</v>
      </c>
      <c r="G12" s="4">
        <v>153.5436989234083</v>
      </c>
      <c r="H12" s="5"/>
      <c r="I12" s="5">
        <v>1.5262</v>
      </c>
      <c r="J12" s="4">
        <v>154.2756442434134</v>
      </c>
      <c r="K12" s="5"/>
      <c r="L12" s="5">
        <v>1.5257</v>
      </c>
      <c r="M12" s="4">
        <v>154.5821048273787</v>
      </c>
      <c r="N12" s="5"/>
      <c r="O12" s="5">
        <v>1.53</v>
      </c>
      <c r="P12" s="4">
        <v>156.84509889343494</v>
      </c>
      <c r="Q12" s="5"/>
      <c r="R12" s="5">
        <v>1.5227</v>
      </c>
      <c r="S12" s="4">
        <v>154.3015607528432</v>
      </c>
      <c r="T12" s="5"/>
      <c r="U12" s="5">
        <v>1.5199</v>
      </c>
      <c r="V12" s="4">
        <v>154.87912524346078</v>
      </c>
      <c r="W12" s="5"/>
      <c r="X12" s="5">
        <v>1.5117</v>
      </c>
      <c r="Y12" s="4">
        <v>154.06561741716033</v>
      </c>
      <c r="Z12" s="5"/>
      <c r="AA12" s="5">
        <v>1.5135</v>
      </c>
      <c r="AB12" s="4">
        <v>154.66131826370557</v>
      </c>
      <c r="AC12" s="5"/>
      <c r="AD12" s="5">
        <v>1.5092</v>
      </c>
      <c r="AE12" s="4">
        <v>154.6902436415835</v>
      </c>
      <c r="AF12" s="5"/>
      <c r="AG12" s="5">
        <v>1.5068</v>
      </c>
      <c r="AH12" s="4">
        <v>154.46750448119957</v>
      </c>
      <c r="AI12" s="5"/>
      <c r="AJ12" s="5">
        <v>1.5065</v>
      </c>
      <c r="AK12" s="4">
        <v>154.98033820651764</v>
      </c>
      <c r="AL12" s="5"/>
      <c r="AM12" s="5">
        <v>1.5166</v>
      </c>
      <c r="AN12" s="4">
        <v>156.969580611934</v>
      </c>
      <c r="AO12" s="5"/>
      <c r="AP12" s="5">
        <v>1.5119</v>
      </c>
      <c r="AQ12" s="4">
        <v>156.98575959737863</v>
      </c>
      <c r="AR12" s="5"/>
      <c r="AS12" s="5">
        <v>1.5152</v>
      </c>
      <c r="AT12" s="4">
        <v>157.01691950483706</v>
      </c>
      <c r="AU12" s="5"/>
      <c r="AV12" s="5">
        <v>1.5135</v>
      </c>
      <c r="AW12" s="4">
        <v>158.0676657799954</v>
      </c>
      <c r="AX12" s="5"/>
      <c r="AY12" s="5">
        <v>1.511</v>
      </c>
      <c r="AZ12" s="4">
        <v>158.32392834720804</v>
      </c>
      <c r="BA12" s="5"/>
      <c r="BB12" s="5">
        <v>1.5075</v>
      </c>
      <c r="BC12" s="4">
        <v>157.38016047429065</v>
      </c>
      <c r="BD12" s="5"/>
      <c r="BE12" s="5">
        <v>1.5072</v>
      </c>
      <c r="BF12" s="4">
        <v>157.71907341200696</v>
      </c>
      <c r="BG12" s="5"/>
      <c r="BH12" s="126">
        <f t="shared" si="0"/>
        <v>1.5162777777777778</v>
      </c>
      <c r="BI12" s="126">
        <f t="shared" si="1"/>
        <v>155.78451121839066</v>
      </c>
    </row>
    <row r="13" spans="1:61" s="6" customFormat="1" ht="15.75">
      <c r="A13" s="22">
        <v>4</v>
      </c>
      <c r="B13" s="8" t="s">
        <v>3</v>
      </c>
      <c r="C13" s="5">
        <v>1.1947</v>
      </c>
      <c r="D13" s="4">
        <v>84.77427363828427</v>
      </c>
      <c r="E13" s="5"/>
      <c r="F13" s="5">
        <v>1.192</v>
      </c>
      <c r="G13" s="4">
        <v>84.47785149257572</v>
      </c>
      <c r="H13" s="5"/>
      <c r="I13" s="5">
        <v>1.1907</v>
      </c>
      <c r="J13" s="4">
        <v>84.89528406116553</v>
      </c>
      <c r="K13" s="5"/>
      <c r="L13" s="5">
        <v>1.1974</v>
      </c>
      <c r="M13" s="4">
        <v>84.61567366563382</v>
      </c>
      <c r="N13" s="5"/>
      <c r="O13" s="5">
        <v>1.1921</v>
      </c>
      <c r="P13" s="4">
        <v>85.99373922628708</v>
      </c>
      <c r="Q13" s="5"/>
      <c r="R13" s="5">
        <v>1.206</v>
      </c>
      <c r="S13" s="4">
        <v>84.0250275258649</v>
      </c>
      <c r="T13" s="5"/>
      <c r="U13" s="5">
        <v>1.2116</v>
      </c>
      <c r="V13" s="4">
        <v>84.10437879554418</v>
      </c>
      <c r="W13" s="5"/>
      <c r="X13" s="5">
        <v>1.2177</v>
      </c>
      <c r="Y13" s="4">
        <v>83.6950570239984</v>
      </c>
      <c r="Z13" s="5"/>
      <c r="AA13" s="5">
        <v>1.2205</v>
      </c>
      <c r="AB13" s="4">
        <v>83.72622270855788</v>
      </c>
      <c r="AC13" s="5"/>
      <c r="AD13" s="5">
        <v>1.2283</v>
      </c>
      <c r="AE13" s="4">
        <v>83.44718198279055</v>
      </c>
      <c r="AF13" s="5"/>
      <c r="AG13" s="5">
        <v>1.2274</v>
      </c>
      <c r="AH13" s="4">
        <v>83.52094505841055</v>
      </c>
      <c r="AI13" s="5"/>
      <c r="AJ13" s="5">
        <v>1.2282</v>
      </c>
      <c r="AK13" s="4">
        <v>83.76032913798532</v>
      </c>
      <c r="AL13" s="5"/>
      <c r="AM13" s="5">
        <v>1.221</v>
      </c>
      <c r="AN13" s="4">
        <v>84.76738433297443</v>
      </c>
      <c r="AO13" s="5"/>
      <c r="AP13" s="5">
        <v>1.228</v>
      </c>
      <c r="AQ13" s="4">
        <v>84.55490868931591</v>
      </c>
      <c r="AR13" s="5"/>
      <c r="AS13" s="5">
        <v>1.226</v>
      </c>
      <c r="AT13" s="4">
        <v>84.52516376995712</v>
      </c>
      <c r="AU13" s="5"/>
      <c r="AV13" s="5">
        <v>1.2324</v>
      </c>
      <c r="AW13" s="4">
        <v>84.74399332760291</v>
      </c>
      <c r="AX13" s="5"/>
      <c r="AY13" s="5">
        <v>1.2362</v>
      </c>
      <c r="AZ13" s="4">
        <v>84.76046946627393</v>
      </c>
      <c r="BA13" s="5"/>
      <c r="BB13" s="5">
        <v>1.2374</v>
      </c>
      <c r="BC13" s="4">
        <v>84.36893195478918</v>
      </c>
      <c r="BD13" s="5"/>
      <c r="BE13" s="5">
        <v>1.2395</v>
      </c>
      <c r="BF13" s="4">
        <v>84.42417014814406</v>
      </c>
      <c r="BG13" s="5"/>
      <c r="BH13" s="126">
        <f t="shared" si="0"/>
        <v>1.2171888888888889</v>
      </c>
      <c r="BI13" s="126">
        <f t="shared" si="1"/>
        <v>84.41588494345318</v>
      </c>
    </row>
    <row r="14" spans="1:61" s="6" customFormat="1" ht="15.75">
      <c r="A14" s="22">
        <v>5</v>
      </c>
      <c r="B14" s="8" t="s">
        <v>4</v>
      </c>
      <c r="C14" s="5">
        <v>5.0485</v>
      </c>
      <c r="D14" s="4">
        <v>20.06136965745434</v>
      </c>
      <c r="E14" s="5"/>
      <c r="F14" s="5">
        <v>5.0465</v>
      </c>
      <c r="G14" s="4">
        <v>19.953948078698158</v>
      </c>
      <c r="H14" s="5"/>
      <c r="I14" s="5">
        <v>5.0373</v>
      </c>
      <c r="J14" s="4">
        <v>20.06726117793854</v>
      </c>
      <c r="K14" s="5"/>
      <c r="L14" s="5">
        <v>5.0468</v>
      </c>
      <c r="M14" s="4">
        <v>20.075851558855103</v>
      </c>
      <c r="N14" s="5"/>
      <c r="O14" s="5">
        <v>5.0412</v>
      </c>
      <c r="P14" s="4">
        <v>20.335066359528845</v>
      </c>
      <c r="Q14" s="5"/>
      <c r="R14" s="5">
        <v>5.0815</v>
      </c>
      <c r="S14" s="4">
        <v>19.94178553501782</v>
      </c>
      <c r="T14" s="5"/>
      <c r="U14" s="5">
        <v>5.0885</v>
      </c>
      <c r="V14" s="4">
        <v>20.025717863551407</v>
      </c>
      <c r="W14" s="5"/>
      <c r="X14" s="5">
        <v>5.103</v>
      </c>
      <c r="Y14" s="4">
        <v>19.971677628477927</v>
      </c>
      <c r="Z14" s="5"/>
      <c r="AA14" s="5">
        <v>5.097</v>
      </c>
      <c r="AB14" s="4">
        <v>20.048627587952694</v>
      </c>
      <c r="AC14" s="5"/>
      <c r="AD14" s="5">
        <v>5.124</v>
      </c>
      <c r="AE14" s="4">
        <v>20.003546766093216</v>
      </c>
      <c r="AF14" s="5"/>
      <c r="AG14" s="5">
        <v>5.124</v>
      </c>
      <c r="AH14" s="4">
        <v>20.00655893143894</v>
      </c>
      <c r="AI14" s="5"/>
      <c r="AJ14" s="5">
        <v>5.1227</v>
      </c>
      <c r="AK14" s="4">
        <v>20.08207317377039</v>
      </c>
      <c r="AL14" s="5"/>
      <c r="AM14" s="5">
        <v>5.1025</v>
      </c>
      <c r="AN14" s="4">
        <v>20.28436575611206</v>
      </c>
      <c r="AO14" s="5"/>
      <c r="AP14" s="5">
        <v>5.1335</v>
      </c>
      <c r="AQ14" s="4">
        <v>20.22663443468977</v>
      </c>
      <c r="AR14" s="5"/>
      <c r="AS14" s="5">
        <v>5.131</v>
      </c>
      <c r="AT14" s="4">
        <v>20.19642385148459</v>
      </c>
      <c r="AU14" s="5"/>
      <c r="AV14" s="5">
        <v>5.137</v>
      </c>
      <c r="AW14" s="4">
        <v>20.330639941004055</v>
      </c>
      <c r="AX14" s="5"/>
      <c r="AY14" s="5">
        <v>5.1654</v>
      </c>
      <c r="AZ14" s="4">
        <v>20.285145846247694</v>
      </c>
      <c r="BA14" s="5"/>
      <c r="BB14" s="5">
        <v>5.1695</v>
      </c>
      <c r="BC14" s="4">
        <v>20.195012361128956</v>
      </c>
      <c r="BD14" s="5"/>
      <c r="BE14" s="5">
        <v>5.1655</v>
      </c>
      <c r="BF14" s="4">
        <v>20.258205188002048</v>
      </c>
      <c r="BG14" s="5"/>
      <c r="BH14" s="126">
        <f t="shared" si="0"/>
        <v>5.103466666666667</v>
      </c>
      <c r="BI14" s="126">
        <f t="shared" si="1"/>
        <v>20.1321241149427</v>
      </c>
    </row>
    <row r="15" spans="1:61" s="6" customFormat="1" ht="15.75">
      <c r="A15" s="22">
        <v>6</v>
      </c>
      <c r="B15" s="8" t="s">
        <v>5</v>
      </c>
      <c r="C15" s="5">
        <v>1.6575</v>
      </c>
      <c r="D15" s="4">
        <v>61.103966645947644</v>
      </c>
      <c r="E15" s="5"/>
      <c r="F15" s="5">
        <v>1.6562</v>
      </c>
      <c r="G15" s="4">
        <v>60.80038581037934</v>
      </c>
      <c r="H15" s="5"/>
      <c r="I15" s="5">
        <v>1.6527</v>
      </c>
      <c r="J15" s="4">
        <v>61.16343845321583</v>
      </c>
      <c r="K15" s="5"/>
      <c r="L15" s="5">
        <v>1.6558</v>
      </c>
      <c r="M15" s="4">
        <v>61.19024498564436</v>
      </c>
      <c r="N15" s="5"/>
      <c r="O15" s="5">
        <v>1.653</v>
      </c>
      <c r="P15" s="4">
        <v>62.01641653457762</v>
      </c>
      <c r="Q15" s="5"/>
      <c r="R15" s="5">
        <v>1.6664</v>
      </c>
      <c r="S15" s="4">
        <v>60.810239556044806</v>
      </c>
      <c r="T15" s="5"/>
      <c r="U15" s="5">
        <v>1.6715</v>
      </c>
      <c r="V15" s="4">
        <v>60.96372440842437</v>
      </c>
      <c r="W15" s="5"/>
      <c r="X15" s="5">
        <v>1.6775</v>
      </c>
      <c r="Y15" s="4">
        <v>60.75437909873195</v>
      </c>
      <c r="Z15" s="5"/>
      <c r="AA15" s="5">
        <v>1.6776</v>
      </c>
      <c r="AB15" s="4">
        <v>60.91312280388346</v>
      </c>
      <c r="AC15" s="5"/>
      <c r="AD15" s="5">
        <v>1.6862</v>
      </c>
      <c r="AE15" s="4">
        <v>60.78648655524946</v>
      </c>
      <c r="AF15" s="5"/>
      <c r="AG15" s="5">
        <v>1.6857</v>
      </c>
      <c r="AH15" s="4">
        <v>60.81367263729793</v>
      </c>
      <c r="AI15" s="5"/>
      <c r="AJ15" s="5">
        <v>1.6902</v>
      </c>
      <c r="AK15" s="4">
        <v>60.865244496079505</v>
      </c>
      <c r="AL15" s="5"/>
      <c r="AM15" s="5">
        <v>1.6831</v>
      </c>
      <c r="AN15" s="4">
        <v>61.49425243334429</v>
      </c>
      <c r="AO15" s="5"/>
      <c r="AP15" s="5">
        <v>1.6962</v>
      </c>
      <c r="AQ15" s="4">
        <v>61.21532123009076</v>
      </c>
      <c r="AR15" s="5"/>
      <c r="AS15" s="5">
        <v>1.6963</v>
      </c>
      <c r="AT15" s="4">
        <v>61.09052100569913</v>
      </c>
      <c r="AU15" s="5"/>
      <c r="AV15" s="5">
        <v>1.7026</v>
      </c>
      <c r="AW15" s="4">
        <v>61.340595193784694</v>
      </c>
      <c r="AX15" s="5"/>
      <c r="AY15" s="5">
        <v>1.7116</v>
      </c>
      <c r="AZ15" s="4">
        <v>61.21809555632615</v>
      </c>
      <c r="BA15" s="5"/>
      <c r="BB15" s="5">
        <v>1.7145</v>
      </c>
      <c r="BC15" s="4">
        <v>60.891289822604925</v>
      </c>
      <c r="BD15" s="5"/>
      <c r="BE15" s="5">
        <v>1.7115</v>
      </c>
      <c r="BF15" s="4">
        <v>61.141547705886396</v>
      </c>
      <c r="BG15" s="5"/>
      <c r="BH15" s="126">
        <f t="shared" si="0"/>
        <v>1.681588888888889</v>
      </c>
      <c r="BI15" s="126">
        <f t="shared" si="1"/>
        <v>61.10103143524893</v>
      </c>
    </row>
    <row r="16" spans="1:61" s="6" customFormat="1" ht="15.75">
      <c r="A16" s="22">
        <v>7</v>
      </c>
      <c r="B16" s="8" t="s">
        <v>6</v>
      </c>
      <c r="C16" s="5">
        <v>1568.2</v>
      </c>
      <c r="D16" s="4">
        <v>64.58348725650951</v>
      </c>
      <c r="E16" s="5"/>
      <c r="F16" s="5">
        <v>1565.83</v>
      </c>
      <c r="G16" s="4">
        <v>64.30940713816331</v>
      </c>
      <c r="H16" s="5"/>
      <c r="I16" s="5">
        <v>1560.85</v>
      </c>
      <c r="J16" s="4">
        <v>64.76267080861697</v>
      </c>
      <c r="K16" s="5"/>
      <c r="L16" s="5">
        <v>1562.33</v>
      </c>
      <c r="M16" s="4">
        <v>64.85109269311216</v>
      </c>
      <c r="N16" s="5"/>
      <c r="O16" s="5">
        <v>1560.25</v>
      </c>
      <c r="P16" s="4">
        <v>65.70301972866964</v>
      </c>
      <c r="Q16" s="5"/>
      <c r="R16" s="5">
        <v>1570.25</v>
      </c>
      <c r="S16" s="4">
        <v>64.533789648905</v>
      </c>
      <c r="T16" s="5"/>
      <c r="U16" s="5">
        <v>1570.5</v>
      </c>
      <c r="V16" s="4">
        <v>64.88434597178055</v>
      </c>
      <c r="W16" s="5"/>
      <c r="X16" s="5">
        <v>1568.4</v>
      </c>
      <c r="Y16" s="4">
        <v>64.9805349006139</v>
      </c>
      <c r="Z16" s="5"/>
      <c r="AA16" s="5">
        <v>1567.75</v>
      </c>
      <c r="AB16" s="4">
        <v>65.18121818899371</v>
      </c>
      <c r="AC16" s="5"/>
      <c r="AD16" s="5">
        <v>1574.5</v>
      </c>
      <c r="AE16" s="4">
        <v>65.09887178752724</v>
      </c>
      <c r="AF16" s="5"/>
      <c r="AG16" s="5">
        <v>1574</v>
      </c>
      <c r="AH16" s="4">
        <v>65.12935702966526</v>
      </c>
      <c r="AI16" s="5"/>
      <c r="AJ16" s="5">
        <v>1572</v>
      </c>
      <c r="AK16" s="4">
        <v>65.4417533379603</v>
      </c>
      <c r="AL16" s="5"/>
      <c r="AM16" s="5">
        <v>1566.75</v>
      </c>
      <c r="AN16" s="4">
        <v>66.06093905891927</v>
      </c>
      <c r="AO16" s="5"/>
      <c r="AP16" s="5">
        <v>1550.58</v>
      </c>
      <c r="AQ16" s="4">
        <v>66.96425071294608</v>
      </c>
      <c r="AR16" s="5"/>
      <c r="AS16" s="5">
        <v>1550</v>
      </c>
      <c r="AT16" s="4">
        <v>66.85667792384996</v>
      </c>
      <c r="AU16" s="5"/>
      <c r="AV16" s="5">
        <v>1554.25</v>
      </c>
      <c r="AW16" s="4">
        <v>67.19543019265743</v>
      </c>
      <c r="AX16" s="5"/>
      <c r="AY16" s="5">
        <v>1562.15</v>
      </c>
      <c r="AZ16" s="4">
        <v>67.07479586096586</v>
      </c>
      <c r="BA16" s="5"/>
      <c r="BB16" s="5">
        <v>1565.25</v>
      </c>
      <c r="BC16" s="4">
        <v>66.69740706012212</v>
      </c>
      <c r="BD16" s="5"/>
      <c r="BE16" s="5">
        <v>1563.7</v>
      </c>
      <c r="BF16" s="4">
        <v>66.92061066612813</v>
      </c>
      <c r="BG16" s="5"/>
      <c r="BH16" s="126">
        <f t="shared" si="0"/>
        <v>1564.3966666666668</v>
      </c>
      <c r="BI16" s="126">
        <f t="shared" si="1"/>
        <v>65.68050694808292</v>
      </c>
    </row>
    <row r="17" spans="1:61" s="6" customFormat="1" ht="15.75">
      <c r="A17" s="22">
        <v>8</v>
      </c>
      <c r="B17" s="8" t="s">
        <v>7</v>
      </c>
      <c r="C17" s="5">
        <v>30.44</v>
      </c>
      <c r="D17" s="4">
        <v>3.3271952928928457</v>
      </c>
      <c r="E17" s="5"/>
      <c r="F17" s="5">
        <v>30.423</v>
      </c>
      <c r="G17" s="4">
        <v>3.309916805678278</v>
      </c>
      <c r="H17" s="5"/>
      <c r="I17" s="5">
        <v>30.363</v>
      </c>
      <c r="J17" s="4">
        <v>3.32921037880413</v>
      </c>
      <c r="K17" s="5"/>
      <c r="L17" s="5">
        <v>30.437</v>
      </c>
      <c r="M17" s="4">
        <v>3.3288040098311242</v>
      </c>
      <c r="N17" s="5"/>
      <c r="O17" s="5">
        <v>30.405</v>
      </c>
      <c r="P17" s="4">
        <v>3.371588111549311</v>
      </c>
      <c r="Q17" s="5"/>
      <c r="R17" s="5">
        <v>30.645</v>
      </c>
      <c r="S17" s="4">
        <v>3.306711802779999</v>
      </c>
      <c r="T17" s="5"/>
      <c r="U17" s="5">
        <v>30.74</v>
      </c>
      <c r="V17" s="4">
        <v>3.3149273047716767</v>
      </c>
      <c r="W17" s="5"/>
      <c r="X17" s="5">
        <v>30.833</v>
      </c>
      <c r="Y17" s="4">
        <v>3.3054023590997588</v>
      </c>
      <c r="Z17" s="5"/>
      <c r="AA17" s="5">
        <v>30.82</v>
      </c>
      <c r="AB17" s="4">
        <v>3.3156344846137213</v>
      </c>
      <c r="AC17" s="5"/>
      <c r="AD17" s="5">
        <v>30.981</v>
      </c>
      <c r="AE17" s="4">
        <v>3.30842043928413</v>
      </c>
      <c r="AF17" s="5"/>
      <c r="AG17" s="5">
        <v>30.976</v>
      </c>
      <c r="AH17" s="4">
        <v>3.3094527364634914</v>
      </c>
      <c r="AI17" s="5"/>
      <c r="AJ17" s="5">
        <v>31.03</v>
      </c>
      <c r="AK17" s="4">
        <v>3.3153218255647303</v>
      </c>
      <c r="AL17" s="5"/>
      <c r="AM17" s="5">
        <v>30.89</v>
      </c>
      <c r="AN17" s="4">
        <v>3.3506305040648034</v>
      </c>
      <c r="AO17" s="5"/>
      <c r="AP17" s="5">
        <v>31.157</v>
      </c>
      <c r="AQ17" s="4">
        <v>3.3325874721725435</v>
      </c>
      <c r="AR17" s="5"/>
      <c r="AS17" s="5">
        <v>31.13</v>
      </c>
      <c r="AT17" s="4">
        <v>3.328874101572998</v>
      </c>
      <c r="AU17" s="5"/>
      <c r="AV17" s="5">
        <v>31.24</v>
      </c>
      <c r="AW17" s="4">
        <v>3.3431017086087653</v>
      </c>
      <c r="AX17" s="5"/>
      <c r="AY17" s="5">
        <v>31.435</v>
      </c>
      <c r="AZ17" s="4">
        <v>3.3332556816989927</v>
      </c>
      <c r="BA17" s="5"/>
      <c r="BB17" s="5">
        <v>31.479</v>
      </c>
      <c r="BC17" s="4">
        <v>3.316436875404433</v>
      </c>
      <c r="BD17" s="5"/>
      <c r="BE17" s="5">
        <v>31.42</v>
      </c>
      <c r="BF17" s="4">
        <v>3.3304824601726466</v>
      </c>
      <c r="BG17" s="5"/>
      <c r="BH17" s="126">
        <f t="shared" si="0"/>
        <v>30.889499999999998</v>
      </c>
      <c r="BI17" s="126">
        <f t="shared" si="1"/>
        <v>3.326252888662701</v>
      </c>
    </row>
    <row r="18" spans="1:61" s="6" customFormat="1" ht="15.75">
      <c r="A18" s="22">
        <v>9</v>
      </c>
      <c r="B18" s="8" t="s">
        <v>8</v>
      </c>
      <c r="C18" s="5">
        <v>1.2519</v>
      </c>
      <c r="D18" s="4">
        <v>126.79221256153252</v>
      </c>
      <c r="E18" s="5"/>
      <c r="F18" s="5">
        <v>1.2552</v>
      </c>
      <c r="G18" s="4">
        <v>126.39562623862942</v>
      </c>
      <c r="H18" s="5"/>
      <c r="I18" s="5">
        <v>1.2585</v>
      </c>
      <c r="J18" s="4">
        <v>127.21523933975611</v>
      </c>
      <c r="K18" s="5"/>
      <c r="L18" s="5">
        <v>1.2558</v>
      </c>
      <c r="M18" s="4">
        <v>127.23615864339135</v>
      </c>
      <c r="N18" s="5"/>
      <c r="O18" s="5">
        <v>1.2564</v>
      </c>
      <c r="P18" s="4">
        <v>128.79750473837362</v>
      </c>
      <c r="Q18" s="5"/>
      <c r="R18" s="5">
        <v>1.2489</v>
      </c>
      <c r="S18" s="4">
        <v>126.5562613937255</v>
      </c>
      <c r="T18" s="5"/>
      <c r="U18" s="5">
        <v>1.2467</v>
      </c>
      <c r="V18" s="4">
        <v>127.03980883020101</v>
      </c>
      <c r="W18" s="5"/>
      <c r="X18" s="5">
        <v>1.2447</v>
      </c>
      <c r="Y18" s="4">
        <v>126.85418667668151</v>
      </c>
      <c r="Z18" s="5"/>
      <c r="AA18" s="5">
        <v>1.2449</v>
      </c>
      <c r="AB18" s="4">
        <v>127.21366046018305</v>
      </c>
      <c r="AC18" s="5"/>
      <c r="AD18" s="5">
        <v>1.2392</v>
      </c>
      <c r="AE18" s="4">
        <v>127.01573676162886</v>
      </c>
      <c r="AF18" s="5"/>
      <c r="AG18" s="5">
        <v>1.2398</v>
      </c>
      <c r="AH18" s="4">
        <v>127.09637115462651</v>
      </c>
      <c r="AI18" s="5"/>
      <c r="AJ18" s="5">
        <v>1.239</v>
      </c>
      <c r="AK18" s="4">
        <v>127.46142651037198</v>
      </c>
      <c r="AL18" s="5"/>
      <c r="AM18" s="5">
        <v>1.244</v>
      </c>
      <c r="AN18" s="4">
        <v>128.75521448057884</v>
      </c>
      <c r="AO18" s="5"/>
      <c r="AP18" s="5">
        <v>1.2376</v>
      </c>
      <c r="AQ18" s="4">
        <v>128.50425033250596</v>
      </c>
      <c r="AR18" s="5"/>
      <c r="AS18" s="5">
        <v>1.2386</v>
      </c>
      <c r="AT18" s="4">
        <v>128.35345597854484</v>
      </c>
      <c r="AU18" s="5"/>
      <c r="AV18" s="5">
        <v>1.2362</v>
      </c>
      <c r="AW18" s="4">
        <v>129.10687045737052</v>
      </c>
      <c r="AX18" s="5"/>
      <c r="AY18" s="5">
        <v>1.23</v>
      </c>
      <c r="AZ18" s="4">
        <v>128.88049759567565</v>
      </c>
      <c r="BA18" s="5"/>
      <c r="BB18" s="5">
        <v>1.2279</v>
      </c>
      <c r="BC18" s="4">
        <v>128.19044712861125</v>
      </c>
      <c r="BD18" s="5"/>
      <c r="BE18" s="5">
        <v>1.2284</v>
      </c>
      <c r="BF18" s="4">
        <v>128.5443934310704</v>
      </c>
      <c r="BG18" s="5"/>
      <c r="BH18" s="126">
        <f t="shared" si="0"/>
        <v>1.2432777777777777</v>
      </c>
      <c r="BI18" s="126">
        <f t="shared" si="1"/>
        <v>127.73084089093209</v>
      </c>
    </row>
    <row r="19" spans="1:61" s="6" customFormat="1" ht="15.75">
      <c r="A19" s="22">
        <v>10</v>
      </c>
      <c r="B19" s="8" t="s">
        <v>9</v>
      </c>
      <c r="C19" s="5">
        <v>394.9</v>
      </c>
      <c r="D19" s="4">
        <v>39995.40278021343</v>
      </c>
      <c r="E19" s="5"/>
      <c r="F19" s="5">
        <v>394.25</v>
      </c>
      <c r="G19" s="4">
        <v>39700.02839752999</v>
      </c>
      <c r="H19" s="5"/>
      <c r="I19" s="5">
        <v>394.3</v>
      </c>
      <c r="J19" s="4">
        <v>39857.74244868163</v>
      </c>
      <c r="K19" s="5"/>
      <c r="L19" s="5">
        <v>394.4</v>
      </c>
      <c r="M19" s="4">
        <v>39960.13773606748</v>
      </c>
      <c r="N19" s="5"/>
      <c r="O19" s="5">
        <v>394.5</v>
      </c>
      <c r="P19" s="4">
        <v>40441.43236173861</v>
      </c>
      <c r="Q19" s="5"/>
      <c r="R19" s="5">
        <v>397.2</v>
      </c>
      <c r="S19" s="4">
        <v>40249.937565527885</v>
      </c>
      <c r="T19" s="5"/>
      <c r="U19" s="5">
        <v>394</v>
      </c>
      <c r="V19" s="4">
        <v>40148.94094738045</v>
      </c>
      <c r="W19" s="5"/>
      <c r="X19" s="5">
        <v>393.7</v>
      </c>
      <c r="Y19" s="4">
        <v>40124.12090833896</v>
      </c>
      <c r="Z19" s="5"/>
      <c r="AA19" s="5">
        <v>394.7</v>
      </c>
      <c r="AB19" s="4">
        <v>40333.54629579424</v>
      </c>
      <c r="AC19" s="5"/>
      <c r="AD19" s="5">
        <v>393.5</v>
      </c>
      <c r="AE19" s="4">
        <v>40333.03132319315</v>
      </c>
      <c r="AF19" s="5"/>
      <c r="AG19" s="5">
        <v>390.9</v>
      </c>
      <c r="AH19" s="4">
        <v>40072.56935339853</v>
      </c>
      <c r="AI19" s="5"/>
      <c r="AJ19" s="5">
        <v>391.2</v>
      </c>
      <c r="AK19" s="4">
        <v>40244.47945993342</v>
      </c>
      <c r="AL19" s="5"/>
      <c r="AM19" s="5">
        <v>390.45</v>
      </c>
      <c r="AN19" s="4">
        <v>40411.95618484085</v>
      </c>
      <c r="AO19" s="5"/>
      <c r="AP19" s="5">
        <v>391.35</v>
      </c>
      <c r="AQ19" s="4">
        <v>40635.211997112325</v>
      </c>
      <c r="AR19" s="5"/>
      <c r="AS19" s="5">
        <v>391.8</v>
      </c>
      <c r="AT19" s="4">
        <v>40601.391936374835</v>
      </c>
      <c r="AU19" s="5"/>
      <c r="AV19" s="5">
        <v>390.7</v>
      </c>
      <c r="AW19" s="4">
        <v>40804.120925169605</v>
      </c>
      <c r="AX19" s="5"/>
      <c r="AY19" s="5">
        <v>393.2</v>
      </c>
      <c r="AZ19" s="4">
        <v>41199.84687367452</v>
      </c>
      <c r="BA19" s="5"/>
      <c r="BB19" s="5">
        <v>392.85</v>
      </c>
      <c r="BC19" s="4">
        <v>41012.80002807634</v>
      </c>
      <c r="BD19" s="5"/>
      <c r="BE19" s="5">
        <v>391</v>
      </c>
      <c r="BF19" s="4">
        <v>40915.70972936221</v>
      </c>
      <c r="BG19" s="5"/>
      <c r="BH19" s="126">
        <f t="shared" si="0"/>
        <v>393.06666666666666</v>
      </c>
      <c r="BI19" s="126">
        <f t="shared" si="1"/>
        <v>40384.349241337186</v>
      </c>
    </row>
    <row r="20" spans="1:61" s="6" customFormat="1" ht="15.75">
      <c r="A20" s="22">
        <v>11</v>
      </c>
      <c r="B20" s="8" t="s">
        <v>10</v>
      </c>
      <c r="C20" s="5">
        <v>5.52</v>
      </c>
      <c r="D20" s="4">
        <v>559.0646324304333</v>
      </c>
      <c r="E20" s="5"/>
      <c r="F20" s="5">
        <v>5.53</v>
      </c>
      <c r="G20" s="4">
        <v>556.857722354701</v>
      </c>
      <c r="H20" s="5"/>
      <c r="I20" s="5">
        <v>5.53</v>
      </c>
      <c r="J20" s="4">
        <v>558.9990254659128</v>
      </c>
      <c r="K20" s="5"/>
      <c r="L20" s="5">
        <v>5.53</v>
      </c>
      <c r="M20" s="4">
        <v>560.2930062891816</v>
      </c>
      <c r="N20" s="5"/>
      <c r="O20" s="5">
        <v>5.43</v>
      </c>
      <c r="P20" s="4">
        <v>556.6463313668964</v>
      </c>
      <c r="Q20" s="5"/>
      <c r="R20" s="5">
        <v>5.53</v>
      </c>
      <c r="S20" s="4">
        <v>560.3780330749477</v>
      </c>
      <c r="T20" s="5"/>
      <c r="U20" s="5">
        <v>5.46</v>
      </c>
      <c r="V20" s="4">
        <v>556.3787248038001</v>
      </c>
      <c r="W20" s="5"/>
      <c r="X20" s="5">
        <v>5.47</v>
      </c>
      <c r="Y20" s="4">
        <v>557.4776260315319</v>
      </c>
      <c r="Z20" s="5"/>
      <c r="AA20" s="5">
        <v>5.51</v>
      </c>
      <c r="AB20" s="4">
        <v>563.0550800350298</v>
      </c>
      <c r="AC20" s="5"/>
      <c r="AD20" s="5">
        <v>5.48</v>
      </c>
      <c r="AE20" s="4">
        <v>561.6899914894498</v>
      </c>
      <c r="AF20" s="5"/>
      <c r="AG20" s="5">
        <v>5.31</v>
      </c>
      <c r="AH20" s="4">
        <v>544.3472582925203</v>
      </c>
      <c r="AI20" s="5"/>
      <c r="AJ20" s="5">
        <v>5.3</v>
      </c>
      <c r="AK20" s="4">
        <v>545.23451211055</v>
      </c>
      <c r="AL20" s="5"/>
      <c r="AM20" s="5">
        <v>5.28</v>
      </c>
      <c r="AN20" s="4">
        <v>546.4851547085663</v>
      </c>
      <c r="AO20" s="5"/>
      <c r="AP20" s="5">
        <v>5.3</v>
      </c>
      <c r="AQ20" s="4">
        <v>550.3171677135437</v>
      </c>
      <c r="AR20" s="5"/>
      <c r="AS20" s="5">
        <v>5.34</v>
      </c>
      <c r="AT20" s="4">
        <v>553.372723175706</v>
      </c>
      <c r="AU20" s="5"/>
      <c r="AV20" s="5">
        <v>5.32</v>
      </c>
      <c r="AW20" s="4">
        <v>555.6128060453092</v>
      </c>
      <c r="AX20" s="5"/>
      <c r="AY20" s="5">
        <v>5.34</v>
      </c>
      <c r="AZ20" s="4">
        <v>559.5299651714698</v>
      </c>
      <c r="BA20" s="5"/>
      <c r="BB20" s="5">
        <v>5.36</v>
      </c>
      <c r="BC20" s="4">
        <v>559.5739039085889</v>
      </c>
      <c r="BD20" s="5"/>
      <c r="BE20" s="5">
        <v>5.28</v>
      </c>
      <c r="BF20" s="4">
        <v>552.5190469847378</v>
      </c>
      <c r="BG20" s="5"/>
      <c r="BH20" s="126">
        <f t="shared" si="0"/>
        <v>5.408333333333334</v>
      </c>
      <c r="BI20" s="126">
        <f t="shared" si="1"/>
        <v>555.5752825234081</v>
      </c>
    </row>
    <row r="21" spans="1:61" s="6" customFormat="1" ht="15.75">
      <c r="A21" s="22">
        <v>12</v>
      </c>
      <c r="B21" s="8" t="s">
        <v>11</v>
      </c>
      <c r="C21" s="5">
        <v>1.572</v>
      </c>
      <c r="D21" s="4">
        <v>159.21188445301473</v>
      </c>
      <c r="E21" s="5"/>
      <c r="F21" s="5">
        <v>1.572</v>
      </c>
      <c r="G21" s="4">
        <v>158.2966255952242</v>
      </c>
      <c r="H21" s="5"/>
      <c r="I21" s="5">
        <v>1.573</v>
      </c>
      <c r="J21" s="4">
        <v>159.0064135728537</v>
      </c>
      <c r="K21" s="5"/>
      <c r="L21" s="5">
        <v>1.5725</v>
      </c>
      <c r="M21" s="4">
        <v>159.32382502526906</v>
      </c>
      <c r="N21" s="5"/>
      <c r="O21" s="5">
        <v>1.5765</v>
      </c>
      <c r="P21" s="4">
        <v>161.61195974215696</v>
      </c>
      <c r="Q21" s="5"/>
      <c r="R21" s="5">
        <v>1.5708</v>
      </c>
      <c r="S21" s="4">
        <v>159.17573496458007</v>
      </c>
      <c r="T21" s="5"/>
      <c r="U21" s="5">
        <v>1.5676</v>
      </c>
      <c r="V21" s="4">
        <v>159.73979652059288</v>
      </c>
      <c r="W21" s="5"/>
      <c r="X21" s="5">
        <v>1.562</v>
      </c>
      <c r="Y21" s="4">
        <v>159.1919656053479</v>
      </c>
      <c r="Z21" s="5"/>
      <c r="AA21" s="5">
        <v>1.562</v>
      </c>
      <c r="AB21" s="4">
        <v>159.61742922227162</v>
      </c>
      <c r="AC21" s="5"/>
      <c r="AD21" s="5">
        <v>1.5585</v>
      </c>
      <c r="AE21" s="4">
        <v>159.74340360151595</v>
      </c>
      <c r="AF21" s="5"/>
      <c r="AG21" s="5">
        <v>1.5587</v>
      </c>
      <c r="AH21" s="4">
        <v>159.78796073456715</v>
      </c>
      <c r="AI21" s="5"/>
      <c r="AJ21" s="5">
        <v>1.559</v>
      </c>
      <c r="AK21" s="4">
        <v>160.3812461094995</v>
      </c>
      <c r="AL21" s="5"/>
      <c r="AM21" s="5">
        <v>1.5664</v>
      </c>
      <c r="AN21" s="4">
        <v>162.12392923020798</v>
      </c>
      <c r="AO21" s="5"/>
      <c r="AP21" s="5">
        <v>1.56</v>
      </c>
      <c r="AQ21" s="4">
        <v>161.98014747794872</v>
      </c>
      <c r="AR21" s="5"/>
      <c r="AS21" s="5">
        <v>1.5645</v>
      </c>
      <c r="AT21" s="4">
        <v>162.12577254838803</v>
      </c>
      <c r="AU21" s="5"/>
      <c r="AV21" s="5">
        <v>1.5614</v>
      </c>
      <c r="AW21" s="4">
        <v>163.0702698043507</v>
      </c>
      <c r="AX21" s="5"/>
      <c r="AY21" s="5">
        <v>1.5581</v>
      </c>
      <c r="AZ21" s="4">
        <v>163.25910837709122</v>
      </c>
      <c r="BA21" s="5"/>
      <c r="BB21" s="5">
        <v>1.5558</v>
      </c>
      <c r="BC21" s="4">
        <v>162.422589496452</v>
      </c>
      <c r="BD21" s="5"/>
      <c r="BE21" s="5">
        <v>1.557</v>
      </c>
      <c r="BF21" s="4">
        <v>162.93033260515844</v>
      </c>
      <c r="BG21" s="5"/>
      <c r="BH21" s="126">
        <f t="shared" si="0"/>
        <v>1.5647666666666664</v>
      </c>
      <c r="BI21" s="126">
        <f t="shared" si="1"/>
        <v>160.76713494895236</v>
      </c>
    </row>
    <row r="22" spans="1:61" s="6" customFormat="1" ht="15.75">
      <c r="A22" s="22">
        <v>13</v>
      </c>
      <c r="B22" s="8" t="s">
        <v>12</v>
      </c>
      <c r="C22" s="5">
        <v>0.7855</v>
      </c>
      <c r="D22" s="4">
        <v>79.55530231414953</v>
      </c>
      <c r="E22" s="5"/>
      <c r="F22" s="5">
        <v>0.7823</v>
      </c>
      <c r="G22" s="4">
        <v>78.77573168138925</v>
      </c>
      <c r="H22" s="5"/>
      <c r="I22" s="5">
        <v>0.7807</v>
      </c>
      <c r="J22" s="4">
        <v>78.91691486098338</v>
      </c>
      <c r="K22" s="5"/>
      <c r="L22" s="5">
        <v>0.782</v>
      </c>
      <c r="M22" s="4">
        <v>79.23130758013382</v>
      </c>
      <c r="N22" s="5"/>
      <c r="O22" s="5">
        <v>0.7825</v>
      </c>
      <c r="P22" s="4">
        <v>80.21652933602145</v>
      </c>
      <c r="Q22" s="5"/>
      <c r="R22" s="5">
        <v>0.7873</v>
      </c>
      <c r="S22" s="4">
        <v>79.7804024303628</v>
      </c>
      <c r="T22" s="5"/>
      <c r="U22" s="5">
        <v>0.788</v>
      </c>
      <c r="V22" s="4">
        <v>80.29788189476089</v>
      </c>
      <c r="W22" s="5"/>
      <c r="X22" s="5">
        <v>0.7887</v>
      </c>
      <c r="Y22" s="4">
        <v>80.38073192889749</v>
      </c>
      <c r="Z22" s="5"/>
      <c r="AA22" s="5">
        <v>0.7895</v>
      </c>
      <c r="AB22" s="4">
        <v>80.67731137707007</v>
      </c>
      <c r="AC22" s="5"/>
      <c r="AD22" s="5">
        <v>0.787</v>
      </c>
      <c r="AE22" s="4">
        <v>80.66606264638631</v>
      </c>
      <c r="AF22" s="5"/>
      <c r="AG22" s="5">
        <v>0.7855</v>
      </c>
      <c r="AH22" s="4">
        <v>80.52443905626643</v>
      </c>
      <c r="AI22" s="5"/>
      <c r="AJ22" s="5">
        <v>0.784</v>
      </c>
      <c r="AK22" s="4">
        <v>80.6535580178625</v>
      </c>
      <c r="AL22" s="5"/>
      <c r="AM22" s="5">
        <v>0.7814</v>
      </c>
      <c r="AN22" s="4">
        <v>80.87566285781698</v>
      </c>
      <c r="AO22" s="5"/>
      <c r="AP22" s="5">
        <v>0.7856</v>
      </c>
      <c r="AQ22" s="4">
        <v>81.57154093504903</v>
      </c>
      <c r="AR22" s="5"/>
      <c r="AS22" s="5">
        <v>0.7895</v>
      </c>
      <c r="AT22" s="4">
        <v>81.81418819236328</v>
      </c>
      <c r="AU22" s="5"/>
      <c r="AV22" s="5">
        <v>0.7846</v>
      </c>
      <c r="AW22" s="4">
        <v>81.9424450419454</v>
      </c>
      <c r="AX22" s="5"/>
      <c r="AY22" s="5">
        <v>0.787</v>
      </c>
      <c r="AZ22" s="4">
        <v>82.46256228276157</v>
      </c>
      <c r="BA22" s="5"/>
      <c r="BB22" s="5">
        <v>0.7909</v>
      </c>
      <c r="BC22" s="4">
        <v>82.56847026143713</v>
      </c>
      <c r="BD22" s="5"/>
      <c r="BE22" s="5">
        <v>0.7869</v>
      </c>
      <c r="BF22" s="4">
        <v>82.34417387732768</v>
      </c>
      <c r="BG22" s="5"/>
      <c r="BH22" s="126">
        <f t="shared" si="0"/>
        <v>0.7855666666666667</v>
      </c>
      <c r="BI22" s="126">
        <f t="shared" si="1"/>
        <v>80.71524914689374</v>
      </c>
    </row>
    <row r="23" spans="1:61" s="6" customFormat="1" ht="15.75">
      <c r="A23" s="22">
        <v>14</v>
      </c>
      <c r="B23" s="8" t="s">
        <v>13</v>
      </c>
      <c r="C23" s="5">
        <v>1.354</v>
      </c>
      <c r="D23" s="4">
        <v>74.80046138527194</v>
      </c>
      <c r="E23" s="5"/>
      <c r="F23" s="5">
        <v>1.3542</v>
      </c>
      <c r="G23" s="4">
        <v>74.35947347448696</v>
      </c>
      <c r="H23" s="5"/>
      <c r="I23" s="5">
        <v>1.3561</v>
      </c>
      <c r="J23" s="4">
        <v>74.54082643730536</v>
      </c>
      <c r="K23" s="5"/>
      <c r="L23" s="5">
        <v>1.3572</v>
      </c>
      <c r="M23" s="4">
        <v>74.65282025289562</v>
      </c>
      <c r="N23" s="5"/>
      <c r="O23" s="5">
        <v>1.3567</v>
      </c>
      <c r="P23" s="4">
        <v>75.56065197291723</v>
      </c>
      <c r="Q23" s="5"/>
      <c r="R23" s="5">
        <v>1.3542</v>
      </c>
      <c r="S23" s="4">
        <v>74.82955486353055</v>
      </c>
      <c r="T23" s="5"/>
      <c r="U23" s="5">
        <v>1.3581</v>
      </c>
      <c r="V23" s="4">
        <v>75.03193089513388</v>
      </c>
      <c r="W23" s="5"/>
      <c r="X23" s="5">
        <v>1.3547</v>
      </c>
      <c r="Y23" s="4">
        <v>75.23102601175378</v>
      </c>
      <c r="Z23" s="5"/>
      <c r="AA23" s="5">
        <v>1.3563</v>
      </c>
      <c r="AB23" s="4">
        <v>75.34310610911663</v>
      </c>
      <c r="AC23" s="5"/>
      <c r="AD23" s="5">
        <v>1.3574</v>
      </c>
      <c r="AE23" s="4">
        <v>75.51066275929102</v>
      </c>
      <c r="AF23" s="5"/>
      <c r="AG23" s="5">
        <v>1.3569</v>
      </c>
      <c r="AH23" s="4">
        <v>75.54986215984458</v>
      </c>
      <c r="AI23" s="5"/>
      <c r="AJ23" s="5">
        <v>1.3604</v>
      </c>
      <c r="AK23" s="4">
        <v>75.62072643874859</v>
      </c>
      <c r="AL23" s="5"/>
      <c r="AM23" s="5">
        <v>1.3623</v>
      </c>
      <c r="AN23" s="4">
        <v>75.97517159991321</v>
      </c>
      <c r="AO23" s="5"/>
      <c r="AP23" s="5">
        <v>1.3615</v>
      </c>
      <c r="AQ23" s="4">
        <v>76.26399402899739</v>
      </c>
      <c r="AR23" s="5"/>
      <c r="AS23" s="5">
        <v>1.362</v>
      </c>
      <c r="AT23" s="4">
        <v>76.08505931128298</v>
      </c>
      <c r="AU23" s="5"/>
      <c r="AV23" s="5">
        <v>1.3608</v>
      </c>
      <c r="AW23" s="4">
        <v>76.74786697305836</v>
      </c>
      <c r="AX23" s="5"/>
      <c r="AY23" s="5">
        <v>1.3643</v>
      </c>
      <c r="AZ23" s="4">
        <v>76.80194411361711</v>
      </c>
      <c r="BA23" s="5"/>
      <c r="BB23" s="5">
        <v>1.3605</v>
      </c>
      <c r="BC23" s="4">
        <v>76.73510944568625</v>
      </c>
      <c r="BD23" s="5"/>
      <c r="BE23" s="5">
        <v>1.3616</v>
      </c>
      <c r="BF23" s="4">
        <v>76.85352445551159</v>
      </c>
      <c r="BG23" s="5"/>
      <c r="BH23" s="126">
        <f t="shared" si="0"/>
        <v>1.3585833333333333</v>
      </c>
      <c r="BI23" s="126">
        <f t="shared" si="1"/>
        <v>75.62570814870051</v>
      </c>
    </row>
    <row r="24" spans="1:61" s="6" customFormat="1" ht="15.75">
      <c r="A24" s="22">
        <v>15</v>
      </c>
      <c r="B24" s="8" t="s">
        <v>14</v>
      </c>
      <c r="C24" s="5">
        <v>10.418</v>
      </c>
      <c r="D24" s="4">
        <v>9.721618805496087</v>
      </c>
      <c r="E24" s="5"/>
      <c r="F24" s="5">
        <v>10.412</v>
      </c>
      <c r="G24" s="4">
        <v>9.671302245404364</v>
      </c>
      <c r="H24" s="5"/>
      <c r="I24" s="5">
        <v>10.387</v>
      </c>
      <c r="J24" s="4">
        <v>9.731858547379398</v>
      </c>
      <c r="K24" s="5"/>
      <c r="L24" s="5">
        <v>10.417</v>
      </c>
      <c r="M24" s="4">
        <v>9.726294292716707</v>
      </c>
      <c r="N24" s="5"/>
      <c r="O24" s="5">
        <v>10.407</v>
      </c>
      <c r="P24" s="4">
        <v>9.850402280355224</v>
      </c>
      <c r="Q24" s="5"/>
      <c r="R24" s="5">
        <v>10.495</v>
      </c>
      <c r="S24" s="4">
        <v>9.655472434129878</v>
      </c>
      <c r="T24" s="5"/>
      <c r="U24" s="5">
        <v>10.52</v>
      </c>
      <c r="V24" s="4">
        <v>9.686394044551458</v>
      </c>
      <c r="W24" s="5"/>
      <c r="X24" s="5">
        <v>10.561</v>
      </c>
      <c r="Y24" s="4">
        <v>9.650172420994494</v>
      </c>
      <c r="Z24" s="5"/>
      <c r="AA24" s="5">
        <v>10.556</v>
      </c>
      <c r="AB24" s="4">
        <v>9.680547064777842</v>
      </c>
      <c r="AC24" s="5"/>
      <c r="AD24" s="5">
        <v>10.607</v>
      </c>
      <c r="AE24" s="4">
        <v>9.663257625102446</v>
      </c>
      <c r="AF24" s="5"/>
      <c r="AG24" s="5">
        <v>10.603</v>
      </c>
      <c r="AH24" s="4">
        <v>9.668358763056975</v>
      </c>
      <c r="AI24" s="5"/>
      <c r="AJ24" s="5">
        <v>10.631</v>
      </c>
      <c r="AK24" s="4">
        <v>9.676835316270678</v>
      </c>
      <c r="AL24" s="5"/>
      <c r="AM24" s="5">
        <v>10.577</v>
      </c>
      <c r="AN24" s="4">
        <v>9.785475680302712</v>
      </c>
      <c r="AO24" s="5"/>
      <c r="AP24" s="5">
        <v>10.6655</v>
      </c>
      <c r="AQ24" s="4">
        <v>9.735448677556603</v>
      </c>
      <c r="AR24" s="5"/>
      <c r="AS24" s="5">
        <v>10.662</v>
      </c>
      <c r="AT24" s="4">
        <v>9.719363232223543</v>
      </c>
      <c r="AU24" s="5"/>
      <c r="AV24" s="5">
        <v>10.701</v>
      </c>
      <c r="AW24" s="4">
        <v>9.759695110451155</v>
      </c>
      <c r="AX24" s="5"/>
      <c r="AY24" s="5">
        <v>10.758</v>
      </c>
      <c r="AZ24" s="4">
        <v>9.739811522049438</v>
      </c>
      <c r="BA24" s="5"/>
      <c r="BB24" s="5">
        <v>10.778</v>
      </c>
      <c r="BC24" s="4">
        <v>9.686223455265925</v>
      </c>
      <c r="BD24" s="5"/>
      <c r="BE24" s="5">
        <v>10.7595</v>
      </c>
      <c r="BF24" s="4">
        <v>9.725708341337848</v>
      </c>
      <c r="BG24" s="5"/>
      <c r="BH24" s="126">
        <f t="shared" si="0"/>
        <v>10.575222222222221</v>
      </c>
      <c r="BI24" s="126">
        <f t="shared" si="1"/>
        <v>9.715781524357128</v>
      </c>
    </row>
    <row r="25" spans="1:61" s="6" customFormat="1" ht="15.75">
      <c r="A25" s="22">
        <v>16</v>
      </c>
      <c r="B25" s="8" t="s">
        <v>15</v>
      </c>
      <c r="C25" s="5">
        <v>124.52</v>
      </c>
      <c r="D25" s="4">
        <v>81.33619074498733</v>
      </c>
      <c r="E25" s="5"/>
      <c r="F25" s="5">
        <v>124.41</v>
      </c>
      <c r="G25" s="4">
        <v>80.94011653335765</v>
      </c>
      <c r="H25" s="5"/>
      <c r="I25" s="5">
        <v>123.64</v>
      </c>
      <c r="J25" s="4">
        <v>81.75737199258315</v>
      </c>
      <c r="K25" s="5"/>
      <c r="L25" s="5">
        <v>123.85</v>
      </c>
      <c r="M25" s="4">
        <v>81.80767674382716</v>
      </c>
      <c r="N25" s="5"/>
      <c r="O25" s="5">
        <v>123.69</v>
      </c>
      <c r="P25" s="4">
        <v>82.87908200473507</v>
      </c>
      <c r="Q25" s="5"/>
      <c r="R25" s="5">
        <v>124.56</v>
      </c>
      <c r="S25" s="4">
        <v>81.35371162186341</v>
      </c>
      <c r="T25" s="5"/>
      <c r="U25" s="5">
        <v>125.11</v>
      </c>
      <c r="V25" s="4">
        <v>81.44901714385847</v>
      </c>
      <c r="W25" s="5"/>
      <c r="X25" s="5">
        <v>125.65</v>
      </c>
      <c r="Y25" s="4">
        <v>81.11060162206356</v>
      </c>
      <c r="Z25" s="5"/>
      <c r="AA25" s="5">
        <v>125.55</v>
      </c>
      <c r="AB25" s="4">
        <v>81.3921583558701</v>
      </c>
      <c r="AC25" s="5"/>
      <c r="AD25" s="5">
        <v>125.71</v>
      </c>
      <c r="AE25" s="4">
        <v>81.53541773085804</v>
      </c>
      <c r="AF25" s="5"/>
      <c r="AG25" s="5">
        <v>125.75</v>
      </c>
      <c r="AH25" s="4">
        <v>81.52175583673407</v>
      </c>
      <c r="AI25" s="5"/>
      <c r="AJ25" s="5">
        <v>125.9</v>
      </c>
      <c r="AK25" s="4">
        <v>81.71122815510212</v>
      </c>
      <c r="AL25" s="5"/>
      <c r="AM25" s="5">
        <v>125.35</v>
      </c>
      <c r="AN25" s="4">
        <v>82.56958617515899</v>
      </c>
      <c r="AO25" s="5"/>
      <c r="AP25" s="5">
        <v>126.07</v>
      </c>
      <c r="AQ25" s="4">
        <v>82.36172592248747</v>
      </c>
      <c r="AR25" s="5"/>
      <c r="AS25" s="5">
        <v>126.11</v>
      </c>
      <c r="AT25" s="4">
        <v>82.17258804374548</v>
      </c>
      <c r="AU25" s="5"/>
      <c r="AV25" s="5">
        <v>126.37</v>
      </c>
      <c r="AW25" s="4">
        <v>82.64500860721517</v>
      </c>
      <c r="AX25" s="5"/>
      <c r="AY25" s="5">
        <v>126.82</v>
      </c>
      <c r="AZ25" s="4">
        <v>82.62174132960719</v>
      </c>
      <c r="BA25" s="5"/>
      <c r="BB25" s="5">
        <v>126.92</v>
      </c>
      <c r="BC25" s="4">
        <v>82.2550554686859</v>
      </c>
      <c r="BD25" s="5"/>
      <c r="BE25" s="5">
        <v>127</v>
      </c>
      <c r="BF25" s="4">
        <v>82.39666055009809</v>
      </c>
      <c r="BG25" s="5"/>
      <c r="BH25" s="126">
        <f t="shared" si="0"/>
        <v>125.40722222222219</v>
      </c>
      <c r="BI25" s="126">
        <f t="shared" si="1"/>
        <v>81.92811627559861</v>
      </c>
    </row>
    <row r="26" spans="1:61" s="6" customFormat="1" ht="15.75">
      <c r="A26" s="22">
        <v>17</v>
      </c>
      <c r="B26" s="8" t="s">
        <v>16</v>
      </c>
      <c r="C26" s="5">
        <v>6.6515</v>
      </c>
      <c r="D26" s="4">
        <v>15.226614254778353</v>
      </c>
      <c r="E26" s="5"/>
      <c r="F26" s="5">
        <v>6.6722</v>
      </c>
      <c r="G26" s="4">
        <v>15.09211339275655</v>
      </c>
      <c r="H26" s="5"/>
      <c r="I26" s="5">
        <v>6.6258</v>
      </c>
      <c r="J26" s="4">
        <v>15.25624297920701</v>
      </c>
      <c r="K26" s="5"/>
      <c r="L26" s="5">
        <v>6.6578</v>
      </c>
      <c r="M26" s="4">
        <v>15.218061168438513</v>
      </c>
      <c r="N26" s="5"/>
      <c r="O26" s="5">
        <v>6.632</v>
      </c>
      <c r="P26" s="4">
        <v>15.457348692951872</v>
      </c>
      <c r="Q26" s="5"/>
      <c r="R26" s="5">
        <v>6.7103</v>
      </c>
      <c r="S26" s="4">
        <v>15.101289539393628</v>
      </c>
      <c r="T26" s="5"/>
      <c r="U26" s="5">
        <v>6.6998</v>
      </c>
      <c r="V26" s="4">
        <v>15.209538396471736</v>
      </c>
      <c r="W26" s="5"/>
      <c r="X26" s="5">
        <v>6.7069</v>
      </c>
      <c r="Y26" s="4">
        <v>15.195615103568393</v>
      </c>
      <c r="Z26" s="5"/>
      <c r="AA26" s="5">
        <v>6.695</v>
      </c>
      <c r="AB26" s="4">
        <v>15.26330915844584</v>
      </c>
      <c r="AC26" s="5"/>
      <c r="AD26" s="5">
        <v>6.7463</v>
      </c>
      <c r="AE26" s="4">
        <v>15.193242759655165</v>
      </c>
      <c r="AF26" s="5"/>
      <c r="AG26" s="5">
        <v>6.7514</v>
      </c>
      <c r="AH26" s="4">
        <v>15.184051895117028</v>
      </c>
      <c r="AI26" s="5"/>
      <c r="AJ26" s="5">
        <v>6.7338</v>
      </c>
      <c r="AK26" s="4">
        <v>15.277322796529981</v>
      </c>
      <c r="AL26" s="5"/>
      <c r="AM26" s="5">
        <v>6.6941</v>
      </c>
      <c r="AN26" s="4">
        <v>15.461522276416812</v>
      </c>
      <c r="AO26" s="5"/>
      <c r="AP26" s="5">
        <v>6.7035</v>
      </c>
      <c r="AQ26" s="4">
        <v>15.489435051910187</v>
      </c>
      <c r="AR26" s="5"/>
      <c r="AS26" s="5">
        <v>6.707</v>
      </c>
      <c r="AT26" s="4">
        <v>15.450700876989329</v>
      </c>
      <c r="AU26" s="5"/>
      <c r="AV26" s="5">
        <v>6.7315</v>
      </c>
      <c r="AW26" s="4">
        <v>15.51489227912617</v>
      </c>
      <c r="AX26" s="5"/>
      <c r="AY26" s="5">
        <v>6.7901</v>
      </c>
      <c r="AZ26" s="4">
        <v>15.431421091619834</v>
      </c>
      <c r="BA26" s="5"/>
      <c r="BB26" s="5">
        <v>6.8037</v>
      </c>
      <c r="BC26" s="4">
        <v>15.344315063988144</v>
      </c>
      <c r="BD26" s="5"/>
      <c r="BE26" s="5">
        <v>6.7785</v>
      </c>
      <c r="BF26" s="4">
        <v>15.43759812622624</v>
      </c>
      <c r="BG26" s="5"/>
      <c r="BH26" s="126">
        <f t="shared" si="0"/>
        <v>6.710238888888889</v>
      </c>
      <c r="BI26" s="126">
        <f t="shared" si="1"/>
        <v>15.311612211112354</v>
      </c>
    </row>
    <row r="27" spans="1:61" s="6" customFormat="1" ht="15.75">
      <c r="A27" s="22">
        <v>18</v>
      </c>
      <c r="B27" s="8" t="s">
        <v>17</v>
      </c>
      <c r="C27" s="5">
        <v>6.4255</v>
      </c>
      <c r="D27" s="4">
        <v>15.762170214871716</v>
      </c>
      <c r="E27" s="5"/>
      <c r="F27" s="5">
        <v>6.418</v>
      </c>
      <c r="G27" s="4">
        <v>15.689872075280501</v>
      </c>
      <c r="H27" s="5"/>
      <c r="I27" s="5">
        <v>6.3958</v>
      </c>
      <c r="J27" s="4">
        <v>15.804874250544076</v>
      </c>
      <c r="K27" s="5"/>
      <c r="L27" s="5">
        <v>6.4152</v>
      </c>
      <c r="M27" s="4">
        <v>15.793554004119892</v>
      </c>
      <c r="N27" s="5"/>
      <c r="O27" s="5">
        <v>6.4063</v>
      </c>
      <c r="P27" s="4">
        <v>16.00192568747277</v>
      </c>
      <c r="Q27" s="5"/>
      <c r="R27" s="5">
        <v>6.4567</v>
      </c>
      <c r="S27" s="4">
        <v>15.694423342604283</v>
      </c>
      <c r="T27" s="5"/>
      <c r="U27" s="5">
        <v>6.47</v>
      </c>
      <c r="V27" s="4">
        <v>15.749747349100671</v>
      </c>
      <c r="W27" s="5"/>
      <c r="X27" s="5">
        <v>6.4883</v>
      </c>
      <c r="Y27" s="4">
        <v>15.707576859596944</v>
      </c>
      <c r="Z27" s="5"/>
      <c r="AA27" s="5">
        <v>6.4848</v>
      </c>
      <c r="AB27" s="4">
        <v>15.758058045860302</v>
      </c>
      <c r="AC27" s="5"/>
      <c r="AD27" s="5">
        <v>6.5064</v>
      </c>
      <c r="AE27" s="4">
        <v>15.753438711032464</v>
      </c>
      <c r="AF27" s="5"/>
      <c r="AG27" s="5">
        <v>6.5059</v>
      </c>
      <c r="AH27" s="4">
        <v>15.75702177480335</v>
      </c>
      <c r="AI27" s="5"/>
      <c r="AJ27" s="5">
        <v>6.518</v>
      </c>
      <c r="AK27" s="4">
        <v>15.783129218667318</v>
      </c>
      <c r="AL27" s="5"/>
      <c r="AM27" s="5">
        <v>6.4838</v>
      </c>
      <c r="AN27" s="4">
        <v>15.963011855788547</v>
      </c>
      <c r="AO27" s="5"/>
      <c r="AP27" s="5">
        <v>6.5193</v>
      </c>
      <c r="AQ27" s="4">
        <v>15.927082335600437</v>
      </c>
      <c r="AR27" s="5"/>
      <c r="AS27" s="5">
        <v>6.5193</v>
      </c>
      <c r="AT27" s="4">
        <v>15.895548721790288</v>
      </c>
      <c r="AU27" s="5"/>
      <c r="AV27" s="5">
        <v>6.5318</v>
      </c>
      <c r="AW27" s="4">
        <v>15.989236868388167</v>
      </c>
      <c r="AX27" s="5"/>
      <c r="AY27" s="5">
        <v>6.5623</v>
      </c>
      <c r="AZ27" s="4">
        <v>15.967098784604154</v>
      </c>
      <c r="BA27" s="5"/>
      <c r="BB27" s="5">
        <v>6.5795</v>
      </c>
      <c r="BC27" s="4">
        <v>15.867180849738753</v>
      </c>
      <c r="BD27" s="5"/>
      <c r="BE27" s="5">
        <v>6.5658</v>
      </c>
      <c r="BF27" s="4">
        <v>15.937701254778483</v>
      </c>
      <c r="BG27" s="5"/>
      <c r="BH27" s="126">
        <f t="shared" si="0"/>
        <v>6.486911111111111</v>
      </c>
      <c r="BI27" s="126">
        <f t="shared" si="1"/>
        <v>15.838615296947005</v>
      </c>
    </row>
    <row r="28" spans="1:61" s="6" customFormat="1" ht="15.75">
      <c r="A28" s="22">
        <v>19</v>
      </c>
      <c r="B28" s="8" t="s">
        <v>18</v>
      </c>
      <c r="C28" s="5">
        <v>5.718</v>
      </c>
      <c r="D28" s="4">
        <v>17.71245622869154</v>
      </c>
      <c r="E28" s="5"/>
      <c r="F28" s="5">
        <v>5.7144</v>
      </c>
      <c r="G28" s="4">
        <v>17.621727386803556</v>
      </c>
      <c r="H28" s="5"/>
      <c r="I28" s="5">
        <v>5.702</v>
      </c>
      <c r="J28" s="4">
        <v>17.7279576870624</v>
      </c>
      <c r="K28" s="5"/>
      <c r="L28" s="5">
        <v>5.7181</v>
      </c>
      <c r="M28" s="4">
        <v>17.71896392984207</v>
      </c>
      <c r="N28" s="5"/>
      <c r="O28" s="5">
        <v>5.714</v>
      </c>
      <c r="P28" s="4">
        <v>17.940695927836334</v>
      </c>
      <c r="Q28" s="5"/>
      <c r="R28" s="5">
        <v>5.7606</v>
      </c>
      <c r="S28" s="4">
        <v>17.590907752003794</v>
      </c>
      <c r="T28" s="5"/>
      <c r="U28" s="5">
        <v>5.7764</v>
      </c>
      <c r="V28" s="4">
        <v>17.640894908365304</v>
      </c>
      <c r="W28" s="5"/>
      <c r="X28" s="5">
        <v>5.796</v>
      </c>
      <c r="Y28" s="4">
        <v>17.583759651159912</v>
      </c>
      <c r="Z28" s="5"/>
      <c r="AA28" s="5">
        <v>5.795</v>
      </c>
      <c r="AB28" s="4">
        <v>17.633797207212233</v>
      </c>
      <c r="AC28" s="5"/>
      <c r="AD28" s="5">
        <v>5.822</v>
      </c>
      <c r="AE28" s="4">
        <v>17.605320101247273</v>
      </c>
      <c r="AF28" s="5"/>
      <c r="AG28" s="5">
        <v>5.8204</v>
      </c>
      <c r="AH28" s="4">
        <v>17.61281148455314</v>
      </c>
      <c r="AI28" s="5"/>
      <c r="AJ28" s="5">
        <v>5.8345</v>
      </c>
      <c r="AK28" s="4">
        <v>17.632091224144926</v>
      </c>
      <c r="AL28" s="5"/>
      <c r="AM28" s="5">
        <v>5.8015</v>
      </c>
      <c r="AN28" s="4">
        <v>17.840382016816648</v>
      </c>
      <c r="AO28" s="5"/>
      <c r="AP28" s="5">
        <v>5.849</v>
      </c>
      <c r="AQ28" s="4">
        <v>17.75233849726106</v>
      </c>
      <c r="AR28" s="5"/>
      <c r="AS28" s="5">
        <v>5.85</v>
      </c>
      <c r="AT28" s="4">
        <v>17.71416252683204</v>
      </c>
      <c r="AU28" s="5"/>
      <c r="AV28" s="5">
        <v>5.8645</v>
      </c>
      <c r="AW28" s="4">
        <v>17.808593635763973</v>
      </c>
      <c r="AX28" s="5"/>
      <c r="AY28" s="5">
        <v>5.894</v>
      </c>
      <c r="AZ28" s="4">
        <v>17.777552146964343</v>
      </c>
      <c r="BA28" s="5"/>
      <c r="BB28" s="5">
        <v>5.9055</v>
      </c>
      <c r="BC28" s="4">
        <v>17.678116400111108</v>
      </c>
      <c r="BD28" s="5"/>
      <c r="BE28" s="5">
        <v>5.897</v>
      </c>
      <c r="BF28" s="4">
        <v>17.74525333196957</v>
      </c>
      <c r="BG28" s="5"/>
      <c r="BH28" s="126">
        <f t="shared" si="0"/>
        <v>5.80205</v>
      </c>
      <c r="BI28" s="126">
        <f t="shared" si="1"/>
        <v>17.708556799637854</v>
      </c>
    </row>
    <row r="29" spans="1:61" s="6" customFormat="1" ht="15.75">
      <c r="A29" s="22">
        <v>20</v>
      </c>
      <c r="B29" s="8" t="s">
        <v>19</v>
      </c>
      <c r="C29" s="5">
        <v>4.6195</v>
      </c>
      <c r="D29" s="4">
        <v>21.924412753687243</v>
      </c>
      <c r="E29" s="5"/>
      <c r="F29" s="5">
        <v>4.625</v>
      </c>
      <c r="G29" s="4">
        <v>21.772453833329784</v>
      </c>
      <c r="H29" s="5"/>
      <c r="I29" s="5">
        <v>4.6182</v>
      </c>
      <c r="J29" s="4">
        <v>21.888357960164093</v>
      </c>
      <c r="K29" s="5"/>
      <c r="L29" s="5">
        <v>4.6325</v>
      </c>
      <c r="M29" s="4">
        <v>21.87130224441013</v>
      </c>
      <c r="N29" s="5"/>
      <c r="O29" s="5">
        <v>4.6228</v>
      </c>
      <c r="P29" s="4">
        <v>22.175550863471667</v>
      </c>
      <c r="Q29" s="5"/>
      <c r="R29" s="5">
        <v>4.6631</v>
      </c>
      <c r="S29" s="4">
        <v>21.731076579141142</v>
      </c>
      <c r="T29" s="5"/>
      <c r="U29" s="5">
        <v>4.6715</v>
      </c>
      <c r="V29" s="4">
        <v>21.8133073635195</v>
      </c>
      <c r="W29" s="5"/>
      <c r="X29" s="5">
        <v>4.6927</v>
      </c>
      <c r="Y29" s="4">
        <v>21.71787477105352</v>
      </c>
      <c r="Z29" s="5"/>
      <c r="AA29" s="5">
        <v>4.6983</v>
      </c>
      <c r="AB29" s="4">
        <v>21.7499637774929</v>
      </c>
      <c r="AC29" s="5"/>
      <c r="AD29" s="5">
        <v>4.7439</v>
      </c>
      <c r="AE29" s="4">
        <v>21.60630991999444</v>
      </c>
      <c r="AF29" s="5"/>
      <c r="AG29" s="5">
        <v>4.7369</v>
      </c>
      <c r="AH29" s="4">
        <v>21.641497174247526</v>
      </c>
      <c r="AI29" s="5"/>
      <c r="AJ29" s="5">
        <v>4.7458</v>
      </c>
      <c r="AK29" s="4">
        <v>21.676943033265957</v>
      </c>
      <c r="AL29" s="5"/>
      <c r="AM29" s="5">
        <v>4.7298</v>
      </c>
      <c r="AN29" s="4">
        <v>21.882738439376247</v>
      </c>
      <c r="AO29" s="5"/>
      <c r="AP29" s="5">
        <v>4.7708</v>
      </c>
      <c r="AQ29" s="4">
        <v>21.76436402080991</v>
      </c>
      <c r="AR29" s="5"/>
      <c r="AS29" s="5">
        <v>4.8023</v>
      </c>
      <c r="AT29" s="4">
        <v>21.578795739951154</v>
      </c>
      <c r="AU29" s="5"/>
      <c r="AV29" s="5">
        <v>4.8143</v>
      </c>
      <c r="AW29" s="4">
        <v>21.693392056360803</v>
      </c>
      <c r="AX29" s="5"/>
      <c r="AY29" s="5">
        <v>4.8345</v>
      </c>
      <c r="AZ29" s="4">
        <v>21.67357376237622</v>
      </c>
      <c r="BA29" s="5"/>
      <c r="BB29" s="5">
        <v>4.8517</v>
      </c>
      <c r="BC29" s="4">
        <v>21.517842488376473</v>
      </c>
      <c r="BD29" s="5"/>
      <c r="BE29" s="5">
        <v>4.8423</v>
      </c>
      <c r="BF29" s="4">
        <v>21.610341965310816</v>
      </c>
      <c r="BG29" s="5"/>
      <c r="BH29" s="126">
        <f t="shared" si="0"/>
        <v>4.723511111111112</v>
      </c>
      <c r="BI29" s="126">
        <f t="shared" si="1"/>
        <v>21.754012443071442</v>
      </c>
    </row>
    <row r="30" spans="1:61" s="6" customFormat="1" ht="15.75">
      <c r="A30" s="22">
        <v>21</v>
      </c>
      <c r="B30" s="8" t="s">
        <v>20</v>
      </c>
      <c r="C30" s="5">
        <v>152.93</v>
      </c>
      <c r="D30" s="4">
        <v>66.2262634641066</v>
      </c>
      <c r="E30" s="5"/>
      <c r="F30" s="5">
        <v>152.72</v>
      </c>
      <c r="G30" s="4">
        <v>65.93609152642107</v>
      </c>
      <c r="H30" s="5"/>
      <c r="I30" s="5">
        <v>152.16</v>
      </c>
      <c r="J30" s="4">
        <v>66.43323786253274</v>
      </c>
      <c r="K30" s="5"/>
      <c r="L30" s="5">
        <v>152.59</v>
      </c>
      <c r="M30" s="4">
        <v>66.39937587471651</v>
      </c>
      <c r="N30" s="5"/>
      <c r="O30" s="5">
        <v>152.36</v>
      </c>
      <c r="P30" s="4">
        <v>67.28349732978262</v>
      </c>
      <c r="Q30" s="5"/>
      <c r="R30" s="5">
        <v>153.51</v>
      </c>
      <c r="S30" s="4">
        <v>66.01145410474436</v>
      </c>
      <c r="T30" s="5"/>
      <c r="U30" s="5">
        <v>153.89</v>
      </c>
      <c r="V30" s="4">
        <v>66.21669071978774</v>
      </c>
      <c r="W30" s="5"/>
      <c r="X30" s="5">
        <v>154.33</v>
      </c>
      <c r="Y30" s="4">
        <v>66.0373685855782</v>
      </c>
      <c r="Z30" s="5"/>
      <c r="AA30" s="5">
        <v>154.3</v>
      </c>
      <c r="AB30" s="4">
        <v>66.22673675683401</v>
      </c>
      <c r="AC30" s="5"/>
      <c r="AD30" s="5">
        <v>154.78</v>
      </c>
      <c r="AE30" s="4">
        <v>66.22184625239801</v>
      </c>
      <c r="AF30" s="5"/>
      <c r="AG30" s="5">
        <v>154.77</v>
      </c>
      <c r="AH30" s="4">
        <v>66.23609741209091</v>
      </c>
      <c r="AI30" s="5"/>
      <c r="AJ30" s="5">
        <v>155.1</v>
      </c>
      <c r="AK30" s="4">
        <v>66.32781189379341</v>
      </c>
      <c r="AL30" s="5"/>
      <c r="AM30" s="5">
        <v>154.49</v>
      </c>
      <c r="AN30" s="4">
        <v>66.99525941521249</v>
      </c>
      <c r="AO30" s="5"/>
      <c r="AP30" s="5">
        <v>155.34</v>
      </c>
      <c r="AQ30" s="4">
        <v>66.84268563826441</v>
      </c>
      <c r="AR30" s="5"/>
      <c r="AS30" s="5">
        <v>155.34</v>
      </c>
      <c r="AT30" s="4">
        <v>66.71034555295958</v>
      </c>
      <c r="AU30" s="5"/>
      <c r="AV30" s="5">
        <v>155.61</v>
      </c>
      <c r="AW30" s="4">
        <v>67.11554358777573</v>
      </c>
      <c r="AX30" s="5"/>
      <c r="AY30" s="5">
        <v>156.4</v>
      </c>
      <c r="AZ30" s="4">
        <v>66.99545546944235</v>
      </c>
      <c r="BA30" s="5"/>
      <c r="BB30" s="5">
        <v>156.71</v>
      </c>
      <c r="BC30" s="4">
        <v>66.61866913461562</v>
      </c>
      <c r="BD30" s="5"/>
      <c r="BE30" s="5">
        <v>156.72</v>
      </c>
      <c r="BF30" s="4">
        <v>66.77115805170021</v>
      </c>
      <c r="BG30" s="5"/>
      <c r="BH30" s="126">
        <f t="shared" si="0"/>
        <v>154.42888888888888</v>
      </c>
      <c r="BI30" s="126">
        <f t="shared" si="1"/>
        <v>66.5315677803988</v>
      </c>
    </row>
    <row r="31" spans="1:61" s="6" customFormat="1" ht="15.75">
      <c r="A31" s="22">
        <v>22</v>
      </c>
      <c r="B31" s="8" t="s">
        <v>21</v>
      </c>
      <c r="C31" s="5">
        <v>241.64</v>
      </c>
      <c r="D31" s="4">
        <v>41.913517925698656</v>
      </c>
      <c r="E31" s="5"/>
      <c r="F31" s="5">
        <v>240.71</v>
      </c>
      <c r="G31" s="4">
        <v>41.83357524787098</v>
      </c>
      <c r="H31" s="5"/>
      <c r="I31" s="5">
        <v>240.39</v>
      </c>
      <c r="J31" s="4">
        <v>42.05034100071959</v>
      </c>
      <c r="K31" s="5"/>
      <c r="L31" s="5">
        <v>240.71</v>
      </c>
      <c r="M31" s="4">
        <v>42.09164872553277</v>
      </c>
      <c r="N31" s="5"/>
      <c r="O31" s="5">
        <v>240.43</v>
      </c>
      <c r="P31" s="4">
        <v>42.63741485324494</v>
      </c>
      <c r="Q31" s="5"/>
      <c r="R31" s="5">
        <v>241.4</v>
      </c>
      <c r="S31" s="4">
        <v>41.97770637787617</v>
      </c>
      <c r="T31" s="5"/>
      <c r="U31" s="5">
        <v>241.62</v>
      </c>
      <c r="V31" s="4">
        <v>42.174019265243494</v>
      </c>
      <c r="W31" s="5"/>
      <c r="X31" s="5">
        <v>241.84</v>
      </c>
      <c r="Y31" s="4">
        <v>42.14169324269056</v>
      </c>
      <c r="Z31" s="5"/>
      <c r="AA31" s="5">
        <v>242.1</v>
      </c>
      <c r="AB31" s="4">
        <v>42.2089445748843</v>
      </c>
      <c r="AC31" s="5"/>
      <c r="AD31" s="5">
        <v>242.53</v>
      </c>
      <c r="AE31" s="4">
        <v>42.2620597985658</v>
      </c>
      <c r="AF31" s="5"/>
      <c r="AG31" s="5">
        <v>242.14</v>
      </c>
      <c r="AH31" s="4">
        <v>42.33650283500996</v>
      </c>
      <c r="AI31" s="5"/>
      <c r="AJ31" s="5">
        <v>242.19</v>
      </c>
      <c r="AK31" s="4">
        <v>42.476748109861504</v>
      </c>
      <c r="AL31" s="5"/>
      <c r="AM31" s="5">
        <v>241.06</v>
      </c>
      <c r="AN31" s="4">
        <v>42.9357737785455</v>
      </c>
      <c r="AO31" s="5"/>
      <c r="AP31" s="5">
        <v>241.87</v>
      </c>
      <c r="AQ31" s="4">
        <v>42.929436420589546</v>
      </c>
      <c r="AR31" s="5"/>
      <c r="AS31" s="5">
        <v>241.59</v>
      </c>
      <c r="AT31" s="4">
        <v>42.894097761483266</v>
      </c>
      <c r="AU31" s="5"/>
      <c r="AV31" s="5">
        <v>241.76</v>
      </c>
      <c r="AW31" s="4">
        <v>43.19924610230717</v>
      </c>
      <c r="AX31" s="5"/>
      <c r="AY31" s="5">
        <v>243.2</v>
      </c>
      <c r="AZ31" s="4">
        <v>43.084248500907826</v>
      </c>
      <c r="BA31" s="5"/>
      <c r="BB31" s="5">
        <v>243.32</v>
      </c>
      <c r="BC31" s="4">
        <v>42.90568650372191</v>
      </c>
      <c r="BD31" s="5"/>
      <c r="BE31" s="5">
        <v>243.53</v>
      </c>
      <c r="BF31" s="4">
        <v>42.96955565992878</v>
      </c>
      <c r="BG31" s="5"/>
      <c r="BH31" s="126">
        <f t="shared" si="0"/>
        <v>241.7883333333333</v>
      </c>
      <c r="BI31" s="126">
        <f t="shared" si="1"/>
        <v>42.49336241344401</v>
      </c>
    </row>
    <row r="32" spans="1:122" s="24" customFormat="1" ht="16.5" thickBot="1">
      <c r="A32" s="38">
        <v>23</v>
      </c>
      <c r="B32" s="40" t="s">
        <v>22</v>
      </c>
      <c r="C32" s="38">
        <v>1</v>
      </c>
      <c r="D32" s="39">
        <v>101.27982471565822</v>
      </c>
      <c r="E32" s="38"/>
      <c r="F32" s="38">
        <v>1</v>
      </c>
      <c r="G32" s="39">
        <v>100.69759897915026</v>
      </c>
      <c r="H32" s="38"/>
      <c r="I32" s="38">
        <v>1</v>
      </c>
      <c r="J32" s="39">
        <v>101.0848147316298</v>
      </c>
      <c r="K32" s="38"/>
      <c r="L32" s="38">
        <v>1</v>
      </c>
      <c r="M32" s="39">
        <v>101.31880764722993</v>
      </c>
      <c r="N32" s="38"/>
      <c r="O32" s="38">
        <v>1</v>
      </c>
      <c r="P32" s="39">
        <v>102.51313653165681</v>
      </c>
      <c r="Q32" s="38"/>
      <c r="R32" s="38">
        <v>1</v>
      </c>
      <c r="S32" s="39">
        <v>101.33418319619307</v>
      </c>
      <c r="T32" s="38"/>
      <c r="U32" s="38">
        <v>1</v>
      </c>
      <c r="V32" s="39">
        <v>101.90086534868134</v>
      </c>
      <c r="W32" s="38"/>
      <c r="X32" s="38">
        <v>1</v>
      </c>
      <c r="Y32" s="39">
        <v>101.91547093812285</v>
      </c>
      <c r="Z32" s="38"/>
      <c r="AA32" s="38">
        <v>1</v>
      </c>
      <c r="AB32" s="39">
        <v>102.18785481579489</v>
      </c>
      <c r="AC32" s="38"/>
      <c r="AD32" s="38">
        <v>1</v>
      </c>
      <c r="AE32" s="39">
        <v>102.49817362946163</v>
      </c>
      <c r="AF32" s="38"/>
      <c r="AG32" s="38">
        <v>1</v>
      </c>
      <c r="AH32" s="39">
        <v>102.51360796469311</v>
      </c>
      <c r="AI32" s="38"/>
      <c r="AJ32" s="38">
        <v>1</v>
      </c>
      <c r="AK32" s="39">
        <v>102.87443624727358</v>
      </c>
      <c r="AL32" s="38"/>
      <c r="AM32" s="38">
        <v>1</v>
      </c>
      <c r="AN32" s="39">
        <v>103.50097627056178</v>
      </c>
      <c r="AO32" s="38"/>
      <c r="AP32" s="38">
        <v>1</v>
      </c>
      <c r="AQ32" s="39">
        <v>103.83342787047994</v>
      </c>
      <c r="AR32" s="38"/>
      <c r="AS32" s="38">
        <v>1</v>
      </c>
      <c r="AT32" s="39">
        <v>103.62785078196742</v>
      </c>
      <c r="AU32" s="38"/>
      <c r="AV32" s="38">
        <v>1</v>
      </c>
      <c r="AW32" s="39">
        <v>104.43849737693782</v>
      </c>
      <c r="AX32" s="38"/>
      <c r="AY32" s="38">
        <v>1</v>
      </c>
      <c r="AZ32" s="39">
        <v>104.78089235420784</v>
      </c>
      <c r="BA32" s="38"/>
      <c r="BB32" s="38">
        <v>1</v>
      </c>
      <c r="BC32" s="39">
        <v>104.39811640085614</v>
      </c>
      <c r="BD32" s="38"/>
      <c r="BE32" s="38">
        <v>1</v>
      </c>
      <c r="BF32" s="39">
        <v>104.64375889862457</v>
      </c>
      <c r="BG32" s="38"/>
      <c r="BH32" s="130">
        <f t="shared" si="0"/>
        <v>1</v>
      </c>
      <c r="BI32" s="130">
        <f t="shared" si="1"/>
        <v>102.74593465339213</v>
      </c>
      <c r="BJ32" s="61"/>
      <c r="BK32" s="61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</row>
    <row r="33" s="6" customFormat="1" ht="16.5" thickTop="1">
      <c r="B33" s="20"/>
    </row>
  </sheetData>
  <sheetProtection/>
  <mergeCells count="19">
    <mergeCell ref="AY3:AZ3"/>
    <mergeCell ref="BB3:BC3"/>
    <mergeCell ref="BE3:BF3"/>
    <mergeCell ref="AM3:AN3"/>
    <mergeCell ref="AP3:AQ3"/>
    <mergeCell ref="AS3:AT3"/>
    <mergeCell ref="AV3:AW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34"/>
  <sheetViews>
    <sheetView zoomScale="75" zoomScaleNormal="75" zoomScalePageLayoutView="0" workbookViewId="0" topLeftCell="BL1">
      <pane xSplit="14955" topLeftCell="CJ1" activePane="topLeft" state="split"/>
      <selection pane="topLeft" activeCell="BS42" sqref="BS42"/>
      <selection pane="topRight" activeCell="CK1" sqref="CK1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20.28125" style="0" customWidth="1"/>
    <col min="4" max="4" width="20.140625" style="0" customWidth="1"/>
    <col min="5" max="5" width="7.140625" style="0" customWidth="1"/>
    <col min="6" max="6" width="17.00390625" style="0" customWidth="1"/>
    <col min="7" max="7" width="17.421875" style="0" customWidth="1"/>
    <col min="8" max="8" width="6.57421875" style="0" customWidth="1"/>
    <col min="9" max="9" width="18.140625" style="0" customWidth="1"/>
    <col min="10" max="10" width="15.421875" style="0" customWidth="1"/>
    <col min="11" max="11" width="8.57421875" style="0" customWidth="1"/>
    <col min="12" max="12" width="18.57421875" style="0" customWidth="1"/>
    <col min="13" max="13" width="18.421875" style="0" bestFit="1" customWidth="1"/>
    <col min="14" max="14" width="7.00390625" style="0" customWidth="1"/>
    <col min="15" max="15" width="16.8515625" style="0" customWidth="1"/>
    <col min="16" max="16" width="16.140625" style="0" customWidth="1"/>
    <col min="17" max="17" width="7.57421875" style="0" customWidth="1"/>
    <col min="18" max="18" width="18.140625" style="0" customWidth="1"/>
    <col min="19" max="19" width="16.140625" style="0" customWidth="1"/>
    <col min="20" max="20" width="8.28125" style="0" customWidth="1"/>
    <col min="21" max="21" width="16.57421875" style="0" customWidth="1"/>
    <col min="22" max="22" width="18.421875" style="0" bestFit="1" customWidth="1"/>
    <col min="23" max="23" width="9.57421875" style="0" customWidth="1"/>
    <col min="24" max="24" width="17.28125" style="0" customWidth="1"/>
    <col min="25" max="25" width="18.421875" style="0" customWidth="1"/>
    <col min="26" max="26" width="8.00390625" style="0" customWidth="1"/>
    <col min="27" max="27" width="18.140625" style="0" customWidth="1"/>
    <col min="28" max="28" width="18.421875" style="0" bestFit="1" customWidth="1"/>
    <col min="29" max="29" width="8.140625" style="0" customWidth="1"/>
    <col min="30" max="30" width="18.421875" style="0" customWidth="1"/>
    <col min="31" max="31" width="18.57421875" style="0" customWidth="1"/>
    <col min="32" max="32" width="7.7109375" style="0" customWidth="1"/>
    <col min="33" max="33" width="18.57421875" style="0" customWidth="1"/>
    <col min="34" max="34" width="18.421875" style="0" bestFit="1" customWidth="1"/>
    <col min="35" max="35" width="8.57421875" style="0" customWidth="1"/>
    <col min="36" max="36" width="18.140625" style="0" customWidth="1"/>
    <col min="37" max="37" width="18.421875" style="0" bestFit="1" customWidth="1"/>
    <col min="38" max="38" width="8.140625" style="0" customWidth="1"/>
    <col min="39" max="39" width="18.140625" style="0" customWidth="1"/>
    <col min="40" max="40" width="18.421875" style="0" bestFit="1" customWidth="1"/>
    <col min="41" max="41" width="8.00390625" style="0" customWidth="1"/>
    <col min="42" max="42" width="18.00390625" style="0" customWidth="1"/>
    <col min="43" max="43" width="18.421875" style="0" bestFit="1" customWidth="1"/>
    <col min="44" max="44" width="7.8515625" style="0" customWidth="1"/>
    <col min="45" max="45" width="19.140625" style="0" customWidth="1"/>
    <col min="46" max="46" width="18.421875" style="0" bestFit="1" customWidth="1"/>
    <col min="47" max="47" width="7.140625" style="0" customWidth="1"/>
    <col min="48" max="48" width="19.140625" style="0" customWidth="1"/>
    <col min="49" max="49" width="18.421875" style="0" bestFit="1" customWidth="1"/>
    <col min="50" max="50" width="8.28125" style="0" customWidth="1"/>
    <col min="51" max="51" width="20.8515625" style="0" customWidth="1"/>
    <col min="52" max="52" width="18.421875" style="0" bestFit="1" customWidth="1"/>
    <col min="53" max="53" width="9.00390625" style="0" customWidth="1"/>
    <col min="54" max="54" width="18.00390625" style="0" customWidth="1"/>
    <col min="55" max="55" width="18.421875" style="0" bestFit="1" customWidth="1"/>
    <col min="56" max="56" width="7.8515625" style="0" customWidth="1"/>
    <col min="57" max="57" width="19.8515625" style="0" customWidth="1"/>
    <col min="58" max="58" width="18.421875" style="0" bestFit="1" customWidth="1"/>
    <col min="59" max="59" width="7.421875" style="0" customWidth="1"/>
    <col min="60" max="60" width="19.57421875" style="0" customWidth="1"/>
    <col min="61" max="61" width="18.421875" style="0" bestFit="1" customWidth="1"/>
    <col min="62" max="62" width="8.140625" style="0" customWidth="1"/>
    <col min="63" max="63" width="19.00390625" style="0" customWidth="1"/>
    <col min="64" max="64" width="18.421875" style="0" bestFit="1" customWidth="1"/>
    <col min="65" max="65" width="8.421875" style="0" customWidth="1"/>
    <col min="66" max="66" width="19.28125" style="0" customWidth="1"/>
    <col min="67" max="67" width="18.421875" style="0" bestFit="1" customWidth="1"/>
    <col min="68" max="68" width="8.57421875" style="0" customWidth="1"/>
    <col min="69" max="71" width="18.140625" style="0" customWidth="1"/>
    <col min="73" max="73" width="19.57421875" style="0" customWidth="1"/>
  </cols>
  <sheetData>
    <row r="1" s="6" customFormat="1" ht="15.75">
      <c r="B1" s="23" t="s">
        <v>199</v>
      </c>
    </row>
    <row r="2" s="6" customFormat="1" ht="15" customHeight="1">
      <c r="B2" s="23"/>
    </row>
    <row r="3" spans="3:86" s="55" customFormat="1" ht="16.5" customHeight="1" thickBot="1">
      <c r="C3" s="132" t="s">
        <v>200</v>
      </c>
      <c r="D3" s="133"/>
      <c r="F3" s="132" t="s">
        <v>201</v>
      </c>
      <c r="G3" s="133"/>
      <c r="I3" s="132" t="s">
        <v>202</v>
      </c>
      <c r="J3" s="133"/>
      <c r="L3" s="132" t="s">
        <v>203</v>
      </c>
      <c r="M3" s="133"/>
      <c r="O3" s="132" t="s">
        <v>204</v>
      </c>
      <c r="P3" s="133"/>
      <c r="R3" s="132" t="s">
        <v>205</v>
      </c>
      <c r="S3" s="133"/>
      <c r="U3" s="132" t="s">
        <v>206</v>
      </c>
      <c r="V3" s="133"/>
      <c r="X3" s="132" t="s">
        <v>207</v>
      </c>
      <c r="Y3" s="133"/>
      <c r="Z3" s="57"/>
      <c r="AA3" s="132" t="s">
        <v>208</v>
      </c>
      <c r="AB3" s="133"/>
      <c r="AD3" s="132" t="s">
        <v>209</v>
      </c>
      <c r="AE3" s="133"/>
      <c r="AG3" s="132" t="s">
        <v>210</v>
      </c>
      <c r="AH3" s="133"/>
      <c r="AJ3" s="132" t="s">
        <v>211</v>
      </c>
      <c r="AK3" s="133"/>
      <c r="AM3" s="132" t="s">
        <v>212</v>
      </c>
      <c r="AN3" s="133"/>
      <c r="AP3" s="132" t="s">
        <v>213</v>
      </c>
      <c r="AQ3" s="133"/>
      <c r="AS3" s="132" t="s">
        <v>214</v>
      </c>
      <c r="AT3" s="133"/>
      <c r="AV3" s="132" t="s">
        <v>215</v>
      </c>
      <c r="AW3" s="133"/>
      <c r="AY3" s="132" t="s">
        <v>216</v>
      </c>
      <c r="AZ3" s="133"/>
      <c r="BB3" s="132" t="s">
        <v>217</v>
      </c>
      <c r="BC3" s="133"/>
      <c r="BE3" s="132" t="s">
        <v>218</v>
      </c>
      <c r="BF3" s="133"/>
      <c r="BH3" s="132" t="s">
        <v>219</v>
      </c>
      <c r="BI3" s="133"/>
      <c r="BK3" s="132" t="s">
        <v>220</v>
      </c>
      <c r="BL3" s="133"/>
      <c r="BN3" s="132" t="s">
        <v>221</v>
      </c>
      <c r="BO3" s="133"/>
      <c r="BQ3" s="103" t="s">
        <v>294</v>
      </c>
      <c r="BR3" s="64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</row>
    <row r="4" spans="2:70" s="48" customFormat="1" ht="13.5" customHeight="1" thickTop="1">
      <c r="B4" s="49"/>
      <c r="C4" s="50"/>
      <c r="F4" s="50"/>
      <c r="I4" s="50"/>
      <c r="L4" s="50"/>
      <c r="O4" s="50"/>
      <c r="R4" s="50"/>
      <c r="U4" s="50"/>
      <c r="AA4" s="50"/>
      <c r="AD4" s="50"/>
      <c r="AG4" s="50"/>
      <c r="AJ4" s="50"/>
      <c r="AM4" s="50"/>
      <c r="AP4" s="50"/>
      <c r="AS4" s="50"/>
      <c r="AV4" s="50"/>
      <c r="AY4" s="50"/>
      <c r="BB4" s="50"/>
      <c r="BE4" s="50"/>
      <c r="BH4" s="50"/>
      <c r="BK4" s="50"/>
      <c r="BN4" s="50"/>
      <c r="BO4" s="102"/>
      <c r="BQ4" s="104"/>
      <c r="BR4" s="104"/>
    </row>
    <row r="5" spans="2:70" s="58" customFormat="1" ht="15.75" customHeight="1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60" t="s">
        <v>284</v>
      </c>
      <c r="BO5" s="58" t="s">
        <v>284</v>
      </c>
      <c r="BQ5" s="76" t="s">
        <v>284</v>
      </c>
      <c r="BR5" s="77" t="s">
        <v>284</v>
      </c>
    </row>
    <row r="6" spans="2:70" s="58" customFormat="1" ht="15.75" customHeight="1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60" t="s">
        <v>287</v>
      </c>
      <c r="BO6" s="58" t="s">
        <v>288</v>
      </c>
      <c r="BQ6" s="76" t="s">
        <v>287</v>
      </c>
      <c r="BR6" s="77" t="s">
        <v>288</v>
      </c>
    </row>
    <row r="7" spans="2:70" s="58" customFormat="1" ht="16.5" customHeight="1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60" t="s">
        <v>286</v>
      </c>
      <c r="BO7" s="58" t="s">
        <v>290</v>
      </c>
      <c r="BQ7" s="76" t="s">
        <v>286</v>
      </c>
      <c r="BR7" s="77" t="s">
        <v>290</v>
      </c>
    </row>
    <row r="8" spans="2:70" s="58" customFormat="1" ht="16.5" customHeight="1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60" t="s">
        <v>289</v>
      </c>
      <c r="BO8" s="58" t="s">
        <v>291</v>
      </c>
      <c r="BQ8" s="76" t="s">
        <v>289</v>
      </c>
      <c r="BR8" s="77" t="s">
        <v>291</v>
      </c>
    </row>
    <row r="9" spans="2:86" s="24" customFormat="1" ht="15.75" customHeight="1" thickBot="1">
      <c r="B9" s="26"/>
      <c r="C9" s="25"/>
      <c r="F9" s="25"/>
      <c r="I9" s="25"/>
      <c r="L9" s="25"/>
      <c r="O9" s="25"/>
      <c r="R9" s="25"/>
      <c r="U9" s="25"/>
      <c r="AA9" s="25"/>
      <c r="AD9" s="25"/>
      <c r="AG9" s="25"/>
      <c r="AJ9" s="25"/>
      <c r="AM9" s="25"/>
      <c r="AP9" s="25"/>
      <c r="AS9" s="25"/>
      <c r="AV9" s="25"/>
      <c r="AY9" s="25"/>
      <c r="BB9" s="25"/>
      <c r="BE9" s="25"/>
      <c r="BH9" s="25"/>
      <c r="BK9" s="25"/>
      <c r="BN9" s="25"/>
      <c r="BQ9" s="79"/>
      <c r="BR9" s="79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73" s="6" customFormat="1" ht="16.5" thickTop="1">
      <c r="A10" s="22">
        <v>1</v>
      </c>
      <c r="B10" s="8" t="s">
        <v>0</v>
      </c>
      <c r="C10" s="5">
        <v>1.538</v>
      </c>
      <c r="D10" s="4">
        <v>68.84695279763856</v>
      </c>
      <c r="E10" s="5"/>
      <c r="F10" s="5">
        <v>1.5277</v>
      </c>
      <c r="G10" s="4">
        <v>70.2816325610216</v>
      </c>
      <c r="H10" s="5"/>
      <c r="I10" s="5">
        <v>1.526</v>
      </c>
      <c r="J10" s="4">
        <v>71.35204778307711</v>
      </c>
      <c r="K10" s="5"/>
      <c r="L10" s="5">
        <v>1.5227</v>
      </c>
      <c r="M10" s="4">
        <v>71.45813150961426</v>
      </c>
      <c r="N10" s="5"/>
      <c r="O10" s="5">
        <v>1.52</v>
      </c>
      <c r="P10" s="4">
        <v>71.75464086567601</v>
      </c>
      <c r="Q10" s="5"/>
      <c r="R10" s="5">
        <v>1.5162</v>
      </c>
      <c r="S10" s="4">
        <v>72.31962433199588</v>
      </c>
      <c r="T10" s="5"/>
      <c r="U10" s="5">
        <v>1.5186</v>
      </c>
      <c r="V10" s="4">
        <v>72.47717204969562</v>
      </c>
      <c r="W10" s="5"/>
      <c r="X10" s="5">
        <v>1.5315</v>
      </c>
      <c r="Y10" s="5">
        <v>71.84323243279431</v>
      </c>
      <c r="Z10" s="4"/>
      <c r="AA10" s="5">
        <v>1.5343</v>
      </c>
      <c r="AB10" s="4">
        <v>72.30393430420659</v>
      </c>
      <c r="AC10" s="5"/>
      <c r="AD10" s="5">
        <v>1.533</v>
      </c>
      <c r="AE10" s="4">
        <v>73.02336148070852</v>
      </c>
      <c r="AF10" s="5"/>
      <c r="AG10" s="5">
        <v>1.5366</v>
      </c>
      <c r="AH10" s="4">
        <v>73.75441097284158</v>
      </c>
      <c r="AI10" s="5"/>
      <c r="AJ10" s="5">
        <v>1.526</v>
      </c>
      <c r="AK10" s="4">
        <v>75.188970023585</v>
      </c>
      <c r="AL10" s="5"/>
      <c r="AM10" s="5">
        <v>1.5364</v>
      </c>
      <c r="AN10" s="4">
        <v>76.5462715854102</v>
      </c>
      <c r="AO10" s="5"/>
      <c r="AP10" s="5">
        <v>1.5403</v>
      </c>
      <c r="AQ10" s="4">
        <v>76.21338360485024</v>
      </c>
      <c r="AR10" s="5"/>
      <c r="AS10" s="5">
        <v>1.5419</v>
      </c>
      <c r="AT10" s="4">
        <v>75.08379174540397</v>
      </c>
      <c r="AU10" s="5"/>
      <c r="AV10" s="5">
        <v>1.542</v>
      </c>
      <c r="AW10" s="4">
        <v>73.88455860395506</v>
      </c>
      <c r="AX10" s="5"/>
      <c r="AY10" s="5">
        <v>1.5424</v>
      </c>
      <c r="AZ10" s="4">
        <v>72.56878438326224</v>
      </c>
      <c r="BA10" s="5"/>
      <c r="BB10" s="5">
        <v>1.541</v>
      </c>
      <c r="BC10" s="4">
        <v>72.13084948156131</v>
      </c>
      <c r="BD10" s="5"/>
      <c r="BE10" s="5">
        <v>1.541</v>
      </c>
      <c r="BF10" s="4">
        <v>72.99599831851339</v>
      </c>
      <c r="BG10" s="5"/>
      <c r="BH10" s="5">
        <v>1.546</v>
      </c>
      <c r="BI10" s="4">
        <v>71.3791975413595</v>
      </c>
      <c r="BJ10" s="5"/>
      <c r="BK10" s="5">
        <v>1.5319</v>
      </c>
      <c r="BL10" s="4">
        <v>71.62846486937522</v>
      </c>
      <c r="BM10" s="5"/>
      <c r="BN10" s="107">
        <v>1.5308</v>
      </c>
      <c r="BO10" s="108">
        <v>71.4334675055795</v>
      </c>
      <c r="BP10" s="107"/>
      <c r="BQ10" s="126">
        <f>(C10+F10+I10+L10+O10+R10+U10+X10+AA10+AD10+AG10+AJ10+AM10+AP10+AS10+AV10+AY10+BB10+BE10+BH10+BK10+BN10)/22</f>
        <v>1.5329227272727273</v>
      </c>
      <c r="BR10" s="126">
        <f>(D10+G10+J10+M10+P10+S10+V10+Y10+AB10+AE10+AH10+AK10+AN10+AQ10+AT10+AW10+AZ10+BC10+BF10+BI10+BL10+BO10)/22</f>
        <v>72.6576763069148</v>
      </c>
      <c r="BS10" s="5"/>
      <c r="BU10" s="5"/>
    </row>
    <row r="11" spans="1:73" s="6" customFormat="1" ht="15.75">
      <c r="A11" s="22">
        <v>2</v>
      </c>
      <c r="B11" s="8" t="s">
        <v>1</v>
      </c>
      <c r="C11" s="5">
        <v>104.9</v>
      </c>
      <c r="D11" s="4">
        <v>100.94052755268648</v>
      </c>
      <c r="E11" s="5"/>
      <c r="F11" s="5">
        <v>104.4</v>
      </c>
      <c r="G11" s="4">
        <v>102.84410925619991</v>
      </c>
      <c r="H11" s="5"/>
      <c r="I11" s="5">
        <v>104.94</v>
      </c>
      <c r="J11" s="4">
        <v>103.75759950159677</v>
      </c>
      <c r="K11" s="5"/>
      <c r="L11" s="5">
        <v>104.95</v>
      </c>
      <c r="M11" s="4">
        <v>103.67727189108112</v>
      </c>
      <c r="N11" s="5"/>
      <c r="O11" s="5">
        <v>105.42</v>
      </c>
      <c r="P11" s="4">
        <v>103.45954668547479</v>
      </c>
      <c r="Q11" s="5"/>
      <c r="R11" s="5">
        <v>104.72</v>
      </c>
      <c r="S11" s="4">
        <v>104.70876089779617</v>
      </c>
      <c r="T11" s="5"/>
      <c r="U11" s="5">
        <v>104.89</v>
      </c>
      <c r="V11" s="4">
        <v>104.93262796707768</v>
      </c>
      <c r="W11" s="5"/>
      <c r="X11" s="5">
        <v>105.1</v>
      </c>
      <c r="Y11" s="5">
        <v>104.68878256025167</v>
      </c>
      <c r="Z11" s="4"/>
      <c r="AA11" s="5">
        <v>105.22</v>
      </c>
      <c r="AB11" s="4">
        <v>105.43235734931018</v>
      </c>
      <c r="AC11" s="5"/>
      <c r="AD11" s="5">
        <v>106.57</v>
      </c>
      <c r="AE11" s="4">
        <v>105.04345796183368</v>
      </c>
      <c r="AF11" s="5"/>
      <c r="AG11" s="5">
        <v>106.57</v>
      </c>
      <c r="AH11" s="4">
        <v>106.34421310018615</v>
      </c>
      <c r="AI11" s="5"/>
      <c r="AJ11" s="5">
        <v>106.58</v>
      </c>
      <c r="AK11" s="4">
        <v>107.65468967535253</v>
      </c>
      <c r="AL11" s="5"/>
      <c r="AM11" s="5">
        <v>107.28</v>
      </c>
      <c r="AN11" s="4">
        <v>109.6249922295155</v>
      </c>
      <c r="AO11" s="5"/>
      <c r="AP11" s="5">
        <v>106.9</v>
      </c>
      <c r="AQ11" s="4">
        <v>109.81428883681086</v>
      </c>
      <c r="AR11" s="5"/>
      <c r="AS11" s="5">
        <v>107.12</v>
      </c>
      <c r="AT11" s="4">
        <v>108.07664160963255</v>
      </c>
      <c r="AU11" s="5"/>
      <c r="AV11" s="5">
        <v>106.7</v>
      </c>
      <c r="AW11" s="4">
        <v>106.7759975326136</v>
      </c>
      <c r="AX11" s="5"/>
      <c r="AY11" s="5">
        <v>107.7</v>
      </c>
      <c r="AZ11" s="4">
        <v>103.92766298304889</v>
      </c>
      <c r="BA11" s="5"/>
      <c r="BB11" s="5">
        <v>107.68</v>
      </c>
      <c r="BC11" s="4">
        <v>103.22589064922545</v>
      </c>
      <c r="BD11" s="5"/>
      <c r="BE11" s="5">
        <v>107.68</v>
      </c>
      <c r="BF11" s="4">
        <v>104.4639983365798</v>
      </c>
      <c r="BG11" s="5"/>
      <c r="BH11" s="5">
        <v>108.78</v>
      </c>
      <c r="BI11" s="4">
        <v>101.445338664223</v>
      </c>
      <c r="BJ11" s="5"/>
      <c r="BK11" s="5">
        <v>107.45</v>
      </c>
      <c r="BL11" s="4">
        <v>102.11972576397943</v>
      </c>
      <c r="BM11" s="5"/>
      <c r="BN11" s="107">
        <v>108.22</v>
      </c>
      <c r="BO11" s="108">
        <v>101.04449460131315</v>
      </c>
      <c r="BP11" s="107"/>
      <c r="BQ11" s="126">
        <f aca="true" t="shared" si="0" ref="BQ11:BQ32">(C11+F11+I11+L11+O11+R11+U11+X11+AA11+AD11+AG11+AJ11+AM11+AP11+AS11+AV11+AY11+BB11+BE11+BH11+BK11+BN11)/22</f>
        <v>106.35318181818182</v>
      </c>
      <c r="BR11" s="126">
        <f aca="true" t="shared" si="1" ref="BR11:BR32">(D11+G11+J11+M11+P11+S11+V11+Y11+AB11+AE11+AH11+AK11+AN11+AQ11+AT11+AW11+AZ11+BC11+BF11+BI11+BL11+BO11)/22</f>
        <v>104.72740798208133</v>
      </c>
      <c r="BS11" s="5"/>
      <c r="BU11" s="5"/>
    </row>
    <row r="12" spans="1:73" s="6" customFormat="1" ht="15.75">
      <c r="A12" s="22">
        <v>3</v>
      </c>
      <c r="B12" s="8" t="s">
        <v>2</v>
      </c>
      <c r="C12" s="5">
        <v>1.4952</v>
      </c>
      <c r="D12" s="4">
        <v>158.3216643598189</v>
      </c>
      <c r="E12" s="5"/>
      <c r="F12" s="5">
        <v>1.5016</v>
      </c>
      <c r="G12" s="4">
        <v>161.2256658953106</v>
      </c>
      <c r="H12" s="5"/>
      <c r="I12" s="5">
        <v>1.5062</v>
      </c>
      <c r="J12" s="4">
        <v>163.99991336994873</v>
      </c>
      <c r="K12" s="5"/>
      <c r="L12" s="5">
        <v>1.5102</v>
      </c>
      <c r="M12" s="4">
        <v>164.32380010240126</v>
      </c>
      <c r="N12" s="5"/>
      <c r="O12" s="5">
        <v>1.5134</v>
      </c>
      <c r="P12" s="4">
        <v>165.0620796988934</v>
      </c>
      <c r="Q12" s="5"/>
      <c r="R12" s="5">
        <v>1.523</v>
      </c>
      <c r="S12" s="4">
        <v>166.9984949497382</v>
      </c>
      <c r="T12" s="5"/>
      <c r="U12" s="5">
        <v>1.5257</v>
      </c>
      <c r="V12" s="4">
        <v>167.92439073230062</v>
      </c>
      <c r="W12" s="5"/>
      <c r="X12" s="5">
        <v>1.517</v>
      </c>
      <c r="Y12" s="5">
        <v>166.91234018424075</v>
      </c>
      <c r="Z12" s="4"/>
      <c r="AA12" s="5">
        <v>1.5165</v>
      </c>
      <c r="AB12" s="4">
        <v>168.23433239006485</v>
      </c>
      <c r="AC12" s="5"/>
      <c r="AD12" s="5">
        <v>1.5145</v>
      </c>
      <c r="AE12" s="4">
        <v>169.54041951556314</v>
      </c>
      <c r="AF12" s="5"/>
      <c r="AG12" s="5">
        <v>1.513</v>
      </c>
      <c r="AH12" s="4">
        <v>171.46984521401384</v>
      </c>
      <c r="AI12" s="5"/>
      <c r="AJ12" s="5">
        <v>1.5135</v>
      </c>
      <c r="AK12" s="4">
        <v>173.65652035544196</v>
      </c>
      <c r="AL12" s="5"/>
      <c r="AM12" s="5">
        <v>1.5109</v>
      </c>
      <c r="AN12" s="4">
        <v>177.690439534872</v>
      </c>
      <c r="AO12" s="5"/>
      <c r="AP12" s="5">
        <v>1.5128</v>
      </c>
      <c r="AQ12" s="4">
        <v>177.58982302683808</v>
      </c>
      <c r="AR12" s="5"/>
      <c r="AS12" s="5">
        <v>1.5094</v>
      </c>
      <c r="AT12" s="4">
        <v>174.74580170418463</v>
      </c>
      <c r="AU12" s="5"/>
      <c r="AV12" s="5">
        <v>1.5125</v>
      </c>
      <c r="AW12" s="4">
        <v>172.3191089180393</v>
      </c>
      <c r="AX12" s="5"/>
      <c r="AY12" s="5">
        <v>1.5128</v>
      </c>
      <c r="AZ12" s="4">
        <v>169.32784473993462</v>
      </c>
      <c r="BA12" s="5"/>
      <c r="BB12" s="5">
        <v>1.5133</v>
      </c>
      <c r="BC12" s="4">
        <v>168.2088019760084</v>
      </c>
      <c r="BD12" s="5"/>
      <c r="BE12" s="5">
        <v>1.5133</v>
      </c>
      <c r="BF12" s="4">
        <v>170.22632499758112</v>
      </c>
      <c r="BG12" s="5"/>
      <c r="BH12" s="5">
        <v>1.5172</v>
      </c>
      <c r="BI12" s="4">
        <v>167.4264176160745</v>
      </c>
      <c r="BJ12" s="5"/>
      <c r="BK12" s="5">
        <v>1.5328</v>
      </c>
      <c r="BL12" s="4">
        <v>168.19053476702922</v>
      </c>
      <c r="BM12" s="5"/>
      <c r="BN12" s="107">
        <v>1.5398</v>
      </c>
      <c r="BO12" s="108">
        <v>168.37767209820177</v>
      </c>
      <c r="BP12" s="107"/>
      <c r="BQ12" s="126">
        <f t="shared" si="0"/>
        <v>1.5147545454545452</v>
      </c>
      <c r="BR12" s="126">
        <f t="shared" si="1"/>
        <v>168.71691982484091</v>
      </c>
      <c r="BS12" s="5"/>
      <c r="BU12" s="5"/>
    </row>
    <row r="13" spans="1:73" s="6" customFormat="1" ht="15.75">
      <c r="A13" s="22">
        <v>4</v>
      </c>
      <c r="B13" s="8" t="s">
        <v>3</v>
      </c>
      <c r="C13" s="5">
        <v>1.2542</v>
      </c>
      <c r="D13" s="4">
        <v>84.4256206368746</v>
      </c>
      <c r="E13" s="5"/>
      <c r="F13" s="5">
        <v>1.2433</v>
      </c>
      <c r="G13" s="4">
        <v>86.35828043390389</v>
      </c>
      <c r="H13" s="5"/>
      <c r="I13" s="5">
        <v>1.2435</v>
      </c>
      <c r="J13" s="4">
        <v>87.56190182306044</v>
      </c>
      <c r="K13" s="5"/>
      <c r="L13" s="5">
        <v>1.2411</v>
      </c>
      <c r="M13" s="4">
        <v>87.67165969679286</v>
      </c>
      <c r="N13" s="5"/>
      <c r="O13" s="5">
        <v>1.2361</v>
      </c>
      <c r="P13" s="4">
        <v>88.23481442911377</v>
      </c>
      <c r="Q13" s="5"/>
      <c r="R13" s="5">
        <v>1.2357</v>
      </c>
      <c r="S13" s="4">
        <v>88.73595080696946</v>
      </c>
      <c r="T13" s="5"/>
      <c r="U13" s="5">
        <v>1.239</v>
      </c>
      <c r="V13" s="4">
        <v>88.83279537907003</v>
      </c>
      <c r="W13" s="5"/>
      <c r="X13" s="5">
        <v>1.2488</v>
      </c>
      <c r="Y13" s="5">
        <v>88.10691101123038</v>
      </c>
      <c r="Z13" s="4"/>
      <c r="AA13" s="5">
        <v>1.2495</v>
      </c>
      <c r="AB13" s="4">
        <v>88.78425482428506</v>
      </c>
      <c r="AC13" s="5"/>
      <c r="AD13" s="5">
        <v>1.2525</v>
      </c>
      <c r="AE13" s="4">
        <v>89.37709632728635</v>
      </c>
      <c r="AF13" s="5"/>
      <c r="AG13" s="5">
        <v>1.2595</v>
      </c>
      <c r="AH13" s="4">
        <v>89.9809669717097</v>
      </c>
      <c r="AI13" s="5"/>
      <c r="AJ13" s="5">
        <v>1.2524</v>
      </c>
      <c r="AK13" s="4">
        <v>91.61479419992872</v>
      </c>
      <c r="AL13" s="5"/>
      <c r="AM13" s="5">
        <v>1.2625</v>
      </c>
      <c r="AN13" s="4">
        <v>93.15302310005879</v>
      </c>
      <c r="AO13" s="5"/>
      <c r="AP13" s="5">
        <v>1.2654</v>
      </c>
      <c r="AQ13" s="4">
        <v>92.77025032918509</v>
      </c>
      <c r="AR13" s="5"/>
      <c r="AS13" s="5">
        <v>1.2686</v>
      </c>
      <c r="AT13" s="4">
        <v>91.2594186443626</v>
      </c>
      <c r="AU13" s="5"/>
      <c r="AV13" s="5">
        <v>1.2656</v>
      </c>
      <c r="AW13" s="4">
        <v>90.0205352143637</v>
      </c>
      <c r="AX13" s="5"/>
      <c r="AY13" s="5">
        <v>1.265</v>
      </c>
      <c r="AZ13" s="4">
        <v>88.48228698240607</v>
      </c>
      <c r="BA13" s="5"/>
      <c r="BB13" s="5">
        <v>1.2643</v>
      </c>
      <c r="BC13" s="4">
        <v>87.91713916877796</v>
      </c>
      <c r="BD13" s="5"/>
      <c r="BE13" s="5">
        <v>1.2643</v>
      </c>
      <c r="BF13" s="4">
        <v>88.97163126538727</v>
      </c>
      <c r="BG13" s="5"/>
      <c r="BH13" s="5">
        <v>1.272</v>
      </c>
      <c r="BI13" s="4">
        <v>86.75490518784731</v>
      </c>
      <c r="BJ13" s="5"/>
      <c r="BK13" s="5">
        <v>1.2567</v>
      </c>
      <c r="BL13" s="4">
        <v>87.31411262305714</v>
      </c>
      <c r="BM13" s="5"/>
      <c r="BN13" s="107">
        <v>1.2561</v>
      </c>
      <c r="BO13" s="108">
        <v>87.05545104493359</v>
      </c>
      <c r="BP13" s="107"/>
      <c r="BQ13" s="126">
        <f t="shared" si="0"/>
        <v>1.2543681818181815</v>
      </c>
      <c r="BR13" s="126">
        <f t="shared" si="1"/>
        <v>88.79017273184567</v>
      </c>
      <c r="BS13" s="5"/>
      <c r="BU13" s="5"/>
    </row>
    <row r="14" spans="1:73" s="6" customFormat="1" ht="15.75">
      <c r="A14" s="22">
        <v>5</v>
      </c>
      <c r="B14" s="8" t="s">
        <v>4</v>
      </c>
      <c r="C14" s="5">
        <v>5.1945</v>
      </c>
      <c r="D14" s="4">
        <v>20.384370661809246</v>
      </c>
      <c r="E14" s="5"/>
      <c r="F14" s="5">
        <v>5.1705</v>
      </c>
      <c r="G14" s="4">
        <v>20.76573833545551</v>
      </c>
      <c r="H14" s="5"/>
      <c r="I14" s="5">
        <v>5.159</v>
      </c>
      <c r="J14" s="4">
        <v>21.105490389024165</v>
      </c>
      <c r="K14" s="5"/>
      <c r="L14" s="5">
        <v>5.146</v>
      </c>
      <c r="M14" s="4">
        <v>21.14444167308388</v>
      </c>
      <c r="N14" s="5"/>
      <c r="O14" s="5">
        <v>5.1435</v>
      </c>
      <c r="P14" s="4">
        <v>21.20483214072665</v>
      </c>
      <c r="Q14" s="5"/>
      <c r="R14" s="5">
        <v>5.1359</v>
      </c>
      <c r="S14" s="4">
        <v>21.34991226701691</v>
      </c>
      <c r="T14" s="5"/>
      <c r="U14" s="5">
        <v>5.148</v>
      </c>
      <c r="V14" s="4">
        <v>21.37992103237525</v>
      </c>
      <c r="W14" s="5"/>
      <c r="X14" s="5">
        <v>5.18</v>
      </c>
      <c r="Y14" s="5">
        <v>21.24090935730203</v>
      </c>
      <c r="Z14" s="4"/>
      <c r="AA14" s="5">
        <v>5.1935</v>
      </c>
      <c r="AB14" s="4">
        <v>21.360532666399187</v>
      </c>
      <c r="AC14" s="5"/>
      <c r="AD14" s="5">
        <v>5.1915</v>
      </c>
      <c r="AE14" s="4">
        <v>21.563096051223376</v>
      </c>
      <c r="AF14" s="5"/>
      <c r="AG14" s="5">
        <v>5.2007</v>
      </c>
      <c r="AH14" s="4">
        <v>21.791494971997686</v>
      </c>
      <c r="AI14" s="5"/>
      <c r="AJ14" s="5">
        <v>5.1727</v>
      </c>
      <c r="AK14" s="4">
        <v>22.181523818506918</v>
      </c>
      <c r="AL14" s="5"/>
      <c r="AM14" s="5">
        <v>5.198</v>
      </c>
      <c r="AN14" s="4">
        <v>22.625181158873453</v>
      </c>
      <c r="AO14" s="5"/>
      <c r="AP14" s="5">
        <v>5.2147</v>
      </c>
      <c r="AQ14" s="4">
        <v>22.511644920427027</v>
      </c>
      <c r="AR14" s="5"/>
      <c r="AS14" s="5">
        <v>5.2197</v>
      </c>
      <c r="AT14" s="4">
        <v>22.179761000103145</v>
      </c>
      <c r="AU14" s="5"/>
      <c r="AV14" s="5">
        <v>5.2185</v>
      </c>
      <c r="AW14" s="4">
        <v>21.83194200772228</v>
      </c>
      <c r="AX14" s="5"/>
      <c r="AY14" s="5">
        <v>5.2212</v>
      </c>
      <c r="AZ14" s="4">
        <v>21.43761836986587</v>
      </c>
      <c r="BA14" s="5"/>
      <c r="BB14" s="5">
        <v>5.214</v>
      </c>
      <c r="BC14" s="4">
        <v>21.318304382640193</v>
      </c>
      <c r="BD14" s="5"/>
      <c r="BE14" s="5">
        <v>5.214</v>
      </c>
      <c r="BF14" s="4">
        <v>21.57399950303589</v>
      </c>
      <c r="BG14" s="5"/>
      <c r="BH14" s="5">
        <v>5.2315</v>
      </c>
      <c r="BI14" s="4">
        <v>21.093804721196943</v>
      </c>
      <c r="BJ14" s="5"/>
      <c r="BK14" s="5">
        <v>5.1875</v>
      </c>
      <c r="BL14" s="4">
        <v>21.152317172702823</v>
      </c>
      <c r="BM14" s="5"/>
      <c r="BN14" s="107">
        <v>5.184</v>
      </c>
      <c r="BO14" s="108">
        <v>21.093817912334313</v>
      </c>
      <c r="BP14" s="107"/>
      <c r="BQ14" s="126">
        <f t="shared" si="0"/>
        <v>5.188131818181817</v>
      </c>
      <c r="BR14" s="126">
        <f t="shared" si="1"/>
        <v>21.467757023355578</v>
      </c>
      <c r="BS14" s="5"/>
      <c r="BU14" s="5"/>
    </row>
    <row r="15" spans="1:73" s="6" customFormat="1" ht="15.75">
      <c r="A15" s="22">
        <v>6</v>
      </c>
      <c r="B15" s="8" t="s">
        <v>5</v>
      </c>
      <c r="C15" s="5">
        <v>1.7194</v>
      </c>
      <c r="D15" s="4">
        <v>61.583467141309825</v>
      </c>
      <c r="E15" s="5"/>
      <c r="F15" s="5">
        <v>1.7067</v>
      </c>
      <c r="G15" s="4">
        <v>62.910441239510575</v>
      </c>
      <c r="H15" s="5"/>
      <c r="I15" s="5">
        <v>1.7041</v>
      </c>
      <c r="J15" s="4">
        <v>63.89485647378421</v>
      </c>
      <c r="K15" s="5"/>
      <c r="L15" s="5">
        <v>1.7012</v>
      </c>
      <c r="M15" s="4">
        <v>63.96032027374184</v>
      </c>
      <c r="N15" s="5"/>
      <c r="O15" s="5">
        <v>1.6994</v>
      </c>
      <c r="P15" s="4">
        <v>64.17974233013271</v>
      </c>
      <c r="Q15" s="5"/>
      <c r="R15" s="5">
        <v>1.6948</v>
      </c>
      <c r="S15" s="4">
        <v>64.69849800104564</v>
      </c>
      <c r="T15" s="5"/>
      <c r="U15" s="5">
        <v>1.6969</v>
      </c>
      <c r="V15" s="4">
        <v>64.86170868917895</v>
      </c>
      <c r="W15" s="5"/>
      <c r="X15" s="5">
        <v>1.7124</v>
      </c>
      <c r="Y15" s="5">
        <v>64.25362676408812</v>
      </c>
      <c r="Z15" s="4"/>
      <c r="AA15" s="5">
        <v>1.7153</v>
      </c>
      <c r="AB15" s="4">
        <v>64.6743580731908</v>
      </c>
      <c r="AC15" s="5"/>
      <c r="AD15" s="5">
        <v>1.7143</v>
      </c>
      <c r="AE15" s="4">
        <v>65.30059683248332</v>
      </c>
      <c r="AF15" s="5"/>
      <c r="AG15" s="5">
        <v>1.7174</v>
      </c>
      <c r="AH15" s="4">
        <v>65.98988465172259</v>
      </c>
      <c r="AI15" s="5"/>
      <c r="AJ15" s="5">
        <v>1.7065</v>
      </c>
      <c r="AK15" s="4">
        <v>67.2360786733025</v>
      </c>
      <c r="AL15" s="5"/>
      <c r="AM15" s="5">
        <v>1.7175</v>
      </c>
      <c r="AN15" s="4">
        <v>68.47492964414802</v>
      </c>
      <c r="AO15" s="5"/>
      <c r="AP15" s="5">
        <v>1.7214</v>
      </c>
      <c r="AQ15" s="4">
        <v>68.19534957973208</v>
      </c>
      <c r="AR15" s="5"/>
      <c r="AS15" s="5">
        <v>1.7243</v>
      </c>
      <c r="AT15" s="4">
        <v>67.14127384575677</v>
      </c>
      <c r="AU15" s="5"/>
      <c r="AV15" s="5">
        <v>1.7246</v>
      </c>
      <c r="AW15" s="4">
        <v>66.06168930030077</v>
      </c>
      <c r="AX15" s="5"/>
      <c r="AY15" s="5">
        <v>1.7255</v>
      </c>
      <c r="AZ15" s="4">
        <v>64.86820807461238</v>
      </c>
      <c r="BA15" s="5"/>
      <c r="BB15" s="5">
        <v>1.7247</v>
      </c>
      <c r="BC15" s="4">
        <v>64.44810056884442</v>
      </c>
      <c r="BD15" s="5"/>
      <c r="BE15" s="5">
        <v>1.7247</v>
      </c>
      <c r="BF15" s="4">
        <v>65.22110129809772</v>
      </c>
      <c r="BG15" s="5"/>
      <c r="BH15" s="5">
        <v>1.7296</v>
      </c>
      <c r="BI15" s="4">
        <v>63.80217356553064</v>
      </c>
      <c r="BJ15" s="5"/>
      <c r="BK15" s="5">
        <v>1.7131</v>
      </c>
      <c r="BL15" s="4">
        <v>64.05209581075005</v>
      </c>
      <c r="BM15" s="5"/>
      <c r="BN15" s="107">
        <v>1.7135</v>
      </c>
      <c r="BO15" s="108">
        <v>63.81695480451771</v>
      </c>
      <c r="BP15" s="107"/>
      <c r="BQ15" s="126">
        <f t="shared" si="0"/>
        <v>1.7139681818181816</v>
      </c>
      <c r="BR15" s="126">
        <f t="shared" si="1"/>
        <v>64.98297525617188</v>
      </c>
      <c r="BS15" s="5"/>
      <c r="BU15" s="5"/>
    </row>
    <row r="16" spans="1:73" s="6" customFormat="1" ht="15.75">
      <c r="A16" s="22">
        <v>7</v>
      </c>
      <c r="B16" s="8" t="s">
        <v>6</v>
      </c>
      <c r="C16" s="5">
        <v>1566.7</v>
      </c>
      <c r="D16" s="4">
        <v>67.58576204938285</v>
      </c>
      <c r="E16" s="5"/>
      <c r="F16" s="5">
        <v>1564.8</v>
      </c>
      <c r="G16" s="4">
        <v>68.61531829209656</v>
      </c>
      <c r="H16" s="5"/>
      <c r="I16" s="5">
        <v>1560.75</v>
      </c>
      <c r="J16" s="4">
        <v>69.76339895369256</v>
      </c>
      <c r="K16" s="5"/>
      <c r="L16" s="5">
        <v>1555.5</v>
      </c>
      <c r="M16" s="4">
        <v>69.95133195094158</v>
      </c>
      <c r="N16" s="5"/>
      <c r="O16" s="5">
        <v>1559.5</v>
      </c>
      <c r="P16" s="4">
        <v>69.93719404669928</v>
      </c>
      <c r="Q16" s="5"/>
      <c r="R16" s="5">
        <v>1560.8</v>
      </c>
      <c r="S16" s="4">
        <v>70.25308457981302</v>
      </c>
      <c r="T16" s="5"/>
      <c r="U16" s="5">
        <v>1557.15</v>
      </c>
      <c r="V16" s="4">
        <v>70.68287157606382</v>
      </c>
      <c r="W16" s="5"/>
      <c r="X16" s="5">
        <v>1558.25</v>
      </c>
      <c r="Y16" s="5">
        <v>70.60992168831991</v>
      </c>
      <c r="Z16" s="4"/>
      <c r="AA16" s="5">
        <v>1554.2</v>
      </c>
      <c r="AB16" s="4">
        <v>71.37815365007347</v>
      </c>
      <c r="AC16" s="5"/>
      <c r="AD16" s="5">
        <v>1554.75</v>
      </c>
      <c r="AE16" s="4">
        <v>72.00180939052976</v>
      </c>
      <c r="AF16" s="5"/>
      <c r="AG16" s="5">
        <v>1555</v>
      </c>
      <c r="AH16" s="4">
        <v>72.8816899684041</v>
      </c>
      <c r="AI16" s="5"/>
      <c r="AJ16" s="5">
        <v>1547</v>
      </c>
      <c r="AK16" s="4">
        <v>74.16830527213362</v>
      </c>
      <c r="AL16" s="5"/>
      <c r="AM16" s="5">
        <v>1551.25</v>
      </c>
      <c r="AN16" s="4">
        <v>75.81349986386735</v>
      </c>
      <c r="AO16" s="5"/>
      <c r="AP16" s="5">
        <v>1557.2</v>
      </c>
      <c r="AQ16" s="4">
        <v>75.38625402424275</v>
      </c>
      <c r="AR16" s="5"/>
      <c r="AS16" s="5">
        <v>1561.2</v>
      </c>
      <c r="AT16" s="4">
        <v>74.15558448132101</v>
      </c>
      <c r="AU16" s="5"/>
      <c r="AV16" s="5">
        <v>1559.4</v>
      </c>
      <c r="AW16" s="4">
        <v>73.06014452180243</v>
      </c>
      <c r="AX16" s="5"/>
      <c r="AY16" s="5">
        <v>1560.3</v>
      </c>
      <c r="AZ16" s="4">
        <v>71.73626420095088</v>
      </c>
      <c r="BA16" s="5"/>
      <c r="BB16" s="5">
        <v>1557.9</v>
      </c>
      <c r="BC16" s="4">
        <v>71.34837861935038</v>
      </c>
      <c r="BD16" s="5"/>
      <c r="BE16" s="5">
        <v>1557.9</v>
      </c>
      <c r="BF16" s="4">
        <v>72.20414237680797</v>
      </c>
      <c r="BG16" s="5"/>
      <c r="BH16" s="5">
        <v>1557.2</v>
      </c>
      <c r="BI16" s="4">
        <v>70.86581004298856</v>
      </c>
      <c r="BJ16" s="5"/>
      <c r="BK16" s="5">
        <v>1551.9</v>
      </c>
      <c r="BL16" s="4">
        <v>70.7053581631522</v>
      </c>
      <c r="BM16" s="5"/>
      <c r="BN16" s="107">
        <v>1548.3</v>
      </c>
      <c r="BO16" s="108">
        <v>70.62607508721894</v>
      </c>
      <c r="BP16" s="107"/>
      <c r="BQ16" s="126">
        <f t="shared" si="0"/>
        <v>1557.1340909090914</v>
      </c>
      <c r="BR16" s="126">
        <f t="shared" si="1"/>
        <v>71.53319785453877</v>
      </c>
      <c r="BS16" s="5"/>
      <c r="BU16" s="5"/>
    </row>
    <row r="17" spans="1:73" s="6" customFormat="1" ht="15.75">
      <c r="A17" s="22">
        <v>8</v>
      </c>
      <c r="B17" s="8" t="s">
        <v>7</v>
      </c>
      <c r="C17" s="5">
        <v>31.63</v>
      </c>
      <c r="D17" s="4">
        <v>3.347664034232315</v>
      </c>
      <c r="E17" s="5"/>
      <c r="F17" s="5">
        <v>31.4</v>
      </c>
      <c r="G17" s="4">
        <v>3.4194028682634623</v>
      </c>
      <c r="H17" s="5"/>
      <c r="I17" s="5">
        <v>31.372</v>
      </c>
      <c r="J17" s="4">
        <v>3.4707135317154045</v>
      </c>
      <c r="K17" s="5"/>
      <c r="L17" s="5">
        <v>31.295</v>
      </c>
      <c r="M17" s="4">
        <v>3.4768907764719486</v>
      </c>
      <c r="N17" s="5"/>
      <c r="O17" s="5">
        <v>31.24</v>
      </c>
      <c r="P17" s="4">
        <v>3.4912629358459517</v>
      </c>
      <c r="Q17" s="5"/>
      <c r="R17" s="5">
        <v>31.175</v>
      </c>
      <c r="S17" s="4">
        <v>3.517273918594135</v>
      </c>
      <c r="T17" s="5"/>
      <c r="U17" s="5">
        <v>31.22</v>
      </c>
      <c r="V17" s="4">
        <v>3.5254270811873085</v>
      </c>
      <c r="W17" s="5"/>
      <c r="X17" s="5">
        <v>31.48</v>
      </c>
      <c r="Y17" s="5">
        <v>3.495168693482354</v>
      </c>
      <c r="Z17" s="4"/>
      <c r="AA17" s="5">
        <v>31.54</v>
      </c>
      <c r="AB17" s="4">
        <v>3.5173090172144637</v>
      </c>
      <c r="AC17" s="5"/>
      <c r="AD17" s="5">
        <v>31.517</v>
      </c>
      <c r="AE17" s="4">
        <v>3.5518867008257815</v>
      </c>
      <c r="AF17" s="5"/>
      <c r="AG17" s="5">
        <v>31.57</v>
      </c>
      <c r="AH17" s="4">
        <v>3.589833002878314</v>
      </c>
      <c r="AI17" s="5"/>
      <c r="AJ17" s="5">
        <v>31.376</v>
      </c>
      <c r="AK17" s="4">
        <v>3.6568832310042936</v>
      </c>
      <c r="AL17" s="5"/>
      <c r="AM17" s="5">
        <v>31.58</v>
      </c>
      <c r="AN17" s="4">
        <v>3.72405610081774</v>
      </c>
      <c r="AO17" s="5"/>
      <c r="AP17" s="5">
        <v>31.672</v>
      </c>
      <c r="AQ17" s="4">
        <v>3.706474954740806</v>
      </c>
      <c r="AR17" s="5"/>
      <c r="AS17" s="5">
        <v>31.687</v>
      </c>
      <c r="AT17" s="4">
        <v>3.6536023761239114</v>
      </c>
      <c r="AU17" s="5"/>
      <c r="AV17" s="5">
        <v>31.692</v>
      </c>
      <c r="AW17" s="4">
        <v>3.594913207348817</v>
      </c>
      <c r="AX17" s="5"/>
      <c r="AY17" s="5">
        <v>31.69</v>
      </c>
      <c r="AZ17" s="4">
        <v>3.5320319669530975</v>
      </c>
      <c r="BA17" s="5"/>
      <c r="BB17" s="5">
        <v>31.7</v>
      </c>
      <c r="BC17" s="4">
        <v>3.5064239448292107</v>
      </c>
      <c r="BD17" s="5"/>
      <c r="BE17" s="5">
        <v>31.7</v>
      </c>
      <c r="BF17" s="4">
        <v>3.5484805491744207</v>
      </c>
      <c r="BG17" s="5"/>
      <c r="BH17" s="5">
        <v>31.779</v>
      </c>
      <c r="BI17" s="4">
        <v>3.4724893608654077</v>
      </c>
      <c r="BJ17" s="5"/>
      <c r="BK17" s="5">
        <v>31.47</v>
      </c>
      <c r="BL17" s="4">
        <v>3.486738015042768</v>
      </c>
      <c r="BM17" s="5"/>
      <c r="BN17" s="107">
        <v>31.476</v>
      </c>
      <c r="BO17" s="108">
        <v>3.4740866710363796</v>
      </c>
      <c r="BP17" s="107"/>
      <c r="BQ17" s="126">
        <f t="shared" si="0"/>
        <v>31.511863636363646</v>
      </c>
      <c r="BR17" s="126">
        <f t="shared" si="1"/>
        <v>3.5345005881203773</v>
      </c>
      <c r="BS17" s="5"/>
      <c r="BU17" s="5"/>
    </row>
    <row r="18" spans="1:73" s="6" customFormat="1" ht="15.75">
      <c r="A18" s="22">
        <v>9</v>
      </c>
      <c r="B18" s="8" t="s">
        <v>8</v>
      </c>
      <c r="C18" s="5">
        <v>1.222</v>
      </c>
      <c r="D18" s="4">
        <v>129.39344157818263</v>
      </c>
      <c r="E18" s="5"/>
      <c r="F18" s="5">
        <v>1.2275</v>
      </c>
      <c r="G18" s="4">
        <v>131.79575445291275</v>
      </c>
      <c r="H18" s="5"/>
      <c r="I18" s="5">
        <v>1.2297</v>
      </c>
      <c r="J18" s="4">
        <v>133.89370168040497</v>
      </c>
      <c r="K18" s="5"/>
      <c r="L18" s="5">
        <v>1.2328</v>
      </c>
      <c r="M18" s="4">
        <v>134.14010115629736</v>
      </c>
      <c r="N18" s="5"/>
      <c r="O18" s="5">
        <v>1.2341</v>
      </c>
      <c r="P18" s="4">
        <v>134.59965148434276</v>
      </c>
      <c r="Q18" s="5"/>
      <c r="R18" s="5">
        <v>1.2353</v>
      </c>
      <c r="S18" s="4">
        <v>135.45189810335629</v>
      </c>
      <c r="T18" s="5"/>
      <c r="U18" s="5">
        <v>1.235</v>
      </c>
      <c r="V18" s="4">
        <v>135.92883434121472</v>
      </c>
      <c r="W18" s="5"/>
      <c r="X18" s="5">
        <v>1.227</v>
      </c>
      <c r="Y18" s="5">
        <v>135.00424614770168</v>
      </c>
      <c r="Z18" s="4"/>
      <c r="AA18" s="5">
        <v>1.2256</v>
      </c>
      <c r="AB18" s="4">
        <v>135.96307139944838</v>
      </c>
      <c r="AC18" s="5"/>
      <c r="AD18" s="5">
        <v>1.2257</v>
      </c>
      <c r="AE18" s="4">
        <v>137.2107574778645</v>
      </c>
      <c r="AF18" s="5"/>
      <c r="AG18" s="5">
        <v>1.224</v>
      </c>
      <c r="AH18" s="4">
        <v>138.7171781506629</v>
      </c>
      <c r="AI18" s="5"/>
      <c r="AJ18" s="5">
        <v>1.2318</v>
      </c>
      <c r="AK18" s="4">
        <v>141.33472201772938</v>
      </c>
      <c r="AL18" s="5"/>
      <c r="AM18" s="5">
        <v>1.226</v>
      </c>
      <c r="AN18" s="4">
        <v>144.18457797984848</v>
      </c>
      <c r="AO18" s="5"/>
      <c r="AP18" s="5">
        <v>1.2215</v>
      </c>
      <c r="AQ18" s="4">
        <v>143.39368642734183</v>
      </c>
      <c r="AR18" s="5"/>
      <c r="AS18" s="5">
        <v>1.2224</v>
      </c>
      <c r="AT18" s="4">
        <v>141.51932423691218</v>
      </c>
      <c r="AU18" s="5"/>
      <c r="AV18" s="5">
        <v>1.2241</v>
      </c>
      <c r="AW18" s="4">
        <v>139.46169998451035</v>
      </c>
      <c r="AX18" s="5"/>
      <c r="AY18" s="5">
        <v>1.2248</v>
      </c>
      <c r="AZ18" s="4">
        <v>137.09197794650447</v>
      </c>
      <c r="BA18" s="5"/>
      <c r="BB18" s="5">
        <v>1.2257</v>
      </c>
      <c r="BC18" s="4">
        <v>136.24101538491607</v>
      </c>
      <c r="BD18" s="5"/>
      <c r="BE18" s="5">
        <v>1.2257</v>
      </c>
      <c r="BF18" s="4">
        <v>137.87511170920186</v>
      </c>
      <c r="BG18" s="5"/>
      <c r="BH18" s="5">
        <v>1.2226</v>
      </c>
      <c r="BI18" s="4">
        <v>134.91664788914622</v>
      </c>
      <c r="BJ18" s="5"/>
      <c r="BK18" s="5">
        <v>1.2308</v>
      </c>
      <c r="BL18" s="4">
        <v>135.05278587634365</v>
      </c>
      <c r="BM18" s="5"/>
      <c r="BN18" s="107">
        <v>1.2335</v>
      </c>
      <c r="BO18" s="108">
        <v>134.88365926297695</v>
      </c>
      <c r="BP18" s="107"/>
      <c r="BQ18" s="126">
        <f t="shared" si="0"/>
        <v>1.2276181818181815</v>
      </c>
      <c r="BR18" s="126">
        <f t="shared" si="1"/>
        <v>136.72972021308271</v>
      </c>
      <c r="BS18" s="5"/>
      <c r="BU18" s="5"/>
    </row>
    <row r="19" spans="1:73" s="6" customFormat="1" ht="15.75">
      <c r="A19" s="22">
        <v>10</v>
      </c>
      <c r="B19" s="8" t="s">
        <v>9</v>
      </c>
      <c r="C19" s="5">
        <v>393.4</v>
      </c>
      <c r="D19" s="4">
        <v>41655.79371264898</v>
      </c>
      <c r="E19" s="5"/>
      <c r="F19" s="5">
        <v>394</v>
      </c>
      <c r="G19" s="4">
        <v>42303.48452500824</v>
      </c>
      <c r="H19" s="5"/>
      <c r="I19" s="5">
        <v>392.9</v>
      </c>
      <c r="J19" s="4">
        <v>42780.219069879735</v>
      </c>
      <c r="K19" s="5"/>
      <c r="L19" s="5">
        <v>393.5</v>
      </c>
      <c r="M19" s="4">
        <v>42816.45831035287</v>
      </c>
      <c r="N19" s="5"/>
      <c r="O19" s="5">
        <v>395.2</v>
      </c>
      <c r="P19" s="4">
        <v>43103.29978657504</v>
      </c>
      <c r="Q19" s="5"/>
      <c r="R19" s="5">
        <v>392.9</v>
      </c>
      <c r="S19" s="4">
        <v>43081.88356254244</v>
      </c>
      <c r="T19" s="5"/>
      <c r="U19" s="5">
        <v>392.7</v>
      </c>
      <c r="V19" s="4">
        <v>43222.067405502035</v>
      </c>
      <c r="W19" s="5"/>
      <c r="X19" s="5">
        <v>391</v>
      </c>
      <c r="Y19" s="5">
        <v>43020.912994092374</v>
      </c>
      <c r="Z19" s="4"/>
      <c r="AA19" s="5">
        <v>391.25</v>
      </c>
      <c r="AB19" s="4">
        <v>43403.68120515191</v>
      </c>
      <c r="AC19" s="5"/>
      <c r="AD19" s="5">
        <v>392.4</v>
      </c>
      <c r="AE19" s="4">
        <v>43927.144680031015</v>
      </c>
      <c r="AF19" s="5"/>
      <c r="AG19" s="5">
        <v>391.5</v>
      </c>
      <c r="AH19" s="4">
        <v>44369.09742318997</v>
      </c>
      <c r="AI19" s="5"/>
      <c r="AJ19" s="5">
        <v>392.2</v>
      </c>
      <c r="AK19" s="4">
        <v>45000.38802999956</v>
      </c>
      <c r="AL19" s="5"/>
      <c r="AM19" s="5">
        <v>390.8</v>
      </c>
      <c r="AN19" s="4">
        <v>45960.3043022225</v>
      </c>
      <c r="AO19" s="5"/>
      <c r="AP19" s="5">
        <v>391.2</v>
      </c>
      <c r="AQ19" s="4">
        <v>45923.54492867468</v>
      </c>
      <c r="AR19" s="5"/>
      <c r="AS19" s="5">
        <v>391.1</v>
      </c>
      <c r="AT19" s="4">
        <v>45278.31128031443</v>
      </c>
      <c r="AU19" s="5"/>
      <c r="AV19" s="5">
        <v>391.45</v>
      </c>
      <c r="AW19" s="4">
        <v>44597.89433782908</v>
      </c>
      <c r="AX19" s="5"/>
      <c r="AY19" s="5">
        <v>391</v>
      </c>
      <c r="AZ19" s="4">
        <v>43764.66637580277</v>
      </c>
      <c r="BA19" s="5"/>
      <c r="BB19" s="5">
        <v>390.9</v>
      </c>
      <c r="BC19" s="4">
        <v>43449.957505069506</v>
      </c>
      <c r="BD19" s="5"/>
      <c r="BE19" s="5">
        <v>390.9</v>
      </c>
      <c r="BF19" s="4">
        <v>43971.1031795113</v>
      </c>
      <c r="BG19" s="5"/>
      <c r="BH19" s="5">
        <v>391.15</v>
      </c>
      <c r="BI19" s="4">
        <v>43164.27844089608</v>
      </c>
      <c r="BJ19" s="5"/>
      <c r="BK19" s="5">
        <v>391.2</v>
      </c>
      <c r="BL19" s="4">
        <v>42925.454854424475</v>
      </c>
      <c r="BM19" s="5"/>
      <c r="BN19" s="107">
        <v>390.5</v>
      </c>
      <c r="BO19" s="108">
        <v>42701.312478469794</v>
      </c>
      <c r="BP19" s="107"/>
      <c r="BQ19" s="126">
        <f t="shared" si="0"/>
        <v>391.9613636363636</v>
      </c>
      <c r="BR19" s="126">
        <f t="shared" si="1"/>
        <v>43655.51174491767</v>
      </c>
      <c r="BS19" s="5"/>
      <c r="BU19" s="5"/>
    </row>
    <row r="20" spans="1:73" s="6" customFormat="1" ht="15.75">
      <c r="A20" s="22">
        <v>11</v>
      </c>
      <c r="B20" s="8" t="s">
        <v>10</v>
      </c>
      <c r="C20" s="5">
        <v>5.39</v>
      </c>
      <c r="D20" s="4">
        <v>570.7288462409201</v>
      </c>
      <c r="E20" s="5"/>
      <c r="F20" s="5">
        <v>5.41</v>
      </c>
      <c r="G20" s="4">
        <v>580.8676428433873</v>
      </c>
      <c r="H20" s="5"/>
      <c r="I20" s="5">
        <v>5.47</v>
      </c>
      <c r="J20" s="4">
        <v>595.5912402958569</v>
      </c>
      <c r="K20" s="5"/>
      <c r="L20" s="5">
        <v>5.47</v>
      </c>
      <c r="M20" s="4">
        <v>595.1868537678023</v>
      </c>
      <c r="N20" s="5"/>
      <c r="O20" s="5">
        <v>5.51</v>
      </c>
      <c r="P20" s="4">
        <v>600.9594681782097</v>
      </c>
      <c r="Q20" s="5"/>
      <c r="R20" s="5">
        <v>5.42</v>
      </c>
      <c r="S20" s="4">
        <v>594.3084981139731</v>
      </c>
      <c r="T20" s="5"/>
      <c r="U20" s="5">
        <v>5.43</v>
      </c>
      <c r="V20" s="4">
        <v>597.646615767446</v>
      </c>
      <c r="W20" s="5"/>
      <c r="X20" s="5">
        <v>5.36</v>
      </c>
      <c r="Y20" s="5">
        <v>589.7496001236193</v>
      </c>
      <c r="Z20" s="4"/>
      <c r="AA20" s="5">
        <v>5.36</v>
      </c>
      <c r="AB20" s="4">
        <v>594.6165655197808</v>
      </c>
      <c r="AC20" s="5"/>
      <c r="AD20" s="5">
        <v>5.41</v>
      </c>
      <c r="AE20" s="4">
        <v>605.6214391411005</v>
      </c>
      <c r="AF20" s="5"/>
      <c r="AG20" s="5">
        <v>5.35</v>
      </c>
      <c r="AH20" s="4">
        <v>606.3209992696458</v>
      </c>
      <c r="AI20" s="5"/>
      <c r="AJ20" s="5">
        <v>5.35</v>
      </c>
      <c r="AK20" s="4">
        <v>613.8502701695503</v>
      </c>
      <c r="AL20" s="5"/>
      <c r="AM20" s="5">
        <v>5.29</v>
      </c>
      <c r="AN20" s="4">
        <v>622.1341089016302</v>
      </c>
      <c r="AO20" s="5"/>
      <c r="AP20" s="5">
        <v>5.27</v>
      </c>
      <c r="AQ20" s="4">
        <v>618.6530720197227</v>
      </c>
      <c r="AR20" s="5"/>
      <c r="AS20" s="5">
        <v>5.31</v>
      </c>
      <c r="AT20" s="4">
        <v>614.7477189937858</v>
      </c>
      <c r="AU20" s="5"/>
      <c r="AV20" s="5">
        <v>5.34</v>
      </c>
      <c r="AW20" s="4">
        <v>608.386143221375</v>
      </c>
      <c r="AX20" s="5"/>
      <c r="AY20" s="5">
        <v>5.35</v>
      </c>
      <c r="AZ20" s="4">
        <v>598.8259977251786</v>
      </c>
      <c r="BA20" s="5"/>
      <c r="BB20" s="5">
        <v>5.32</v>
      </c>
      <c r="BC20" s="4">
        <v>591.3373597517774</v>
      </c>
      <c r="BD20" s="5"/>
      <c r="BE20" s="5">
        <v>5.32</v>
      </c>
      <c r="BF20" s="4">
        <v>598.429953734971</v>
      </c>
      <c r="BG20" s="5"/>
      <c r="BH20" s="5">
        <v>5.35</v>
      </c>
      <c r="BI20" s="4">
        <v>590.3844807843385</v>
      </c>
      <c r="BJ20" s="5"/>
      <c r="BK20" s="5">
        <v>5.35</v>
      </c>
      <c r="BL20" s="4">
        <v>587.042902533668</v>
      </c>
      <c r="BM20" s="5"/>
      <c r="BN20" s="107">
        <v>5.33</v>
      </c>
      <c r="BO20" s="108">
        <v>582.837376466694</v>
      </c>
      <c r="BP20" s="107"/>
      <c r="BQ20" s="126">
        <f t="shared" si="0"/>
        <v>5.37090909090909</v>
      </c>
      <c r="BR20" s="126">
        <f t="shared" si="1"/>
        <v>598.1012342529287</v>
      </c>
      <c r="BS20" s="5"/>
      <c r="BU20" s="5"/>
    </row>
    <row r="21" spans="1:73" s="6" customFormat="1" ht="15.75">
      <c r="A21" s="22">
        <v>12</v>
      </c>
      <c r="B21" s="8" t="s">
        <v>11</v>
      </c>
      <c r="C21" s="5">
        <v>1.55</v>
      </c>
      <c r="D21" s="4">
        <v>164.1242507742906</v>
      </c>
      <c r="E21" s="5"/>
      <c r="F21" s="5">
        <v>1.5533</v>
      </c>
      <c r="G21" s="4">
        <v>166.77665612359215</v>
      </c>
      <c r="H21" s="5"/>
      <c r="I21" s="5">
        <v>1.559</v>
      </c>
      <c r="J21" s="4">
        <v>169.74894764556507</v>
      </c>
      <c r="K21" s="5"/>
      <c r="L21" s="5">
        <v>1.563</v>
      </c>
      <c r="M21" s="4">
        <v>170.06893097606488</v>
      </c>
      <c r="N21" s="5"/>
      <c r="O21" s="5">
        <v>1.567</v>
      </c>
      <c r="P21" s="4">
        <v>170.90807379950175</v>
      </c>
      <c r="Q21" s="5"/>
      <c r="R21" s="5">
        <v>1.5725</v>
      </c>
      <c r="S21" s="4">
        <v>172.42622016314073</v>
      </c>
      <c r="T21" s="5"/>
      <c r="U21" s="5">
        <v>1.573</v>
      </c>
      <c r="V21" s="4">
        <v>173.1304100556524</v>
      </c>
      <c r="W21" s="5"/>
      <c r="X21" s="5">
        <v>1.5634</v>
      </c>
      <c r="Y21" s="5">
        <v>172.01763523008702</v>
      </c>
      <c r="Z21" s="4"/>
      <c r="AA21" s="5">
        <v>1.562</v>
      </c>
      <c r="AB21" s="4">
        <v>173.2819170413988</v>
      </c>
      <c r="AC21" s="5"/>
      <c r="AD21" s="5">
        <v>1.5608</v>
      </c>
      <c r="AE21" s="4">
        <v>174.72346436440472</v>
      </c>
      <c r="AF21" s="5"/>
      <c r="AG21" s="5">
        <v>1.559</v>
      </c>
      <c r="AH21" s="4">
        <v>176.6830724974538</v>
      </c>
      <c r="AI21" s="5"/>
      <c r="AJ21" s="5">
        <v>1.5615</v>
      </c>
      <c r="AK21" s="4">
        <v>179.1639620317295</v>
      </c>
      <c r="AL21" s="5"/>
      <c r="AM21" s="5">
        <v>1.5585</v>
      </c>
      <c r="AN21" s="4">
        <v>183.28847045807004</v>
      </c>
      <c r="AO21" s="5"/>
      <c r="AP21" s="5">
        <v>1.5605</v>
      </c>
      <c r="AQ21" s="4">
        <v>183.18939637320256</v>
      </c>
      <c r="AR21" s="5"/>
      <c r="AS21" s="5">
        <v>1.557</v>
      </c>
      <c r="AT21" s="4">
        <v>180.25653455241516</v>
      </c>
      <c r="AU21" s="5"/>
      <c r="AV21" s="5">
        <v>1.5605</v>
      </c>
      <c r="AW21" s="4">
        <v>177.78774840766962</v>
      </c>
      <c r="AX21" s="5"/>
      <c r="AY21" s="5">
        <v>1.5604</v>
      </c>
      <c r="AZ21" s="4">
        <v>174.65571716829322</v>
      </c>
      <c r="BA21" s="5"/>
      <c r="BB21" s="5">
        <v>1.5605</v>
      </c>
      <c r="BC21" s="4">
        <v>173.45525373921967</v>
      </c>
      <c r="BD21" s="5"/>
      <c r="BE21" s="5">
        <v>1.5605</v>
      </c>
      <c r="BF21" s="4">
        <v>175.53570353447785</v>
      </c>
      <c r="BG21" s="5"/>
      <c r="BH21" s="5">
        <v>1.56</v>
      </c>
      <c r="BI21" s="4">
        <v>172.1494934623492</v>
      </c>
      <c r="BJ21" s="5"/>
      <c r="BK21" s="5">
        <v>1.5745</v>
      </c>
      <c r="BL21" s="4">
        <v>172.76617757743185</v>
      </c>
      <c r="BM21" s="5"/>
      <c r="BN21" s="107">
        <v>1.5795</v>
      </c>
      <c r="BO21" s="108">
        <v>172.71888107488613</v>
      </c>
      <c r="BP21" s="107"/>
      <c r="BQ21" s="126">
        <f t="shared" si="0"/>
        <v>1.5625636363636366</v>
      </c>
      <c r="BR21" s="126">
        <f t="shared" si="1"/>
        <v>174.03895077504077</v>
      </c>
      <c r="BS21" s="5"/>
      <c r="BU21" s="5"/>
    </row>
    <row r="22" spans="1:73" s="6" customFormat="1" ht="15.75">
      <c r="A22" s="22">
        <v>13</v>
      </c>
      <c r="B22" s="8" t="s">
        <v>12</v>
      </c>
      <c r="C22" s="5">
        <v>0.7947</v>
      </c>
      <c r="D22" s="4">
        <v>84.14809167117983</v>
      </c>
      <c r="E22" s="5"/>
      <c r="F22" s="5">
        <v>0.796</v>
      </c>
      <c r="G22" s="4">
        <v>85.46592305052428</v>
      </c>
      <c r="H22" s="5"/>
      <c r="I22" s="5">
        <v>0.7958</v>
      </c>
      <c r="J22" s="4">
        <v>86.64927038892922</v>
      </c>
      <c r="K22" s="5"/>
      <c r="L22" s="5">
        <v>0.7977</v>
      </c>
      <c r="M22" s="4">
        <v>86.79717609699742</v>
      </c>
      <c r="N22" s="5"/>
      <c r="O22" s="5">
        <v>0.8012</v>
      </c>
      <c r="P22" s="4">
        <v>87.38452375760102</v>
      </c>
      <c r="Q22" s="5"/>
      <c r="R22" s="5">
        <v>0.7986</v>
      </c>
      <c r="S22" s="4">
        <v>87.56730010956069</v>
      </c>
      <c r="T22" s="5"/>
      <c r="U22" s="5">
        <v>0.8024</v>
      </c>
      <c r="V22" s="4">
        <v>88.31521998007342</v>
      </c>
      <c r="W22" s="5"/>
      <c r="X22" s="5">
        <v>0.7987</v>
      </c>
      <c r="Y22" s="5">
        <v>87.87929209304752</v>
      </c>
      <c r="Z22" s="4"/>
      <c r="AA22" s="5">
        <v>0.801</v>
      </c>
      <c r="AB22" s="4">
        <v>88.85967704875829</v>
      </c>
      <c r="AC22" s="5"/>
      <c r="AD22" s="5">
        <v>0.8</v>
      </c>
      <c r="AE22" s="4">
        <v>89.55585051994092</v>
      </c>
      <c r="AF22" s="5"/>
      <c r="AG22" s="5">
        <v>0.8007</v>
      </c>
      <c r="AH22" s="4">
        <v>90.74415404022531</v>
      </c>
      <c r="AI22" s="5"/>
      <c r="AJ22" s="5">
        <v>0.8</v>
      </c>
      <c r="AK22" s="4">
        <v>91.79069460479258</v>
      </c>
      <c r="AL22" s="5"/>
      <c r="AM22" s="5">
        <v>0.7958</v>
      </c>
      <c r="AN22" s="4">
        <v>93.59060942607131</v>
      </c>
      <c r="AO22" s="5"/>
      <c r="AP22" s="5">
        <v>0.7949</v>
      </c>
      <c r="AQ22" s="4">
        <v>93.31448329193125</v>
      </c>
      <c r="AR22" s="5"/>
      <c r="AS22" s="5">
        <v>0.7925</v>
      </c>
      <c r="AT22" s="4">
        <v>91.74907105509892</v>
      </c>
      <c r="AU22" s="5"/>
      <c r="AV22" s="5">
        <v>0.7922</v>
      </c>
      <c r="AW22" s="4">
        <v>90.25533757677404</v>
      </c>
      <c r="AX22" s="5"/>
      <c r="AY22" s="5">
        <v>0.7917</v>
      </c>
      <c r="AZ22" s="4">
        <v>88.61505465402315</v>
      </c>
      <c r="BA22" s="5"/>
      <c r="BB22" s="5">
        <v>0.7918</v>
      </c>
      <c r="BC22" s="4">
        <v>88.01145140064988</v>
      </c>
      <c r="BD22" s="5"/>
      <c r="BE22" s="5">
        <v>0.7918</v>
      </c>
      <c r="BF22" s="4">
        <v>89.0670746931109</v>
      </c>
      <c r="BG22" s="5"/>
      <c r="BH22" s="5">
        <v>0.799</v>
      </c>
      <c r="BI22" s="4">
        <v>88.1714392797545</v>
      </c>
      <c r="BJ22" s="5"/>
      <c r="BK22" s="5">
        <v>0.7962</v>
      </c>
      <c r="BL22" s="4">
        <v>87.36515121444981</v>
      </c>
      <c r="BM22" s="5"/>
      <c r="BN22" s="107">
        <v>0.7983</v>
      </c>
      <c r="BO22" s="108">
        <v>87.29438604753506</v>
      </c>
      <c r="BP22" s="107"/>
      <c r="BQ22" s="126">
        <f t="shared" si="0"/>
        <v>0.7968636363636364</v>
      </c>
      <c r="BR22" s="126">
        <f t="shared" si="1"/>
        <v>88.75414690913769</v>
      </c>
      <c r="BS22" s="5"/>
      <c r="BU22" s="5"/>
    </row>
    <row r="23" spans="1:73" s="6" customFormat="1" ht="15.75">
      <c r="A23" s="22">
        <v>14</v>
      </c>
      <c r="B23" s="8" t="s">
        <v>13</v>
      </c>
      <c r="C23" s="5">
        <v>1.3591</v>
      </c>
      <c r="D23" s="4">
        <v>77.90936163841374</v>
      </c>
      <c r="E23" s="5"/>
      <c r="F23" s="5">
        <v>1.3628</v>
      </c>
      <c r="G23" s="4">
        <v>78.78577198669849</v>
      </c>
      <c r="H23" s="5"/>
      <c r="I23" s="5">
        <v>1.3658</v>
      </c>
      <c r="J23" s="4">
        <v>79.72120729021502</v>
      </c>
      <c r="K23" s="5"/>
      <c r="L23" s="5">
        <v>1.3661</v>
      </c>
      <c r="M23" s="4">
        <v>79.6495841078176</v>
      </c>
      <c r="N23" s="5"/>
      <c r="O23" s="5">
        <v>1.3647</v>
      </c>
      <c r="P23" s="4">
        <v>79.92016862008319</v>
      </c>
      <c r="Q23" s="5"/>
      <c r="R23" s="5">
        <v>1.3667</v>
      </c>
      <c r="S23" s="4">
        <v>80.230492728596</v>
      </c>
      <c r="T23" s="5"/>
      <c r="U23" s="5">
        <v>1.3665</v>
      </c>
      <c r="V23" s="4">
        <v>80.54433477838842</v>
      </c>
      <c r="W23" s="5"/>
      <c r="X23" s="5">
        <v>1.3697</v>
      </c>
      <c r="Y23" s="5">
        <v>80.3299339058367</v>
      </c>
      <c r="Z23" s="4"/>
      <c r="AA23" s="5">
        <v>1.3657</v>
      </c>
      <c r="AB23" s="4">
        <v>81.23008450094764</v>
      </c>
      <c r="AC23" s="5"/>
      <c r="AD23" s="5">
        <v>1.3675</v>
      </c>
      <c r="AE23" s="4">
        <v>81.8609236928162</v>
      </c>
      <c r="AF23" s="5"/>
      <c r="AG23" s="5">
        <v>1.3681</v>
      </c>
      <c r="AH23" s="4">
        <v>82.83826321238826</v>
      </c>
      <c r="AI23" s="5"/>
      <c r="AJ23" s="5">
        <v>1.3704</v>
      </c>
      <c r="AK23" s="4">
        <v>83.72618816111407</v>
      </c>
      <c r="AL23" s="5"/>
      <c r="AM23" s="5">
        <v>1.3722</v>
      </c>
      <c r="AN23" s="4">
        <v>85.70594057996226</v>
      </c>
      <c r="AO23" s="5"/>
      <c r="AP23" s="5">
        <v>1.3718</v>
      </c>
      <c r="AQ23" s="4">
        <v>85.5747738493591</v>
      </c>
      <c r="AR23" s="5"/>
      <c r="AS23" s="5">
        <v>1.3723</v>
      </c>
      <c r="AT23" s="4">
        <v>84.36325766394985</v>
      </c>
      <c r="AU23" s="5"/>
      <c r="AV23" s="5">
        <v>1.373</v>
      </c>
      <c r="AW23" s="4">
        <v>82.97887062439818</v>
      </c>
      <c r="AX23" s="5"/>
      <c r="AY23" s="5">
        <v>1.3755</v>
      </c>
      <c r="AZ23" s="4">
        <v>81.37411343710917</v>
      </c>
      <c r="BA23" s="5"/>
      <c r="BB23" s="5">
        <v>1.3732</v>
      </c>
      <c r="BC23" s="4">
        <v>80.94497454929069</v>
      </c>
      <c r="BD23" s="5"/>
      <c r="BE23" s="5">
        <v>1.3732</v>
      </c>
      <c r="BF23" s="4">
        <v>81.9158413987978</v>
      </c>
      <c r="BG23" s="5"/>
      <c r="BH23" s="5">
        <v>1.3735</v>
      </c>
      <c r="BI23" s="4">
        <v>80.34382191404572</v>
      </c>
      <c r="BJ23" s="5"/>
      <c r="BK23" s="5">
        <v>1.371</v>
      </c>
      <c r="BL23" s="4">
        <v>80.03475224901233</v>
      </c>
      <c r="BM23" s="5"/>
      <c r="BN23" s="107">
        <v>1.3714</v>
      </c>
      <c r="BO23" s="108">
        <v>79.73629288139207</v>
      </c>
      <c r="BP23" s="107"/>
      <c r="BQ23" s="126">
        <f t="shared" si="0"/>
        <v>1.3691</v>
      </c>
      <c r="BR23" s="126">
        <f t="shared" si="1"/>
        <v>81.35086153502876</v>
      </c>
      <c r="BS23" s="5"/>
      <c r="BU23" s="5"/>
    </row>
    <row r="24" spans="1:73" s="6" customFormat="1" ht="15.75">
      <c r="A24" s="22">
        <v>15</v>
      </c>
      <c r="B24" s="8" t="s">
        <v>14</v>
      </c>
      <c r="C24" s="5">
        <v>10.823</v>
      </c>
      <c r="D24" s="4">
        <v>9.783480865080673</v>
      </c>
      <c r="E24" s="5"/>
      <c r="F24" s="5">
        <v>10.747</v>
      </c>
      <c r="G24" s="4">
        <v>9.990625296684907</v>
      </c>
      <c r="H24" s="5"/>
      <c r="I24" s="5">
        <v>10.7385</v>
      </c>
      <c r="J24" s="4">
        <v>10.139519012615883</v>
      </c>
      <c r="K24" s="5"/>
      <c r="L24" s="5">
        <v>10.712</v>
      </c>
      <c r="M24" s="4">
        <v>10.15770134892547</v>
      </c>
      <c r="N24" s="5"/>
      <c r="O24" s="5">
        <v>10.699</v>
      </c>
      <c r="P24" s="4">
        <v>10.194135350577394</v>
      </c>
      <c r="Q24" s="5"/>
      <c r="R24" s="5">
        <v>10.67</v>
      </c>
      <c r="S24" s="4">
        <v>10.276571172649687</v>
      </c>
      <c r="T24" s="5"/>
      <c r="U24" s="5">
        <v>10.687</v>
      </c>
      <c r="V24" s="4">
        <v>10.298852201241488</v>
      </c>
      <c r="W24" s="5"/>
      <c r="X24" s="5">
        <v>10.7735</v>
      </c>
      <c r="Y24" s="5">
        <v>10.212828743753144</v>
      </c>
      <c r="Z24" s="4"/>
      <c r="AA24" s="5">
        <v>10.79</v>
      </c>
      <c r="AB24" s="4">
        <v>10.281364819549971</v>
      </c>
      <c r="AC24" s="5"/>
      <c r="AD24" s="5">
        <v>10.789</v>
      </c>
      <c r="AE24" s="4">
        <v>10.375828450266582</v>
      </c>
      <c r="AF24" s="5"/>
      <c r="AG24" s="5">
        <v>10.811</v>
      </c>
      <c r="AH24" s="4">
        <v>10.48293662943931</v>
      </c>
      <c r="AI24" s="5"/>
      <c r="AJ24" s="5">
        <v>10.747</v>
      </c>
      <c r="AK24" s="4">
        <v>10.676316018981177</v>
      </c>
      <c r="AL24" s="5"/>
      <c r="AM24" s="5">
        <v>10.8075</v>
      </c>
      <c r="AN24" s="4">
        <v>10.881859048237263</v>
      </c>
      <c r="AO24" s="5"/>
      <c r="AP24" s="5">
        <v>10.841</v>
      </c>
      <c r="AQ24" s="4">
        <v>10.82847290531785</v>
      </c>
      <c r="AR24" s="5"/>
      <c r="AS24" s="5">
        <v>10.851</v>
      </c>
      <c r="AT24" s="4">
        <v>10.669219287829543</v>
      </c>
      <c r="AU24" s="5"/>
      <c r="AV24" s="5">
        <v>10.846</v>
      </c>
      <c r="AW24" s="4">
        <v>10.504332414466043</v>
      </c>
      <c r="AX24" s="5"/>
      <c r="AY24" s="5">
        <v>10.854</v>
      </c>
      <c r="AZ24" s="4">
        <v>10.31233582391226</v>
      </c>
      <c r="BA24" s="5"/>
      <c r="BB24" s="5">
        <v>10.842</v>
      </c>
      <c r="BC24" s="4">
        <v>10.2521342050439</v>
      </c>
      <c r="BD24" s="5"/>
      <c r="BE24" s="5">
        <v>10.842</v>
      </c>
      <c r="BF24" s="4">
        <v>10.37509992702722</v>
      </c>
      <c r="BG24" s="5"/>
      <c r="BH24" s="5">
        <v>10.879</v>
      </c>
      <c r="BI24" s="4">
        <v>10.14360137870593</v>
      </c>
      <c r="BJ24" s="5"/>
      <c r="BK24" s="5">
        <v>10.779</v>
      </c>
      <c r="BL24" s="4">
        <v>10.179761140495028</v>
      </c>
      <c r="BM24" s="5"/>
      <c r="BN24" s="107">
        <v>10.774</v>
      </c>
      <c r="BO24" s="108">
        <v>10.149466498750797</v>
      </c>
      <c r="BP24" s="107"/>
      <c r="BQ24" s="126">
        <f t="shared" si="0"/>
        <v>10.786477272727272</v>
      </c>
      <c r="BR24" s="126">
        <f t="shared" si="1"/>
        <v>10.325747388161433</v>
      </c>
      <c r="BS24" s="5"/>
      <c r="BU24" s="5"/>
    </row>
    <row r="25" spans="1:73" s="6" customFormat="1" ht="15.75">
      <c r="A25" s="22">
        <v>16</v>
      </c>
      <c r="B25" s="8" t="s">
        <v>15</v>
      </c>
      <c r="C25" s="5">
        <v>127.91</v>
      </c>
      <c r="D25" s="4">
        <v>82.78212290107741</v>
      </c>
      <c r="E25" s="5"/>
      <c r="F25" s="5">
        <v>127.9</v>
      </c>
      <c r="G25" s="4">
        <v>83.94781083930626</v>
      </c>
      <c r="H25" s="5"/>
      <c r="I25" s="5">
        <v>127.3</v>
      </c>
      <c r="J25" s="4">
        <v>85.53277683972951</v>
      </c>
      <c r="K25" s="5"/>
      <c r="L25" s="5">
        <v>126.7</v>
      </c>
      <c r="M25" s="4">
        <v>85.87947659801864</v>
      </c>
      <c r="N25" s="5"/>
      <c r="O25" s="5">
        <v>126.61</v>
      </c>
      <c r="P25" s="4">
        <v>86.1441071920287</v>
      </c>
      <c r="Q25" s="5"/>
      <c r="R25" s="5">
        <v>127</v>
      </c>
      <c r="S25" s="4">
        <v>86.33938142690721</v>
      </c>
      <c r="T25" s="5"/>
      <c r="U25" s="5">
        <v>127.06</v>
      </c>
      <c r="V25" s="4">
        <v>86.62351131329117</v>
      </c>
      <c r="W25" s="5"/>
      <c r="X25" s="5">
        <v>127.72</v>
      </c>
      <c r="Y25" s="5">
        <v>86.14775326560013</v>
      </c>
      <c r="Z25" s="4"/>
      <c r="AA25" s="5">
        <v>128</v>
      </c>
      <c r="AB25" s="4">
        <v>86.66869250230013</v>
      </c>
      <c r="AC25" s="5"/>
      <c r="AD25" s="5">
        <v>128.11</v>
      </c>
      <c r="AE25" s="4">
        <v>87.38179154626971</v>
      </c>
      <c r="AF25" s="5"/>
      <c r="AG25" s="5">
        <v>128.35</v>
      </c>
      <c r="AH25" s="4">
        <v>88.2984245429438</v>
      </c>
      <c r="AI25" s="5"/>
      <c r="AJ25" s="5">
        <v>127.59</v>
      </c>
      <c r="AK25" s="4">
        <v>89.927398899593</v>
      </c>
      <c r="AL25" s="5"/>
      <c r="AM25" s="5">
        <v>127.99</v>
      </c>
      <c r="AN25" s="4">
        <v>91.88662525496072</v>
      </c>
      <c r="AO25" s="5"/>
      <c r="AP25" s="5">
        <v>128.24</v>
      </c>
      <c r="AQ25" s="4">
        <v>91.5404513151519</v>
      </c>
      <c r="AR25" s="5"/>
      <c r="AS25" s="5">
        <v>128.36</v>
      </c>
      <c r="AT25" s="4">
        <v>90.19297171411527</v>
      </c>
      <c r="AU25" s="5"/>
      <c r="AV25" s="5">
        <v>128.5</v>
      </c>
      <c r="AW25" s="4">
        <v>88.66147032474608</v>
      </c>
      <c r="AX25" s="5"/>
      <c r="AY25" s="5">
        <v>128.48</v>
      </c>
      <c r="AZ25" s="4">
        <v>87.11869009397859</v>
      </c>
      <c r="BA25" s="5"/>
      <c r="BB25" s="5">
        <v>128.45</v>
      </c>
      <c r="BC25" s="4">
        <v>86.5345574551078</v>
      </c>
      <c r="BD25" s="5"/>
      <c r="BE25" s="5">
        <v>128.45</v>
      </c>
      <c r="BF25" s="4">
        <v>87.57246664758983</v>
      </c>
      <c r="BG25" s="5"/>
      <c r="BH25" s="5">
        <v>129.14</v>
      </c>
      <c r="BI25" s="4">
        <v>85.45163342027396</v>
      </c>
      <c r="BJ25" s="5"/>
      <c r="BK25" s="5">
        <v>129.11</v>
      </c>
      <c r="BL25" s="4">
        <v>84.9877200320625</v>
      </c>
      <c r="BM25" s="5"/>
      <c r="BN25" s="107">
        <v>128.88</v>
      </c>
      <c r="BO25" s="108">
        <v>84.84664188201513</v>
      </c>
      <c r="BP25" s="107"/>
      <c r="BQ25" s="126">
        <f t="shared" si="0"/>
        <v>127.9931818181818</v>
      </c>
      <c r="BR25" s="126">
        <f t="shared" si="1"/>
        <v>87.02120345486671</v>
      </c>
      <c r="BS25" s="5"/>
      <c r="BU25" s="5"/>
    </row>
    <row r="26" spans="1:73" s="6" customFormat="1" ht="15.75">
      <c r="A26" s="22">
        <v>17</v>
      </c>
      <c r="B26" s="8" t="s">
        <v>16</v>
      </c>
      <c r="C26" s="5">
        <v>6.873</v>
      </c>
      <c r="D26" s="4">
        <v>15.406171017425887</v>
      </c>
      <c r="E26" s="5"/>
      <c r="F26" s="5">
        <v>6.8407</v>
      </c>
      <c r="G26" s="4">
        <v>15.695652500982751</v>
      </c>
      <c r="H26" s="5"/>
      <c r="I26" s="5">
        <v>6.8373</v>
      </c>
      <c r="J26" s="4">
        <v>15.924886273379208</v>
      </c>
      <c r="K26" s="5"/>
      <c r="L26" s="5">
        <v>6.823</v>
      </c>
      <c r="M26" s="4">
        <v>15.947427355956268</v>
      </c>
      <c r="N26" s="5"/>
      <c r="O26" s="5">
        <v>6.8174</v>
      </c>
      <c r="P26" s="4">
        <v>15.998335746153597</v>
      </c>
      <c r="Q26" s="5"/>
      <c r="R26" s="5">
        <v>6.7875</v>
      </c>
      <c r="S26" s="4">
        <v>16.154845585587058</v>
      </c>
      <c r="T26" s="5"/>
      <c r="U26" s="5">
        <v>6.7528</v>
      </c>
      <c r="V26" s="4">
        <v>16.29899204399179</v>
      </c>
      <c r="W26" s="5"/>
      <c r="X26" s="5">
        <v>6.7963</v>
      </c>
      <c r="Y26" s="5">
        <v>16.18938399876764</v>
      </c>
      <c r="Z26" s="4"/>
      <c r="AA26" s="5">
        <v>6.757</v>
      </c>
      <c r="AB26" s="4">
        <v>16.417926062297497</v>
      </c>
      <c r="AC26" s="5"/>
      <c r="AD26" s="5">
        <v>6.7541</v>
      </c>
      <c r="AE26" s="4">
        <v>16.57434938036543</v>
      </c>
      <c r="AF26" s="5"/>
      <c r="AG26" s="5">
        <v>6.7678</v>
      </c>
      <c r="AH26" s="4">
        <v>16.74562308296173</v>
      </c>
      <c r="AI26" s="5"/>
      <c r="AJ26" s="5">
        <v>6.7305</v>
      </c>
      <c r="AK26" s="4">
        <v>17.047525184754583</v>
      </c>
      <c r="AL26" s="5"/>
      <c r="AM26" s="5">
        <v>6.7496</v>
      </c>
      <c r="AN26" s="4">
        <v>17.424097970816675</v>
      </c>
      <c r="AO26" s="5"/>
      <c r="AP26" s="5">
        <v>6.7819</v>
      </c>
      <c r="AQ26" s="4">
        <v>17.309526057085893</v>
      </c>
      <c r="AR26" s="5"/>
      <c r="AS26" s="5">
        <v>6.821</v>
      </c>
      <c r="AT26" s="4">
        <v>16.972833674276263</v>
      </c>
      <c r="AU26" s="5"/>
      <c r="AV26" s="5">
        <v>6.8358</v>
      </c>
      <c r="AW26" s="4">
        <v>16.666665111223075</v>
      </c>
      <c r="AX26" s="5"/>
      <c r="AY26" s="5">
        <v>6.8349</v>
      </c>
      <c r="AZ26" s="4">
        <v>16.376259057593185</v>
      </c>
      <c r="BA26" s="5"/>
      <c r="BB26" s="5">
        <v>6.8261</v>
      </c>
      <c r="BC26" s="4">
        <v>16.28362301329983</v>
      </c>
      <c r="BD26" s="5"/>
      <c r="BE26" s="5">
        <v>6.8261</v>
      </c>
      <c r="BF26" s="4">
        <v>16.478931367666622</v>
      </c>
      <c r="BG26" s="5"/>
      <c r="BH26" s="5">
        <v>6.812</v>
      </c>
      <c r="BI26" s="4">
        <v>16.199682824272134</v>
      </c>
      <c r="BJ26" s="5"/>
      <c r="BK26" s="5">
        <v>6.7748</v>
      </c>
      <c r="BL26" s="4">
        <v>16.19644053453916</v>
      </c>
      <c r="BM26" s="5"/>
      <c r="BN26" s="107">
        <v>6.7379</v>
      </c>
      <c r="BO26" s="108">
        <v>16.229144400709583</v>
      </c>
      <c r="BP26" s="107"/>
      <c r="BQ26" s="126">
        <f t="shared" si="0"/>
        <v>6.7971590909090915</v>
      </c>
      <c r="BR26" s="126">
        <f t="shared" si="1"/>
        <v>16.38810555655027</v>
      </c>
      <c r="BS26" s="5"/>
      <c r="BU26" s="5"/>
    </row>
    <row r="27" spans="1:73" s="6" customFormat="1" ht="15.75">
      <c r="A27" s="22">
        <v>18</v>
      </c>
      <c r="B27" s="8" t="s">
        <v>17</v>
      </c>
      <c r="C27" s="5">
        <v>6.6069</v>
      </c>
      <c r="D27" s="4">
        <v>16.02667111697893</v>
      </c>
      <c r="E27" s="5"/>
      <c r="F27" s="5">
        <v>6.5695</v>
      </c>
      <c r="G27" s="4">
        <v>16.34359541266043</v>
      </c>
      <c r="H27" s="5"/>
      <c r="I27" s="5">
        <v>6.5578</v>
      </c>
      <c r="J27" s="4">
        <v>16.60362086629291</v>
      </c>
      <c r="K27" s="5"/>
      <c r="L27" s="5">
        <v>6.5483</v>
      </c>
      <c r="M27" s="4">
        <v>16.61641904764437</v>
      </c>
      <c r="N27" s="5"/>
      <c r="O27" s="5">
        <v>6.543</v>
      </c>
      <c r="P27" s="4">
        <v>16.669273134010016</v>
      </c>
      <c r="Q27" s="5"/>
      <c r="R27" s="5">
        <v>6.5238</v>
      </c>
      <c r="S27" s="4">
        <v>16.80784426441218</v>
      </c>
      <c r="T27" s="5"/>
      <c r="U27" s="5">
        <v>6.5263</v>
      </c>
      <c r="V27" s="4">
        <v>16.864660446909852</v>
      </c>
      <c r="W27" s="5"/>
      <c r="X27" s="5">
        <v>6.5798</v>
      </c>
      <c r="Y27" s="5">
        <v>16.72207521061803</v>
      </c>
      <c r="Z27" s="4"/>
      <c r="AA27" s="5">
        <v>6.5788</v>
      </c>
      <c r="AB27" s="4">
        <v>16.86263853635073</v>
      </c>
      <c r="AC27" s="5"/>
      <c r="AD27" s="5">
        <v>6.5748</v>
      </c>
      <c r="AE27" s="4">
        <v>17.026345006680987</v>
      </c>
      <c r="AF27" s="5"/>
      <c r="AG27" s="5">
        <v>6.5868</v>
      </c>
      <c r="AH27" s="4">
        <v>17.205779422613162</v>
      </c>
      <c r="AI27" s="5"/>
      <c r="AJ27" s="5">
        <v>6.5488</v>
      </c>
      <c r="AK27" s="4">
        <v>17.52051799657811</v>
      </c>
      <c r="AL27" s="5"/>
      <c r="AM27" s="5">
        <v>6.5883</v>
      </c>
      <c r="AN27" s="4">
        <v>17.850688593996054</v>
      </c>
      <c r="AO27" s="5"/>
      <c r="AP27" s="5">
        <v>6.6033</v>
      </c>
      <c r="AQ27" s="4">
        <v>17.77769823672267</v>
      </c>
      <c r="AR27" s="5"/>
      <c r="AS27" s="5">
        <v>6.6053</v>
      </c>
      <c r="AT27" s="4">
        <v>17.527091652496992</v>
      </c>
      <c r="AU27" s="5"/>
      <c r="AV27" s="5">
        <v>6.5993</v>
      </c>
      <c r="AW27" s="4">
        <v>17.263950626172274</v>
      </c>
      <c r="AX27" s="5"/>
      <c r="AY27" s="5">
        <v>6.5993</v>
      </c>
      <c r="AZ27" s="4">
        <v>16.960903888706934</v>
      </c>
      <c r="BA27" s="5"/>
      <c r="BB27" s="5">
        <v>6.595</v>
      </c>
      <c r="BC27" s="4">
        <v>16.85422881745049</v>
      </c>
      <c r="BD27" s="5"/>
      <c r="BE27" s="5">
        <v>6.595</v>
      </c>
      <c r="BF27" s="4">
        <v>17.05638110823793</v>
      </c>
      <c r="BG27" s="5"/>
      <c r="BH27" s="5">
        <v>6.6058</v>
      </c>
      <c r="BI27" s="4">
        <v>16.705355808371703</v>
      </c>
      <c r="BJ27" s="5"/>
      <c r="BK27" s="5">
        <v>6.5535</v>
      </c>
      <c r="BL27" s="4">
        <v>16.74336542815227</v>
      </c>
      <c r="BM27" s="5"/>
      <c r="BN27" s="107">
        <v>6.5427</v>
      </c>
      <c r="BO27" s="108">
        <v>16.713337316022603</v>
      </c>
      <c r="BP27" s="107"/>
      <c r="BQ27" s="126">
        <f t="shared" si="0"/>
        <v>6.574186363636364</v>
      </c>
      <c r="BR27" s="126">
        <f t="shared" si="1"/>
        <v>16.941929179003623</v>
      </c>
      <c r="BS27" s="5"/>
      <c r="BU27" s="5"/>
    </row>
    <row r="28" spans="1:73" s="6" customFormat="1" ht="15.75">
      <c r="A28" s="22">
        <v>19</v>
      </c>
      <c r="B28" s="8" t="s">
        <v>18</v>
      </c>
      <c r="C28" s="5">
        <v>5.9315</v>
      </c>
      <c r="D28" s="4">
        <v>17.85157437457104</v>
      </c>
      <c r="E28" s="5"/>
      <c r="F28" s="5">
        <v>5.8924</v>
      </c>
      <c r="G28" s="4">
        <v>18.221649932705297</v>
      </c>
      <c r="H28" s="5"/>
      <c r="I28" s="5">
        <v>5.887</v>
      </c>
      <c r="J28" s="4">
        <v>18.495536761844008</v>
      </c>
      <c r="K28" s="5"/>
      <c r="L28" s="5">
        <v>5.8735</v>
      </c>
      <c r="M28" s="4">
        <v>18.525461283679174</v>
      </c>
      <c r="N28" s="5"/>
      <c r="O28" s="5">
        <v>5.8675</v>
      </c>
      <c r="P28" s="4">
        <v>18.588334744921607</v>
      </c>
      <c r="Q28" s="5"/>
      <c r="R28" s="5">
        <v>5.8575</v>
      </c>
      <c r="S28" s="4">
        <v>18.719763450648255</v>
      </c>
      <c r="T28" s="5"/>
      <c r="U28" s="5">
        <v>5.8625</v>
      </c>
      <c r="V28" s="4">
        <v>18.774214665188534</v>
      </c>
      <c r="W28" s="5"/>
      <c r="X28" s="5">
        <v>5.9175</v>
      </c>
      <c r="Y28" s="5">
        <v>18.593647734824586</v>
      </c>
      <c r="Z28" s="4"/>
      <c r="AA28" s="5">
        <v>5.921</v>
      </c>
      <c r="AB28" s="4">
        <v>18.73601189038071</v>
      </c>
      <c r="AC28" s="5"/>
      <c r="AD28" s="5">
        <v>5.9175</v>
      </c>
      <c r="AE28" s="4">
        <v>18.917585661162</v>
      </c>
      <c r="AF28" s="5"/>
      <c r="AG28" s="5">
        <v>5.93</v>
      </c>
      <c r="AH28" s="4">
        <v>19.111471821394332</v>
      </c>
      <c r="AI28" s="5"/>
      <c r="AJ28" s="5">
        <v>5.8915</v>
      </c>
      <c r="AK28" s="4">
        <v>19.475238607483785</v>
      </c>
      <c r="AL28" s="5"/>
      <c r="AM28" s="5">
        <v>5.9295</v>
      </c>
      <c r="AN28" s="4">
        <v>19.833998088173406</v>
      </c>
      <c r="AO28" s="5"/>
      <c r="AP28" s="5">
        <v>5.947</v>
      </c>
      <c r="AQ28" s="4">
        <v>19.739612370363346</v>
      </c>
      <c r="AR28" s="5"/>
      <c r="AS28" s="5">
        <v>5.9525</v>
      </c>
      <c r="AT28" s="4">
        <v>19.449256361568818</v>
      </c>
      <c r="AU28" s="5"/>
      <c r="AV28" s="5">
        <v>5.953</v>
      </c>
      <c r="AW28" s="4">
        <v>19.138247835931246</v>
      </c>
      <c r="AX28" s="5"/>
      <c r="AY28" s="5">
        <v>5.956</v>
      </c>
      <c r="AZ28" s="4">
        <v>18.792829589110756</v>
      </c>
      <c r="BA28" s="5"/>
      <c r="BB28" s="5">
        <v>5.9535</v>
      </c>
      <c r="BC28" s="4">
        <v>18.670301343929786</v>
      </c>
      <c r="BD28" s="5"/>
      <c r="BE28" s="5">
        <v>5.9535</v>
      </c>
      <c r="BF28" s="4">
        <v>18.89423589633478</v>
      </c>
      <c r="BG28" s="5"/>
      <c r="BH28" s="5">
        <v>5.9725</v>
      </c>
      <c r="BI28" s="4">
        <v>18.476724888897746</v>
      </c>
      <c r="BJ28" s="5"/>
      <c r="BK28" s="5">
        <v>5.916</v>
      </c>
      <c r="BL28" s="4">
        <v>18.547607392392816</v>
      </c>
      <c r="BM28" s="5"/>
      <c r="BN28" s="107">
        <v>5.913</v>
      </c>
      <c r="BO28" s="108">
        <v>18.493210224512275</v>
      </c>
      <c r="BP28" s="107"/>
      <c r="BQ28" s="126">
        <f t="shared" si="0"/>
        <v>5.917995454545456</v>
      </c>
      <c r="BR28" s="126">
        <f t="shared" si="1"/>
        <v>18.820296132728107</v>
      </c>
      <c r="BS28" s="5"/>
      <c r="BU28" s="5"/>
    </row>
    <row r="29" spans="1:73" s="6" customFormat="1" ht="15.75">
      <c r="A29" s="22">
        <v>20</v>
      </c>
      <c r="B29" s="8" t="s">
        <v>19</v>
      </c>
      <c r="C29" s="5">
        <v>4.8317</v>
      </c>
      <c r="D29" s="4">
        <v>21.914980938958983</v>
      </c>
      <c r="E29" s="5"/>
      <c r="F29" s="5">
        <v>4.8055</v>
      </c>
      <c r="G29" s="4">
        <v>22.342992417744814</v>
      </c>
      <c r="H29" s="5"/>
      <c r="I29" s="5">
        <v>4.8155</v>
      </c>
      <c r="J29" s="4">
        <v>22.610990534103554</v>
      </c>
      <c r="K29" s="5"/>
      <c r="L29" s="5">
        <v>4.8063</v>
      </c>
      <c r="M29" s="4">
        <v>22.638889967269964</v>
      </c>
      <c r="N29" s="5"/>
      <c r="O29" s="5">
        <v>4.7633</v>
      </c>
      <c r="P29" s="4">
        <v>22.89737243420056</v>
      </c>
      <c r="Q29" s="5"/>
      <c r="R29" s="5">
        <v>4.7318</v>
      </c>
      <c r="S29" s="4">
        <v>23.173214086007896</v>
      </c>
      <c r="T29" s="5"/>
      <c r="U29" s="5">
        <v>4.6908</v>
      </c>
      <c r="V29" s="4">
        <v>23.463765983343517</v>
      </c>
      <c r="W29" s="5"/>
      <c r="X29" s="5">
        <v>4.7573</v>
      </c>
      <c r="Y29" s="5">
        <v>23.12822619360236</v>
      </c>
      <c r="Z29" s="4"/>
      <c r="AA29" s="5">
        <v>4.7498</v>
      </c>
      <c r="AB29" s="4">
        <v>23.35591528126325</v>
      </c>
      <c r="AC29" s="5"/>
      <c r="AD29" s="5">
        <v>4.7333</v>
      </c>
      <c r="AE29" s="4">
        <v>23.650479189978693</v>
      </c>
      <c r="AF29" s="5"/>
      <c r="AG29" s="5">
        <v>4.7183</v>
      </c>
      <c r="AH29" s="4">
        <v>24.019462073388375</v>
      </c>
      <c r="AI29" s="5"/>
      <c r="AJ29" s="5">
        <v>4.7065</v>
      </c>
      <c r="AK29" s="4">
        <v>24.378703549557148</v>
      </c>
      <c r="AL29" s="5"/>
      <c r="AM29" s="5">
        <v>4.7133</v>
      </c>
      <c r="AN29" s="4">
        <v>24.95187907916411</v>
      </c>
      <c r="AO29" s="5"/>
      <c r="AP29" s="5">
        <v>4.7138</v>
      </c>
      <c r="AQ29" s="4">
        <v>24.903787764977473</v>
      </c>
      <c r="AR29" s="5"/>
      <c r="AS29" s="5">
        <v>4.7503</v>
      </c>
      <c r="AT29" s="4">
        <v>24.371449906792915</v>
      </c>
      <c r="AU29" s="5"/>
      <c r="AV29" s="5">
        <v>4.7509</v>
      </c>
      <c r="AW29" s="4">
        <v>23.980717204592544</v>
      </c>
      <c r="AX29" s="5"/>
      <c r="AY29" s="5">
        <v>4.76</v>
      </c>
      <c r="AZ29" s="4">
        <v>23.51472542704699</v>
      </c>
      <c r="BA29" s="5"/>
      <c r="BB29" s="5">
        <v>4.7565</v>
      </c>
      <c r="BC29" s="4">
        <v>23.368787774852514</v>
      </c>
      <c r="BD29" s="5"/>
      <c r="BE29" s="5">
        <v>4.7565</v>
      </c>
      <c r="BF29" s="4">
        <v>23.649076717928967</v>
      </c>
      <c r="BG29" s="5"/>
      <c r="BH29" s="5">
        <v>4.7548</v>
      </c>
      <c r="BI29" s="4">
        <v>23.20859750124964</v>
      </c>
      <c r="BJ29" s="5"/>
      <c r="BK29" s="5">
        <v>4.7273</v>
      </c>
      <c r="BL29" s="4">
        <v>23.211483369660463</v>
      </c>
      <c r="BM29" s="5"/>
      <c r="BN29" s="107">
        <v>4.7246</v>
      </c>
      <c r="BO29" s="108">
        <v>23.1448910082422</v>
      </c>
      <c r="BP29" s="107"/>
      <c r="BQ29" s="126">
        <f t="shared" si="0"/>
        <v>4.750822727272728</v>
      </c>
      <c r="BR29" s="126">
        <f t="shared" si="1"/>
        <v>23.449108563814864</v>
      </c>
      <c r="BS29" s="5"/>
      <c r="BU29" s="5"/>
    </row>
    <row r="30" spans="1:73" s="6" customFormat="1" ht="15.75">
      <c r="A30" s="22">
        <v>21</v>
      </c>
      <c r="B30" s="8" t="s">
        <v>20</v>
      </c>
      <c r="C30" s="5">
        <v>157.96</v>
      </c>
      <c r="D30" s="4">
        <v>67.03381451175495</v>
      </c>
      <c r="E30" s="5"/>
      <c r="F30" s="5">
        <v>157.13</v>
      </c>
      <c r="G30" s="4">
        <v>68.33147716125038</v>
      </c>
      <c r="H30" s="5"/>
      <c r="I30" s="5">
        <v>156.94</v>
      </c>
      <c r="J30" s="4">
        <v>69.37888678283144</v>
      </c>
      <c r="K30" s="5"/>
      <c r="L30" s="5">
        <v>156.35</v>
      </c>
      <c r="M30" s="4">
        <v>69.59341020127255</v>
      </c>
      <c r="N30" s="5"/>
      <c r="O30" s="5">
        <v>156.03</v>
      </c>
      <c r="P30" s="4">
        <v>69.90133571481608</v>
      </c>
      <c r="Q30" s="5"/>
      <c r="R30" s="5">
        <v>156.29</v>
      </c>
      <c r="S30" s="4">
        <v>70.15868859950871</v>
      </c>
      <c r="T30" s="5"/>
      <c r="U30" s="5">
        <v>156.35</v>
      </c>
      <c r="V30" s="4">
        <v>70.39580011171587</v>
      </c>
      <c r="W30" s="5"/>
      <c r="X30" s="5">
        <v>157.39</v>
      </c>
      <c r="Y30" s="5">
        <v>69.90781528103724</v>
      </c>
      <c r="Z30" s="4"/>
      <c r="AA30" s="5">
        <v>157.59</v>
      </c>
      <c r="AB30" s="4">
        <v>70.39528295129396</v>
      </c>
      <c r="AC30" s="5"/>
      <c r="AD30" s="5">
        <v>157.59</v>
      </c>
      <c r="AE30" s="4">
        <v>71.03548013828679</v>
      </c>
      <c r="AF30" s="5"/>
      <c r="AG30" s="5">
        <v>157.95</v>
      </c>
      <c r="AH30" s="4">
        <v>71.75120474888786</v>
      </c>
      <c r="AI30" s="5"/>
      <c r="AJ30" s="5">
        <v>157.03</v>
      </c>
      <c r="AK30" s="4">
        <v>73.0678012201431</v>
      </c>
      <c r="AL30" s="5"/>
      <c r="AM30" s="5">
        <v>157.73</v>
      </c>
      <c r="AN30" s="4">
        <v>74.56139711140824</v>
      </c>
      <c r="AO30" s="5"/>
      <c r="AP30" s="5">
        <v>158.18</v>
      </c>
      <c r="AQ30" s="4">
        <v>74.2138543220071</v>
      </c>
      <c r="AR30" s="5"/>
      <c r="AS30" s="5">
        <v>158.15</v>
      </c>
      <c r="AT30" s="4">
        <v>73.20372968209826</v>
      </c>
      <c r="AU30" s="5"/>
      <c r="AV30" s="5">
        <v>158.32</v>
      </c>
      <c r="AW30" s="4">
        <v>71.96184270294259</v>
      </c>
      <c r="AX30" s="5"/>
      <c r="AY30" s="5">
        <v>158.38</v>
      </c>
      <c r="AZ30" s="4">
        <v>70.67186073541083</v>
      </c>
      <c r="BA30" s="5"/>
      <c r="BB30" s="5">
        <v>158.25</v>
      </c>
      <c r="BC30" s="4">
        <v>70.23926638299271</v>
      </c>
      <c r="BD30" s="5"/>
      <c r="BE30" s="5">
        <v>158.25</v>
      </c>
      <c r="BF30" s="4">
        <v>71.08172727256185</v>
      </c>
      <c r="BG30" s="5"/>
      <c r="BH30" s="5">
        <v>158.9</v>
      </c>
      <c r="BI30" s="4">
        <v>69.44760188731391</v>
      </c>
      <c r="BJ30" s="5"/>
      <c r="BK30" s="5">
        <v>157.83</v>
      </c>
      <c r="BL30" s="4">
        <v>69.52267967648476</v>
      </c>
      <c r="BM30" s="5"/>
      <c r="BN30" s="107">
        <v>157.59</v>
      </c>
      <c r="BO30" s="108">
        <v>69.38914401773025</v>
      </c>
      <c r="BP30" s="107"/>
      <c r="BQ30" s="126">
        <f t="shared" si="0"/>
        <v>157.55363636363637</v>
      </c>
      <c r="BR30" s="126">
        <f t="shared" si="1"/>
        <v>70.69291369153407</v>
      </c>
      <c r="BS30" s="5"/>
      <c r="BU30" s="5"/>
    </row>
    <row r="31" spans="1:73" s="6" customFormat="1" ht="15.75">
      <c r="A31" s="22">
        <v>22</v>
      </c>
      <c r="B31" s="8" t="s">
        <v>21</v>
      </c>
      <c r="C31" s="5">
        <v>244.42</v>
      </c>
      <c r="D31" s="4">
        <v>43.321583095805636</v>
      </c>
      <c r="E31" s="5"/>
      <c r="F31" s="5">
        <v>243.4</v>
      </c>
      <c r="G31" s="4">
        <v>44.11226378943003</v>
      </c>
      <c r="H31" s="5"/>
      <c r="I31" s="5">
        <v>243.05</v>
      </c>
      <c r="J31" s="4">
        <v>44.79869365026771</v>
      </c>
      <c r="K31" s="5"/>
      <c r="L31" s="5">
        <v>242.19</v>
      </c>
      <c r="M31" s="4">
        <v>44.92724590184963</v>
      </c>
      <c r="N31" s="5"/>
      <c r="O31" s="5">
        <v>241.83</v>
      </c>
      <c r="P31" s="4">
        <v>45.100712945386235</v>
      </c>
      <c r="Q31" s="5"/>
      <c r="R31" s="5">
        <v>241.82</v>
      </c>
      <c r="S31" s="4">
        <v>45.34406352335297</v>
      </c>
      <c r="T31" s="5"/>
      <c r="U31" s="5">
        <v>242.58</v>
      </c>
      <c r="V31" s="4">
        <v>45.37217968285422</v>
      </c>
      <c r="W31" s="5"/>
      <c r="X31" s="5">
        <v>242.88</v>
      </c>
      <c r="Y31" s="5">
        <v>45.301346537724186</v>
      </c>
      <c r="Z31" s="4"/>
      <c r="AA31" s="5">
        <v>243</v>
      </c>
      <c r="AB31" s="4">
        <v>45.65264461026509</v>
      </c>
      <c r="AC31" s="5"/>
      <c r="AD31" s="5">
        <v>243.29</v>
      </c>
      <c r="AE31" s="4">
        <v>46.01291181303225</v>
      </c>
      <c r="AF31" s="5"/>
      <c r="AG31" s="5">
        <v>243.4</v>
      </c>
      <c r="AH31" s="4">
        <v>46.56163841448988</v>
      </c>
      <c r="AI31" s="5"/>
      <c r="AJ31" s="5">
        <v>242.1</v>
      </c>
      <c r="AK31" s="4">
        <v>47.3929649962787</v>
      </c>
      <c r="AL31" s="5"/>
      <c r="AM31" s="5">
        <v>243.07</v>
      </c>
      <c r="AN31" s="4">
        <v>48.38346635283014</v>
      </c>
      <c r="AO31" s="5"/>
      <c r="AP31" s="5">
        <v>243.46</v>
      </c>
      <c r="AQ31" s="4">
        <v>48.217972055594686</v>
      </c>
      <c r="AR31" s="5"/>
      <c r="AS31" s="5">
        <v>243.76</v>
      </c>
      <c r="AT31" s="4">
        <v>47.49413295546373</v>
      </c>
      <c r="AU31" s="5"/>
      <c r="AV31" s="5">
        <v>243.73</v>
      </c>
      <c r="AW31" s="4">
        <v>46.744343891723915</v>
      </c>
      <c r="AX31" s="5"/>
      <c r="AY31" s="5">
        <v>243.99</v>
      </c>
      <c r="AZ31" s="4">
        <v>45.87486906543041</v>
      </c>
      <c r="BA31" s="5"/>
      <c r="BB31" s="5">
        <v>243.39</v>
      </c>
      <c r="BC31" s="4">
        <v>45.66894245905172</v>
      </c>
      <c r="BD31" s="5"/>
      <c r="BE31" s="5">
        <v>243.39</v>
      </c>
      <c r="BF31" s="4">
        <v>46.2167029906032</v>
      </c>
      <c r="BG31" s="5"/>
      <c r="BH31" s="5">
        <v>243.97</v>
      </c>
      <c r="BI31" s="4">
        <v>45.2318889203352</v>
      </c>
      <c r="BJ31" s="5"/>
      <c r="BK31" s="5">
        <v>242.65</v>
      </c>
      <c r="BL31" s="4">
        <v>45.22054207022291</v>
      </c>
      <c r="BM31" s="5"/>
      <c r="BN31" s="107">
        <v>241.93</v>
      </c>
      <c r="BO31" s="108">
        <v>45.1991700316377</v>
      </c>
      <c r="BP31" s="107"/>
      <c r="BQ31" s="126">
        <f t="shared" si="0"/>
        <v>243.05909090909097</v>
      </c>
      <c r="BR31" s="126">
        <f t="shared" si="1"/>
        <v>45.8250127160741</v>
      </c>
      <c r="BS31" s="5"/>
      <c r="BU31" s="5"/>
    </row>
    <row r="32" spans="1:86" s="13" customFormat="1" ht="16.5" thickBot="1">
      <c r="A32" s="12">
        <v>23</v>
      </c>
      <c r="B32" s="10" t="s">
        <v>22</v>
      </c>
      <c r="C32" s="12">
        <v>1</v>
      </c>
      <c r="D32" s="11">
        <v>105.88661340276812</v>
      </c>
      <c r="E32" s="12"/>
      <c r="F32" s="12">
        <v>1</v>
      </c>
      <c r="G32" s="11">
        <v>107.3692500634727</v>
      </c>
      <c r="H32" s="12"/>
      <c r="I32" s="12">
        <v>1</v>
      </c>
      <c r="J32" s="11">
        <v>108.88322491697566</v>
      </c>
      <c r="K32" s="12"/>
      <c r="L32" s="12">
        <v>1</v>
      </c>
      <c r="M32" s="11">
        <v>108.80929684968963</v>
      </c>
      <c r="N32" s="12"/>
      <c r="O32" s="12">
        <v>1</v>
      </c>
      <c r="P32" s="11">
        <v>109.06705411582753</v>
      </c>
      <c r="Q32" s="12"/>
      <c r="R32" s="12">
        <v>1</v>
      </c>
      <c r="S32" s="11">
        <v>109.65101441217216</v>
      </c>
      <c r="T32" s="12"/>
      <c r="U32" s="12">
        <v>1</v>
      </c>
      <c r="V32" s="11">
        <v>110.06383347466777</v>
      </c>
      <c r="W32" s="12"/>
      <c r="X32" s="54">
        <v>1</v>
      </c>
      <c r="Y32" s="54">
        <v>110.02791047082451</v>
      </c>
      <c r="Z32" s="11"/>
      <c r="AA32" s="12">
        <v>1</v>
      </c>
      <c r="AB32" s="11">
        <v>110.93592640294418</v>
      </c>
      <c r="AC32" s="12"/>
      <c r="AD32" s="12">
        <v>1</v>
      </c>
      <c r="AE32" s="11">
        <v>111.94481314992615</v>
      </c>
      <c r="AF32" s="12"/>
      <c r="AG32" s="12">
        <v>1</v>
      </c>
      <c r="AH32" s="11">
        <v>113.33102790086838</v>
      </c>
      <c r="AI32" s="12"/>
      <c r="AJ32" s="12">
        <v>1</v>
      </c>
      <c r="AK32" s="11">
        <v>114.73836825599072</v>
      </c>
      <c r="AL32" s="12"/>
      <c r="AM32" s="12">
        <v>1</v>
      </c>
      <c r="AN32" s="11">
        <v>117.60569166382422</v>
      </c>
      <c r="AO32" s="12"/>
      <c r="AP32" s="12">
        <v>1</v>
      </c>
      <c r="AQ32" s="11">
        <v>117.39147476655081</v>
      </c>
      <c r="AR32" s="12"/>
      <c r="AS32" s="12">
        <v>1</v>
      </c>
      <c r="AT32" s="11">
        <v>115.77169849223839</v>
      </c>
      <c r="AU32" s="12"/>
      <c r="AV32" s="12">
        <v>1</v>
      </c>
      <c r="AW32" s="11">
        <v>113.9299893672987</v>
      </c>
      <c r="AX32" s="12"/>
      <c r="AY32" s="12">
        <v>1</v>
      </c>
      <c r="AZ32" s="11">
        <v>111.93009303274367</v>
      </c>
      <c r="BA32" s="12"/>
      <c r="BB32" s="12">
        <v>1</v>
      </c>
      <c r="BC32" s="11">
        <v>111.15363905108597</v>
      </c>
      <c r="BD32" s="12"/>
      <c r="BE32" s="12">
        <v>1</v>
      </c>
      <c r="BF32" s="11">
        <v>112.48683340882913</v>
      </c>
      <c r="BG32" s="12"/>
      <c r="BH32" s="12">
        <v>1</v>
      </c>
      <c r="BI32" s="11">
        <v>110.35223939894179</v>
      </c>
      <c r="BJ32" s="12"/>
      <c r="BK32" s="12">
        <v>1</v>
      </c>
      <c r="BL32" s="11">
        <v>109.7276453333959</v>
      </c>
      <c r="BM32" s="12"/>
      <c r="BN32" s="109">
        <v>1</v>
      </c>
      <c r="BO32" s="110">
        <v>109.35035205754109</v>
      </c>
      <c r="BP32" s="109"/>
      <c r="BQ32" s="127">
        <f t="shared" si="0"/>
        <v>1</v>
      </c>
      <c r="BR32" s="127">
        <f t="shared" si="1"/>
        <v>111.38218136311713</v>
      </c>
      <c r="BS32" s="5"/>
      <c r="BT32" s="6"/>
      <c r="BU32" s="61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="6" customFormat="1" ht="15.75"/>
    <row r="34" spans="73:86" ht="12.75"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</row>
  </sheetData>
  <sheetProtection/>
  <mergeCells count="22">
    <mergeCell ref="BK3:BL3"/>
    <mergeCell ref="BN3:BO3"/>
    <mergeCell ref="AY3:AZ3"/>
    <mergeCell ref="BB3:BC3"/>
    <mergeCell ref="BE3:BF3"/>
    <mergeCell ref="BH3:BI3"/>
    <mergeCell ref="AV3:AW3"/>
    <mergeCell ref="AA3:AB3"/>
    <mergeCell ref="AD3:AE3"/>
    <mergeCell ref="AG3:AH3"/>
    <mergeCell ref="AJ3:AK3"/>
    <mergeCell ref="X3:Y3"/>
    <mergeCell ref="AM3:AN3"/>
    <mergeCell ref="AP3:AQ3"/>
    <mergeCell ref="AS3:AT3"/>
    <mergeCell ref="O3:P3"/>
    <mergeCell ref="R3:S3"/>
    <mergeCell ref="U3:V3"/>
    <mergeCell ref="C3:D3"/>
    <mergeCell ref="F3:G3"/>
    <mergeCell ref="I3:J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zoomScalePageLayoutView="0" workbookViewId="0" topLeftCell="BE1">
      <pane xSplit="14955" topLeftCell="CJ1" activePane="topLeft" state="split"/>
      <selection pane="topLeft" activeCell="BK37" sqref="BK37"/>
      <selection pane="topRight" activeCell="CK1" sqref="CK1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20.140625" style="0" customWidth="1"/>
    <col min="4" max="4" width="20.00390625" style="0" customWidth="1"/>
    <col min="5" max="5" width="7.28125" style="0" customWidth="1"/>
    <col min="6" max="6" width="19.00390625" style="0" customWidth="1"/>
    <col min="7" max="7" width="18.421875" style="0" bestFit="1" customWidth="1"/>
    <col min="8" max="8" width="7.28125" style="0" customWidth="1"/>
    <col min="9" max="9" width="21.7109375" style="0" customWidth="1"/>
    <col min="10" max="10" width="21.00390625" style="0" customWidth="1"/>
    <col min="11" max="11" width="7.28125" style="0" customWidth="1"/>
    <col min="12" max="12" width="18.421875" style="0" customWidth="1"/>
    <col min="13" max="13" width="18.421875" style="0" bestFit="1" customWidth="1"/>
    <col min="14" max="14" width="8.421875" style="0" customWidth="1"/>
    <col min="15" max="15" width="18.57421875" style="0" customWidth="1"/>
    <col min="16" max="16" width="18.421875" style="0" bestFit="1" customWidth="1"/>
    <col min="17" max="17" width="6.7109375" style="0" customWidth="1"/>
    <col min="18" max="18" width="19.7109375" style="0" customWidth="1"/>
    <col min="19" max="19" width="25.00390625" style="0" customWidth="1"/>
    <col min="20" max="20" width="8.421875" style="0" customWidth="1"/>
    <col min="21" max="21" width="19.8515625" style="0" customWidth="1"/>
    <col min="22" max="22" width="18.421875" style="0" bestFit="1" customWidth="1"/>
    <col min="23" max="23" width="7.8515625" style="0" customWidth="1"/>
    <col min="24" max="24" width="18.7109375" style="0" customWidth="1"/>
    <col min="25" max="25" width="20.8515625" style="0" customWidth="1"/>
    <col min="26" max="26" width="7.7109375" style="0" customWidth="1"/>
    <col min="27" max="27" width="17.8515625" style="0" customWidth="1"/>
    <col min="28" max="28" width="18.421875" style="0" bestFit="1" customWidth="1"/>
    <col min="29" max="29" width="7.140625" style="0" customWidth="1"/>
    <col min="30" max="30" width="18.140625" style="0" customWidth="1"/>
    <col min="31" max="31" width="18.421875" style="0" bestFit="1" customWidth="1"/>
    <col min="32" max="32" width="7.421875" style="0" customWidth="1"/>
    <col min="33" max="33" width="19.00390625" style="0" customWidth="1"/>
    <col min="34" max="34" width="18.421875" style="0" bestFit="1" customWidth="1"/>
    <col min="35" max="35" width="9.00390625" style="0" customWidth="1"/>
    <col min="36" max="37" width="18.421875" style="0" bestFit="1" customWidth="1"/>
    <col min="38" max="38" width="8.57421875" style="0" customWidth="1"/>
    <col min="39" max="39" width="18.140625" style="0" customWidth="1"/>
    <col min="40" max="40" width="18.421875" style="0" bestFit="1" customWidth="1"/>
    <col min="41" max="41" width="8.28125" style="0" customWidth="1"/>
    <col min="42" max="42" width="19.00390625" style="0" customWidth="1"/>
    <col min="43" max="43" width="18.421875" style="0" bestFit="1" customWidth="1"/>
    <col min="44" max="44" width="7.00390625" style="0" customWidth="1"/>
    <col min="45" max="45" width="19.140625" style="0" customWidth="1"/>
    <col min="46" max="46" width="18.421875" style="0" bestFit="1" customWidth="1"/>
    <col min="47" max="47" width="7.421875" style="0" customWidth="1"/>
    <col min="48" max="48" width="18.140625" style="0" customWidth="1"/>
    <col min="49" max="49" width="18.421875" style="0" bestFit="1" customWidth="1"/>
    <col min="50" max="50" width="7.421875" style="0" customWidth="1"/>
    <col min="51" max="51" width="18.421875" style="0" customWidth="1"/>
    <col min="52" max="52" width="18.421875" style="0" bestFit="1" customWidth="1"/>
    <col min="53" max="53" width="7.00390625" style="0" customWidth="1"/>
    <col min="54" max="54" width="18.421875" style="0" customWidth="1"/>
    <col min="55" max="55" width="18.421875" style="0" bestFit="1" customWidth="1"/>
    <col min="56" max="56" width="9.28125" style="0" customWidth="1"/>
    <col min="57" max="57" width="18.421875" style="0" customWidth="1"/>
    <col min="58" max="58" width="18.421875" style="0" bestFit="1" customWidth="1"/>
    <col min="59" max="59" width="8.7109375" style="0" customWidth="1"/>
    <col min="60" max="60" width="18.57421875" style="0" customWidth="1"/>
    <col min="61" max="61" width="18.421875" style="0" bestFit="1" customWidth="1"/>
    <col min="62" max="62" width="7.8515625" style="0" customWidth="1"/>
    <col min="63" max="63" width="16.8515625" style="0" customWidth="1"/>
    <col min="64" max="64" width="17.140625" style="0" customWidth="1"/>
  </cols>
  <sheetData>
    <row r="1" s="6" customFormat="1" ht="15.75">
      <c r="B1" s="23" t="s">
        <v>178</v>
      </c>
    </row>
    <row r="2" s="6" customFormat="1" ht="15.75">
      <c r="B2" s="23"/>
    </row>
    <row r="3" spans="3:71" s="55" customFormat="1" ht="16.5" thickBot="1">
      <c r="C3" s="132" t="s">
        <v>179</v>
      </c>
      <c r="D3" s="133"/>
      <c r="F3" s="132" t="s">
        <v>180</v>
      </c>
      <c r="G3" s="133"/>
      <c r="I3" s="132" t="s">
        <v>181</v>
      </c>
      <c r="J3" s="133"/>
      <c r="L3" s="132" t="s">
        <v>182</v>
      </c>
      <c r="M3" s="133"/>
      <c r="O3" s="132" t="s">
        <v>183</v>
      </c>
      <c r="P3" s="133"/>
      <c r="R3" s="132" t="s">
        <v>184</v>
      </c>
      <c r="S3" s="133"/>
      <c r="U3" s="132" t="s">
        <v>185</v>
      </c>
      <c r="V3" s="133"/>
      <c r="X3" s="132" t="s">
        <v>186</v>
      </c>
      <c r="Y3" s="133"/>
      <c r="AA3" s="132" t="s">
        <v>187</v>
      </c>
      <c r="AB3" s="133"/>
      <c r="AD3" s="132" t="s">
        <v>188</v>
      </c>
      <c r="AE3" s="133"/>
      <c r="AG3" s="132" t="s">
        <v>189</v>
      </c>
      <c r="AH3" s="133"/>
      <c r="AJ3" s="132" t="s">
        <v>190</v>
      </c>
      <c r="AK3" s="133"/>
      <c r="AM3" s="132" t="s">
        <v>191</v>
      </c>
      <c r="AN3" s="133"/>
      <c r="AP3" s="132" t="s">
        <v>192</v>
      </c>
      <c r="AQ3" s="133"/>
      <c r="AS3" s="132" t="s">
        <v>193</v>
      </c>
      <c r="AT3" s="133"/>
      <c r="AV3" s="132" t="s">
        <v>194</v>
      </c>
      <c r="AW3" s="133"/>
      <c r="AY3" s="132" t="s">
        <v>195</v>
      </c>
      <c r="AZ3" s="133"/>
      <c r="BB3" s="132" t="s">
        <v>196</v>
      </c>
      <c r="BC3" s="133"/>
      <c r="BE3" s="132" t="s">
        <v>197</v>
      </c>
      <c r="BF3" s="133"/>
      <c r="BH3" s="132" t="s">
        <v>198</v>
      </c>
      <c r="BI3" s="133"/>
      <c r="BK3" s="103" t="s">
        <v>294</v>
      </c>
      <c r="BL3" s="64"/>
      <c r="BM3" s="56"/>
      <c r="BN3" s="56"/>
      <c r="BO3" s="56"/>
      <c r="BP3" s="56"/>
      <c r="BQ3" s="56"/>
      <c r="BR3" s="56"/>
      <c r="BS3" s="56"/>
    </row>
    <row r="4" spans="2:64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I4" s="62"/>
      <c r="BK4" s="63"/>
      <c r="BL4" s="63"/>
    </row>
    <row r="5" spans="2:64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76" t="s">
        <v>283</v>
      </c>
      <c r="BL5" s="77" t="s">
        <v>283</v>
      </c>
    </row>
    <row r="6" spans="2:64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76" t="s">
        <v>286</v>
      </c>
      <c r="BL6" s="77" t="s">
        <v>286</v>
      </c>
    </row>
    <row r="7" spans="2:64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76" t="s">
        <v>289</v>
      </c>
      <c r="BL7" s="77" t="s">
        <v>288</v>
      </c>
    </row>
    <row r="8" spans="2:64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77"/>
      <c r="BL8" s="77" t="s">
        <v>291</v>
      </c>
    </row>
    <row r="9" spans="2:71" s="24" customFormat="1" ht="16.5" thickBot="1">
      <c r="B9" s="26"/>
      <c r="BK9" s="79"/>
      <c r="BL9" s="79"/>
      <c r="BM9" s="6"/>
      <c r="BN9" s="6"/>
      <c r="BO9" s="6"/>
      <c r="BP9" s="6"/>
      <c r="BQ9" s="6"/>
      <c r="BR9" s="6"/>
      <c r="BS9" s="6"/>
    </row>
    <row r="10" spans="1:64" s="6" customFormat="1" ht="16.5" thickTop="1">
      <c r="A10" s="22">
        <v>1</v>
      </c>
      <c r="B10" s="8" t="s">
        <v>0</v>
      </c>
      <c r="C10" s="5">
        <v>1.524</v>
      </c>
      <c r="D10" s="4">
        <v>70.88939756882051</v>
      </c>
      <c r="E10" s="5"/>
      <c r="F10" s="5">
        <v>1.5298</v>
      </c>
      <c r="G10" s="4">
        <v>71.21017846517128</v>
      </c>
      <c r="H10" s="5"/>
      <c r="I10" s="5">
        <v>1.5312</v>
      </c>
      <c r="J10" s="4">
        <v>70.52750960224343</v>
      </c>
      <c r="K10" s="5"/>
      <c r="L10" s="5">
        <v>1.5258</v>
      </c>
      <c r="M10" s="4">
        <v>69.68269364053292</v>
      </c>
      <c r="N10" s="5"/>
      <c r="O10" s="5">
        <v>1.5333</v>
      </c>
      <c r="P10" s="4">
        <v>69.51700852831377</v>
      </c>
      <c r="Q10" s="5"/>
      <c r="R10" s="5">
        <v>1.535</v>
      </c>
      <c r="S10" s="4">
        <v>70.20097289376339</v>
      </c>
      <c r="T10" s="5"/>
      <c r="U10" s="5">
        <v>1.5331</v>
      </c>
      <c r="V10" s="4">
        <v>71.37322357080434</v>
      </c>
      <c r="W10" s="5"/>
      <c r="X10" s="5">
        <v>1.5351</v>
      </c>
      <c r="Y10" s="4">
        <v>72.79528592010023</v>
      </c>
      <c r="Z10" s="5"/>
      <c r="AA10" s="5">
        <v>1.5339</v>
      </c>
      <c r="AB10" s="4">
        <v>72.88680115310899</v>
      </c>
      <c r="AC10" s="5"/>
      <c r="AD10" s="5">
        <v>1.5209</v>
      </c>
      <c r="AE10" s="4">
        <v>72.97529301371246</v>
      </c>
      <c r="AF10" s="5"/>
      <c r="AG10" s="5">
        <v>1.52</v>
      </c>
      <c r="AH10" s="4">
        <v>72.7057021555692</v>
      </c>
      <c r="AI10" s="5"/>
      <c r="AJ10" s="5">
        <v>1.5125</v>
      </c>
      <c r="AK10" s="4">
        <v>73.06210345824685</v>
      </c>
      <c r="AL10" s="5"/>
      <c r="AM10" s="5">
        <v>1.518</v>
      </c>
      <c r="AN10" s="4">
        <v>72.93413645752248</v>
      </c>
      <c r="AO10" s="5"/>
      <c r="AP10" s="5">
        <v>1.5237</v>
      </c>
      <c r="AQ10" s="4">
        <v>72.62428338287486</v>
      </c>
      <c r="AR10" s="5"/>
      <c r="AS10" s="5">
        <v>1.5274</v>
      </c>
      <c r="AT10" s="4">
        <v>72.2588302996175</v>
      </c>
      <c r="AU10" s="5"/>
      <c r="AV10" s="5">
        <v>1.5308</v>
      </c>
      <c r="AW10" s="4">
        <v>72.81402907903977</v>
      </c>
      <c r="AX10" s="5"/>
      <c r="AY10" s="5">
        <v>1.5333</v>
      </c>
      <c r="AZ10" s="4">
        <v>72.88396317391556</v>
      </c>
      <c r="BA10" s="5"/>
      <c r="BB10" s="5">
        <v>1.5286</v>
      </c>
      <c r="BC10" s="4">
        <v>72.99363783274376</v>
      </c>
      <c r="BD10" s="5"/>
      <c r="BE10" s="5">
        <v>1.5212</v>
      </c>
      <c r="BF10" s="4">
        <v>73.25781746398442</v>
      </c>
      <c r="BG10" s="5"/>
      <c r="BH10" s="5">
        <v>1.524</v>
      </c>
      <c r="BI10" s="4">
        <v>73.29791320950166</v>
      </c>
      <c r="BJ10" s="5"/>
      <c r="BK10" s="126">
        <f>(C10+F10+I10+L10+O10+R10+U10+X10+AA10+AD10+AG10+AJ10+AM10+AP10+AS10+AV10+AY10+BB10+BE10+BH10)/20</f>
        <v>1.5270800000000002</v>
      </c>
      <c r="BL10" s="126">
        <f>(D10+G10+J10+M10+P10+S10+V10+Y10+AB10+AE10+AH10+AK10+AN10+AQ10+AT10+AW10+AZ10+BC10+BF10+BI10)/20</f>
        <v>72.04453904347938</v>
      </c>
    </row>
    <row r="11" spans="1:64" s="6" customFormat="1" ht="15.75">
      <c r="A11" s="22">
        <v>2</v>
      </c>
      <c r="B11" s="8" t="s">
        <v>1</v>
      </c>
      <c r="C11" s="5">
        <v>108.05</v>
      </c>
      <c r="D11" s="4">
        <v>99.98652651076581</v>
      </c>
      <c r="E11" s="5"/>
      <c r="F11" s="5">
        <v>109</v>
      </c>
      <c r="G11" s="4">
        <v>99.94250551928351</v>
      </c>
      <c r="H11" s="5"/>
      <c r="I11" s="5">
        <v>108.7</v>
      </c>
      <c r="J11" s="4">
        <v>99.34841095028071</v>
      </c>
      <c r="K11" s="5"/>
      <c r="L11" s="5">
        <v>108.8</v>
      </c>
      <c r="M11" s="4">
        <v>97.72229223963707</v>
      </c>
      <c r="N11" s="5"/>
      <c r="O11" s="5">
        <v>109.2</v>
      </c>
      <c r="P11" s="4">
        <v>97.61028312862959</v>
      </c>
      <c r="Q11" s="5"/>
      <c r="R11" s="5">
        <v>108.88</v>
      </c>
      <c r="S11" s="4">
        <v>98.96996086694233</v>
      </c>
      <c r="T11" s="5"/>
      <c r="U11" s="5">
        <v>109.4</v>
      </c>
      <c r="V11" s="4">
        <v>100.02037390895806</v>
      </c>
      <c r="W11" s="5"/>
      <c r="X11" s="5">
        <v>109.3</v>
      </c>
      <c r="Y11" s="4">
        <v>102.23974694963023</v>
      </c>
      <c r="Z11" s="5"/>
      <c r="AA11" s="5">
        <v>109.1</v>
      </c>
      <c r="AB11" s="4">
        <v>102.47576928391742</v>
      </c>
      <c r="AC11" s="5"/>
      <c r="AD11" s="5">
        <v>108.2</v>
      </c>
      <c r="AE11" s="4">
        <v>102.57682360864628</v>
      </c>
      <c r="AF11" s="5"/>
      <c r="AG11" s="5">
        <v>109.03</v>
      </c>
      <c r="AH11" s="4">
        <v>101.35987093136309</v>
      </c>
      <c r="AI11" s="5"/>
      <c r="AJ11" s="5">
        <v>107.73</v>
      </c>
      <c r="AK11" s="4">
        <v>102.57721292174729</v>
      </c>
      <c r="AL11" s="5"/>
      <c r="AM11" s="5">
        <v>108.09</v>
      </c>
      <c r="AN11" s="4">
        <v>102.42762433390612</v>
      </c>
      <c r="AO11" s="5"/>
      <c r="AP11" s="5">
        <v>108</v>
      </c>
      <c r="AQ11" s="4">
        <v>102.46075980600595</v>
      </c>
      <c r="AR11" s="5"/>
      <c r="AS11" s="5">
        <v>108.8</v>
      </c>
      <c r="AT11" s="4">
        <v>101.44130275701816</v>
      </c>
      <c r="AU11" s="5"/>
      <c r="AV11" s="5">
        <v>109.03</v>
      </c>
      <c r="AW11" s="4">
        <v>102.23215235641024</v>
      </c>
      <c r="AX11" s="5"/>
      <c r="AY11" s="5">
        <v>109.05</v>
      </c>
      <c r="AZ11" s="4">
        <v>102.478661838207</v>
      </c>
      <c r="BA11" s="5"/>
      <c r="BB11" s="5">
        <v>109.53</v>
      </c>
      <c r="BC11" s="4">
        <v>101.86987564241039</v>
      </c>
      <c r="BD11" s="5"/>
      <c r="BE11" s="5">
        <v>109.09</v>
      </c>
      <c r="BF11" s="4">
        <v>102.15399388231103</v>
      </c>
      <c r="BG11" s="5"/>
      <c r="BH11" s="5">
        <v>109.85</v>
      </c>
      <c r="BI11" s="4">
        <v>101.68959465751529</v>
      </c>
      <c r="BJ11" s="5"/>
      <c r="BK11" s="126">
        <f aca="true" t="shared" si="0" ref="BK11:BK32">(C11+F11+I11+L11+O11+R11+U11+X11+AA11+AD11+AG11+AJ11+AM11+AP11+AS11+AV11+AY11+BB11+BE11+BH11)/20</f>
        <v>108.84149999999997</v>
      </c>
      <c r="BL11" s="126">
        <f aca="true" t="shared" si="1" ref="BL11:BL32">(D11+G11+J11+M11+P11+S11+V11+Y11+AB11+AE11+AH11+AK11+AN11+AQ11+AT11+AW11+AZ11+BC11+BF11+BI11)/20</f>
        <v>101.07918710467926</v>
      </c>
    </row>
    <row r="12" spans="1:64" s="6" customFormat="1" ht="15.75">
      <c r="A12" s="22">
        <v>3</v>
      </c>
      <c r="B12" s="8" t="s">
        <v>2</v>
      </c>
      <c r="C12" s="5">
        <v>1.5497</v>
      </c>
      <c r="D12" s="4">
        <v>167.42252430449938</v>
      </c>
      <c r="E12" s="5"/>
      <c r="F12" s="5">
        <v>1.5502</v>
      </c>
      <c r="G12" s="4">
        <v>168.8746505410327</v>
      </c>
      <c r="H12" s="5"/>
      <c r="I12" s="5">
        <v>1.5472</v>
      </c>
      <c r="J12" s="4">
        <v>167.08479336601218</v>
      </c>
      <c r="K12" s="5"/>
      <c r="L12" s="5">
        <v>1.543</v>
      </c>
      <c r="M12" s="4">
        <v>164.05462065522684</v>
      </c>
      <c r="N12" s="5"/>
      <c r="O12" s="5">
        <v>1.5433</v>
      </c>
      <c r="P12" s="4">
        <v>164.50100934803612</v>
      </c>
      <c r="Q12" s="5"/>
      <c r="R12" s="5">
        <v>1.5324</v>
      </c>
      <c r="S12" s="4">
        <v>165.12911527378864</v>
      </c>
      <c r="T12" s="5"/>
      <c r="U12" s="5">
        <v>1.5357</v>
      </c>
      <c r="V12" s="4">
        <v>168.0398093039137</v>
      </c>
      <c r="W12" s="5"/>
      <c r="X12" s="5">
        <v>1.5372</v>
      </c>
      <c r="Y12" s="4">
        <v>171.77909233899194</v>
      </c>
      <c r="Z12" s="5"/>
      <c r="AA12" s="5">
        <v>1.533</v>
      </c>
      <c r="AB12" s="4">
        <v>171.39103155465972</v>
      </c>
      <c r="AC12" s="5"/>
      <c r="AD12" s="5">
        <v>1.5382</v>
      </c>
      <c r="AE12" s="4">
        <v>170.7219310209549</v>
      </c>
      <c r="AF12" s="5"/>
      <c r="AG12" s="5">
        <v>1.5426</v>
      </c>
      <c r="AH12" s="4">
        <v>170.47684054067517</v>
      </c>
      <c r="AI12" s="5"/>
      <c r="AJ12" s="5">
        <v>1.5442</v>
      </c>
      <c r="AK12" s="4">
        <v>170.64403149234</v>
      </c>
      <c r="AL12" s="5"/>
      <c r="AM12" s="5">
        <v>1.544</v>
      </c>
      <c r="AN12" s="4">
        <v>170.94244555604953</v>
      </c>
      <c r="AO12" s="5"/>
      <c r="AP12" s="5">
        <v>1.5412</v>
      </c>
      <c r="AQ12" s="4">
        <v>170.54552485405767</v>
      </c>
      <c r="AR12" s="5"/>
      <c r="AS12" s="5">
        <v>1.5392</v>
      </c>
      <c r="AT12" s="4">
        <v>169.87863708551936</v>
      </c>
      <c r="AU12" s="5"/>
      <c r="AV12" s="5">
        <v>1.5404</v>
      </c>
      <c r="AW12" s="4">
        <v>171.69870768614453</v>
      </c>
      <c r="AX12" s="5"/>
      <c r="AY12" s="5">
        <v>1.5393</v>
      </c>
      <c r="AZ12" s="4">
        <v>172.02136324471547</v>
      </c>
      <c r="BA12" s="5"/>
      <c r="BB12" s="5">
        <v>1.5404</v>
      </c>
      <c r="BC12" s="4">
        <v>171.8748664082599</v>
      </c>
      <c r="BD12" s="5"/>
      <c r="BE12" s="5">
        <v>1.5422</v>
      </c>
      <c r="BF12" s="4">
        <v>171.86244710860586</v>
      </c>
      <c r="BG12" s="5"/>
      <c r="BH12" s="5">
        <v>1.5493</v>
      </c>
      <c r="BI12" s="4">
        <v>173.0661363696729</v>
      </c>
      <c r="BJ12" s="5"/>
      <c r="BK12" s="126">
        <f t="shared" si="0"/>
        <v>1.5416349999999999</v>
      </c>
      <c r="BL12" s="126">
        <f t="shared" si="1"/>
        <v>169.6004789026578</v>
      </c>
    </row>
    <row r="13" spans="1:64" s="6" customFormat="1" ht="15.75">
      <c r="A13" s="22">
        <v>4</v>
      </c>
      <c r="B13" s="8" t="s">
        <v>3</v>
      </c>
      <c r="C13" s="5">
        <v>1.2465</v>
      </c>
      <c r="D13" s="4">
        <v>86.67103240664458</v>
      </c>
      <c r="E13" s="5"/>
      <c r="F13" s="5">
        <v>1.2554</v>
      </c>
      <c r="G13" s="4">
        <v>86.77499682652463</v>
      </c>
      <c r="H13" s="5"/>
      <c r="I13" s="5">
        <v>1.2563</v>
      </c>
      <c r="J13" s="4">
        <v>85.96013906149417</v>
      </c>
      <c r="K13" s="5"/>
      <c r="L13" s="5">
        <v>1.2525</v>
      </c>
      <c r="M13" s="4">
        <v>84.88770774988033</v>
      </c>
      <c r="N13" s="5"/>
      <c r="O13" s="5">
        <v>1.2655</v>
      </c>
      <c r="P13" s="4">
        <v>84.22791716828408</v>
      </c>
      <c r="Q13" s="5"/>
      <c r="R13" s="5">
        <v>1.2665</v>
      </c>
      <c r="S13" s="4">
        <v>85.08369000546925</v>
      </c>
      <c r="T13" s="5"/>
      <c r="U13" s="5">
        <v>1.264</v>
      </c>
      <c r="V13" s="4">
        <v>86.5682666585444</v>
      </c>
      <c r="W13" s="5"/>
      <c r="X13" s="5">
        <v>1.2635</v>
      </c>
      <c r="Y13" s="4">
        <v>88.44324765804973</v>
      </c>
      <c r="Z13" s="5"/>
      <c r="AA13" s="5">
        <v>1.262</v>
      </c>
      <c r="AB13" s="4">
        <v>88.59038374703161</v>
      </c>
      <c r="AC13" s="5"/>
      <c r="AD13" s="5">
        <v>1.2473</v>
      </c>
      <c r="AE13" s="4">
        <v>88.98270115012849</v>
      </c>
      <c r="AF13" s="5"/>
      <c r="AG13" s="5">
        <v>1.2507</v>
      </c>
      <c r="AH13" s="4">
        <v>88.36065185613272</v>
      </c>
      <c r="AI13" s="5"/>
      <c r="AJ13" s="5">
        <v>1.246</v>
      </c>
      <c r="AK13" s="4">
        <v>88.68894982391522</v>
      </c>
      <c r="AL13" s="5"/>
      <c r="AM13" s="5">
        <v>1.2496</v>
      </c>
      <c r="AN13" s="4">
        <v>88.59956717551147</v>
      </c>
      <c r="AO13" s="5"/>
      <c r="AP13" s="5">
        <v>1.2536</v>
      </c>
      <c r="AQ13" s="4">
        <v>88.27187347677602</v>
      </c>
      <c r="AR13" s="5"/>
      <c r="AS13" s="5">
        <v>1.2577</v>
      </c>
      <c r="AT13" s="4">
        <v>87.75394561472193</v>
      </c>
      <c r="AU13" s="5"/>
      <c r="AV13" s="5">
        <v>1.263</v>
      </c>
      <c r="AW13" s="4">
        <v>88.2531399162265</v>
      </c>
      <c r="AX13" s="5"/>
      <c r="AY13" s="5">
        <v>1.264</v>
      </c>
      <c r="AZ13" s="4">
        <v>88.41216830266197</v>
      </c>
      <c r="BA13" s="5"/>
      <c r="BB13" s="5">
        <v>1.2597</v>
      </c>
      <c r="BC13" s="4">
        <v>88.57511692556331</v>
      </c>
      <c r="BD13" s="5"/>
      <c r="BE13" s="5">
        <v>1.2503</v>
      </c>
      <c r="BF13" s="4">
        <v>89.13044223483413</v>
      </c>
      <c r="BG13" s="5"/>
      <c r="BH13" s="5">
        <v>1.2518</v>
      </c>
      <c r="BI13" s="4">
        <v>89.23631549071779</v>
      </c>
      <c r="BJ13" s="5"/>
      <c r="BK13" s="126">
        <f t="shared" si="0"/>
        <v>1.2562949999999997</v>
      </c>
      <c r="BL13" s="126">
        <f t="shared" si="1"/>
        <v>87.57361266245562</v>
      </c>
    </row>
    <row r="14" spans="1:64" s="6" customFormat="1" ht="15.75">
      <c r="A14" s="22">
        <v>5</v>
      </c>
      <c r="B14" s="8" t="s">
        <v>4</v>
      </c>
      <c r="C14" s="5">
        <v>5.1622</v>
      </c>
      <c r="D14" s="4">
        <v>20.928178275712384</v>
      </c>
      <c r="E14" s="5"/>
      <c r="F14" s="5">
        <v>5.182</v>
      </c>
      <c r="G14" s="4">
        <v>21.02225608182536</v>
      </c>
      <c r="H14" s="5"/>
      <c r="I14" s="5">
        <v>5.1895</v>
      </c>
      <c r="J14" s="4">
        <v>20.809658484045695</v>
      </c>
      <c r="K14" s="5"/>
      <c r="L14" s="5">
        <v>5.1689</v>
      </c>
      <c r="M14" s="4">
        <v>20.569532000372444</v>
      </c>
      <c r="N14" s="5"/>
      <c r="O14" s="5">
        <v>5.193</v>
      </c>
      <c r="P14" s="4">
        <v>20.52579032860842</v>
      </c>
      <c r="Q14" s="5"/>
      <c r="R14" s="5">
        <v>5.2005</v>
      </c>
      <c r="S14" s="4">
        <v>20.720794806639134</v>
      </c>
      <c r="T14" s="5"/>
      <c r="U14" s="5">
        <v>5.198</v>
      </c>
      <c r="V14" s="4">
        <v>21.050844374066973</v>
      </c>
      <c r="W14" s="5"/>
      <c r="X14" s="5">
        <v>5.205</v>
      </c>
      <c r="Y14" s="4">
        <v>21.469364729288348</v>
      </c>
      <c r="Z14" s="5"/>
      <c r="AA14" s="5">
        <v>5.2018</v>
      </c>
      <c r="AB14" s="4">
        <v>21.492764867690777</v>
      </c>
      <c r="AC14" s="5"/>
      <c r="AD14" s="5">
        <v>5.1622</v>
      </c>
      <c r="AE14" s="4">
        <v>21.500159456153437</v>
      </c>
      <c r="AF14" s="5"/>
      <c r="AG14" s="5">
        <v>5.1582</v>
      </c>
      <c r="AH14" s="4">
        <v>21.42465729837253</v>
      </c>
      <c r="AI14" s="5"/>
      <c r="AJ14" s="5">
        <v>5.1385</v>
      </c>
      <c r="AK14" s="4">
        <v>21.505581683487083</v>
      </c>
      <c r="AL14" s="5"/>
      <c r="AM14" s="5">
        <v>5.1537</v>
      </c>
      <c r="AN14" s="4">
        <v>21.482433813089457</v>
      </c>
      <c r="AO14" s="5"/>
      <c r="AP14" s="5">
        <v>5.1688</v>
      </c>
      <c r="AQ14" s="4">
        <v>21.408764237441268</v>
      </c>
      <c r="AR14" s="5"/>
      <c r="AS14" s="5">
        <v>5.1765</v>
      </c>
      <c r="AT14" s="4">
        <v>21.320996310177875</v>
      </c>
      <c r="AU14" s="5"/>
      <c r="AV14" s="5">
        <v>5.1912</v>
      </c>
      <c r="AW14" s="4">
        <v>21.471666611610814</v>
      </c>
      <c r="AX14" s="5"/>
      <c r="AY14" s="5">
        <v>5.1945</v>
      </c>
      <c r="AZ14" s="4">
        <v>21.51371272202613</v>
      </c>
      <c r="BA14" s="5"/>
      <c r="BB14" s="5">
        <v>5.173</v>
      </c>
      <c r="BC14" s="4">
        <v>21.569316603737118</v>
      </c>
      <c r="BD14" s="5"/>
      <c r="BE14" s="5">
        <v>5.1497</v>
      </c>
      <c r="BF14" s="4">
        <v>21.640055134515237</v>
      </c>
      <c r="BG14" s="5"/>
      <c r="BH14" s="5">
        <v>5.1525</v>
      </c>
      <c r="BI14" s="4">
        <v>21.679965013348962</v>
      </c>
      <c r="BJ14" s="5"/>
      <c r="BK14" s="126">
        <f t="shared" si="0"/>
        <v>5.175985</v>
      </c>
      <c r="BL14" s="126">
        <f t="shared" si="1"/>
        <v>21.255324641610475</v>
      </c>
    </row>
    <row r="15" spans="1:64" s="6" customFormat="1" ht="15.75">
      <c r="A15" s="22">
        <v>6</v>
      </c>
      <c r="B15" s="8" t="s">
        <v>5</v>
      </c>
      <c r="C15" s="5">
        <v>1.7062</v>
      </c>
      <c r="D15" s="4">
        <v>63.31933061474767</v>
      </c>
      <c r="E15" s="5"/>
      <c r="F15" s="5">
        <v>1.713</v>
      </c>
      <c r="G15" s="4">
        <v>63.59447228022126</v>
      </c>
      <c r="H15" s="5"/>
      <c r="I15" s="5">
        <v>1.7139</v>
      </c>
      <c r="J15" s="4">
        <v>63.00934868017686</v>
      </c>
      <c r="K15" s="5"/>
      <c r="L15" s="5">
        <v>1.7068</v>
      </c>
      <c r="M15" s="4">
        <v>62.29309465474872</v>
      </c>
      <c r="N15" s="5"/>
      <c r="O15" s="5">
        <v>1.7158</v>
      </c>
      <c r="P15" s="4">
        <v>62.12287514655759</v>
      </c>
      <c r="Q15" s="5"/>
      <c r="R15" s="5">
        <v>1.718</v>
      </c>
      <c r="S15" s="4">
        <v>62.72322083348475</v>
      </c>
      <c r="T15" s="5"/>
      <c r="U15" s="5">
        <v>1.7175</v>
      </c>
      <c r="V15" s="4">
        <v>63.710211968791924</v>
      </c>
      <c r="W15" s="5"/>
      <c r="X15" s="5">
        <v>1.7189</v>
      </c>
      <c r="Y15" s="4">
        <v>65.01136972246543</v>
      </c>
      <c r="Z15" s="5"/>
      <c r="AA15" s="5">
        <v>1.7176</v>
      </c>
      <c r="AB15" s="4">
        <v>65.09144404328941</v>
      </c>
      <c r="AC15" s="5"/>
      <c r="AD15" s="5">
        <v>1.7032</v>
      </c>
      <c r="AE15" s="4">
        <v>65.16446873212499</v>
      </c>
      <c r="AF15" s="5"/>
      <c r="AG15" s="5">
        <v>1.7024</v>
      </c>
      <c r="AH15" s="4">
        <v>64.91580549604393</v>
      </c>
      <c r="AI15" s="5"/>
      <c r="AJ15" s="5">
        <v>1.695</v>
      </c>
      <c r="AK15" s="4">
        <v>65.19553479681319</v>
      </c>
      <c r="AL15" s="5"/>
      <c r="AM15" s="5">
        <v>1.7025</v>
      </c>
      <c r="AN15" s="4">
        <v>65.03026087666322</v>
      </c>
      <c r="AO15" s="5"/>
      <c r="AP15" s="5">
        <v>1.7074</v>
      </c>
      <c r="AQ15" s="4">
        <v>64.81060125950944</v>
      </c>
      <c r="AR15" s="5"/>
      <c r="AS15" s="5">
        <v>1.7125</v>
      </c>
      <c r="AT15" s="4">
        <v>64.44854738664863</v>
      </c>
      <c r="AU15" s="5"/>
      <c r="AV15" s="5">
        <v>1.716</v>
      </c>
      <c r="AW15" s="4">
        <v>64.95554528799188</v>
      </c>
      <c r="AX15" s="5"/>
      <c r="AY15" s="5">
        <v>1.7181</v>
      </c>
      <c r="AZ15" s="4">
        <v>65.04451471658503</v>
      </c>
      <c r="BA15" s="5"/>
      <c r="BB15" s="5">
        <v>1.7139</v>
      </c>
      <c r="BC15" s="4">
        <v>65.10185821292497</v>
      </c>
      <c r="BD15" s="5"/>
      <c r="BE15" s="5">
        <v>1.7058</v>
      </c>
      <c r="BF15" s="4">
        <v>65.32992843604943</v>
      </c>
      <c r="BG15" s="5"/>
      <c r="BH15" s="5">
        <v>1.7084</v>
      </c>
      <c r="BI15" s="4">
        <v>65.38633793683009</v>
      </c>
      <c r="BJ15" s="5"/>
      <c r="BK15" s="126">
        <f t="shared" si="0"/>
        <v>1.7106449999999995</v>
      </c>
      <c r="BL15" s="126">
        <f t="shared" si="1"/>
        <v>64.31293855413342</v>
      </c>
    </row>
    <row r="16" spans="1:64" s="6" customFormat="1" ht="15.75">
      <c r="A16" s="22">
        <v>7</v>
      </c>
      <c r="B16" s="8" t="s">
        <v>6</v>
      </c>
      <c r="C16" s="5">
        <v>1542.2</v>
      </c>
      <c r="D16" s="4">
        <v>70.05280890603194</v>
      </c>
      <c r="E16" s="5"/>
      <c r="F16" s="5">
        <v>1544.49</v>
      </c>
      <c r="G16" s="4">
        <v>70.53288206205221</v>
      </c>
      <c r="H16" s="5"/>
      <c r="I16" s="5">
        <v>1546.75</v>
      </c>
      <c r="J16" s="4">
        <v>69.8184727350607</v>
      </c>
      <c r="K16" s="5"/>
      <c r="L16" s="5">
        <v>1544.75</v>
      </c>
      <c r="M16" s="4">
        <v>68.82787114855162</v>
      </c>
      <c r="N16" s="5"/>
      <c r="O16" s="5">
        <v>1550.5</v>
      </c>
      <c r="P16" s="4">
        <v>68.74584274521995</v>
      </c>
      <c r="Q16" s="5"/>
      <c r="R16" s="5">
        <v>1550.67</v>
      </c>
      <c r="S16" s="4">
        <v>69.49157034825384</v>
      </c>
      <c r="T16" s="5"/>
      <c r="U16" s="5">
        <v>1549.25</v>
      </c>
      <c r="V16" s="4">
        <v>70.62920061733105</v>
      </c>
      <c r="W16" s="5"/>
      <c r="X16" s="5">
        <v>1548.9</v>
      </c>
      <c r="Y16" s="4">
        <v>72.14671277419191</v>
      </c>
      <c r="Z16" s="5"/>
      <c r="AA16" s="5">
        <v>1549.7</v>
      </c>
      <c r="AB16" s="4">
        <v>72.14368218929722</v>
      </c>
      <c r="AC16" s="5"/>
      <c r="AD16" s="5">
        <v>1546.4</v>
      </c>
      <c r="AE16" s="4">
        <v>71.77193684981587</v>
      </c>
      <c r="AF16" s="5"/>
      <c r="AG16" s="5">
        <v>1542.27</v>
      </c>
      <c r="AH16" s="4">
        <v>71.6558496738348</v>
      </c>
      <c r="AI16" s="5"/>
      <c r="AJ16" s="5">
        <v>1535.7</v>
      </c>
      <c r="AK16" s="4">
        <v>71.95834569290771</v>
      </c>
      <c r="AL16" s="5"/>
      <c r="AM16" s="5">
        <v>1534.3</v>
      </c>
      <c r="AN16" s="4">
        <v>72.15930335822144</v>
      </c>
      <c r="AO16" s="5"/>
      <c r="AP16" s="5">
        <v>1534.2</v>
      </c>
      <c r="AQ16" s="4">
        <v>72.12724585483407</v>
      </c>
      <c r="AR16" s="5"/>
      <c r="AS16" s="5">
        <v>1536.8</v>
      </c>
      <c r="AT16" s="4">
        <v>71.8168515093934</v>
      </c>
      <c r="AU16" s="5"/>
      <c r="AV16" s="5">
        <v>1540.3</v>
      </c>
      <c r="AW16" s="4">
        <v>72.36493911198733</v>
      </c>
      <c r="AX16" s="5"/>
      <c r="AY16" s="5">
        <v>1533.6</v>
      </c>
      <c r="AZ16" s="4">
        <v>72.8697057476296</v>
      </c>
      <c r="BA16" s="5"/>
      <c r="BB16" s="5">
        <v>1534.5</v>
      </c>
      <c r="BC16" s="4">
        <v>72.7129845494507</v>
      </c>
      <c r="BD16" s="5"/>
      <c r="BE16" s="5">
        <v>1534</v>
      </c>
      <c r="BF16" s="4">
        <v>72.64653971721846</v>
      </c>
      <c r="BG16" s="5"/>
      <c r="BH16" s="5">
        <v>1534.5</v>
      </c>
      <c r="BI16" s="4">
        <v>72.79636346124505</v>
      </c>
      <c r="BJ16" s="5"/>
      <c r="BK16" s="126">
        <f t="shared" si="0"/>
        <v>1541.6889999999999</v>
      </c>
      <c r="BL16" s="126">
        <f t="shared" si="1"/>
        <v>71.36345545262645</v>
      </c>
    </row>
    <row r="17" spans="1:64" s="6" customFormat="1" ht="15.75">
      <c r="A17" s="22">
        <v>8</v>
      </c>
      <c r="B17" s="8" t="s">
        <v>7</v>
      </c>
      <c r="C17" s="5">
        <v>31.325</v>
      </c>
      <c r="D17" s="4">
        <v>3.4488568841143645</v>
      </c>
      <c r="E17" s="5"/>
      <c r="F17" s="5">
        <v>31.452</v>
      </c>
      <c r="G17" s="4">
        <v>3.4636058443348285</v>
      </c>
      <c r="H17" s="5"/>
      <c r="I17" s="5">
        <v>31.492</v>
      </c>
      <c r="J17" s="4">
        <v>3.429179559982063</v>
      </c>
      <c r="K17" s="5"/>
      <c r="L17" s="5">
        <v>31.36</v>
      </c>
      <c r="M17" s="4">
        <v>3.390365240967</v>
      </c>
      <c r="N17" s="5"/>
      <c r="O17" s="5">
        <v>31.547</v>
      </c>
      <c r="P17" s="4">
        <v>3.3787817915004124</v>
      </c>
      <c r="Q17" s="5"/>
      <c r="R17" s="5">
        <v>31.575</v>
      </c>
      <c r="S17" s="4">
        <v>3.412778888105362</v>
      </c>
      <c r="T17" s="5"/>
      <c r="U17" s="5">
        <v>31.53</v>
      </c>
      <c r="V17" s="4">
        <v>3.4704183018204926</v>
      </c>
      <c r="W17" s="5"/>
      <c r="X17" s="5">
        <v>31.57</v>
      </c>
      <c r="Y17" s="4">
        <v>3.5396909539419017</v>
      </c>
      <c r="Z17" s="5"/>
      <c r="AA17" s="5">
        <v>31.547</v>
      </c>
      <c r="AB17" s="4">
        <v>3.5439523342553616</v>
      </c>
      <c r="AC17" s="5"/>
      <c r="AD17" s="5">
        <v>31.282</v>
      </c>
      <c r="AE17" s="4">
        <v>3.547986802140377</v>
      </c>
      <c r="AF17" s="5"/>
      <c r="AG17" s="5">
        <v>31.25</v>
      </c>
      <c r="AH17" s="4">
        <v>3.5364053528468857</v>
      </c>
      <c r="AI17" s="5"/>
      <c r="AJ17" s="5">
        <v>31.14</v>
      </c>
      <c r="AK17" s="4">
        <v>3.5486972215991766</v>
      </c>
      <c r="AL17" s="5"/>
      <c r="AM17" s="5">
        <v>31.251</v>
      </c>
      <c r="AN17" s="4">
        <v>3.542735245032771</v>
      </c>
      <c r="AO17" s="5"/>
      <c r="AP17" s="5">
        <v>31.356</v>
      </c>
      <c r="AQ17" s="4">
        <v>3.529073242457151</v>
      </c>
      <c r="AR17" s="5"/>
      <c r="AS17" s="5">
        <v>31.43</v>
      </c>
      <c r="AT17" s="4">
        <v>3.5115538466317457</v>
      </c>
      <c r="AU17" s="5"/>
      <c r="AV17" s="5">
        <v>31.507</v>
      </c>
      <c r="AW17" s="4">
        <v>3.537744492150762</v>
      </c>
      <c r="AX17" s="5"/>
      <c r="AY17" s="5">
        <v>31.53</v>
      </c>
      <c r="AZ17" s="4">
        <v>3.54433811400459</v>
      </c>
      <c r="BA17" s="5"/>
      <c r="BB17" s="5">
        <v>31.44</v>
      </c>
      <c r="BC17" s="4">
        <v>3.5489209539164155</v>
      </c>
      <c r="BD17" s="5"/>
      <c r="BE17" s="5">
        <v>31.312</v>
      </c>
      <c r="BF17" s="4">
        <v>3.559012261312376</v>
      </c>
      <c r="BG17" s="5"/>
      <c r="BH17" s="5">
        <v>31.357</v>
      </c>
      <c r="BI17" s="4">
        <v>3.562394990951957</v>
      </c>
      <c r="BJ17" s="5"/>
      <c r="BK17" s="126">
        <f t="shared" si="0"/>
        <v>31.412650000000003</v>
      </c>
      <c r="BL17" s="126">
        <f t="shared" si="1"/>
        <v>3.5023246161033</v>
      </c>
    </row>
    <row r="18" spans="1:64" s="6" customFormat="1" ht="15.75">
      <c r="A18" s="22">
        <v>9</v>
      </c>
      <c r="B18" s="8" t="s">
        <v>8</v>
      </c>
      <c r="C18" s="5">
        <v>1.24</v>
      </c>
      <c r="D18" s="4">
        <v>133.96394794965425</v>
      </c>
      <c r="E18" s="5"/>
      <c r="F18" s="5">
        <v>1.2355</v>
      </c>
      <c r="G18" s="4">
        <v>134.59207247029153</v>
      </c>
      <c r="H18" s="5"/>
      <c r="I18" s="5">
        <v>1.235</v>
      </c>
      <c r="J18" s="4">
        <v>133.3697775381496</v>
      </c>
      <c r="K18" s="5"/>
      <c r="L18" s="5">
        <v>1.239</v>
      </c>
      <c r="M18" s="4">
        <v>131.73277705238243</v>
      </c>
      <c r="N18" s="5"/>
      <c r="O18" s="5">
        <v>1.2315</v>
      </c>
      <c r="P18" s="4">
        <v>131.26611353081483</v>
      </c>
      <c r="Q18" s="5"/>
      <c r="R18" s="5">
        <v>1.2313</v>
      </c>
      <c r="S18" s="4">
        <v>132.68303291347948</v>
      </c>
      <c r="T18" s="5"/>
      <c r="U18" s="5">
        <v>1.2324</v>
      </c>
      <c r="V18" s="4">
        <v>134.85202903310753</v>
      </c>
      <c r="W18" s="5"/>
      <c r="X18" s="5">
        <v>1.2324</v>
      </c>
      <c r="Y18" s="4">
        <v>137.71828870581166</v>
      </c>
      <c r="Z18" s="5"/>
      <c r="AA18" s="5">
        <v>1.2326</v>
      </c>
      <c r="AB18" s="4">
        <v>137.80599184231804</v>
      </c>
      <c r="AC18" s="5"/>
      <c r="AD18" s="5">
        <v>1.2414</v>
      </c>
      <c r="AE18" s="4">
        <v>137.78065607165092</v>
      </c>
      <c r="AF18" s="5"/>
      <c r="AG18" s="5">
        <v>1.2429</v>
      </c>
      <c r="AH18" s="4">
        <v>137.35619415791857</v>
      </c>
      <c r="AI18" s="5"/>
      <c r="AJ18" s="5">
        <v>1.2479</v>
      </c>
      <c r="AK18" s="4">
        <v>137.9009758446387</v>
      </c>
      <c r="AL18" s="5"/>
      <c r="AM18" s="5">
        <v>1.2436</v>
      </c>
      <c r="AN18" s="4">
        <v>137.6839542056368</v>
      </c>
      <c r="AO18" s="5"/>
      <c r="AP18" s="5">
        <v>1.2418</v>
      </c>
      <c r="AQ18" s="4">
        <v>137.41463324926605</v>
      </c>
      <c r="AR18" s="5"/>
      <c r="AS18" s="5">
        <v>1.2405</v>
      </c>
      <c r="AT18" s="4">
        <v>136.91167444424818</v>
      </c>
      <c r="AU18" s="5"/>
      <c r="AV18" s="5">
        <v>1.237</v>
      </c>
      <c r="AW18" s="4">
        <v>137.88061633845808</v>
      </c>
      <c r="AX18" s="5"/>
      <c r="AY18" s="5">
        <v>1.2358</v>
      </c>
      <c r="AZ18" s="4">
        <v>138.1043335917751</v>
      </c>
      <c r="BA18" s="5"/>
      <c r="BB18" s="5">
        <v>1.2384</v>
      </c>
      <c r="BC18" s="4">
        <v>138.178287821338</v>
      </c>
      <c r="BD18" s="5"/>
      <c r="BE18" s="5">
        <v>1.244</v>
      </c>
      <c r="BF18" s="4">
        <v>138.63110115620913</v>
      </c>
      <c r="BG18" s="5"/>
      <c r="BH18" s="5">
        <v>1.2446</v>
      </c>
      <c r="BI18" s="4">
        <v>139.02931215755171</v>
      </c>
      <c r="BJ18" s="5"/>
      <c r="BK18" s="126">
        <f t="shared" si="0"/>
        <v>1.2383799999999998</v>
      </c>
      <c r="BL18" s="126">
        <f t="shared" si="1"/>
        <v>136.24278850373506</v>
      </c>
    </row>
    <row r="19" spans="1:64" s="6" customFormat="1" ht="15.75">
      <c r="A19" s="22">
        <v>10</v>
      </c>
      <c r="B19" s="8" t="s">
        <v>9</v>
      </c>
      <c r="C19" s="5">
        <v>390.7</v>
      </c>
      <c r="D19" s="4">
        <v>42209.447148330575</v>
      </c>
      <c r="E19" s="5"/>
      <c r="F19" s="5">
        <v>389.8</v>
      </c>
      <c r="G19" s="4">
        <v>42463.77163004422</v>
      </c>
      <c r="H19" s="5"/>
      <c r="I19" s="5">
        <v>387.1</v>
      </c>
      <c r="J19" s="4">
        <v>41803.595858313936</v>
      </c>
      <c r="K19" s="5"/>
      <c r="L19" s="5">
        <v>385.2</v>
      </c>
      <c r="M19" s="4">
        <v>40955.178144130514</v>
      </c>
      <c r="N19" s="5"/>
      <c r="O19" s="5">
        <v>386.8</v>
      </c>
      <c r="P19" s="4">
        <v>41229.17800545609</v>
      </c>
      <c r="Q19" s="5"/>
      <c r="R19" s="5">
        <v>385.7</v>
      </c>
      <c r="S19" s="4">
        <v>41562.450901266166</v>
      </c>
      <c r="T19" s="5"/>
      <c r="U19" s="5">
        <v>384.8</v>
      </c>
      <c r="V19" s="4">
        <v>42105.69682890277</v>
      </c>
      <c r="W19" s="5"/>
      <c r="X19" s="5">
        <v>384.8</v>
      </c>
      <c r="Y19" s="4">
        <v>43000.64710645596</v>
      </c>
      <c r="Z19" s="5"/>
      <c r="AA19" s="5">
        <v>384.5</v>
      </c>
      <c r="AB19" s="4">
        <v>42987.50921902587</v>
      </c>
      <c r="AC19" s="5"/>
      <c r="AD19" s="5">
        <v>384.25</v>
      </c>
      <c r="AE19" s="4">
        <v>42647.18631829537</v>
      </c>
      <c r="AF19" s="5"/>
      <c r="AG19" s="5">
        <v>384.9</v>
      </c>
      <c r="AH19" s="4">
        <v>42536.325634711444</v>
      </c>
      <c r="AI19" s="5"/>
      <c r="AJ19" s="5">
        <v>384.75</v>
      </c>
      <c r="AK19" s="4">
        <v>42517.349512160225</v>
      </c>
      <c r="AL19" s="5"/>
      <c r="AM19" s="5">
        <v>386</v>
      </c>
      <c r="AN19" s="4">
        <v>42735.61138901239</v>
      </c>
      <c r="AO19" s="5"/>
      <c r="AP19" s="5">
        <v>384.2</v>
      </c>
      <c r="AQ19" s="4">
        <v>42514.65783086488</v>
      </c>
      <c r="AR19" s="5"/>
      <c r="AS19" s="5">
        <v>383</v>
      </c>
      <c r="AT19" s="4">
        <v>42270.9966240605</v>
      </c>
      <c r="AU19" s="5"/>
      <c r="AV19" s="5">
        <v>384.2</v>
      </c>
      <c r="AW19" s="4">
        <v>42824.359577393356</v>
      </c>
      <c r="AX19" s="5"/>
      <c r="AY19" s="5">
        <v>384.9</v>
      </c>
      <c r="AZ19" s="4">
        <v>43013.722284733965</v>
      </c>
      <c r="BA19" s="5"/>
      <c r="BB19" s="5">
        <v>383.4</v>
      </c>
      <c r="BC19" s="4">
        <v>42779.033874920045</v>
      </c>
      <c r="BD19" s="5"/>
      <c r="BE19" s="5">
        <v>383.1</v>
      </c>
      <c r="BF19" s="4">
        <v>42692.58428693225</v>
      </c>
      <c r="BG19" s="5"/>
      <c r="BH19" s="5">
        <v>381.9</v>
      </c>
      <c r="BI19" s="4">
        <v>42660.52893537603</v>
      </c>
      <c r="BJ19" s="5"/>
      <c r="BK19" s="126">
        <f t="shared" si="0"/>
        <v>385.19999999999993</v>
      </c>
      <c r="BL19" s="126">
        <f t="shared" si="1"/>
        <v>42375.49155551933</v>
      </c>
    </row>
    <row r="20" spans="1:64" s="6" customFormat="1" ht="15.75">
      <c r="A20" s="22">
        <v>11</v>
      </c>
      <c r="B20" s="8" t="s">
        <v>10</v>
      </c>
      <c r="C20" s="5">
        <v>5.39</v>
      </c>
      <c r="D20" s="4">
        <v>582.3110318134164</v>
      </c>
      <c r="E20" s="5"/>
      <c r="F20" s="5">
        <v>5.35</v>
      </c>
      <c r="G20" s="4">
        <v>582.8147209357018</v>
      </c>
      <c r="H20" s="5"/>
      <c r="I20" s="5">
        <v>5.19</v>
      </c>
      <c r="J20" s="4">
        <v>560.4770408283372</v>
      </c>
      <c r="K20" s="5"/>
      <c r="L20" s="5">
        <v>5.18</v>
      </c>
      <c r="M20" s="4">
        <v>550.7472034958361</v>
      </c>
      <c r="N20" s="5"/>
      <c r="O20" s="5">
        <v>5.23</v>
      </c>
      <c r="P20" s="4">
        <v>557.4679445929042</v>
      </c>
      <c r="Q20" s="5"/>
      <c r="R20" s="5">
        <v>5.19</v>
      </c>
      <c r="S20" s="4">
        <v>559.2665807041002</v>
      </c>
      <c r="T20" s="5"/>
      <c r="U20" s="5">
        <v>5.13</v>
      </c>
      <c r="V20" s="4">
        <v>561.3363428593327</v>
      </c>
      <c r="W20" s="5"/>
      <c r="X20" s="5">
        <v>5.12</v>
      </c>
      <c r="Y20" s="4">
        <v>572.1499822896427</v>
      </c>
      <c r="Z20" s="5"/>
      <c r="AA20" s="5">
        <v>5.1</v>
      </c>
      <c r="AB20" s="4">
        <v>570.1854278726448</v>
      </c>
      <c r="AC20" s="5"/>
      <c r="AD20" s="5">
        <v>5.06</v>
      </c>
      <c r="AE20" s="4">
        <v>561.5999031114496</v>
      </c>
      <c r="AF20" s="5"/>
      <c r="AG20" s="5">
        <v>5.18</v>
      </c>
      <c r="AH20" s="4">
        <v>572.4556164920896</v>
      </c>
      <c r="AI20" s="5"/>
      <c r="AJ20" s="5">
        <v>5.19</v>
      </c>
      <c r="AK20" s="4">
        <v>573.5283793843056</v>
      </c>
      <c r="AL20" s="5"/>
      <c r="AM20" s="5">
        <v>5.23</v>
      </c>
      <c r="AN20" s="4">
        <v>579.0343201153751</v>
      </c>
      <c r="AO20" s="5"/>
      <c r="AP20" s="5">
        <v>5.13</v>
      </c>
      <c r="AQ20" s="4">
        <v>567.6735936291954</v>
      </c>
      <c r="AR20" s="5"/>
      <c r="AS20" s="5">
        <v>5.11</v>
      </c>
      <c r="AT20" s="4">
        <v>563.9811821121389</v>
      </c>
      <c r="AU20" s="5"/>
      <c r="AV20" s="5">
        <v>5.12</v>
      </c>
      <c r="AW20" s="4">
        <v>570.6942244566736</v>
      </c>
      <c r="AX20" s="5"/>
      <c r="AY20" s="5">
        <v>5.2</v>
      </c>
      <c r="AZ20" s="4">
        <v>581.1154998197367</v>
      </c>
      <c r="BA20" s="5"/>
      <c r="BB20" s="5">
        <v>5.11</v>
      </c>
      <c r="BC20" s="4">
        <v>570.1639621826852</v>
      </c>
      <c r="BD20" s="5"/>
      <c r="BE20" s="5">
        <v>5.14</v>
      </c>
      <c r="BF20" s="4">
        <v>572.8005305007354</v>
      </c>
      <c r="BG20" s="5"/>
      <c r="BH20" s="5">
        <v>5.03</v>
      </c>
      <c r="BI20" s="4">
        <v>561.881279248341</v>
      </c>
      <c r="BJ20" s="5"/>
      <c r="BK20" s="126">
        <f t="shared" si="0"/>
        <v>5.1690000000000005</v>
      </c>
      <c r="BL20" s="126">
        <f t="shared" si="1"/>
        <v>568.5842383222321</v>
      </c>
    </row>
    <row r="21" spans="1:64" s="6" customFormat="1" ht="15.75">
      <c r="A21" s="22">
        <v>12</v>
      </c>
      <c r="B21" s="8" t="s">
        <v>11</v>
      </c>
      <c r="C21" s="5">
        <v>1.586</v>
      </c>
      <c r="D21" s="4">
        <v>171.3442108452836</v>
      </c>
      <c r="E21" s="5"/>
      <c r="F21" s="5">
        <v>1.5863</v>
      </c>
      <c r="G21" s="4">
        <v>172.807288190711</v>
      </c>
      <c r="H21" s="5"/>
      <c r="I21" s="5">
        <v>1.5835</v>
      </c>
      <c r="J21" s="4">
        <v>171.00489290012945</v>
      </c>
      <c r="K21" s="5"/>
      <c r="L21" s="5">
        <v>1.5835</v>
      </c>
      <c r="M21" s="4">
        <v>168.36065574047421</v>
      </c>
      <c r="N21" s="5"/>
      <c r="O21" s="5">
        <v>1.5815</v>
      </c>
      <c r="P21" s="4">
        <v>168.57276374257705</v>
      </c>
      <c r="Q21" s="5"/>
      <c r="R21" s="5">
        <v>1.5724</v>
      </c>
      <c r="S21" s="4">
        <v>169.43945500946572</v>
      </c>
      <c r="T21" s="5"/>
      <c r="U21" s="5">
        <v>1.5765</v>
      </c>
      <c r="V21" s="4">
        <v>172.50423869741482</v>
      </c>
      <c r="W21" s="5"/>
      <c r="X21" s="5">
        <v>1.578</v>
      </c>
      <c r="Y21" s="4">
        <v>176.33841251036256</v>
      </c>
      <c r="Z21" s="5"/>
      <c r="AA21" s="5">
        <v>1.5772</v>
      </c>
      <c r="AB21" s="4">
        <v>176.33263859622264</v>
      </c>
      <c r="AC21" s="5"/>
      <c r="AD21" s="5">
        <v>1.5815</v>
      </c>
      <c r="AE21" s="4">
        <v>175.52771675311416</v>
      </c>
      <c r="AF21" s="5"/>
      <c r="AG21" s="5">
        <v>1.5879</v>
      </c>
      <c r="AH21" s="4">
        <v>175.48306436829907</v>
      </c>
      <c r="AI21" s="5"/>
      <c r="AJ21" s="5">
        <v>1.5886</v>
      </c>
      <c r="AK21" s="4">
        <v>175.55051705007855</v>
      </c>
      <c r="AL21" s="5"/>
      <c r="AM21" s="5">
        <v>1.5885</v>
      </c>
      <c r="AN21" s="4">
        <v>175.86921940789165</v>
      </c>
      <c r="AO21" s="5"/>
      <c r="AP21" s="5">
        <v>1.5858</v>
      </c>
      <c r="AQ21" s="4">
        <v>175.4808547323934</v>
      </c>
      <c r="AR21" s="5"/>
      <c r="AS21" s="5">
        <v>1.5839</v>
      </c>
      <c r="AT21" s="4">
        <v>174.8120928272831</v>
      </c>
      <c r="AU21" s="5"/>
      <c r="AV21" s="5">
        <v>1.584</v>
      </c>
      <c r="AW21" s="4">
        <v>176.55852569128342</v>
      </c>
      <c r="AX21" s="5"/>
      <c r="AY21" s="5">
        <v>1.5785</v>
      </c>
      <c r="AZ21" s="4">
        <v>176.40208008951043</v>
      </c>
      <c r="BA21" s="5"/>
      <c r="BB21" s="5">
        <v>1.5828</v>
      </c>
      <c r="BC21" s="4">
        <v>176.6057767794039</v>
      </c>
      <c r="BD21" s="5"/>
      <c r="BE21" s="5">
        <v>1.5873</v>
      </c>
      <c r="BF21" s="4">
        <v>176.88838172447808</v>
      </c>
      <c r="BG21" s="5"/>
      <c r="BH21" s="5">
        <v>1.5933</v>
      </c>
      <c r="BI21" s="4">
        <v>177.98120123784923</v>
      </c>
      <c r="BJ21" s="5"/>
      <c r="BK21" s="126">
        <f t="shared" si="0"/>
        <v>1.5833499999999998</v>
      </c>
      <c r="BL21" s="126">
        <f t="shared" si="1"/>
        <v>174.19319934471133</v>
      </c>
    </row>
    <row r="22" spans="1:64" s="6" customFormat="1" ht="15.75">
      <c r="A22" s="22">
        <v>13</v>
      </c>
      <c r="B22" s="8" t="s">
        <v>12</v>
      </c>
      <c r="C22" s="5">
        <v>0.8016</v>
      </c>
      <c r="D22" s="4">
        <v>86.60121022293778</v>
      </c>
      <c r="E22" s="5"/>
      <c r="F22" s="5">
        <v>0.799</v>
      </c>
      <c r="G22" s="4">
        <v>87.04092748179922</v>
      </c>
      <c r="H22" s="5"/>
      <c r="I22" s="5">
        <v>0.7934</v>
      </c>
      <c r="J22" s="4">
        <v>85.6806327925246</v>
      </c>
      <c r="K22" s="5"/>
      <c r="L22" s="5">
        <v>0.7856</v>
      </c>
      <c r="M22" s="4">
        <v>83.52644846840325</v>
      </c>
      <c r="N22" s="5"/>
      <c r="O22" s="5">
        <v>0.7905</v>
      </c>
      <c r="P22" s="4">
        <v>84.2597342639944</v>
      </c>
      <c r="Q22" s="5"/>
      <c r="R22" s="5">
        <v>0.793</v>
      </c>
      <c r="S22" s="4">
        <v>85.45248525979797</v>
      </c>
      <c r="T22" s="5"/>
      <c r="U22" s="5">
        <v>0.7927</v>
      </c>
      <c r="V22" s="4">
        <v>86.73904853500838</v>
      </c>
      <c r="W22" s="5"/>
      <c r="X22" s="5">
        <v>0.7915</v>
      </c>
      <c r="Y22" s="4">
        <v>88.44857636372113</v>
      </c>
      <c r="Z22" s="5"/>
      <c r="AA22" s="5">
        <v>0.7927</v>
      </c>
      <c r="AB22" s="4">
        <v>88.62470366169521</v>
      </c>
      <c r="AC22" s="5"/>
      <c r="AD22" s="5">
        <v>0.7888</v>
      </c>
      <c r="AE22" s="4">
        <v>87.5474315364252</v>
      </c>
      <c r="AF22" s="5"/>
      <c r="AG22" s="5">
        <v>0.7911</v>
      </c>
      <c r="AH22" s="4">
        <v>87.42657108241161</v>
      </c>
      <c r="AI22" s="5"/>
      <c r="AJ22" s="5">
        <v>0.7892</v>
      </c>
      <c r="AK22" s="4">
        <v>87.21167572448823</v>
      </c>
      <c r="AL22" s="5"/>
      <c r="AM22" s="5">
        <v>0.7891</v>
      </c>
      <c r="AN22" s="4">
        <v>87.36443250536185</v>
      </c>
      <c r="AO22" s="5"/>
      <c r="AP22" s="5">
        <v>0.7881</v>
      </c>
      <c r="AQ22" s="4">
        <v>87.20927078736236</v>
      </c>
      <c r="AR22" s="5"/>
      <c r="AS22" s="5">
        <v>0.7903</v>
      </c>
      <c r="AT22" s="4">
        <v>87.22393898693215</v>
      </c>
      <c r="AU22" s="5"/>
      <c r="AV22" s="5">
        <v>0.7905</v>
      </c>
      <c r="AW22" s="4">
        <v>88.1120672720704</v>
      </c>
      <c r="AX22" s="5"/>
      <c r="AY22" s="5">
        <v>0.7914</v>
      </c>
      <c r="AZ22" s="4">
        <v>88.44130895333453</v>
      </c>
      <c r="BA22" s="5"/>
      <c r="BB22" s="5">
        <v>0.7905</v>
      </c>
      <c r="BC22" s="4">
        <v>88.20246812238993</v>
      </c>
      <c r="BD22" s="5"/>
      <c r="BE22" s="5">
        <v>0.788</v>
      </c>
      <c r="BF22" s="4">
        <v>87.81455603785594</v>
      </c>
      <c r="BG22" s="5"/>
      <c r="BH22" s="5">
        <v>0.789</v>
      </c>
      <c r="BI22" s="4">
        <v>88.13604956798034</v>
      </c>
      <c r="BJ22" s="5"/>
      <c r="BK22" s="126">
        <f t="shared" si="0"/>
        <v>0.7912999999999999</v>
      </c>
      <c r="BL22" s="126">
        <f t="shared" si="1"/>
        <v>87.05317688132473</v>
      </c>
    </row>
    <row r="23" spans="1:64" s="6" customFormat="1" ht="15.75">
      <c r="A23" s="22">
        <v>14</v>
      </c>
      <c r="B23" s="8" t="s">
        <v>13</v>
      </c>
      <c r="C23" s="5">
        <v>1.3687</v>
      </c>
      <c r="D23" s="4">
        <v>78.932886603991</v>
      </c>
      <c r="E23" s="5"/>
      <c r="F23" s="5">
        <v>1.3686</v>
      </c>
      <c r="G23" s="4">
        <v>79.5976406663883</v>
      </c>
      <c r="H23" s="5"/>
      <c r="I23" s="5">
        <v>1.3689</v>
      </c>
      <c r="J23" s="4">
        <v>78.88941683319098</v>
      </c>
      <c r="K23" s="5"/>
      <c r="L23" s="5">
        <v>1.3645</v>
      </c>
      <c r="M23" s="4">
        <v>77.92001022845373</v>
      </c>
      <c r="N23" s="5"/>
      <c r="O23" s="5">
        <v>1.3637</v>
      </c>
      <c r="P23" s="4">
        <v>78.16266713827346</v>
      </c>
      <c r="Q23" s="5"/>
      <c r="R23" s="5">
        <v>1.3635</v>
      </c>
      <c r="S23" s="4">
        <v>79.03079823390306</v>
      </c>
      <c r="T23" s="5"/>
      <c r="U23" s="5">
        <v>1.3641</v>
      </c>
      <c r="V23" s="4">
        <v>80.2157386235614</v>
      </c>
      <c r="W23" s="5"/>
      <c r="X23" s="5">
        <v>1.3657</v>
      </c>
      <c r="Y23" s="4">
        <v>81.82473706959497</v>
      </c>
      <c r="Z23" s="5"/>
      <c r="AA23" s="5">
        <v>1.368</v>
      </c>
      <c r="AB23" s="4">
        <v>81.72592418768559</v>
      </c>
      <c r="AC23" s="5"/>
      <c r="AD23" s="5">
        <v>1.3695</v>
      </c>
      <c r="AE23" s="4">
        <v>81.04280623917873</v>
      </c>
      <c r="AF23" s="5"/>
      <c r="AG23" s="5">
        <v>1.3654</v>
      </c>
      <c r="AH23" s="4">
        <v>80.93794292988515</v>
      </c>
      <c r="AI23" s="5"/>
      <c r="AJ23" s="5">
        <v>1.3677</v>
      </c>
      <c r="AK23" s="4">
        <v>80.79727387628746</v>
      </c>
      <c r="AL23" s="5"/>
      <c r="AM23" s="5">
        <v>1.3686</v>
      </c>
      <c r="AN23" s="4">
        <v>80.89581992000521</v>
      </c>
      <c r="AO23" s="5"/>
      <c r="AP23" s="5">
        <v>1.3672</v>
      </c>
      <c r="AQ23" s="4">
        <v>80.93740534704976</v>
      </c>
      <c r="AR23" s="5"/>
      <c r="AS23" s="5">
        <v>1.3662</v>
      </c>
      <c r="AT23" s="4">
        <v>80.78475874662257</v>
      </c>
      <c r="AU23" s="5"/>
      <c r="AV23" s="5">
        <v>1.3638</v>
      </c>
      <c r="AW23" s="4">
        <v>81.73025056034174</v>
      </c>
      <c r="AX23" s="5"/>
      <c r="AY23" s="5">
        <v>1.3584</v>
      </c>
      <c r="AZ23" s="4">
        <v>82.26809535818958</v>
      </c>
      <c r="BA23" s="5"/>
      <c r="BB23" s="5">
        <v>1.3607</v>
      </c>
      <c r="BC23" s="4">
        <v>82.00049591469987</v>
      </c>
      <c r="BD23" s="5"/>
      <c r="BE23" s="5">
        <v>1.3621</v>
      </c>
      <c r="BF23" s="4">
        <v>81.81469196550408</v>
      </c>
      <c r="BG23" s="5"/>
      <c r="BH23" s="5">
        <v>1.3629</v>
      </c>
      <c r="BI23" s="4">
        <v>81.96200728687396</v>
      </c>
      <c r="BJ23" s="5"/>
      <c r="BK23" s="126">
        <f t="shared" si="0"/>
        <v>1.3654100000000002</v>
      </c>
      <c r="BL23" s="126">
        <f t="shared" si="1"/>
        <v>80.57356838648404</v>
      </c>
    </row>
    <row r="24" spans="1:64" s="6" customFormat="1" ht="15.75">
      <c r="A24" s="22">
        <v>15</v>
      </c>
      <c r="B24" s="8" t="s">
        <v>14</v>
      </c>
      <c r="C24" s="5">
        <v>10.722</v>
      </c>
      <c r="D24" s="4">
        <v>10.076053151919648</v>
      </c>
      <c r="E24" s="5"/>
      <c r="F24" s="5">
        <v>10.765</v>
      </c>
      <c r="G24" s="4">
        <v>10.119584859825268</v>
      </c>
      <c r="H24" s="5"/>
      <c r="I24" s="5">
        <v>10.7755</v>
      </c>
      <c r="J24" s="4">
        <v>10.021968604979364</v>
      </c>
      <c r="K24" s="5"/>
      <c r="L24" s="5">
        <v>10.735</v>
      </c>
      <c r="M24" s="4">
        <v>9.904224867883105</v>
      </c>
      <c r="N24" s="5"/>
      <c r="O24" s="5">
        <v>10.796</v>
      </c>
      <c r="P24" s="4">
        <v>9.873140901858422</v>
      </c>
      <c r="Q24" s="5"/>
      <c r="R24" s="5">
        <v>10.802</v>
      </c>
      <c r="S24" s="4">
        <v>9.97579090834353</v>
      </c>
      <c r="T24" s="5"/>
      <c r="U24" s="5">
        <v>10.7925</v>
      </c>
      <c r="V24" s="4">
        <v>10.138734218800105</v>
      </c>
      <c r="W24" s="5"/>
      <c r="X24" s="5">
        <v>10.799</v>
      </c>
      <c r="Y24" s="4">
        <v>10.34799920510657</v>
      </c>
      <c r="Z24" s="5"/>
      <c r="AA24" s="5">
        <v>10.796</v>
      </c>
      <c r="AB24" s="4">
        <v>10.355785873356234</v>
      </c>
      <c r="AC24" s="5"/>
      <c r="AD24" s="5">
        <v>10.705</v>
      </c>
      <c r="AE24" s="4">
        <v>10.367876986880455</v>
      </c>
      <c r="AF24" s="5"/>
      <c r="AG24" s="5">
        <v>10.687</v>
      </c>
      <c r="AH24" s="4">
        <v>10.340850311262766</v>
      </c>
      <c r="AI24" s="5"/>
      <c r="AJ24" s="5">
        <v>10.6435</v>
      </c>
      <c r="AK24" s="4">
        <v>10.382527503227168</v>
      </c>
      <c r="AL24" s="5"/>
      <c r="AM24" s="5">
        <v>10.685</v>
      </c>
      <c r="AN24" s="4">
        <v>10.361630242631644</v>
      </c>
      <c r="AO24" s="5"/>
      <c r="AP24" s="5">
        <v>10.723</v>
      </c>
      <c r="AQ24" s="4">
        <v>10.319651272077444</v>
      </c>
      <c r="AR24" s="5"/>
      <c r="AS24" s="5">
        <v>10.7475</v>
      </c>
      <c r="AT24" s="4">
        <v>10.269191663143593</v>
      </c>
      <c r="AU24" s="5"/>
      <c r="AV24" s="5">
        <v>10.7735</v>
      </c>
      <c r="AW24" s="4">
        <v>10.346100683547043</v>
      </c>
      <c r="AX24" s="5"/>
      <c r="AY24" s="5">
        <v>10.7905</v>
      </c>
      <c r="AZ24" s="4">
        <v>10.356608195594712</v>
      </c>
      <c r="BA24" s="5"/>
      <c r="BB24" s="5">
        <v>10.7585</v>
      </c>
      <c r="BC24" s="4">
        <v>10.371155346110713</v>
      </c>
      <c r="BD24" s="5"/>
      <c r="BE24" s="5">
        <v>10.7055</v>
      </c>
      <c r="BF24" s="4">
        <v>10.409583104592322</v>
      </c>
      <c r="BG24" s="5"/>
      <c r="BH24" s="5">
        <v>10.722</v>
      </c>
      <c r="BI24" s="4">
        <v>10.418393931288987</v>
      </c>
      <c r="BJ24" s="5"/>
      <c r="BK24" s="126">
        <f t="shared" si="0"/>
        <v>10.746200000000002</v>
      </c>
      <c r="BL24" s="126">
        <f t="shared" si="1"/>
        <v>10.237842591621455</v>
      </c>
    </row>
    <row r="25" spans="1:64" s="6" customFormat="1" ht="15.75">
      <c r="A25" s="22">
        <v>16</v>
      </c>
      <c r="B25" s="8" t="s">
        <v>15</v>
      </c>
      <c r="C25" s="5">
        <v>128.23</v>
      </c>
      <c r="D25" s="4">
        <v>84.25129992582272</v>
      </c>
      <c r="E25" s="5"/>
      <c r="F25" s="5">
        <v>129.1</v>
      </c>
      <c r="G25" s="4">
        <v>84.38213091868244</v>
      </c>
      <c r="H25" s="5"/>
      <c r="I25" s="5">
        <v>129.61</v>
      </c>
      <c r="J25" s="4">
        <v>83.32051747778344</v>
      </c>
      <c r="K25" s="5"/>
      <c r="L25" s="5">
        <v>129</v>
      </c>
      <c r="M25" s="4">
        <v>82.4200418269187</v>
      </c>
      <c r="N25" s="5"/>
      <c r="O25" s="5">
        <v>129.76</v>
      </c>
      <c r="P25" s="4">
        <v>82.14428882279864</v>
      </c>
      <c r="Q25" s="5"/>
      <c r="R25" s="5">
        <v>129.55</v>
      </c>
      <c r="S25" s="4">
        <v>83.17907633494929</v>
      </c>
      <c r="T25" s="5"/>
      <c r="U25" s="5">
        <v>129.45</v>
      </c>
      <c r="V25" s="4">
        <v>84.52861263530332</v>
      </c>
      <c r="W25" s="5"/>
      <c r="X25" s="5">
        <v>129.47</v>
      </c>
      <c r="Y25" s="4">
        <v>86.31192045720695</v>
      </c>
      <c r="Z25" s="5"/>
      <c r="AA25" s="5">
        <v>129.56</v>
      </c>
      <c r="AB25" s="4">
        <v>86.29288691629661</v>
      </c>
      <c r="AC25" s="5"/>
      <c r="AD25" s="5">
        <v>128.6</v>
      </c>
      <c r="AE25" s="4">
        <v>86.3049169086744</v>
      </c>
      <c r="AF25" s="5"/>
      <c r="AG25" s="5">
        <v>128.47</v>
      </c>
      <c r="AH25" s="4">
        <v>86.02215869577736</v>
      </c>
      <c r="AI25" s="5"/>
      <c r="AJ25" s="5">
        <v>127.91</v>
      </c>
      <c r="AK25" s="4">
        <v>86.39389530185159</v>
      </c>
      <c r="AL25" s="5"/>
      <c r="AM25" s="5">
        <v>128.13</v>
      </c>
      <c r="AN25" s="4">
        <v>86.40756976704841</v>
      </c>
      <c r="AO25" s="5"/>
      <c r="AP25" s="5">
        <v>128.41</v>
      </c>
      <c r="AQ25" s="4">
        <v>86.17523603339805</v>
      </c>
      <c r="AR25" s="5"/>
      <c r="AS25" s="5">
        <v>128.49</v>
      </c>
      <c r="AT25" s="4">
        <v>85.89628562505702</v>
      </c>
      <c r="AU25" s="5"/>
      <c r="AV25" s="5">
        <v>128.7</v>
      </c>
      <c r="AW25" s="4">
        <v>86.60739371732251</v>
      </c>
      <c r="AX25" s="5"/>
      <c r="AY25" s="5">
        <v>128.94</v>
      </c>
      <c r="AZ25" s="4">
        <v>86.67052949787865</v>
      </c>
      <c r="BA25" s="5"/>
      <c r="BB25" s="5">
        <v>128.56</v>
      </c>
      <c r="BC25" s="4">
        <v>86.79066178526143</v>
      </c>
      <c r="BD25" s="5"/>
      <c r="BE25" s="5">
        <v>128.04</v>
      </c>
      <c r="BF25" s="4">
        <v>87.03513896142856</v>
      </c>
      <c r="BG25" s="5"/>
      <c r="BH25" s="5">
        <v>128.21</v>
      </c>
      <c r="BI25" s="4">
        <v>87.12738454978592</v>
      </c>
      <c r="BJ25" s="5"/>
      <c r="BK25" s="126">
        <f t="shared" si="0"/>
        <v>128.8095</v>
      </c>
      <c r="BL25" s="126">
        <f t="shared" si="1"/>
        <v>85.41309730796232</v>
      </c>
    </row>
    <row r="26" spans="1:64" s="6" customFormat="1" ht="15.75">
      <c r="A26" s="22">
        <v>17</v>
      </c>
      <c r="B26" s="8" t="s">
        <v>16</v>
      </c>
      <c r="C26" s="5">
        <v>6.7127</v>
      </c>
      <c r="D26" s="4">
        <v>16.094185930383077</v>
      </c>
      <c r="E26" s="5"/>
      <c r="F26" s="5">
        <v>6.6878</v>
      </c>
      <c r="G26" s="4">
        <v>16.288963637671436</v>
      </c>
      <c r="H26" s="5"/>
      <c r="I26" s="5">
        <v>6.7368</v>
      </c>
      <c r="J26" s="4">
        <v>16.030121526979446</v>
      </c>
      <c r="K26" s="5"/>
      <c r="L26" s="5">
        <v>6.7225</v>
      </c>
      <c r="M26" s="4">
        <v>15.815820596017124</v>
      </c>
      <c r="N26" s="5"/>
      <c r="O26" s="5">
        <v>6.7465</v>
      </c>
      <c r="P26" s="4">
        <v>15.799366957157565</v>
      </c>
      <c r="Q26" s="5"/>
      <c r="R26" s="5">
        <v>6.7392</v>
      </c>
      <c r="S26" s="4">
        <v>15.989804931138236</v>
      </c>
      <c r="T26" s="5"/>
      <c r="U26" s="5">
        <v>6.7208</v>
      </c>
      <c r="V26" s="4">
        <v>16.28114049761935</v>
      </c>
      <c r="W26" s="5"/>
      <c r="X26" s="5">
        <v>6.7072</v>
      </c>
      <c r="Y26" s="4">
        <v>16.66090819059307</v>
      </c>
      <c r="Z26" s="5"/>
      <c r="AA26" s="5">
        <v>6.7147</v>
      </c>
      <c r="AB26" s="4">
        <v>16.650194988421507</v>
      </c>
      <c r="AC26" s="5"/>
      <c r="AD26" s="5">
        <v>6.6747</v>
      </c>
      <c r="AE26" s="4">
        <v>16.628181512960175</v>
      </c>
      <c r="AF26" s="5"/>
      <c r="AG26" s="5">
        <v>6.6866</v>
      </c>
      <c r="AH26" s="4">
        <v>16.527482917546312</v>
      </c>
      <c r="AI26" s="5"/>
      <c r="AJ26" s="5">
        <v>6.6114</v>
      </c>
      <c r="AK26" s="4">
        <v>16.714528160540638</v>
      </c>
      <c r="AL26" s="5"/>
      <c r="AM26" s="5">
        <v>6.6291</v>
      </c>
      <c r="AN26" s="4">
        <v>16.701214213470777</v>
      </c>
      <c r="AO26" s="5"/>
      <c r="AP26" s="5">
        <v>6.6108</v>
      </c>
      <c r="AQ26" s="4">
        <v>16.738915197931632</v>
      </c>
      <c r="AR26" s="5"/>
      <c r="AS26" s="5">
        <v>6.627</v>
      </c>
      <c r="AT26" s="4">
        <v>16.654313776918027</v>
      </c>
      <c r="AU26" s="5"/>
      <c r="AV26" s="5">
        <v>6.6415</v>
      </c>
      <c r="AW26" s="4">
        <v>16.78291285314975</v>
      </c>
      <c r="AX26" s="5"/>
      <c r="AY26" s="5">
        <v>6.6301</v>
      </c>
      <c r="AZ26" s="4">
        <v>16.855398973554657</v>
      </c>
      <c r="BA26" s="5"/>
      <c r="BB26" s="5">
        <v>6.6072</v>
      </c>
      <c r="BC26" s="4">
        <v>16.887346348094823</v>
      </c>
      <c r="BD26" s="5"/>
      <c r="BE26" s="5">
        <v>6.6258</v>
      </c>
      <c r="BF26" s="4">
        <v>16.81906968610781</v>
      </c>
      <c r="BG26" s="5"/>
      <c r="BH26" s="5">
        <v>6.6539</v>
      </c>
      <c r="BI26" s="4">
        <v>16.788052079424176</v>
      </c>
      <c r="BJ26" s="5"/>
      <c r="BK26" s="126">
        <f t="shared" si="0"/>
        <v>6.674314999999998</v>
      </c>
      <c r="BL26" s="126">
        <f t="shared" si="1"/>
        <v>16.485396148783977</v>
      </c>
    </row>
    <row r="27" spans="1:64" s="6" customFormat="1" ht="15.75">
      <c r="A27" s="22">
        <v>18</v>
      </c>
      <c r="B27" s="8" t="s">
        <v>17</v>
      </c>
      <c r="C27" s="5">
        <v>6.5154</v>
      </c>
      <c r="D27" s="4">
        <v>16.581551692126727</v>
      </c>
      <c r="E27" s="5"/>
      <c r="F27" s="5">
        <v>6.5367</v>
      </c>
      <c r="G27" s="4">
        <v>16.665493447155146</v>
      </c>
      <c r="H27" s="5"/>
      <c r="I27" s="5">
        <v>6.5464</v>
      </c>
      <c r="J27" s="4">
        <v>16.496352606463876</v>
      </c>
      <c r="K27" s="5"/>
      <c r="L27" s="5">
        <v>6.5253</v>
      </c>
      <c r="M27" s="4">
        <v>16.293787865190126</v>
      </c>
      <c r="N27" s="5"/>
      <c r="O27" s="5">
        <v>6.5591</v>
      </c>
      <c r="P27" s="4">
        <v>16.25077055944619</v>
      </c>
      <c r="Q27" s="5"/>
      <c r="R27" s="5">
        <v>6.5573</v>
      </c>
      <c r="S27" s="4">
        <v>16.433363334288018</v>
      </c>
      <c r="T27" s="5"/>
      <c r="U27" s="5">
        <v>6.5523</v>
      </c>
      <c r="V27" s="4">
        <v>16.699828923645153</v>
      </c>
      <c r="W27" s="5"/>
      <c r="X27" s="5">
        <v>6.5558</v>
      </c>
      <c r="Y27" s="4">
        <v>17.045676106035245</v>
      </c>
      <c r="Z27" s="5"/>
      <c r="AA27" s="5">
        <v>6.5552</v>
      </c>
      <c r="AB27" s="4">
        <v>17.055324671826014</v>
      </c>
      <c r="AC27" s="5"/>
      <c r="AD27" s="5">
        <v>6.5183</v>
      </c>
      <c r="AE27" s="4">
        <v>17.027157870081965</v>
      </c>
      <c r="AF27" s="5"/>
      <c r="AG27" s="5">
        <v>6.5235</v>
      </c>
      <c r="AH27" s="4">
        <v>16.9407016596099</v>
      </c>
      <c r="AI27" s="5"/>
      <c r="AJ27" s="5">
        <v>6.501</v>
      </c>
      <c r="AK27" s="4">
        <v>16.998374324042203</v>
      </c>
      <c r="AL27" s="5"/>
      <c r="AM27" s="5">
        <v>6.5067</v>
      </c>
      <c r="AN27" s="4">
        <v>17.01538708446972</v>
      </c>
      <c r="AO27" s="5"/>
      <c r="AP27" s="5">
        <v>6.5163</v>
      </c>
      <c r="AQ27" s="4">
        <v>16.981664532094353</v>
      </c>
      <c r="AR27" s="5"/>
      <c r="AS27" s="5">
        <v>6.5298</v>
      </c>
      <c r="AT27" s="4">
        <v>16.902223253336363</v>
      </c>
      <c r="AU27" s="5"/>
      <c r="AV27" s="5">
        <v>6.5423</v>
      </c>
      <c r="AW27" s="4">
        <v>17.03738986506184</v>
      </c>
      <c r="AX27" s="5"/>
      <c r="AY27" s="5">
        <v>6.5473</v>
      </c>
      <c r="AZ27" s="4">
        <v>17.068559671095677</v>
      </c>
      <c r="BA27" s="5"/>
      <c r="BB27" s="5">
        <v>6.5253</v>
      </c>
      <c r="BC27" s="4">
        <v>17.099301915794236</v>
      </c>
      <c r="BD27" s="5"/>
      <c r="BE27" s="5">
        <v>6.4978</v>
      </c>
      <c r="BF27" s="4">
        <v>17.15038812001187</v>
      </c>
      <c r="BG27" s="5"/>
      <c r="BH27" s="5">
        <v>6.5003</v>
      </c>
      <c r="BI27" s="4">
        <v>17.184748354888317</v>
      </c>
      <c r="BJ27" s="5"/>
      <c r="BK27" s="126">
        <f t="shared" si="0"/>
        <v>6.5306049999999995</v>
      </c>
      <c r="BL27" s="126">
        <f t="shared" si="1"/>
        <v>16.846402292833147</v>
      </c>
    </row>
    <row r="28" spans="1:64" s="6" customFormat="1" ht="15.75">
      <c r="A28" s="22">
        <v>19</v>
      </c>
      <c r="B28" s="8" t="s">
        <v>18</v>
      </c>
      <c r="C28" s="5">
        <v>5.884</v>
      </c>
      <c r="D28" s="4">
        <v>18.360884074589134</v>
      </c>
      <c r="E28" s="5"/>
      <c r="F28" s="5">
        <v>5.9066</v>
      </c>
      <c r="G28" s="4">
        <v>18.443322895746967</v>
      </c>
      <c r="H28" s="5"/>
      <c r="I28" s="5">
        <v>5.9119</v>
      </c>
      <c r="J28" s="4">
        <v>18.26683852956835</v>
      </c>
      <c r="K28" s="5"/>
      <c r="L28" s="5">
        <v>5.889</v>
      </c>
      <c r="M28" s="4">
        <v>18.05431379805147</v>
      </c>
      <c r="N28" s="5"/>
      <c r="O28" s="5">
        <v>5.9295</v>
      </c>
      <c r="P28" s="4">
        <v>17.976292971829583</v>
      </c>
      <c r="Q28" s="5"/>
      <c r="R28" s="5">
        <v>5.925</v>
      </c>
      <c r="S28" s="4">
        <v>18.187087492308322</v>
      </c>
      <c r="T28" s="5"/>
      <c r="U28" s="5">
        <v>5.918</v>
      </c>
      <c r="V28" s="4">
        <v>18.48974130726599</v>
      </c>
      <c r="W28" s="5"/>
      <c r="X28" s="5">
        <v>5.923</v>
      </c>
      <c r="Y28" s="4">
        <v>18.86679780785849</v>
      </c>
      <c r="Z28" s="5"/>
      <c r="AA28" s="5">
        <v>5.9165</v>
      </c>
      <c r="AB28" s="4">
        <v>18.89648682308018</v>
      </c>
      <c r="AC28" s="5"/>
      <c r="AD28" s="5">
        <v>5.867</v>
      </c>
      <c r="AE28" s="4">
        <v>18.91735523172921</v>
      </c>
      <c r="AF28" s="5"/>
      <c r="AG28" s="5">
        <v>5.861</v>
      </c>
      <c r="AH28" s="4">
        <v>18.85559926232131</v>
      </c>
      <c r="AI28" s="5"/>
      <c r="AJ28" s="5">
        <v>5.83</v>
      </c>
      <c r="AK28" s="4">
        <v>18.954790991526306</v>
      </c>
      <c r="AL28" s="5"/>
      <c r="AM28" s="5">
        <v>5.8475</v>
      </c>
      <c r="AN28" s="4">
        <v>18.93356462462918</v>
      </c>
      <c r="AO28" s="5"/>
      <c r="AP28" s="5">
        <v>5.8683</v>
      </c>
      <c r="AQ28" s="4">
        <v>18.85684450189773</v>
      </c>
      <c r="AR28" s="5"/>
      <c r="AS28" s="5">
        <v>5.88</v>
      </c>
      <c r="AT28" s="4">
        <v>18.77009139449588</v>
      </c>
      <c r="AU28" s="5"/>
      <c r="AV28" s="5">
        <v>5.894</v>
      </c>
      <c r="AW28" s="4">
        <v>18.911387124905676</v>
      </c>
      <c r="AX28" s="5"/>
      <c r="AY28" s="5">
        <v>5.9043</v>
      </c>
      <c r="AZ28" s="4">
        <v>18.927388637868116</v>
      </c>
      <c r="BA28" s="5"/>
      <c r="BB28" s="5">
        <v>5.8875</v>
      </c>
      <c r="BC28" s="4">
        <v>18.95168998575492</v>
      </c>
      <c r="BD28" s="5"/>
      <c r="BE28" s="5">
        <v>5.865</v>
      </c>
      <c r="BF28" s="4">
        <v>19.000817037717496</v>
      </c>
      <c r="BG28" s="5"/>
      <c r="BH28" s="5">
        <v>5.871</v>
      </c>
      <c r="BI28" s="4">
        <v>19.026744972113868</v>
      </c>
      <c r="BJ28" s="5"/>
      <c r="BK28" s="126">
        <f t="shared" si="0"/>
        <v>5.888955</v>
      </c>
      <c r="BL28" s="126">
        <f t="shared" si="1"/>
        <v>18.682401973262905</v>
      </c>
    </row>
    <row r="29" spans="1:64" s="6" customFormat="1" ht="15.75">
      <c r="A29" s="22">
        <v>20</v>
      </c>
      <c r="B29" s="8" t="s">
        <v>19</v>
      </c>
      <c r="C29" s="5">
        <v>4.6945</v>
      </c>
      <c r="D29" s="4">
        <v>23.013194567021507</v>
      </c>
      <c r="E29" s="5"/>
      <c r="F29" s="5">
        <v>4.6833</v>
      </c>
      <c r="G29" s="4">
        <v>23.260805631930268</v>
      </c>
      <c r="H29" s="5"/>
      <c r="I29" s="5">
        <v>4.6865</v>
      </c>
      <c r="J29" s="4">
        <v>23.043150048640808</v>
      </c>
      <c r="K29" s="5"/>
      <c r="L29" s="5">
        <v>4.6855</v>
      </c>
      <c r="M29" s="4">
        <v>22.69167729307974</v>
      </c>
      <c r="N29" s="5"/>
      <c r="O29" s="5">
        <v>4.7123</v>
      </c>
      <c r="P29" s="4">
        <v>22.619618695003187</v>
      </c>
      <c r="Q29" s="5"/>
      <c r="R29" s="5">
        <v>4.7055</v>
      </c>
      <c r="S29" s="4">
        <v>22.900540514701266</v>
      </c>
      <c r="T29" s="5"/>
      <c r="U29" s="5">
        <v>4.6934</v>
      </c>
      <c r="V29" s="4">
        <v>23.314077013764038</v>
      </c>
      <c r="W29" s="5"/>
      <c r="X29" s="5">
        <v>4.6869</v>
      </c>
      <c r="Y29" s="4">
        <v>23.842634452611716</v>
      </c>
      <c r="Z29" s="5"/>
      <c r="AA29" s="5">
        <v>4.6965</v>
      </c>
      <c r="AB29" s="4">
        <v>23.805187754445626</v>
      </c>
      <c r="AC29" s="5"/>
      <c r="AD29" s="5">
        <v>4.6639</v>
      </c>
      <c r="AE29" s="4">
        <v>23.797277631286107</v>
      </c>
      <c r="AF29" s="5"/>
      <c r="AG29" s="5">
        <v>4.6655</v>
      </c>
      <c r="AH29" s="4">
        <v>23.687207646868544</v>
      </c>
      <c r="AI29" s="5"/>
      <c r="AJ29" s="5">
        <v>4.6246</v>
      </c>
      <c r="AK29" s="4">
        <v>23.895349107079177</v>
      </c>
      <c r="AL29" s="5"/>
      <c r="AM29" s="5">
        <v>4.6308</v>
      </c>
      <c r="AN29" s="4">
        <v>23.908184145832067</v>
      </c>
      <c r="AO29" s="5"/>
      <c r="AP29" s="5">
        <v>4.6367</v>
      </c>
      <c r="AQ29" s="4">
        <v>23.865598505507457</v>
      </c>
      <c r="AR29" s="5"/>
      <c r="AS29" s="5">
        <v>4.6408</v>
      </c>
      <c r="AT29" s="4">
        <v>23.78213614024215</v>
      </c>
      <c r="AU29" s="5"/>
      <c r="AV29" s="5">
        <v>4.6453</v>
      </c>
      <c r="AW29" s="4">
        <v>23.994944506101668</v>
      </c>
      <c r="AX29" s="5"/>
      <c r="AY29" s="5">
        <v>4.6513</v>
      </c>
      <c r="AZ29" s="4">
        <v>24.026182085559892</v>
      </c>
      <c r="BA29" s="5"/>
      <c r="BB29" s="5">
        <v>4.6342</v>
      </c>
      <c r="BC29" s="4">
        <v>24.077095246457233</v>
      </c>
      <c r="BD29" s="5"/>
      <c r="BE29" s="5">
        <v>4.6265</v>
      </c>
      <c r="BF29" s="4">
        <v>24.08727805602791</v>
      </c>
      <c r="BG29" s="5"/>
      <c r="BH29" s="5">
        <v>4.6463</v>
      </c>
      <c r="BI29" s="4">
        <v>24.041930080124082</v>
      </c>
      <c r="BJ29" s="5"/>
      <c r="BK29" s="126">
        <f t="shared" si="0"/>
        <v>4.665515000000001</v>
      </c>
      <c r="BL29" s="126">
        <f t="shared" si="1"/>
        <v>23.582703456114224</v>
      </c>
    </row>
    <row r="30" spans="1:64" s="6" customFormat="1" ht="15.75">
      <c r="A30" s="22">
        <v>21</v>
      </c>
      <c r="B30" s="8" t="s">
        <v>20</v>
      </c>
      <c r="C30" s="5">
        <v>156.99</v>
      </c>
      <c r="D30" s="4">
        <v>68.81676660607839</v>
      </c>
      <c r="E30" s="5"/>
      <c r="F30" s="5">
        <v>157.7</v>
      </c>
      <c r="G30" s="4">
        <v>69.07884021307486</v>
      </c>
      <c r="H30" s="5"/>
      <c r="I30" s="5">
        <v>157.86</v>
      </c>
      <c r="J30" s="4">
        <v>68.40980786960289</v>
      </c>
      <c r="K30" s="5"/>
      <c r="L30" s="5">
        <v>157.4</v>
      </c>
      <c r="M30" s="4">
        <v>67.54882716437429</v>
      </c>
      <c r="N30" s="5"/>
      <c r="O30" s="5">
        <v>158.22</v>
      </c>
      <c r="P30" s="4">
        <v>67.3684927167637</v>
      </c>
      <c r="Q30" s="5"/>
      <c r="R30" s="5">
        <v>158.4</v>
      </c>
      <c r="S30" s="4">
        <v>68.02935188884268</v>
      </c>
      <c r="T30" s="5"/>
      <c r="U30" s="5">
        <v>158.17</v>
      </c>
      <c r="V30" s="4">
        <v>69.18017895707159</v>
      </c>
      <c r="W30" s="5"/>
      <c r="X30" s="5">
        <v>158.27</v>
      </c>
      <c r="Y30" s="4">
        <v>70.60595401272877</v>
      </c>
      <c r="Z30" s="5"/>
      <c r="AA30" s="5">
        <v>158</v>
      </c>
      <c r="AB30" s="4">
        <v>70.76016727136323</v>
      </c>
      <c r="AC30" s="5"/>
      <c r="AD30" s="5">
        <v>156.77</v>
      </c>
      <c r="AE30" s="4">
        <v>70.79678710502984</v>
      </c>
      <c r="AF30" s="5"/>
      <c r="AG30" s="5">
        <v>156.55</v>
      </c>
      <c r="AH30" s="4">
        <v>70.59256932383595</v>
      </c>
      <c r="AI30" s="5"/>
      <c r="AJ30" s="5">
        <v>155.9</v>
      </c>
      <c r="AK30" s="4">
        <v>70.88289382976161</v>
      </c>
      <c r="AL30" s="5"/>
      <c r="AM30" s="5">
        <v>156.21</v>
      </c>
      <c r="AN30" s="4">
        <v>70.87511628098018</v>
      </c>
      <c r="AO30" s="5"/>
      <c r="AP30" s="5">
        <v>156.61</v>
      </c>
      <c r="AQ30" s="4">
        <v>70.6580809593809</v>
      </c>
      <c r="AR30" s="5"/>
      <c r="AS30" s="5">
        <v>156.9</v>
      </c>
      <c r="AT30" s="4">
        <v>70.34298113424842</v>
      </c>
      <c r="AU30" s="5"/>
      <c r="AV30" s="5">
        <v>157.21</v>
      </c>
      <c r="AW30" s="4">
        <v>70.90116132192232</v>
      </c>
      <c r="AX30" s="5"/>
      <c r="AY30" s="5">
        <v>157.5</v>
      </c>
      <c r="AZ30" s="4">
        <v>70.95427348226332</v>
      </c>
      <c r="BA30" s="5"/>
      <c r="BB30" s="5">
        <v>157.08</v>
      </c>
      <c r="BC30" s="4">
        <v>71.03264246952642</v>
      </c>
      <c r="BD30" s="5"/>
      <c r="BE30" s="5">
        <v>156.6</v>
      </c>
      <c r="BF30" s="4">
        <v>71.16206380984235</v>
      </c>
      <c r="BG30" s="5"/>
      <c r="BH30" s="5">
        <v>156.8</v>
      </c>
      <c r="BI30" s="4">
        <v>71.24108401229624</v>
      </c>
      <c r="BJ30" s="5"/>
      <c r="BK30" s="126">
        <f t="shared" si="0"/>
        <v>157.257</v>
      </c>
      <c r="BL30" s="126">
        <f t="shared" si="1"/>
        <v>69.96190202144939</v>
      </c>
    </row>
    <row r="31" spans="1:64" s="6" customFormat="1" ht="15.75">
      <c r="A31" s="22">
        <v>22</v>
      </c>
      <c r="B31" s="8" t="s">
        <v>21</v>
      </c>
      <c r="C31" s="5">
        <v>240.55</v>
      </c>
      <c r="D31" s="4">
        <v>44.91184447926937</v>
      </c>
      <c r="E31" s="5"/>
      <c r="F31" s="5">
        <v>241.37</v>
      </c>
      <c r="G31" s="4">
        <v>45.13292083358289</v>
      </c>
      <c r="H31" s="5"/>
      <c r="I31" s="5">
        <v>241.44</v>
      </c>
      <c r="J31" s="4">
        <v>44.72818203402714</v>
      </c>
      <c r="K31" s="5"/>
      <c r="L31" s="5">
        <v>240.88</v>
      </c>
      <c r="M31" s="4">
        <v>44.1389297395903</v>
      </c>
      <c r="N31" s="5"/>
      <c r="O31" s="5">
        <v>242.14</v>
      </c>
      <c r="P31" s="4">
        <v>44.02016567955048</v>
      </c>
      <c r="Q31" s="5"/>
      <c r="R31" s="5">
        <v>242.31</v>
      </c>
      <c r="S31" s="4">
        <v>44.47133564109067</v>
      </c>
      <c r="T31" s="5"/>
      <c r="U31" s="5">
        <v>242.05</v>
      </c>
      <c r="V31" s="4">
        <v>45.2064817419542</v>
      </c>
      <c r="W31" s="5"/>
      <c r="X31" s="5">
        <v>242.58</v>
      </c>
      <c r="Y31" s="4">
        <v>46.06647020197289</v>
      </c>
      <c r="Z31" s="5"/>
      <c r="AA31" s="5">
        <v>242.71</v>
      </c>
      <c r="AB31" s="4">
        <v>46.06364150169086</v>
      </c>
      <c r="AC31" s="5"/>
      <c r="AD31" s="5">
        <v>241.43</v>
      </c>
      <c r="AE31" s="4">
        <v>45.97113993478659</v>
      </c>
      <c r="AF31" s="5"/>
      <c r="AG31" s="5">
        <v>241.32</v>
      </c>
      <c r="AH31" s="4">
        <v>45.79507180360732</v>
      </c>
      <c r="AI31" s="5"/>
      <c r="AJ31" s="5">
        <v>239.82</v>
      </c>
      <c r="AK31" s="4">
        <v>46.07890562947142</v>
      </c>
      <c r="AL31" s="5"/>
      <c r="AM31" s="5">
        <v>240.54</v>
      </c>
      <c r="AN31" s="4">
        <v>46.02727992954151</v>
      </c>
      <c r="AO31" s="5"/>
      <c r="AP31" s="5">
        <v>240.85</v>
      </c>
      <c r="AQ31" s="4">
        <v>45.94462137865328</v>
      </c>
      <c r="AR31" s="5"/>
      <c r="AS31" s="5">
        <v>241</v>
      </c>
      <c r="AT31" s="4">
        <v>45.79590763470364</v>
      </c>
      <c r="AU31" s="5"/>
      <c r="AV31" s="5">
        <v>241.96</v>
      </c>
      <c r="AW31" s="4">
        <v>46.06700103909492</v>
      </c>
      <c r="AX31" s="5"/>
      <c r="AY31" s="5">
        <v>242.54</v>
      </c>
      <c r="AZ31" s="4">
        <v>46.0761032137234</v>
      </c>
      <c r="BA31" s="5"/>
      <c r="BB31" s="5">
        <v>241.65</v>
      </c>
      <c r="BC31" s="4">
        <v>46.173422218552496</v>
      </c>
      <c r="BD31" s="5"/>
      <c r="BE31" s="5">
        <v>240.93</v>
      </c>
      <c r="BF31" s="4">
        <v>46.25401233811195</v>
      </c>
      <c r="BG31" s="5"/>
      <c r="BH31" s="5">
        <v>240.88</v>
      </c>
      <c r="BI31" s="4">
        <v>46.37413638794442</v>
      </c>
      <c r="BJ31" s="5"/>
      <c r="BK31" s="126">
        <f t="shared" si="0"/>
        <v>241.4475</v>
      </c>
      <c r="BL31" s="126">
        <f t="shared" si="1"/>
        <v>45.56487866804598</v>
      </c>
    </row>
    <row r="32" spans="1:71" s="24" customFormat="1" ht="16.5" thickBot="1">
      <c r="A32" s="38">
        <v>23</v>
      </c>
      <c r="B32" s="40" t="s">
        <v>22</v>
      </c>
      <c r="C32" s="38">
        <v>1</v>
      </c>
      <c r="D32" s="39">
        <v>108.03544189488247</v>
      </c>
      <c r="E32" s="38"/>
      <c r="F32" s="38">
        <v>1</v>
      </c>
      <c r="G32" s="39">
        <v>108.93733101601903</v>
      </c>
      <c r="H32" s="38"/>
      <c r="I32" s="38">
        <v>1</v>
      </c>
      <c r="J32" s="39">
        <v>107.99172270295513</v>
      </c>
      <c r="K32" s="38"/>
      <c r="L32" s="38">
        <v>1</v>
      </c>
      <c r="M32" s="39">
        <v>106.32185395672512</v>
      </c>
      <c r="N32" s="38"/>
      <c r="O32" s="38">
        <v>1</v>
      </c>
      <c r="P32" s="39">
        <v>106.59042917646352</v>
      </c>
      <c r="Q32" s="38"/>
      <c r="R32" s="38">
        <v>1</v>
      </c>
      <c r="S32" s="39">
        <v>107.7584933919268</v>
      </c>
      <c r="T32" s="38"/>
      <c r="U32" s="38">
        <v>1</v>
      </c>
      <c r="V32" s="39">
        <v>109.42228905640013</v>
      </c>
      <c r="W32" s="38"/>
      <c r="X32" s="38">
        <v>1</v>
      </c>
      <c r="Y32" s="39">
        <v>111.74804341594584</v>
      </c>
      <c r="Z32" s="38"/>
      <c r="AA32" s="38">
        <v>1</v>
      </c>
      <c r="AB32" s="39">
        <v>111.80106428875389</v>
      </c>
      <c r="AC32" s="38"/>
      <c r="AD32" s="38">
        <v>1</v>
      </c>
      <c r="AE32" s="39">
        <v>110.98812314455527</v>
      </c>
      <c r="AF32" s="38"/>
      <c r="AG32" s="38">
        <v>1</v>
      </c>
      <c r="AH32" s="39">
        <v>110.51266727646518</v>
      </c>
      <c r="AI32" s="38"/>
      <c r="AJ32" s="38">
        <v>1</v>
      </c>
      <c r="AK32" s="39">
        <v>110.50643148059837</v>
      </c>
      <c r="AL32" s="38"/>
      <c r="AM32" s="38">
        <v>1</v>
      </c>
      <c r="AN32" s="39">
        <v>110.71401914251913</v>
      </c>
      <c r="AO32" s="38"/>
      <c r="AP32" s="38">
        <v>1</v>
      </c>
      <c r="AQ32" s="39">
        <v>110.65762059048643</v>
      </c>
      <c r="AR32" s="38"/>
      <c r="AS32" s="38">
        <v>1</v>
      </c>
      <c r="AT32" s="39">
        <v>110.36813739963577</v>
      </c>
      <c r="AU32" s="38"/>
      <c r="AV32" s="38">
        <v>1</v>
      </c>
      <c r="AW32" s="39">
        <v>111.46371571419407</v>
      </c>
      <c r="AX32" s="38"/>
      <c r="AY32" s="38">
        <v>1</v>
      </c>
      <c r="AZ32" s="39">
        <v>111.75298073456473</v>
      </c>
      <c r="BA32" s="38"/>
      <c r="BB32" s="38">
        <v>1</v>
      </c>
      <c r="BC32" s="39">
        <v>111.57807479113211</v>
      </c>
      <c r="BD32" s="38"/>
      <c r="BE32" s="38">
        <v>1</v>
      </c>
      <c r="BF32" s="39">
        <v>111.43979192621312</v>
      </c>
      <c r="BG32" s="38"/>
      <c r="BH32" s="38">
        <v>1</v>
      </c>
      <c r="BI32" s="39">
        <v>111.70601973128052</v>
      </c>
      <c r="BJ32" s="38"/>
      <c r="BK32" s="130">
        <f t="shared" si="0"/>
        <v>1</v>
      </c>
      <c r="BL32" s="130">
        <f t="shared" si="1"/>
        <v>110.01471254158582</v>
      </c>
      <c r="BM32" s="6"/>
      <c r="BN32" s="6"/>
      <c r="BO32" s="6"/>
      <c r="BP32" s="6"/>
      <c r="BQ32" s="6"/>
      <c r="BR32" s="6"/>
      <c r="BS32" s="6"/>
    </row>
    <row r="33" spans="36:37" s="6" customFormat="1" ht="16.5" thickTop="1">
      <c r="AJ33" s="51"/>
      <c r="AK33" s="51"/>
    </row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34"/>
  <sheetViews>
    <sheetView zoomScale="75" zoomScaleNormal="75" zoomScalePageLayoutView="0" workbookViewId="0" topLeftCell="BJ1">
      <selection activeCell="BR35" sqref="BR35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18.57421875" style="0" customWidth="1"/>
    <col min="4" max="4" width="21.7109375" style="0" customWidth="1"/>
    <col min="5" max="5" width="7.8515625" style="0" customWidth="1"/>
    <col min="6" max="6" width="17.8515625" style="0" customWidth="1"/>
    <col min="7" max="7" width="18.421875" style="0" bestFit="1" customWidth="1"/>
    <col min="8" max="8" width="7.00390625" style="0" customWidth="1"/>
    <col min="9" max="9" width="21.140625" style="0" customWidth="1"/>
    <col min="10" max="10" width="19.00390625" style="0" customWidth="1"/>
    <col min="11" max="11" width="8.00390625" style="0" customWidth="1"/>
    <col min="12" max="12" width="20.00390625" style="0" customWidth="1"/>
    <col min="13" max="13" width="18.421875" style="0" bestFit="1" customWidth="1"/>
    <col min="14" max="14" width="7.57421875" style="0" customWidth="1"/>
    <col min="15" max="15" width="19.28125" style="0" customWidth="1"/>
    <col min="16" max="16" width="17.8515625" style="0" customWidth="1"/>
    <col min="17" max="17" width="8.140625" style="0" customWidth="1"/>
    <col min="18" max="18" width="20.421875" style="0" customWidth="1"/>
    <col min="19" max="19" width="22.00390625" style="0" customWidth="1"/>
    <col min="20" max="20" width="7.8515625" style="0" customWidth="1"/>
    <col min="21" max="21" width="19.57421875" style="0" customWidth="1"/>
    <col min="22" max="22" width="18.421875" style="0" bestFit="1" customWidth="1"/>
    <col min="23" max="23" width="7.57421875" style="0" customWidth="1"/>
    <col min="24" max="24" width="21.7109375" style="0" customWidth="1"/>
    <col min="25" max="25" width="20.28125" style="0" customWidth="1"/>
    <col min="26" max="26" width="7.7109375" style="0" customWidth="1"/>
    <col min="27" max="27" width="18.57421875" style="0" customWidth="1"/>
    <col min="28" max="28" width="18.421875" style="0" bestFit="1" customWidth="1"/>
    <col min="29" max="29" width="8.28125" style="0" customWidth="1"/>
    <col min="30" max="30" width="19.28125" style="0" customWidth="1"/>
    <col min="31" max="31" width="19.00390625" style="0" customWidth="1"/>
    <col min="32" max="32" width="8.00390625" style="0" customWidth="1"/>
    <col min="33" max="33" width="18.421875" style="0" customWidth="1"/>
    <col min="34" max="34" width="19.8515625" style="0" customWidth="1"/>
    <col min="35" max="35" width="8.57421875" style="0" customWidth="1"/>
    <col min="36" max="36" width="21.421875" style="0" customWidth="1"/>
    <col min="37" max="37" width="19.7109375" style="0" customWidth="1"/>
    <col min="38" max="38" width="8.00390625" style="0" customWidth="1"/>
    <col min="39" max="39" width="20.8515625" style="0" customWidth="1"/>
    <col min="40" max="40" width="20.00390625" style="0" customWidth="1"/>
    <col min="41" max="41" width="8.28125" style="0" customWidth="1"/>
    <col min="42" max="42" width="19.28125" style="0" customWidth="1"/>
    <col min="43" max="43" width="18.421875" style="0" bestFit="1" customWidth="1"/>
    <col min="44" max="44" width="7.8515625" style="0" customWidth="1"/>
    <col min="45" max="45" width="17.57421875" style="0" customWidth="1"/>
    <col min="46" max="46" width="18.421875" style="0" bestFit="1" customWidth="1"/>
    <col min="47" max="47" width="7.00390625" style="0" customWidth="1"/>
    <col min="48" max="48" width="18.57421875" style="0" customWidth="1"/>
    <col min="49" max="49" width="18.421875" style="0" bestFit="1" customWidth="1"/>
    <col min="50" max="50" width="7.140625" style="0" customWidth="1"/>
    <col min="51" max="51" width="19.7109375" style="0" customWidth="1"/>
    <col min="52" max="52" width="19.00390625" style="0" customWidth="1"/>
    <col min="53" max="53" width="7.28125" style="0" customWidth="1"/>
    <col min="54" max="54" width="18.421875" style="0" customWidth="1"/>
    <col min="55" max="55" width="18.421875" style="0" bestFit="1" customWidth="1"/>
    <col min="56" max="56" width="6.8515625" style="0" customWidth="1"/>
    <col min="57" max="57" width="16.8515625" style="0" bestFit="1" customWidth="1"/>
    <col min="58" max="58" width="18.421875" style="0" bestFit="1" customWidth="1"/>
    <col min="59" max="59" width="8.28125" style="0" customWidth="1"/>
    <col min="60" max="60" width="16.8515625" style="0" bestFit="1" customWidth="1"/>
    <col min="61" max="61" width="18.421875" style="0" bestFit="1" customWidth="1"/>
    <col min="62" max="62" width="8.28125" style="0" customWidth="1"/>
    <col min="63" max="63" width="16.8515625" style="0" bestFit="1" customWidth="1"/>
    <col min="64" max="64" width="18.421875" style="0" bestFit="1" customWidth="1"/>
    <col min="65" max="65" width="7.00390625" style="0" customWidth="1"/>
    <col min="66" max="66" width="18.7109375" style="0" customWidth="1"/>
    <col min="67" max="67" width="18.421875" style="0" bestFit="1" customWidth="1"/>
    <col min="68" max="68" width="7.00390625" style="0" customWidth="1"/>
    <col min="69" max="69" width="16.8515625" style="0" bestFit="1" customWidth="1"/>
    <col min="70" max="70" width="18.421875" style="0" bestFit="1" customWidth="1"/>
    <col min="71" max="71" width="8.28125" style="0" customWidth="1"/>
    <col min="72" max="72" width="15.57421875" style="0" customWidth="1"/>
    <col min="73" max="73" width="16.00390625" style="0" customWidth="1"/>
  </cols>
  <sheetData>
    <row r="1" s="6" customFormat="1" ht="15.75">
      <c r="B1" s="23" t="s">
        <v>154</v>
      </c>
    </row>
    <row r="2" s="6" customFormat="1" ht="15.75">
      <c r="B2" s="23"/>
    </row>
    <row r="3" spans="3:91" s="55" customFormat="1" ht="17.25" customHeight="1" thickBot="1">
      <c r="C3" s="132" t="s">
        <v>155</v>
      </c>
      <c r="D3" s="133"/>
      <c r="F3" s="132" t="s">
        <v>156</v>
      </c>
      <c r="G3" s="133"/>
      <c r="I3" s="132" t="s">
        <v>157</v>
      </c>
      <c r="J3" s="133"/>
      <c r="L3" s="132" t="s">
        <v>158</v>
      </c>
      <c r="M3" s="133"/>
      <c r="O3" s="132" t="s">
        <v>159</v>
      </c>
      <c r="P3" s="133"/>
      <c r="R3" s="132" t="s">
        <v>160</v>
      </c>
      <c r="S3" s="133"/>
      <c r="U3" s="132" t="s">
        <v>161</v>
      </c>
      <c r="V3" s="133"/>
      <c r="X3" s="132" t="s">
        <v>162</v>
      </c>
      <c r="Y3" s="133"/>
      <c r="AA3" s="132" t="s">
        <v>163</v>
      </c>
      <c r="AB3" s="133"/>
      <c r="AD3" s="132" t="s">
        <v>164</v>
      </c>
      <c r="AE3" s="133"/>
      <c r="AG3" s="132" t="s">
        <v>165</v>
      </c>
      <c r="AH3" s="133"/>
      <c r="AJ3" s="132" t="s">
        <v>166</v>
      </c>
      <c r="AK3" s="133"/>
      <c r="AM3" s="132" t="s">
        <v>167</v>
      </c>
      <c r="AN3" s="133"/>
      <c r="AP3" s="132" t="s">
        <v>168</v>
      </c>
      <c r="AQ3" s="133"/>
      <c r="AS3" s="132" t="s">
        <v>169</v>
      </c>
      <c r="AT3" s="133"/>
      <c r="AV3" s="132" t="s">
        <v>170</v>
      </c>
      <c r="AW3" s="133"/>
      <c r="AY3" s="132" t="s">
        <v>171</v>
      </c>
      <c r="AZ3" s="133"/>
      <c r="BB3" s="132" t="s">
        <v>172</v>
      </c>
      <c r="BC3" s="133"/>
      <c r="BE3" s="132" t="s">
        <v>173</v>
      </c>
      <c r="BF3" s="133"/>
      <c r="BH3" s="132" t="s">
        <v>174</v>
      </c>
      <c r="BI3" s="133"/>
      <c r="BK3" s="132" t="s">
        <v>175</v>
      </c>
      <c r="BL3" s="133"/>
      <c r="BN3" s="132" t="s">
        <v>176</v>
      </c>
      <c r="BO3" s="133"/>
      <c r="BQ3" s="132" t="s">
        <v>177</v>
      </c>
      <c r="BR3" s="133"/>
      <c r="BT3" s="103" t="s">
        <v>294</v>
      </c>
      <c r="BU3" s="64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</row>
    <row r="4" spans="2:73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K4" s="41"/>
      <c r="BN4" s="41"/>
      <c r="BQ4" s="41"/>
      <c r="BT4" s="63"/>
      <c r="BU4" s="63"/>
    </row>
    <row r="5" spans="2:73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60" t="s">
        <v>283</v>
      </c>
      <c r="BO5" s="58" t="s">
        <v>284</v>
      </c>
      <c r="BQ5" s="60" t="s">
        <v>283</v>
      </c>
      <c r="BR5" s="58" t="s">
        <v>284</v>
      </c>
      <c r="BT5" s="76" t="s">
        <v>283</v>
      </c>
      <c r="BU5" s="77" t="s">
        <v>284</v>
      </c>
    </row>
    <row r="6" spans="2:73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60" t="s">
        <v>286</v>
      </c>
      <c r="BO6" s="58" t="s">
        <v>288</v>
      </c>
      <c r="BQ6" s="60" t="s">
        <v>286</v>
      </c>
      <c r="BR6" s="58" t="s">
        <v>288</v>
      </c>
      <c r="BT6" s="76" t="s">
        <v>286</v>
      </c>
      <c r="BU6" s="77" t="s">
        <v>288</v>
      </c>
    </row>
    <row r="7" spans="2:73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60" t="s">
        <v>289</v>
      </c>
      <c r="BO7" s="58" t="s">
        <v>290</v>
      </c>
      <c r="BQ7" s="60" t="s">
        <v>289</v>
      </c>
      <c r="BR7" s="58" t="s">
        <v>290</v>
      </c>
      <c r="BT7" s="76" t="s">
        <v>289</v>
      </c>
      <c r="BU7" s="77" t="s">
        <v>290</v>
      </c>
    </row>
    <row r="8" spans="2:73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60"/>
      <c r="BO8" s="58" t="s">
        <v>291</v>
      </c>
      <c r="BQ8" s="60"/>
      <c r="BR8" s="58" t="s">
        <v>291</v>
      </c>
      <c r="BT8" s="76"/>
      <c r="BU8" s="77" t="s">
        <v>291</v>
      </c>
    </row>
    <row r="9" spans="2:91" s="24" customFormat="1" ht="16.5" thickBot="1">
      <c r="B9" s="26"/>
      <c r="BT9" s="79"/>
      <c r="BU9" s="79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73" s="6" customFormat="1" ht="16.5" thickTop="1">
      <c r="A10" s="22">
        <v>1</v>
      </c>
      <c r="B10" s="8" t="s">
        <v>0</v>
      </c>
      <c r="C10" s="5">
        <v>1.523</v>
      </c>
      <c r="D10" s="4">
        <v>73.51002528361137</v>
      </c>
      <c r="E10" s="5"/>
      <c r="F10" s="5">
        <v>1.5271</v>
      </c>
      <c r="G10" s="4">
        <v>74.16125449191996</v>
      </c>
      <c r="H10" s="5"/>
      <c r="I10" s="5">
        <v>1.5266</v>
      </c>
      <c r="J10" s="4">
        <v>72.27445654426354</v>
      </c>
      <c r="K10" s="5"/>
      <c r="L10" s="5">
        <v>1.521</v>
      </c>
      <c r="M10" s="4">
        <v>72.81074487041103</v>
      </c>
      <c r="N10" s="5"/>
      <c r="O10" s="5">
        <v>1.5254</v>
      </c>
      <c r="P10" s="4">
        <v>73.24559134870735</v>
      </c>
      <c r="Q10" s="5"/>
      <c r="R10" s="5">
        <v>1.5267</v>
      </c>
      <c r="S10" s="4">
        <v>72.66387766184265</v>
      </c>
      <c r="T10" s="5"/>
      <c r="U10" s="5">
        <v>1.5237</v>
      </c>
      <c r="V10" s="4">
        <v>73.523845823865</v>
      </c>
      <c r="W10" s="5"/>
      <c r="X10" s="5">
        <v>1.5252</v>
      </c>
      <c r="Y10" s="4">
        <v>73.11980893051187</v>
      </c>
      <c r="Z10" s="5"/>
      <c r="AA10" s="5">
        <v>1.5254</v>
      </c>
      <c r="AB10" s="4">
        <v>73.19747684781191</v>
      </c>
      <c r="AC10" s="5"/>
      <c r="AD10" s="5">
        <v>1.5195</v>
      </c>
      <c r="AE10" s="4">
        <v>73.39949118885357</v>
      </c>
      <c r="AF10" s="5"/>
      <c r="AG10" s="5">
        <v>1.5212</v>
      </c>
      <c r="AH10" s="4">
        <v>73.51531242543628</v>
      </c>
      <c r="AI10" s="5"/>
      <c r="AJ10" s="5">
        <v>1.5015</v>
      </c>
      <c r="AK10" s="4">
        <v>74.00354845019815</v>
      </c>
      <c r="AL10" s="5"/>
      <c r="AM10" s="5">
        <v>1.4844</v>
      </c>
      <c r="AN10" s="4">
        <v>74.54037030815343</v>
      </c>
      <c r="AO10" s="5"/>
      <c r="AP10" s="5">
        <v>1.4878</v>
      </c>
      <c r="AQ10" s="4">
        <v>74.72579711040709</v>
      </c>
      <c r="AR10" s="5"/>
      <c r="AS10" s="5">
        <v>1.491</v>
      </c>
      <c r="AT10" s="4">
        <v>74.23566886374</v>
      </c>
      <c r="AU10" s="5"/>
      <c r="AV10" s="5">
        <v>1.4901</v>
      </c>
      <c r="AW10" s="4">
        <v>74.5395085819194</v>
      </c>
      <c r="AX10" s="5"/>
      <c r="AY10" s="5">
        <v>1.486</v>
      </c>
      <c r="AZ10" s="4">
        <v>74.59298581703696</v>
      </c>
      <c r="BA10" s="5"/>
      <c r="BB10" s="5">
        <v>1.4829</v>
      </c>
      <c r="BC10" s="4">
        <v>74.79706512440559</v>
      </c>
      <c r="BD10" s="5"/>
      <c r="BE10" s="5">
        <v>1.4768</v>
      </c>
      <c r="BF10" s="4">
        <v>74.72557861055458</v>
      </c>
      <c r="BG10" s="5"/>
      <c r="BH10" s="5">
        <v>1.4835</v>
      </c>
      <c r="BI10" s="4">
        <v>75.1206828439166</v>
      </c>
      <c r="BJ10" s="5"/>
      <c r="BK10" s="5">
        <v>1.4806</v>
      </c>
      <c r="BL10" s="4">
        <v>74.54851425787689</v>
      </c>
      <c r="BM10" s="5"/>
      <c r="BN10" s="5">
        <v>1.4826</v>
      </c>
      <c r="BO10" s="4">
        <v>75.14839189962603</v>
      </c>
      <c r="BP10" s="5"/>
      <c r="BQ10" s="5">
        <v>1.4675</v>
      </c>
      <c r="BR10" s="4">
        <v>75.78351835011675</v>
      </c>
      <c r="BS10" s="5"/>
      <c r="BT10" s="126">
        <f>(C10+F10+I10+L10+O10+R10+U10+X10+AA10+AD10+AG10+AJ10+AM10+AP10+AS10+AV10+AY10+BB10+BE10+BH10+BK10+BN10+BQ10)/23</f>
        <v>1.5034565217391305</v>
      </c>
      <c r="BU10" s="126">
        <f>(D10+G10+J10+M10+P10+S10+V10+Y10+AB10+AE10+AH10+AK10+AN10+AQ10+AT10+AW10+AZ10+BC10+BF10+BI10+BL10+BO10+BR10)/23</f>
        <v>74.00797894066027</v>
      </c>
    </row>
    <row r="11" spans="1:73" s="6" customFormat="1" ht="15.75">
      <c r="A11" s="22">
        <v>2</v>
      </c>
      <c r="B11" s="8" t="s">
        <v>1</v>
      </c>
      <c r="C11" s="5">
        <v>109.59</v>
      </c>
      <c r="D11" s="4">
        <v>102.1587448735652</v>
      </c>
      <c r="E11" s="5"/>
      <c r="F11" s="5">
        <v>110.05</v>
      </c>
      <c r="G11" s="4">
        <v>102.9092700905143</v>
      </c>
      <c r="H11" s="5"/>
      <c r="I11" s="5">
        <v>110.45</v>
      </c>
      <c r="J11" s="4">
        <v>99.89514292482818</v>
      </c>
      <c r="K11" s="5"/>
      <c r="L11" s="5">
        <v>110.3</v>
      </c>
      <c r="M11" s="4">
        <v>100.40357474877169</v>
      </c>
      <c r="N11" s="5"/>
      <c r="O11" s="5">
        <v>110.55</v>
      </c>
      <c r="P11" s="4">
        <v>101.06632749282514</v>
      </c>
      <c r="Q11" s="5"/>
      <c r="R11" s="5">
        <v>110.74</v>
      </c>
      <c r="S11" s="4">
        <v>100.17693879929128</v>
      </c>
      <c r="T11" s="5"/>
      <c r="U11" s="5">
        <v>110.58</v>
      </c>
      <c r="V11" s="4">
        <v>101.309715935814</v>
      </c>
      <c r="W11" s="5"/>
      <c r="X11" s="5">
        <v>110.1</v>
      </c>
      <c r="Y11" s="4">
        <v>101.29185520510144</v>
      </c>
      <c r="Z11" s="5"/>
      <c r="AA11" s="5">
        <v>110.3</v>
      </c>
      <c r="AB11" s="4">
        <v>101.22885873404562</v>
      </c>
      <c r="AC11" s="5"/>
      <c r="AD11" s="5">
        <v>110.4</v>
      </c>
      <c r="AE11" s="4">
        <v>101.02402795422374</v>
      </c>
      <c r="AF11" s="5"/>
      <c r="AG11" s="5">
        <v>110.41</v>
      </c>
      <c r="AH11" s="4">
        <v>101.28746785759775</v>
      </c>
      <c r="AI11" s="5"/>
      <c r="AJ11" s="5">
        <v>109.62</v>
      </c>
      <c r="AK11" s="4">
        <v>101.36501368178483</v>
      </c>
      <c r="AL11" s="5"/>
      <c r="AM11" s="5">
        <v>109</v>
      </c>
      <c r="AN11" s="4">
        <v>101.51167494075499</v>
      </c>
      <c r="AO11" s="5"/>
      <c r="AP11" s="5">
        <v>108.3</v>
      </c>
      <c r="AQ11" s="4">
        <v>102.65654749848908</v>
      </c>
      <c r="AR11" s="5"/>
      <c r="AS11" s="5">
        <v>108.21</v>
      </c>
      <c r="AT11" s="4">
        <v>102.2875725680033</v>
      </c>
      <c r="AU11" s="5"/>
      <c r="AV11" s="5">
        <v>107.75</v>
      </c>
      <c r="AW11" s="4">
        <v>103.08243316744141</v>
      </c>
      <c r="AX11" s="5"/>
      <c r="AY11" s="5">
        <v>107.58</v>
      </c>
      <c r="AZ11" s="4">
        <v>103.03511519252362</v>
      </c>
      <c r="BA11" s="5"/>
      <c r="BB11" s="5">
        <v>107.85</v>
      </c>
      <c r="BC11" s="4">
        <v>102.8433638136125</v>
      </c>
      <c r="BD11" s="5"/>
      <c r="BE11" s="5">
        <v>107.96</v>
      </c>
      <c r="BF11" s="4">
        <v>102.21816829572712</v>
      </c>
      <c r="BG11" s="5"/>
      <c r="BH11" s="5">
        <v>108.72</v>
      </c>
      <c r="BI11" s="4">
        <v>102.50324963111687</v>
      </c>
      <c r="BJ11" s="5"/>
      <c r="BK11" s="5">
        <v>108.34</v>
      </c>
      <c r="BL11" s="4">
        <v>101.87975836275844</v>
      </c>
      <c r="BM11" s="5"/>
      <c r="BN11" s="5">
        <v>108.1</v>
      </c>
      <c r="BO11" s="4">
        <v>103.0666103888858</v>
      </c>
      <c r="BP11" s="5"/>
      <c r="BQ11" s="5">
        <v>106.37</v>
      </c>
      <c r="BR11" s="4">
        <v>104.55232977230078</v>
      </c>
      <c r="BS11" s="5"/>
      <c r="BT11" s="126">
        <f aca="true" t="shared" si="0" ref="BT11:BT32">(C11+F11+I11+L11+O11+R11+U11+X11+AA11+AD11+AG11+AJ11+AM11+AP11+AS11+AV11+AY11+BB11+BE11+BH11+BK11+BN11+BQ11)/23</f>
        <v>109.18565217391303</v>
      </c>
      <c r="BU11" s="126">
        <f aca="true" t="shared" si="1" ref="BU11:BU32">(D11+G11+J11+M11+P11+S11+V11+Y11+AB11+AE11+AH11+AK11+AN11+AQ11+AT11+AW11+AZ11+BC11+BF11+BI11+BL11+BO11+BR11)/23</f>
        <v>101.90233747521638</v>
      </c>
    </row>
    <row r="12" spans="1:73" s="6" customFormat="1" ht="15.75">
      <c r="A12" s="22">
        <v>3</v>
      </c>
      <c r="B12" s="8" t="s">
        <v>2</v>
      </c>
      <c r="C12" s="5">
        <v>1.5548</v>
      </c>
      <c r="D12" s="4">
        <v>174.06882887459048</v>
      </c>
      <c r="E12" s="5"/>
      <c r="F12" s="5">
        <v>1.5545</v>
      </c>
      <c r="G12" s="4">
        <v>176.04969262145275</v>
      </c>
      <c r="H12" s="5"/>
      <c r="I12" s="5">
        <v>1.559</v>
      </c>
      <c r="J12" s="4">
        <v>172.01099497697695</v>
      </c>
      <c r="K12" s="5"/>
      <c r="L12" s="5">
        <v>1.5604</v>
      </c>
      <c r="M12" s="4">
        <v>172.80672105589562</v>
      </c>
      <c r="N12" s="5"/>
      <c r="O12" s="5">
        <v>1.5573</v>
      </c>
      <c r="P12" s="4">
        <v>173.99529923995942</v>
      </c>
      <c r="Q12" s="5"/>
      <c r="R12" s="5">
        <v>1.5539</v>
      </c>
      <c r="S12" s="4">
        <v>172.38336031472224</v>
      </c>
      <c r="T12" s="5"/>
      <c r="U12" s="5">
        <v>1.5515</v>
      </c>
      <c r="V12" s="4">
        <v>173.81188244264857</v>
      </c>
      <c r="W12" s="5"/>
      <c r="X12" s="5">
        <v>1.5496</v>
      </c>
      <c r="Y12" s="4">
        <v>172.81500656723355</v>
      </c>
      <c r="Z12" s="5"/>
      <c r="AA12" s="5">
        <v>1.5535</v>
      </c>
      <c r="AB12" s="4">
        <v>173.45671234380384</v>
      </c>
      <c r="AC12" s="5"/>
      <c r="AD12" s="5">
        <v>1.5524</v>
      </c>
      <c r="AE12" s="4">
        <v>173.13998989973518</v>
      </c>
      <c r="AF12" s="5"/>
      <c r="AG12" s="5">
        <v>1.5505</v>
      </c>
      <c r="AH12" s="4">
        <v>173.39473030206997</v>
      </c>
      <c r="AI12" s="5"/>
      <c r="AJ12" s="5">
        <v>1.554</v>
      </c>
      <c r="AK12" s="4">
        <v>172.67477370884933</v>
      </c>
      <c r="AL12" s="5"/>
      <c r="AM12" s="5">
        <v>1.5538</v>
      </c>
      <c r="AN12" s="4">
        <v>171.92443617001018</v>
      </c>
      <c r="AO12" s="5"/>
      <c r="AP12" s="5">
        <v>1.5446</v>
      </c>
      <c r="AQ12" s="4">
        <v>171.724057437258</v>
      </c>
      <c r="AR12" s="5"/>
      <c r="AS12" s="5">
        <v>1.5449</v>
      </c>
      <c r="AT12" s="4">
        <v>170.99784707793955</v>
      </c>
      <c r="AU12" s="5"/>
      <c r="AV12" s="5">
        <v>1.5475</v>
      </c>
      <c r="AW12" s="4">
        <v>171.8828703894283</v>
      </c>
      <c r="AX12" s="5"/>
      <c r="AY12" s="5">
        <v>1.552</v>
      </c>
      <c r="AZ12" s="4">
        <v>172.03171458622944</v>
      </c>
      <c r="BA12" s="5"/>
      <c r="BB12" s="5">
        <v>1.5565</v>
      </c>
      <c r="BC12" s="4">
        <v>172.64163789429503</v>
      </c>
      <c r="BD12" s="5"/>
      <c r="BE12" s="5">
        <v>1.5576</v>
      </c>
      <c r="BF12" s="4">
        <v>171.88853444484357</v>
      </c>
      <c r="BG12" s="5"/>
      <c r="BH12" s="5">
        <v>1.5542</v>
      </c>
      <c r="BI12" s="4">
        <v>173.20243058696852</v>
      </c>
      <c r="BJ12" s="5"/>
      <c r="BK12" s="5">
        <v>1.557</v>
      </c>
      <c r="BL12" s="4">
        <v>171.85625753730088</v>
      </c>
      <c r="BM12" s="5"/>
      <c r="BN12" s="5">
        <v>1.555</v>
      </c>
      <c r="BO12" s="4">
        <v>173.25033406624954</v>
      </c>
      <c r="BP12" s="5"/>
      <c r="BQ12" s="5">
        <v>1.5593</v>
      </c>
      <c r="BR12" s="4">
        <v>173.41335993969713</v>
      </c>
      <c r="BS12" s="5"/>
      <c r="BT12" s="126">
        <f t="shared" si="0"/>
        <v>1.5536434782608695</v>
      </c>
      <c r="BU12" s="126">
        <f t="shared" si="1"/>
        <v>172.84441184687645</v>
      </c>
    </row>
    <row r="13" spans="1:73" s="6" customFormat="1" ht="15.75">
      <c r="A13" s="22">
        <v>4</v>
      </c>
      <c r="B13" s="8" t="s">
        <v>3</v>
      </c>
      <c r="C13" s="5">
        <v>1.248</v>
      </c>
      <c r="D13" s="4">
        <v>89.70814784209945</v>
      </c>
      <c r="E13" s="5"/>
      <c r="F13" s="5">
        <v>1.2517</v>
      </c>
      <c r="G13" s="4">
        <v>90.47827093921146</v>
      </c>
      <c r="H13" s="5"/>
      <c r="I13" s="5">
        <v>1.2543</v>
      </c>
      <c r="J13" s="4">
        <v>87.96474954992642</v>
      </c>
      <c r="K13" s="5"/>
      <c r="L13" s="5">
        <v>1.2528</v>
      </c>
      <c r="M13" s="4">
        <v>88.39810260847317</v>
      </c>
      <c r="N13" s="5"/>
      <c r="O13" s="5">
        <v>1.2593</v>
      </c>
      <c r="P13" s="4">
        <v>88.72296120330198</v>
      </c>
      <c r="Q13" s="5"/>
      <c r="R13" s="5">
        <v>1.2612</v>
      </c>
      <c r="S13" s="4">
        <v>87.96062640844843</v>
      </c>
      <c r="T13" s="5"/>
      <c r="U13" s="5">
        <v>1.26</v>
      </c>
      <c r="V13" s="4">
        <v>88.91133641414532</v>
      </c>
      <c r="W13" s="5"/>
      <c r="X13" s="5">
        <v>1.2629</v>
      </c>
      <c r="Y13" s="4">
        <v>88.30654254558294</v>
      </c>
      <c r="Z13" s="5"/>
      <c r="AA13" s="5">
        <v>1.2605</v>
      </c>
      <c r="AB13" s="4">
        <v>88.5802706732664</v>
      </c>
      <c r="AC13" s="5"/>
      <c r="AD13" s="5">
        <v>1.2541</v>
      </c>
      <c r="AE13" s="4">
        <v>88.93272216048403</v>
      </c>
      <c r="AF13" s="5"/>
      <c r="AG13" s="5">
        <v>1.2562</v>
      </c>
      <c r="AH13" s="4">
        <v>89.02363736791408</v>
      </c>
      <c r="AI13" s="5"/>
      <c r="AJ13" s="5">
        <v>1.2324</v>
      </c>
      <c r="AK13" s="4">
        <v>90.16255111812117</v>
      </c>
      <c r="AL13" s="5"/>
      <c r="AM13" s="5">
        <v>1.2102</v>
      </c>
      <c r="AN13" s="4">
        <v>91.42928911371918</v>
      </c>
      <c r="AO13" s="5"/>
      <c r="AP13" s="5">
        <v>1.2157</v>
      </c>
      <c r="AQ13" s="4">
        <v>91.45104955240903</v>
      </c>
      <c r="AR13" s="5"/>
      <c r="AS13" s="5">
        <v>1.22</v>
      </c>
      <c r="AT13" s="4">
        <v>90.72572317691504</v>
      </c>
      <c r="AU13" s="5"/>
      <c r="AV13" s="5">
        <v>1.2138</v>
      </c>
      <c r="AW13" s="4">
        <v>91.5071030959945</v>
      </c>
      <c r="AX13" s="5"/>
      <c r="AY13" s="5">
        <v>1.2086</v>
      </c>
      <c r="AZ13" s="4">
        <v>91.7136992587431</v>
      </c>
      <c r="BA13" s="5"/>
      <c r="BB13" s="5">
        <v>1.207</v>
      </c>
      <c r="BC13" s="4">
        <v>91.89442242997602</v>
      </c>
      <c r="BD13" s="5"/>
      <c r="BE13" s="5">
        <v>1.2042</v>
      </c>
      <c r="BF13" s="4">
        <v>91.64153337657118</v>
      </c>
      <c r="BG13" s="5"/>
      <c r="BH13" s="5">
        <v>1.211</v>
      </c>
      <c r="BI13" s="4">
        <v>92.02438728237016</v>
      </c>
      <c r="BJ13" s="5"/>
      <c r="BK13" s="5">
        <v>1.2066</v>
      </c>
      <c r="BL13" s="4">
        <v>91.47731660054079</v>
      </c>
      <c r="BM13" s="5"/>
      <c r="BN13" s="5">
        <v>1.207</v>
      </c>
      <c r="BO13" s="4">
        <v>92.30737848416366</v>
      </c>
      <c r="BP13" s="5"/>
      <c r="BQ13" s="5">
        <v>1.1872</v>
      </c>
      <c r="BR13" s="4">
        <v>93.67613980693761</v>
      </c>
      <c r="BS13" s="5"/>
      <c r="BT13" s="126">
        <f t="shared" si="0"/>
        <v>1.2323782608695653</v>
      </c>
      <c r="BU13" s="126">
        <f t="shared" si="1"/>
        <v>90.30425917431805</v>
      </c>
    </row>
    <row r="14" spans="1:73" s="6" customFormat="1" ht="15.75">
      <c r="A14" s="22">
        <v>5</v>
      </c>
      <c r="B14" s="8" t="s">
        <v>4</v>
      </c>
      <c r="C14" s="5">
        <v>5.1517</v>
      </c>
      <c r="D14" s="4">
        <v>21.731810568732673</v>
      </c>
      <c r="E14" s="5"/>
      <c r="F14" s="5">
        <v>5.1632</v>
      </c>
      <c r="G14" s="4">
        <v>21.93439179861539</v>
      </c>
      <c r="H14" s="5"/>
      <c r="I14" s="5">
        <v>5.1617</v>
      </c>
      <c r="J14" s="4">
        <v>21.375551729173086</v>
      </c>
      <c r="K14" s="5"/>
      <c r="L14" s="5">
        <v>5.1395</v>
      </c>
      <c r="M14" s="4">
        <v>21.547843748982427</v>
      </c>
      <c r="N14" s="5"/>
      <c r="O14" s="5">
        <v>5.1552</v>
      </c>
      <c r="P14" s="4">
        <v>21.673034032301018</v>
      </c>
      <c r="Q14" s="5"/>
      <c r="R14" s="5">
        <v>5.167</v>
      </c>
      <c r="S14" s="4">
        <v>21.47008748332401</v>
      </c>
      <c r="T14" s="5"/>
      <c r="U14" s="5">
        <v>5.1595</v>
      </c>
      <c r="V14" s="4">
        <v>21.71301170303772</v>
      </c>
      <c r="W14" s="5"/>
      <c r="X14" s="5">
        <v>5.1559</v>
      </c>
      <c r="Y14" s="4">
        <v>21.630041812451115</v>
      </c>
      <c r="Z14" s="5"/>
      <c r="AA14" s="5">
        <v>5.161</v>
      </c>
      <c r="AB14" s="4">
        <v>21.634456730023697</v>
      </c>
      <c r="AC14" s="5"/>
      <c r="AD14" s="5">
        <v>5.1421</v>
      </c>
      <c r="AE14" s="4">
        <v>21.689684537730308</v>
      </c>
      <c r="AF14" s="5"/>
      <c r="AG14" s="5">
        <v>5.152</v>
      </c>
      <c r="AH14" s="4">
        <v>21.70642338151663</v>
      </c>
      <c r="AI14" s="5"/>
      <c r="AJ14" s="5">
        <v>5.0895</v>
      </c>
      <c r="AK14" s="4">
        <v>21.8324644853075</v>
      </c>
      <c r="AL14" s="5"/>
      <c r="AM14" s="5">
        <v>5.0275</v>
      </c>
      <c r="AN14" s="4">
        <v>22.0084983959071</v>
      </c>
      <c r="AO14" s="5"/>
      <c r="AP14" s="5">
        <v>5.041</v>
      </c>
      <c r="AQ14" s="4">
        <v>22.054560789697213</v>
      </c>
      <c r="AR14" s="5"/>
      <c r="AS14" s="5">
        <v>5.0517</v>
      </c>
      <c r="AT14" s="4">
        <v>21.910521661190558</v>
      </c>
      <c r="AU14" s="5"/>
      <c r="AV14" s="5">
        <v>5.0452</v>
      </c>
      <c r="AW14" s="4">
        <v>22.015246519051395</v>
      </c>
      <c r="AX14" s="5"/>
      <c r="AY14" s="5">
        <v>5.0305</v>
      </c>
      <c r="AZ14" s="4">
        <v>22.0346241773416</v>
      </c>
      <c r="BA14" s="5"/>
      <c r="BB14" s="5">
        <v>5.023</v>
      </c>
      <c r="BC14" s="4">
        <v>22.0817375817203</v>
      </c>
      <c r="BD14" s="5"/>
      <c r="BE14" s="5">
        <v>5.0065</v>
      </c>
      <c r="BF14" s="4">
        <v>22.042291918918806</v>
      </c>
      <c r="BG14" s="5"/>
      <c r="BH14" s="5">
        <v>5.0327</v>
      </c>
      <c r="BI14" s="4">
        <v>22.143488187046767</v>
      </c>
      <c r="BJ14" s="5"/>
      <c r="BK14" s="5">
        <v>5.0228</v>
      </c>
      <c r="BL14" s="4">
        <v>21.97509958792158</v>
      </c>
      <c r="BM14" s="5"/>
      <c r="BN14" s="5">
        <v>5.0305</v>
      </c>
      <c r="BO14" s="4">
        <v>22.14789898228517</v>
      </c>
      <c r="BP14" s="5"/>
      <c r="BQ14" s="5">
        <v>4.983</v>
      </c>
      <c r="BR14" s="4">
        <v>22.31834500878915</v>
      </c>
      <c r="BS14" s="5"/>
      <c r="BT14" s="126">
        <f t="shared" si="0"/>
        <v>5.090986956521739</v>
      </c>
      <c r="BU14" s="126">
        <f t="shared" si="1"/>
        <v>21.855265861785444</v>
      </c>
    </row>
    <row r="15" spans="1:73" s="6" customFormat="1" ht="15.75">
      <c r="A15" s="22">
        <v>6</v>
      </c>
      <c r="B15" s="8" t="s">
        <v>5</v>
      </c>
      <c r="C15" s="5">
        <v>1.7082</v>
      </c>
      <c r="D15" s="4">
        <v>65.54019933669366</v>
      </c>
      <c r="E15" s="5"/>
      <c r="F15" s="5">
        <v>1.7124</v>
      </c>
      <c r="G15" s="4">
        <v>66.1362133465376</v>
      </c>
      <c r="H15" s="5"/>
      <c r="I15" s="5">
        <v>1.7121</v>
      </c>
      <c r="J15" s="4">
        <v>64.44377393871429</v>
      </c>
      <c r="K15" s="5"/>
      <c r="L15" s="5">
        <v>1.706</v>
      </c>
      <c r="M15" s="4">
        <v>64.915089652928</v>
      </c>
      <c r="N15" s="5"/>
      <c r="O15" s="5">
        <v>1.7106</v>
      </c>
      <c r="P15" s="4">
        <v>65.31557643126283</v>
      </c>
      <c r="Q15" s="5"/>
      <c r="R15" s="5">
        <v>1.713</v>
      </c>
      <c r="S15" s="4">
        <v>64.76120375150914</v>
      </c>
      <c r="T15" s="5"/>
      <c r="U15" s="5">
        <v>1.7105</v>
      </c>
      <c r="V15" s="4">
        <v>65.49446587654084</v>
      </c>
      <c r="W15" s="5"/>
      <c r="X15" s="5">
        <v>1.7112</v>
      </c>
      <c r="Y15" s="4">
        <v>65.17200361197797</v>
      </c>
      <c r="Z15" s="5"/>
      <c r="AA15" s="5">
        <v>1.7118</v>
      </c>
      <c r="AB15" s="4">
        <v>65.22691388225978</v>
      </c>
      <c r="AC15" s="5"/>
      <c r="AD15" s="5">
        <v>1.7061</v>
      </c>
      <c r="AE15" s="4">
        <v>65.3716235047553</v>
      </c>
      <c r="AF15" s="5"/>
      <c r="AG15" s="5">
        <v>1.7082</v>
      </c>
      <c r="AH15" s="4">
        <v>65.46744717338349</v>
      </c>
      <c r="AI15" s="5"/>
      <c r="AJ15" s="5">
        <v>1.686</v>
      </c>
      <c r="AK15" s="4">
        <v>65.90529537246296</v>
      </c>
      <c r="AL15" s="5"/>
      <c r="AM15" s="5">
        <v>1.6665</v>
      </c>
      <c r="AN15" s="4">
        <v>66.39527493874763</v>
      </c>
      <c r="AO15" s="5"/>
      <c r="AP15" s="5">
        <v>1.6692</v>
      </c>
      <c r="AQ15" s="4">
        <v>66.60498498733745</v>
      </c>
      <c r="AR15" s="5"/>
      <c r="AS15" s="5">
        <v>1.672</v>
      </c>
      <c r="AT15" s="4">
        <v>66.19939131329926</v>
      </c>
      <c r="AU15" s="5"/>
      <c r="AV15" s="5">
        <v>1.6721</v>
      </c>
      <c r="AW15" s="4">
        <v>66.42624348897681</v>
      </c>
      <c r="AX15" s="5"/>
      <c r="AY15" s="5">
        <v>1.6676</v>
      </c>
      <c r="AZ15" s="4">
        <v>66.46988301997897</v>
      </c>
      <c r="BA15" s="5"/>
      <c r="BB15" s="5">
        <v>1.6647</v>
      </c>
      <c r="BC15" s="4">
        <v>66.62856242745303</v>
      </c>
      <c r="BD15" s="5"/>
      <c r="BE15" s="5">
        <v>1.6584</v>
      </c>
      <c r="BF15" s="4">
        <v>66.542893446736</v>
      </c>
      <c r="BG15" s="5"/>
      <c r="BH15" s="5">
        <v>1.6656</v>
      </c>
      <c r="BI15" s="4">
        <v>66.90774075345237</v>
      </c>
      <c r="BJ15" s="5"/>
      <c r="BK15" s="5">
        <v>1.6625</v>
      </c>
      <c r="BL15" s="4">
        <v>66.39189787080451</v>
      </c>
      <c r="BM15" s="5"/>
      <c r="BN15" s="5">
        <v>1.6654</v>
      </c>
      <c r="BO15" s="4">
        <v>66.89984738224183</v>
      </c>
      <c r="BP15" s="5"/>
      <c r="BQ15" s="5">
        <v>1.6469</v>
      </c>
      <c r="BR15" s="4">
        <v>67.52827322775902</v>
      </c>
      <c r="BS15" s="5"/>
      <c r="BT15" s="126">
        <f t="shared" si="0"/>
        <v>1.6872608695652176</v>
      </c>
      <c r="BU15" s="126">
        <f t="shared" si="1"/>
        <v>65.94542603199187</v>
      </c>
    </row>
    <row r="16" spans="1:73" s="6" customFormat="1" ht="15.75">
      <c r="A16" s="22">
        <v>7</v>
      </c>
      <c r="B16" s="8" t="s">
        <v>6</v>
      </c>
      <c r="C16" s="5">
        <v>1534.7</v>
      </c>
      <c r="D16" s="4">
        <v>72.949611329211</v>
      </c>
      <c r="E16" s="5"/>
      <c r="F16" s="5">
        <v>1535.8</v>
      </c>
      <c r="G16" s="4">
        <v>73.741145809748</v>
      </c>
      <c r="H16" s="5"/>
      <c r="I16" s="5">
        <v>1535.8</v>
      </c>
      <c r="J16" s="4">
        <v>71.84150629018929</v>
      </c>
      <c r="K16" s="5"/>
      <c r="L16" s="5">
        <v>1526.25</v>
      </c>
      <c r="M16" s="4">
        <v>72.56029021975114</v>
      </c>
      <c r="N16" s="5"/>
      <c r="O16" s="5">
        <v>1530</v>
      </c>
      <c r="P16" s="4">
        <v>73.02537584530602</v>
      </c>
      <c r="Q16" s="5"/>
      <c r="R16" s="5">
        <v>1535.6</v>
      </c>
      <c r="S16" s="4">
        <v>72.24273380198956</v>
      </c>
      <c r="T16" s="5"/>
      <c r="U16" s="5">
        <v>1534</v>
      </c>
      <c r="V16" s="4">
        <v>73.03017202204896</v>
      </c>
      <c r="W16" s="5"/>
      <c r="X16" s="5">
        <v>1534.75</v>
      </c>
      <c r="Y16" s="4">
        <v>72.66482005591575</v>
      </c>
      <c r="Z16" s="5"/>
      <c r="AA16" s="5">
        <v>1534.55</v>
      </c>
      <c r="AB16" s="4">
        <v>72.76102517588367</v>
      </c>
      <c r="AC16" s="5"/>
      <c r="AD16" s="5">
        <v>1531.2</v>
      </c>
      <c r="AE16" s="4">
        <v>72.83864084473812</v>
      </c>
      <c r="AF16" s="5"/>
      <c r="AG16" s="5">
        <v>1537.2</v>
      </c>
      <c r="AH16" s="4">
        <v>72.75012572311584</v>
      </c>
      <c r="AI16" s="5"/>
      <c r="AJ16" s="5">
        <v>1528</v>
      </c>
      <c r="AK16" s="4">
        <v>72.7201099463171</v>
      </c>
      <c r="AL16" s="5"/>
      <c r="AM16" s="5">
        <v>1520.9</v>
      </c>
      <c r="AN16" s="4">
        <v>72.75147983787424</v>
      </c>
      <c r="AO16" s="5"/>
      <c r="AP16" s="5">
        <v>1519.4</v>
      </c>
      <c r="AQ16" s="4">
        <v>73.17167364806085</v>
      </c>
      <c r="AR16" s="5"/>
      <c r="AS16" s="5">
        <v>1515</v>
      </c>
      <c r="AT16" s="4">
        <v>73.05965826787877</v>
      </c>
      <c r="AU16" s="5"/>
      <c r="AV16" s="5">
        <v>1510.5</v>
      </c>
      <c r="AW16" s="4">
        <v>73.53281809858862</v>
      </c>
      <c r="AX16" s="5"/>
      <c r="AY16" s="5">
        <v>1512.3</v>
      </c>
      <c r="AZ16" s="4">
        <v>73.29575938908744</v>
      </c>
      <c r="BA16" s="5"/>
      <c r="BB16" s="5">
        <v>1515.48</v>
      </c>
      <c r="BC16" s="4">
        <v>73.18906740635381</v>
      </c>
      <c r="BD16" s="5"/>
      <c r="BE16" s="5">
        <v>1512.8</v>
      </c>
      <c r="BF16" s="4">
        <v>72.94733903494647</v>
      </c>
      <c r="BG16" s="5"/>
      <c r="BH16" s="5">
        <v>1526.4</v>
      </c>
      <c r="BI16" s="4">
        <v>73.00939006744645</v>
      </c>
      <c r="BJ16" s="5"/>
      <c r="BK16" s="5">
        <v>1525.79</v>
      </c>
      <c r="BL16" s="4">
        <v>72.34057780573507</v>
      </c>
      <c r="BM16" s="5"/>
      <c r="BN16" s="5">
        <v>1528.5</v>
      </c>
      <c r="BO16" s="4">
        <v>72.89172772678151</v>
      </c>
      <c r="BP16" s="5"/>
      <c r="BQ16" s="5">
        <v>1516.97</v>
      </c>
      <c r="BR16" s="4">
        <v>73.31213747061335</v>
      </c>
      <c r="BS16" s="5"/>
      <c r="BT16" s="126">
        <f t="shared" si="0"/>
        <v>1526.1691304347826</v>
      </c>
      <c r="BU16" s="126">
        <f t="shared" si="1"/>
        <v>72.89683416598179</v>
      </c>
    </row>
    <row r="17" spans="1:73" s="6" customFormat="1" ht="15.75">
      <c r="A17" s="22">
        <v>8</v>
      </c>
      <c r="B17" s="8" t="s">
        <v>7</v>
      </c>
      <c r="C17" s="5">
        <v>31.35</v>
      </c>
      <c r="D17" s="4">
        <v>3.5711568901735284</v>
      </c>
      <c r="E17" s="5"/>
      <c r="F17" s="5">
        <v>31.43</v>
      </c>
      <c r="G17" s="4">
        <v>3.6032978598349024</v>
      </c>
      <c r="H17" s="5"/>
      <c r="I17" s="5">
        <v>31.422</v>
      </c>
      <c r="J17" s="4">
        <v>3.5113673655551114</v>
      </c>
      <c r="K17" s="5"/>
      <c r="L17" s="5">
        <v>31.304</v>
      </c>
      <c r="M17" s="4">
        <v>3.5377313745174797</v>
      </c>
      <c r="N17" s="5"/>
      <c r="O17" s="5">
        <v>31.394</v>
      </c>
      <c r="P17" s="4">
        <v>3.5589228847333314</v>
      </c>
      <c r="Q17" s="5"/>
      <c r="R17" s="5">
        <v>31.43</v>
      </c>
      <c r="S17" s="4">
        <v>3.529619536313559</v>
      </c>
      <c r="T17" s="5"/>
      <c r="U17" s="5">
        <v>31.388</v>
      </c>
      <c r="V17" s="4">
        <v>3.5691437454384833</v>
      </c>
      <c r="W17" s="5"/>
      <c r="X17" s="5">
        <v>31.41</v>
      </c>
      <c r="Y17" s="4">
        <v>3.5505358987843585</v>
      </c>
      <c r="Z17" s="5"/>
      <c r="AA17" s="5">
        <v>31.43</v>
      </c>
      <c r="AB17" s="4">
        <v>3.552511332601091</v>
      </c>
      <c r="AC17" s="5"/>
      <c r="AD17" s="5">
        <v>31.29</v>
      </c>
      <c r="AE17" s="4">
        <v>3.564414409123139</v>
      </c>
      <c r="AF17" s="5"/>
      <c r="AG17" s="5">
        <v>31.335</v>
      </c>
      <c r="AH17" s="4">
        <v>3.568900375349407</v>
      </c>
      <c r="AI17" s="5"/>
      <c r="AJ17" s="5">
        <v>30.938</v>
      </c>
      <c r="AK17" s="4">
        <v>3.5915808390320167</v>
      </c>
      <c r="AL17" s="5"/>
      <c r="AM17" s="5">
        <v>30.57</v>
      </c>
      <c r="AN17" s="4">
        <v>3.6194872648159286</v>
      </c>
      <c r="AO17" s="5"/>
      <c r="AP17" s="5">
        <v>30.652</v>
      </c>
      <c r="AQ17" s="4">
        <v>3.6270729786266362</v>
      </c>
      <c r="AR17" s="5"/>
      <c r="AS17" s="5">
        <v>30.71</v>
      </c>
      <c r="AT17" s="4">
        <v>3.6042130340552374</v>
      </c>
      <c r="AU17" s="5"/>
      <c r="AV17" s="5">
        <v>30.69</v>
      </c>
      <c r="AW17" s="4">
        <v>3.6191372348621083</v>
      </c>
      <c r="AX17" s="5"/>
      <c r="AY17" s="5">
        <v>30.62</v>
      </c>
      <c r="AZ17" s="4">
        <v>3.620025373093302</v>
      </c>
      <c r="BA17" s="5"/>
      <c r="BB17" s="5">
        <v>30.55</v>
      </c>
      <c r="BC17" s="4">
        <v>3.6306568861859594</v>
      </c>
      <c r="BD17" s="5"/>
      <c r="BE17" s="5">
        <v>30.435</v>
      </c>
      <c r="BF17" s="4">
        <v>3.6259153767723675</v>
      </c>
      <c r="BG17" s="5"/>
      <c r="BH17" s="5">
        <v>30.563</v>
      </c>
      <c r="BI17" s="4">
        <v>3.646289074991011</v>
      </c>
      <c r="BJ17" s="5"/>
      <c r="BK17" s="5">
        <v>30.519</v>
      </c>
      <c r="BL17" s="4">
        <v>3.61664963498845</v>
      </c>
      <c r="BM17" s="5"/>
      <c r="BN17" s="5">
        <v>30.557</v>
      </c>
      <c r="BO17" s="4">
        <v>3.6461369188855435</v>
      </c>
      <c r="BP17" s="5"/>
      <c r="BQ17" s="5">
        <v>30.265</v>
      </c>
      <c r="BR17" s="4">
        <v>3.6746179804657637</v>
      </c>
      <c r="BS17" s="5"/>
      <c r="BT17" s="126">
        <f t="shared" si="0"/>
        <v>30.96747826086956</v>
      </c>
      <c r="BU17" s="126">
        <f t="shared" si="1"/>
        <v>3.5930167073564663</v>
      </c>
    </row>
    <row r="18" spans="1:73" s="6" customFormat="1" ht="15.75">
      <c r="A18" s="22">
        <v>9</v>
      </c>
      <c r="B18" s="8" t="s">
        <v>8</v>
      </c>
      <c r="C18" s="5">
        <v>1.244</v>
      </c>
      <c r="D18" s="4">
        <v>139.27297602263351</v>
      </c>
      <c r="E18" s="5"/>
      <c r="F18" s="5">
        <v>1.2415</v>
      </c>
      <c r="G18" s="4">
        <v>140.60192562851952</v>
      </c>
      <c r="H18" s="5"/>
      <c r="I18" s="5">
        <v>1.2419</v>
      </c>
      <c r="J18" s="4">
        <v>137.02402479917106</v>
      </c>
      <c r="K18" s="5"/>
      <c r="L18" s="5">
        <v>1.2465</v>
      </c>
      <c r="M18" s="4">
        <v>138.04382068455132</v>
      </c>
      <c r="N18" s="5"/>
      <c r="O18" s="5">
        <v>1.2435</v>
      </c>
      <c r="P18" s="4">
        <v>138.9347939413662</v>
      </c>
      <c r="Q18" s="5"/>
      <c r="R18" s="5">
        <v>1.2402</v>
      </c>
      <c r="S18" s="4">
        <v>137.58275530106087</v>
      </c>
      <c r="T18" s="5"/>
      <c r="U18" s="5">
        <v>1.242</v>
      </c>
      <c r="V18" s="4">
        <v>139.1391285812243</v>
      </c>
      <c r="W18" s="5"/>
      <c r="X18" s="5">
        <v>1.241</v>
      </c>
      <c r="Y18" s="4">
        <v>138.39921473279352</v>
      </c>
      <c r="Z18" s="5"/>
      <c r="AA18" s="5">
        <v>1.2418</v>
      </c>
      <c r="AB18" s="4">
        <v>138.65371444385943</v>
      </c>
      <c r="AC18" s="5"/>
      <c r="AD18" s="5">
        <v>1.246</v>
      </c>
      <c r="AE18" s="4">
        <v>138.96703646938292</v>
      </c>
      <c r="AF18" s="5"/>
      <c r="AG18" s="5">
        <v>1.2432</v>
      </c>
      <c r="AH18" s="4">
        <v>139.0289124227884</v>
      </c>
      <c r="AI18" s="5"/>
      <c r="AJ18" s="5">
        <v>1.2562</v>
      </c>
      <c r="AK18" s="4">
        <v>139.58433123105308</v>
      </c>
      <c r="AL18" s="5"/>
      <c r="AM18" s="5">
        <v>1.2679</v>
      </c>
      <c r="AN18" s="4">
        <v>140.29025139654775</v>
      </c>
      <c r="AO18" s="5"/>
      <c r="AP18" s="5">
        <v>1.2661</v>
      </c>
      <c r="AQ18" s="4">
        <v>140.76125153522747</v>
      </c>
      <c r="AR18" s="5"/>
      <c r="AS18" s="5">
        <v>1.2647</v>
      </c>
      <c r="AT18" s="4">
        <v>139.98380296425023</v>
      </c>
      <c r="AU18" s="5"/>
      <c r="AV18" s="5">
        <v>1.2668</v>
      </c>
      <c r="AW18" s="4">
        <v>140.70515037759466</v>
      </c>
      <c r="AX18" s="5"/>
      <c r="AY18" s="5">
        <v>1.267</v>
      </c>
      <c r="AZ18" s="4">
        <v>140.44083916285612</v>
      </c>
      <c r="BA18" s="5"/>
      <c r="BB18" s="5">
        <v>1.27</v>
      </c>
      <c r="BC18" s="4">
        <v>140.86404119868595</v>
      </c>
      <c r="BD18" s="5"/>
      <c r="BE18" s="5">
        <v>1.2733</v>
      </c>
      <c r="BF18" s="4">
        <v>140.51468342874892</v>
      </c>
      <c r="BG18" s="5"/>
      <c r="BH18" s="5">
        <v>1.2662</v>
      </c>
      <c r="BI18" s="4">
        <v>141.10726908327084</v>
      </c>
      <c r="BJ18" s="5"/>
      <c r="BK18" s="5">
        <v>1.2702</v>
      </c>
      <c r="BL18" s="4">
        <v>140.20026867301192</v>
      </c>
      <c r="BM18" s="5"/>
      <c r="BN18" s="5">
        <v>1.2686</v>
      </c>
      <c r="BO18" s="4">
        <v>141.3410763964271</v>
      </c>
      <c r="BP18" s="5"/>
      <c r="BQ18" s="5">
        <v>1.2805</v>
      </c>
      <c r="BR18" s="4">
        <v>142.4073670254487</v>
      </c>
      <c r="BS18" s="5"/>
      <c r="BT18" s="126">
        <f t="shared" si="0"/>
        <v>1.2560478260869565</v>
      </c>
      <c r="BU18" s="126">
        <f t="shared" si="1"/>
        <v>139.73254936958583</v>
      </c>
    </row>
    <row r="19" spans="1:73" s="6" customFormat="1" ht="15.75">
      <c r="A19" s="22">
        <v>10</v>
      </c>
      <c r="B19" s="8" t="s">
        <v>9</v>
      </c>
      <c r="C19" s="5">
        <v>381.4</v>
      </c>
      <c r="D19" s="4">
        <v>42699.930108546956</v>
      </c>
      <c r="E19" s="5"/>
      <c r="F19" s="5">
        <v>381.6</v>
      </c>
      <c r="G19" s="4">
        <v>43216.83030192755</v>
      </c>
      <c r="H19" s="5"/>
      <c r="I19" s="5">
        <v>382.6</v>
      </c>
      <c r="J19" s="4">
        <v>42213.85931891686</v>
      </c>
      <c r="K19" s="5"/>
      <c r="L19" s="5">
        <v>381</v>
      </c>
      <c r="M19" s="4">
        <v>42193.89946314806</v>
      </c>
      <c r="N19" s="5"/>
      <c r="O19" s="5">
        <v>381.1</v>
      </c>
      <c r="P19" s="4">
        <v>42579.85522400857</v>
      </c>
      <c r="Q19" s="5"/>
      <c r="R19" s="5">
        <v>382.1</v>
      </c>
      <c r="S19" s="4">
        <v>42388.62344826267</v>
      </c>
      <c r="T19" s="5"/>
      <c r="U19" s="5">
        <v>382.9</v>
      </c>
      <c r="V19" s="4">
        <v>42895.62989835007</v>
      </c>
      <c r="W19" s="5"/>
      <c r="X19" s="5">
        <v>383.75</v>
      </c>
      <c r="Y19" s="4">
        <v>42796.69512788841</v>
      </c>
      <c r="Z19" s="5"/>
      <c r="AA19" s="5">
        <v>382.6</v>
      </c>
      <c r="AB19" s="4">
        <v>42719.36797086537</v>
      </c>
      <c r="AC19" s="5"/>
      <c r="AD19" s="5">
        <v>383.5</v>
      </c>
      <c r="AE19" s="4">
        <v>42771.957051371064</v>
      </c>
      <c r="AF19" s="5"/>
      <c r="AG19" s="5">
        <v>383.1</v>
      </c>
      <c r="AH19" s="4">
        <v>42842.64506850888</v>
      </c>
      <c r="AI19" s="5"/>
      <c r="AJ19" s="5">
        <v>384.6</v>
      </c>
      <c r="AK19" s="4">
        <v>42735.33974802024</v>
      </c>
      <c r="AL19" s="5"/>
      <c r="AM19" s="5">
        <v>383.3</v>
      </c>
      <c r="AN19" s="4">
        <v>42411.273255222615</v>
      </c>
      <c r="AO19" s="5"/>
      <c r="AP19" s="5">
        <v>384</v>
      </c>
      <c r="AQ19" s="4">
        <v>42691.983721291646</v>
      </c>
      <c r="AR19" s="5"/>
      <c r="AS19" s="5">
        <v>384.4</v>
      </c>
      <c r="AT19" s="4">
        <v>42547.46094683149</v>
      </c>
      <c r="AU19" s="5"/>
      <c r="AV19" s="5">
        <v>384.2</v>
      </c>
      <c r="AW19" s="4">
        <v>42673.60181170814</v>
      </c>
      <c r="AX19" s="5"/>
      <c r="AY19" s="5">
        <v>385.3</v>
      </c>
      <c r="AZ19" s="4">
        <v>42708.646668862246</v>
      </c>
      <c r="BA19" s="5"/>
      <c r="BB19" s="5">
        <v>385</v>
      </c>
      <c r="BC19" s="4">
        <v>42702.87863109771</v>
      </c>
      <c r="BD19" s="5"/>
      <c r="BE19" s="5">
        <v>384.9</v>
      </c>
      <c r="BF19" s="4">
        <v>42475.537305996586</v>
      </c>
      <c r="BG19" s="5"/>
      <c r="BH19" s="5">
        <v>385</v>
      </c>
      <c r="BI19" s="4">
        <v>42904.99020459585</v>
      </c>
      <c r="BJ19" s="5"/>
      <c r="BK19" s="5">
        <v>384.9</v>
      </c>
      <c r="BL19" s="4">
        <v>42483.92647791079</v>
      </c>
      <c r="BM19" s="5"/>
      <c r="BN19" s="5">
        <v>385</v>
      </c>
      <c r="BO19" s="4">
        <v>42894.77724469844</v>
      </c>
      <c r="BP19" s="5"/>
      <c r="BQ19" s="5">
        <v>385.2</v>
      </c>
      <c r="BR19" s="4">
        <v>42838.983036472346</v>
      </c>
      <c r="BS19" s="5"/>
      <c r="BT19" s="126">
        <f t="shared" si="0"/>
        <v>383.5413043478261</v>
      </c>
      <c r="BU19" s="126">
        <f t="shared" si="1"/>
        <v>42669.07356671751</v>
      </c>
    </row>
    <row r="20" spans="1:73" s="6" customFormat="1" ht="15.75">
      <c r="A20" s="22">
        <v>11</v>
      </c>
      <c r="B20" s="8" t="s">
        <v>10</v>
      </c>
      <c r="C20" s="5">
        <v>5.07</v>
      </c>
      <c r="D20" s="4">
        <v>567.6157463301864</v>
      </c>
      <c r="E20" s="5"/>
      <c r="F20" s="5">
        <v>5.07</v>
      </c>
      <c r="G20" s="4">
        <v>574.1858742944777</v>
      </c>
      <c r="H20" s="5"/>
      <c r="I20" s="5">
        <v>5.14</v>
      </c>
      <c r="J20" s="4">
        <v>567.1177127528297</v>
      </c>
      <c r="K20" s="5"/>
      <c r="L20" s="5">
        <v>5.07</v>
      </c>
      <c r="M20" s="4">
        <v>561.4778747458286</v>
      </c>
      <c r="N20" s="5"/>
      <c r="O20" s="5">
        <v>5.07</v>
      </c>
      <c r="P20" s="4">
        <v>566.4651429696232</v>
      </c>
      <c r="Q20" s="5"/>
      <c r="R20" s="5">
        <v>5.1</v>
      </c>
      <c r="S20" s="4">
        <v>565.7733043343093</v>
      </c>
      <c r="T20" s="5"/>
      <c r="U20" s="5">
        <v>5.12</v>
      </c>
      <c r="V20" s="4">
        <v>573.5848134749343</v>
      </c>
      <c r="W20" s="5"/>
      <c r="X20" s="5">
        <v>5.14</v>
      </c>
      <c r="Y20" s="4">
        <v>573.2247894653977</v>
      </c>
      <c r="Z20" s="5"/>
      <c r="AA20" s="5">
        <v>5.09</v>
      </c>
      <c r="AB20" s="4">
        <v>568.3261447247902</v>
      </c>
      <c r="AC20" s="5"/>
      <c r="AD20" s="5">
        <v>5.1</v>
      </c>
      <c r="AE20" s="4">
        <v>568.8056869934613</v>
      </c>
      <c r="AF20" s="5"/>
      <c r="AG20" s="5">
        <v>5.11</v>
      </c>
      <c r="AH20" s="4">
        <v>571.4589305666415</v>
      </c>
      <c r="AI20" s="5"/>
      <c r="AJ20" s="5">
        <v>5.12</v>
      </c>
      <c r="AK20" s="4">
        <v>568.9155993496194</v>
      </c>
      <c r="AL20" s="5"/>
      <c r="AM20" s="5">
        <v>4.97</v>
      </c>
      <c r="AN20" s="4">
        <v>549.919196656552</v>
      </c>
      <c r="AO20" s="5"/>
      <c r="AP20" s="5">
        <v>4.98</v>
      </c>
      <c r="AQ20" s="4">
        <v>553.6616638855011</v>
      </c>
      <c r="AR20" s="5"/>
      <c r="AS20" s="5">
        <v>5.02</v>
      </c>
      <c r="AT20" s="4">
        <v>555.6406190246984</v>
      </c>
      <c r="AU20" s="5"/>
      <c r="AV20" s="5">
        <v>4.97</v>
      </c>
      <c r="AW20" s="4">
        <v>552.024469037453</v>
      </c>
      <c r="AX20" s="5"/>
      <c r="AY20" s="5">
        <v>5</v>
      </c>
      <c r="AZ20" s="4">
        <v>554.2258846205846</v>
      </c>
      <c r="BA20" s="5"/>
      <c r="BB20" s="5">
        <v>5.02</v>
      </c>
      <c r="BC20" s="4">
        <v>556.8011707223649</v>
      </c>
      <c r="BD20" s="5"/>
      <c r="BE20" s="5">
        <v>4.98</v>
      </c>
      <c r="BF20" s="4">
        <v>549.5665777704937</v>
      </c>
      <c r="BG20" s="5"/>
      <c r="BH20" s="5">
        <v>5.01</v>
      </c>
      <c r="BI20" s="4">
        <v>558.3220803247408</v>
      </c>
      <c r="BJ20" s="5"/>
      <c r="BK20" s="5">
        <v>5.08</v>
      </c>
      <c r="BL20" s="4">
        <v>560.7127734678795</v>
      </c>
      <c r="BM20" s="5"/>
      <c r="BN20" s="5">
        <v>5.09</v>
      </c>
      <c r="BO20" s="4">
        <v>567.1023796766624</v>
      </c>
      <c r="BP20" s="5"/>
      <c r="BQ20" s="5">
        <v>5.12</v>
      </c>
      <c r="BR20" s="4">
        <v>569.4070434754373</v>
      </c>
      <c r="BS20" s="5"/>
      <c r="BT20" s="126">
        <f t="shared" si="0"/>
        <v>5.062608695652174</v>
      </c>
      <c r="BU20" s="126">
        <f t="shared" si="1"/>
        <v>563.2319773332378</v>
      </c>
    </row>
    <row r="21" spans="1:73" s="6" customFormat="1" ht="15.75">
      <c r="A21" s="22">
        <v>12</v>
      </c>
      <c r="B21" s="8" t="s">
        <v>11</v>
      </c>
      <c r="C21" s="5">
        <v>1.598</v>
      </c>
      <c r="D21" s="4">
        <v>178.90531807409033</v>
      </c>
      <c r="E21" s="5"/>
      <c r="F21" s="5">
        <v>1.595</v>
      </c>
      <c r="G21" s="4">
        <v>180.6363845167045</v>
      </c>
      <c r="H21" s="5"/>
      <c r="I21" s="5">
        <v>1.5972</v>
      </c>
      <c r="J21" s="4">
        <v>176.22576085774702</v>
      </c>
      <c r="K21" s="5"/>
      <c r="L21" s="5">
        <v>1.6012</v>
      </c>
      <c r="M21" s="4">
        <v>177.32512288816974</v>
      </c>
      <c r="N21" s="5"/>
      <c r="O21" s="5">
        <v>1.597</v>
      </c>
      <c r="P21" s="4">
        <v>178.43093359417915</v>
      </c>
      <c r="Q21" s="5"/>
      <c r="R21" s="5">
        <v>1.5942</v>
      </c>
      <c r="S21" s="4">
        <v>176.85407877838352</v>
      </c>
      <c r="T21" s="5"/>
      <c r="U21" s="5">
        <v>1.5916</v>
      </c>
      <c r="V21" s="4">
        <v>178.30421662630965</v>
      </c>
      <c r="W21" s="5"/>
      <c r="X21" s="5">
        <v>1.5892</v>
      </c>
      <c r="Y21" s="4">
        <v>177.2312909374339</v>
      </c>
      <c r="Z21" s="5"/>
      <c r="AA21" s="5">
        <v>1.593</v>
      </c>
      <c r="AB21" s="4">
        <v>177.86710187555812</v>
      </c>
      <c r="AC21" s="5"/>
      <c r="AD21" s="5">
        <v>1.5937</v>
      </c>
      <c r="AE21" s="4">
        <v>177.7462006591136</v>
      </c>
      <c r="AF21" s="5"/>
      <c r="AG21" s="5">
        <v>1.592</v>
      </c>
      <c r="AH21" s="4">
        <v>178.03573727242528</v>
      </c>
      <c r="AI21" s="5"/>
      <c r="AJ21" s="5">
        <v>1.598</v>
      </c>
      <c r="AK21" s="4">
        <v>177.56389214076012</v>
      </c>
      <c r="AL21" s="5"/>
      <c r="AM21" s="5">
        <v>1.6031</v>
      </c>
      <c r="AN21" s="4">
        <v>177.37936904630152</v>
      </c>
      <c r="AO21" s="5"/>
      <c r="AP21" s="5">
        <v>1.599</v>
      </c>
      <c r="AQ21" s="4">
        <v>177.772088464441</v>
      </c>
      <c r="AR21" s="5"/>
      <c r="AS21" s="5">
        <v>1.6022</v>
      </c>
      <c r="AT21" s="4">
        <v>177.340119482345</v>
      </c>
      <c r="AU21" s="5"/>
      <c r="AV21" s="5">
        <v>1.606</v>
      </c>
      <c r="AW21" s="4">
        <v>178.3805427110965</v>
      </c>
      <c r="AX21" s="5"/>
      <c r="AY21" s="5">
        <v>1.6102</v>
      </c>
      <c r="AZ21" s="4">
        <v>178.48290388321305</v>
      </c>
      <c r="BA21" s="5"/>
      <c r="BB21" s="5">
        <v>1.6159</v>
      </c>
      <c r="BC21" s="4">
        <v>179.23008202595008</v>
      </c>
      <c r="BD21" s="5"/>
      <c r="BE21" s="5">
        <v>1.6189</v>
      </c>
      <c r="BF21" s="4">
        <v>178.65327966920725</v>
      </c>
      <c r="BG21" s="5"/>
      <c r="BH21" s="5">
        <v>1.616</v>
      </c>
      <c r="BI21" s="4">
        <v>180.08951732630365</v>
      </c>
      <c r="BJ21" s="5"/>
      <c r="BK21" s="5">
        <v>1.6179</v>
      </c>
      <c r="BL21" s="4">
        <v>178.5781882271028</v>
      </c>
      <c r="BM21" s="5"/>
      <c r="BN21" s="5">
        <v>1.6166</v>
      </c>
      <c r="BO21" s="4">
        <v>180.1134984254013</v>
      </c>
      <c r="BP21" s="5"/>
      <c r="BQ21" s="5">
        <v>1.621</v>
      </c>
      <c r="BR21" s="4">
        <v>180.27515966282886</v>
      </c>
      <c r="BS21" s="5"/>
      <c r="BT21" s="126">
        <f t="shared" si="0"/>
        <v>1.6029086956521739</v>
      </c>
      <c r="BU21" s="126">
        <f t="shared" si="1"/>
        <v>178.3226429193507</v>
      </c>
    </row>
    <row r="22" spans="1:73" s="6" customFormat="1" ht="15.75">
      <c r="A22" s="22">
        <v>13</v>
      </c>
      <c r="B22" s="8" t="s">
        <v>12</v>
      </c>
      <c r="C22" s="5">
        <v>0.7875</v>
      </c>
      <c r="D22" s="4">
        <v>88.16516769921535</v>
      </c>
      <c r="E22" s="5"/>
      <c r="F22" s="5">
        <v>0.7827</v>
      </c>
      <c r="G22" s="4">
        <v>88.64206781268</v>
      </c>
      <c r="H22" s="5"/>
      <c r="I22" s="5">
        <v>0.7818</v>
      </c>
      <c r="J22" s="4">
        <v>86.25926611481758</v>
      </c>
      <c r="K22" s="5"/>
      <c r="L22" s="5">
        <v>0.7834</v>
      </c>
      <c r="M22" s="4">
        <v>86.75774498538108</v>
      </c>
      <c r="N22" s="5"/>
      <c r="O22" s="5">
        <v>0.7875</v>
      </c>
      <c r="P22" s="4">
        <v>87.98644972161307</v>
      </c>
      <c r="Q22" s="5"/>
      <c r="R22" s="5">
        <v>0.7946</v>
      </c>
      <c r="S22" s="4">
        <v>88.14969953412593</v>
      </c>
      <c r="T22" s="5"/>
      <c r="U22" s="5">
        <v>0.7938</v>
      </c>
      <c r="V22" s="4">
        <v>88.92805174539119</v>
      </c>
      <c r="W22" s="5"/>
      <c r="X22" s="5">
        <v>0.7988</v>
      </c>
      <c r="Y22" s="4">
        <v>89.08403926555637</v>
      </c>
      <c r="Z22" s="5"/>
      <c r="AA22" s="5">
        <v>0.7977</v>
      </c>
      <c r="AB22" s="4">
        <v>89.06753745519943</v>
      </c>
      <c r="AC22" s="5"/>
      <c r="AD22" s="5">
        <v>0.7937</v>
      </c>
      <c r="AE22" s="4">
        <v>88.52177916994319</v>
      </c>
      <c r="AF22" s="5"/>
      <c r="AG22" s="5">
        <v>0.794</v>
      </c>
      <c r="AH22" s="4">
        <v>88.7942056496895</v>
      </c>
      <c r="AI22" s="5"/>
      <c r="AJ22" s="5">
        <v>0.7912</v>
      </c>
      <c r="AK22" s="4">
        <v>87.91523871199587</v>
      </c>
      <c r="AL22" s="5"/>
      <c r="AM22" s="5">
        <v>0.7887</v>
      </c>
      <c r="AN22" s="4">
        <v>87.26786124809307</v>
      </c>
      <c r="AO22" s="5"/>
      <c r="AP22" s="5">
        <v>0.7913</v>
      </c>
      <c r="AQ22" s="4">
        <v>87.97439249650542</v>
      </c>
      <c r="AR22" s="5"/>
      <c r="AS22" s="5">
        <v>0.7913</v>
      </c>
      <c r="AT22" s="4">
        <v>87.58534299486931</v>
      </c>
      <c r="AU22" s="5"/>
      <c r="AV22" s="5">
        <v>0.7905</v>
      </c>
      <c r="AW22" s="4">
        <v>87.80187983382426</v>
      </c>
      <c r="AX22" s="5"/>
      <c r="AY22" s="5">
        <v>0.7885</v>
      </c>
      <c r="AZ22" s="4">
        <v>87.40142200466619</v>
      </c>
      <c r="BA22" s="5"/>
      <c r="BB22" s="5">
        <v>0.7883</v>
      </c>
      <c r="BC22" s="4">
        <v>87.43553045427097</v>
      </c>
      <c r="BD22" s="5"/>
      <c r="BE22" s="5">
        <v>0.7883</v>
      </c>
      <c r="BF22" s="4">
        <v>86.99263720009641</v>
      </c>
      <c r="BG22" s="5"/>
      <c r="BH22" s="5">
        <v>0.7892</v>
      </c>
      <c r="BI22" s="4">
        <v>87.94965784277156</v>
      </c>
      <c r="BJ22" s="5"/>
      <c r="BK22" s="5">
        <v>0.788</v>
      </c>
      <c r="BL22" s="4">
        <v>86.97670580564746</v>
      </c>
      <c r="BM22" s="5"/>
      <c r="BN22" s="5">
        <v>0.7841</v>
      </c>
      <c r="BO22" s="4">
        <v>87.36050607160531</v>
      </c>
      <c r="BP22" s="5"/>
      <c r="BQ22" s="5">
        <v>0.7727</v>
      </c>
      <c r="BR22" s="4">
        <v>85.93375439325594</v>
      </c>
      <c r="BS22" s="5"/>
      <c r="BT22" s="126">
        <f t="shared" si="0"/>
        <v>0.7890260869565214</v>
      </c>
      <c r="BU22" s="126">
        <f t="shared" si="1"/>
        <v>87.78047557440064</v>
      </c>
    </row>
    <row r="23" spans="1:73" s="6" customFormat="1" ht="15.75">
      <c r="A23" s="22">
        <v>14</v>
      </c>
      <c r="B23" s="8" t="s">
        <v>13</v>
      </c>
      <c r="C23" s="5">
        <v>1.3624</v>
      </c>
      <c r="D23" s="4">
        <v>82.17540260344988</v>
      </c>
      <c r="E23" s="5"/>
      <c r="F23" s="5">
        <v>1.363</v>
      </c>
      <c r="G23" s="4">
        <v>83.08998659912764</v>
      </c>
      <c r="H23" s="5"/>
      <c r="I23" s="5">
        <v>1.3605</v>
      </c>
      <c r="J23" s="4">
        <v>81.09826193346028</v>
      </c>
      <c r="K23" s="5"/>
      <c r="L23" s="5">
        <v>1.359</v>
      </c>
      <c r="M23" s="4">
        <v>81.49017141125474</v>
      </c>
      <c r="N23" s="5"/>
      <c r="O23" s="5">
        <v>1.366</v>
      </c>
      <c r="P23" s="4">
        <v>81.79269768910555</v>
      </c>
      <c r="Q23" s="5"/>
      <c r="R23" s="5">
        <v>1.3696</v>
      </c>
      <c r="S23" s="4">
        <v>80.99878944679847</v>
      </c>
      <c r="T23" s="5"/>
      <c r="U23" s="5">
        <v>1.3682</v>
      </c>
      <c r="V23" s="4">
        <v>81.88004961396221</v>
      </c>
      <c r="W23" s="5"/>
      <c r="X23" s="5">
        <v>1.3683</v>
      </c>
      <c r="Y23" s="4">
        <v>81.50429918937125</v>
      </c>
      <c r="Z23" s="5"/>
      <c r="AA23" s="5">
        <v>1.368</v>
      </c>
      <c r="AB23" s="4">
        <v>81.6194672395119</v>
      </c>
      <c r="AC23" s="5"/>
      <c r="AD23" s="5">
        <v>1.3707</v>
      </c>
      <c r="AE23" s="4">
        <v>81.36756902419421</v>
      </c>
      <c r="AF23" s="5"/>
      <c r="AG23" s="5">
        <v>1.3679</v>
      </c>
      <c r="AH23" s="4">
        <v>81.75414376896971</v>
      </c>
      <c r="AI23" s="5"/>
      <c r="AJ23" s="5">
        <v>1.3722</v>
      </c>
      <c r="AK23" s="4">
        <v>80.97677306367332</v>
      </c>
      <c r="AL23" s="5"/>
      <c r="AM23" s="5">
        <v>1.369</v>
      </c>
      <c r="AN23" s="4">
        <v>80.82375871835131</v>
      </c>
      <c r="AO23" s="5"/>
      <c r="AP23" s="5">
        <v>1.3698</v>
      </c>
      <c r="AQ23" s="4">
        <v>81.16297338360613</v>
      </c>
      <c r="AR23" s="5"/>
      <c r="AS23" s="5">
        <v>1.3656</v>
      </c>
      <c r="AT23" s="4">
        <v>81.05256464252808</v>
      </c>
      <c r="AU23" s="5"/>
      <c r="AV23" s="5">
        <v>1.3663</v>
      </c>
      <c r="AW23" s="4">
        <v>81.29350928633397</v>
      </c>
      <c r="AX23" s="5"/>
      <c r="AY23" s="5">
        <v>1.371</v>
      </c>
      <c r="AZ23" s="4">
        <v>80.84987375938506</v>
      </c>
      <c r="BA23" s="5"/>
      <c r="BB23" s="5">
        <v>1.3727</v>
      </c>
      <c r="BC23" s="4">
        <v>80.80175411450503</v>
      </c>
      <c r="BD23" s="5"/>
      <c r="BE23" s="5">
        <v>1.373</v>
      </c>
      <c r="BF23" s="4">
        <v>80.37489766355935</v>
      </c>
      <c r="BG23" s="5"/>
      <c r="BH23" s="5">
        <v>1.3737</v>
      </c>
      <c r="BI23" s="4">
        <v>81.12508771853409</v>
      </c>
      <c r="BJ23" s="5"/>
      <c r="BK23" s="5">
        <v>1.3737</v>
      </c>
      <c r="BL23" s="4">
        <v>80.34980724336647</v>
      </c>
      <c r="BM23" s="5"/>
      <c r="BN23" s="5">
        <v>1.373</v>
      </c>
      <c r="BO23" s="4">
        <v>81.14712733458525</v>
      </c>
      <c r="BP23" s="5"/>
      <c r="BQ23" s="5">
        <v>1.3745</v>
      </c>
      <c r="BR23" s="4">
        <v>80.91110453168157</v>
      </c>
      <c r="BS23" s="5"/>
      <c r="BT23" s="126">
        <f t="shared" si="0"/>
        <v>1.3686130434782608</v>
      </c>
      <c r="BU23" s="126">
        <f t="shared" si="1"/>
        <v>81.28869869475285</v>
      </c>
    </row>
    <row r="24" spans="1:73" s="6" customFormat="1" ht="15.75">
      <c r="A24" s="22">
        <v>15</v>
      </c>
      <c r="B24" s="8" t="s">
        <v>14</v>
      </c>
      <c r="C24" s="5">
        <v>10.718</v>
      </c>
      <c r="D24" s="4">
        <v>10.445583924887117</v>
      </c>
      <c r="E24" s="5"/>
      <c r="F24" s="5">
        <v>10.748</v>
      </c>
      <c r="G24" s="4">
        <v>10.53699774233448</v>
      </c>
      <c r="H24" s="5"/>
      <c r="I24" s="5">
        <v>10.7435</v>
      </c>
      <c r="J24" s="4">
        <v>10.26985482947575</v>
      </c>
      <c r="K24" s="5"/>
      <c r="L24" s="5">
        <v>10.703</v>
      </c>
      <c r="M24" s="4">
        <v>10.34711230009298</v>
      </c>
      <c r="N24" s="5"/>
      <c r="O24" s="5">
        <v>10.732</v>
      </c>
      <c r="P24" s="4">
        <v>10.410811129642024</v>
      </c>
      <c r="Q24" s="5"/>
      <c r="R24" s="5">
        <v>10.746</v>
      </c>
      <c r="S24" s="4">
        <v>10.323463802934596</v>
      </c>
      <c r="T24" s="5"/>
      <c r="U24" s="5">
        <v>10.725</v>
      </c>
      <c r="V24" s="4">
        <v>10.445527634668823</v>
      </c>
      <c r="W24" s="5"/>
      <c r="X24" s="5">
        <v>10.731</v>
      </c>
      <c r="Y24" s="4">
        <v>10.39253868053459</v>
      </c>
      <c r="Z24" s="5"/>
      <c r="AA24" s="5">
        <v>10.734</v>
      </c>
      <c r="AB24" s="4">
        <v>10.402033834884692</v>
      </c>
      <c r="AC24" s="5"/>
      <c r="AD24" s="5">
        <v>10.6935</v>
      </c>
      <c r="AE24" s="4">
        <v>10.42974955453902</v>
      </c>
      <c r="AF24" s="5"/>
      <c r="AG24" s="5">
        <v>10.7035</v>
      </c>
      <c r="AH24" s="4">
        <v>10.448123815721369</v>
      </c>
      <c r="AI24" s="5"/>
      <c r="AJ24" s="5">
        <v>10.5655</v>
      </c>
      <c r="AK24" s="4">
        <v>10.516901992141642</v>
      </c>
      <c r="AL24" s="5"/>
      <c r="AM24" s="5">
        <v>10.449</v>
      </c>
      <c r="AN24" s="4">
        <v>10.589312439986884</v>
      </c>
      <c r="AO24" s="5"/>
      <c r="AP24" s="5">
        <v>10.4715</v>
      </c>
      <c r="AQ24" s="4">
        <v>10.617107476566266</v>
      </c>
      <c r="AR24" s="5"/>
      <c r="AS24" s="5">
        <v>10.4935</v>
      </c>
      <c r="AT24" s="4">
        <v>10.547994689649435</v>
      </c>
      <c r="AU24" s="5"/>
      <c r="AV24" s="5">
        <v>10.486</v>
      </c>
      <c r="AW24" s="4">
        <v>10.592344243555036</v>
      </c>
      <c r="AX24" s="5"/>
      <c r="AY24" s="5">
        <v>10.458</v>
      </c>
      <c r="AZ24" s="4">
        <v>10.599079835926268</v>
      </c>
      <c r="BA24" s="5"/>
      <c r="BB24" s="5">
        <v>10.427</v>
      </c>
      <c r="BC24" s="4">
        <v>10.637438177134465</v>
      </c>
      <c r="BD24" s="5"/>
      <c r="BE24" s="5">
        <v>10.3905</v>
      </c>
      <c r="BF24" s="4">
        <v>10.620733794530292</v>
      </c>
      <c r="BG24" s="5"/>
      <c r="BH24" s="5">
        <v>10.427</v>
      </c>
      <c r="BI24" s="4">
        <v>10.687784885293015</v>
      </c>
      <c r="BJ24" s="5"/>
      <c r="BK24" s="5">
        <v>10.4185</v>
      </c>
      <c r="BL24" s="4">
        <v>10.594282306494458</v>
      </c>
      <c r="BM24" s="5"/>
      <c r="BN24" s="5">
        <v>10.4345</v>
      </c>
      <c r="BO24" s="4">
        <v>10.677560576010883</v>
      </c>
      <c r="BP24" s="5"/>
      <c r="BQ24" s="5">
        <v>10.328</v>
      </c>
      <c r="BR24" s="4">
        <v>10.768039618396237</v>
      </c>
      <c r="BS24" s="5"/>
      <c r="BT24" s="126">
        <f t="shared" si="0"/>
        <v>10.57941304347826</v>
      </c>
      <c r="BU24" s="126">
        <f t="shared" si="1"/>
        <v>10.517407708060883</v>
      </c>
    </row>
    <row r="25" spans="1:73" s="6" customFormat="1" ht="15.75">
      <c r="A25" s="22">
        <v>16</v>
      </c>
      <c r="B25" s="8" t="s">
        <v>15</v>
      </c>
      <c r="C25" s="5">
        <v>128.16</v>
      </c>
      <c r="D25" s="4">
        <v>87.35624883500321</v>
      </c>
      <c r="E25" s="5"/>
      <c r="F25" s="5">
        <v>128.35</v>
      </c>
      <c r="G25" s="4">
        <v>88.23658101644799</v>
      </c>
      <c r="H25" s="5"/>
      <c r="I25" s="5">
        <v>128.39</v>
      </c>
      <c r="J25" s="4">
        <v>85.93674379661401</v>
      </c>
      <c r="K25" s="5"/>
      <c r="L25" s="5">
        <v>127.93</v>
      </c>
      <c r="M25" s="4">
        <v>86.56698424755348</v>
      </c>
      <c r="N25" s="5"/>
      <c r="O25" s="5">
        <v>128.2</v>
      </c>
      <c r="P25" s="4">
        <v>87.1519696125727</v>
      </c>
      <c r="Q25" s="5"/>
      <c r="R25" s="5">
        <v>128.4</v>
      </c>
      <c r="S25" s="4">
        <v>86.39870874325169</v>
      </c>
      <c r="T25" s="5"/>
      <c r="U25" s="5">
        <v>128.24</v>
      </c>
      <c r="V25" s="4">
        <v>87.35829997023012</v>
      </c>
      <c r="W25" s="5"/>
      <c r="X25" s="5">
        <v>128.26</v>
      </c>
      <c r="Y25" s="4">
        <v>86.95020472541455</v>
      </c>
      <c r="Z25" s="5"/>
      <c r="AA25" s="5">
        <v>128.26</v>
      </c>
      <c r="AB25" s="4">
        <v>87.0539772209982</v>
      </c>
      <c r="AC25" s="5"/>
      <c r="AD25" s="5">
        <v>127.77</v>
      </c>
      <c r="AE25" s="4">
        <v>87.2900734612687</v>
      </c>
      <c r="AF25" s="5"/>
      <c r="AG25" s="5">
        <v>128.09</v>
      </c>
      <c r="AH25" s="4">
        <v>87.30696639985453</v>
      </c>
      <c r="AI25" s="5"/>
      <c r="AJ25" s="5">
        <v>126.71</v>
      </c>
      <c r="AK25" s="4">
        <v>87.69341646118896</v>
      </c>
      <c r="AL25" s="5"/>
      <c r="AM25" s="5">
        <v>125.77</v>
      </c>
      <c r="AN25" s="4">
        <v>87.97624686763373</v>
      </c>
      <c r="AO25" s="5"/>
      <c r="AP25" s="5">
        <v>125.76</v>
      </c>
      <c r="AQ25" s="4">
        <v>88.40413560819312</v>
      </c>
      <c r="AR25" s="5"/>
      <c r="AS25" s="5">
        <v>125.83</v>
      </c>
      <c r="AT25" s="4">
        <v>87.96422337744286</v>
      </c>
      <c r="AU25" s="5"/>
      <c r="AV25" s="5">
        <v>125.68</v>
      </c>
      <c r="AW25" s="4">
        <v>88.37629037071778</v>
      </c>
      <c r="AX25" s="5"/>
      <c r="AY25" s="5">
        <v>125.8</v>
      </c>
      <c r="AZ25" s="4">
        <v>88.11222331010885</v>
      </c>
      <c r="BA25" s="5"/>
      <c r="BB25" s="5">
        <v>125.57</v>
      </c>
      <c r="BC25" s="4">
        <v>88.33046736719047</v>
      </c>
      <c r="BD25" s="5"/>
      <c r="BE25" s="5">
        <v>125.38</v>
      </c>
      <c r="BF25" s="4">
        <v>88.01621829005184</v>
      </c>
      <c r="BG25" s="5"/>
      <c r="BH25" s="5">
        <v>126.07</v>
      </c>
      <c r="BI25" s="4">
        <v>88.39655191476979</v>
      </c>
      <c r="BJ25" s="5"/>
      <c r="BK25" s="5">
        <v>125.97</v>
      </c>
      <c r="BL25" s="4">
        <v>87.62128301199691</v>
      </c>
      <c r="BM25" s="5"/>
      <c r="BN25" s="5">
        <v>126.29</v>
      </c>
      <c r="BO25" s="4">
        <v>88.22155818385109</v>
      </c>
      <c r="BP25" s="5"/>
      <c r="BQ25" s="5">
        <v>125.32</v>
      </c>
      <c r="BR25" s="4">
        <v>88.74266930960448</v>
      </c>
      <c r="BS25" s="5"/>
      <c r="BT25" s="126">
        <f t="shared" si="0"/>
        <v>126.96521739130436</v>
      </c>
      <c r="BU25" s="126">
        <f t="shared" si="1"/>
        <v>87.62878443921561</v>
      </c>
    </row>
    <row r="26" spans="1:73" s="6" customFormat="1" ht="15.75">
      <c r="A26" s="22">
        <v>17</v>
      </c>
      <c r="B26" s="8" t="s">
        <v>16</v>
      </c>
      <c r="C26" s="5">
        <v>6.6389</v>
      </c>
      <c r="D26" s="4">
        <v>16.86360217911704</v>
      </c>
      <c r="E26" s="5"/>
      <c r="F26" s="5">
        <v>6.6869</v>
      </c>
      <c r="G26" s="4">
        <v>16.936345950232692</v>
      </c>
      <c r="H26" s="5"/>
      <c r="I26" s="5">
        <v>6.6815</v>
      </c>
      <c r="J26" s="4">
        <v>16.513385521286047</v>
      </c>
      <c r="K26" s="5"/>
      <c r="L26" s="5">
        <v>6.6345</v>
      </c>
      <c r="M26" s="4">
        <v>16.692311846845303</v>
      </c>
      <c r="N26" s="5"/>
      <c r="O26" s="5">
        <v>6.6582</v>
      </c>
      <c r="P26" s="4">
        <v>16.780635163154937</v>
      </c>
      <c r="Q26" s="5"/>
      <c r="R26" s="5">
        <v>6.6915</v>
      </c>
      <c r="S26" s="4">
        <v>16.578635885277617</v>
      </c>
      <c r="T26" s="5"/>
      <c r="U26" s="5">
        <v>6.6799</v>
      </c>
      <c r="V26" s="4">
        <v>16.77095224207295</v>
      </c>
      <c r="W26" s="5"/>
      <c r="X26" s="5">
        <v>6.6732</v>
      </c>
      <c r="Y26" s="4">
        <v>16.711972154411182</v>
      </c>
      <c r="Z26" s="5"/>
      <c r="AA26" s="5">
        <v>6.6775</v>
      </c>
      <c r="AB26" s="4">
        <v>16.72114282046459</v>
      </c>
      <c r="AC26" s="5"/>
      <c r="AD26" s="5">
        <v>6.6955</v>
      </c>
      <c r="AE26" s="4">
        <v>16.657535189524758</v>
      </c>
      <c r="AF26" s="5"/>
      <c r="AG26" s="5">
        <v>6.7303</v>
      </c>
      <c r="AH26" s="4">
        <v>16.61612309430095</v>
      </c>
      <c r="AI26" s="5"/>
      <c r="AJ26" s="5">
        <v>6.6846</v>
      </c>
      <c r="AK26" s="4">
        <v>16.622734045114523</v>
      </c>
      <c r="AL26" s="5"/>
      <c r="AM26" s="5">
        <v>6.6456</v>
      </c>
      <c r="AN26" s="4">
        <v>16.64977213275294</v>
      </c>
      <c r="AO26" s="5"/>
      <c r="AP26" s="5">
        <v>6.6297</v>
      </c>
      <c r="AQ26" s="4">
        <v>16.769543258497922</v>
      </c>
      <c r="AR26" s="5"/>
      <c r="AS26" s="5">
        <v>6.6065</v>
      </c>
      <c r="AT26" s="4">
        <v>16.754012302404654</v>
      </c>
      <c r="AU26" s="5"/>
      <c r="AV26" s="5">
        <v>6.6039</v>
      </c>
      <c r="AW26" s="4">
        <v>16.819049612792153</v>
      </c>
      <c r="AX26" s="5"/>
      <c r="AY26" s="5">
        <v>6.5587</v>
      </c>
      <c r="AZ26" s="4">
        <v>16.900479809126338</v>
      </c>
      <c r="BA26" s="5"/>
      <c r="BB26" s="5">
        <v>6.534</v>
      </c>
      <c r="BC26" s="4">
        <v>16.97529352203567</v>
      </c>
      <c r="BD26" s="5"/>
      <c r="BE26" s="5">
        <v>6.541</v>
      </c>
      <c r="BF26" s="4">
        <v>16.87123291424354</v>
      </c>
      <c r="BG26" s="5"/>
      <c r="BH26" s="5">
        <v>6.5834</v>
      </c>
      <c r="BI26" s="4">
        <v>16.927656378003807</v>
      </c>
      <c r="BJ26" s="5"/>
      <c r="BK26" s="5">
        <v>6.5663</v>
      </c>
      <c r="BL26" s="4">
        <v>16.80954726561572</v>
      </c>
      <c r="BM26" s="5"/>
      <c r="BN26" s="5">
        <v>6.6069</v>
      </c>
      <c r="BO26" s="4">
        <v>16.86343153829868</v>
      </c>
      <c r="BP26" s="5"/>
      <c r="BQ26" s="5">
        <v>6.5839</v>
      </c>
      <c r="BR26" s="4">
        <v>16.891555640091184</v>
      </c>
      <c r="BS26" s="5"/>
      <c r="BT26" s="126">
        <f t="shared" si="0"/>
        <v>6.6344521739130435</v>
      </c>
      <c r="BU26" s="126">
        <f t="shared" si="1"/>
        <v>16.769432628941964</v>
      </c>
    </row>
    <row r="27" spans="1:73" s="6" customFormat="1" ht="15.75">
      <c r="A27" s="22">
        <v>18</v>
      </c>
      <c r="B27" s="8" t="s">
        <v>17</v>
      </c>
      <c r="C27" s="5">
        <v>6.4963</v>
      </c>
      <c r="D27" s="4">
        <v>17.23377438033036</v>
      </c>
      <c r="E27" s="5"/>
      <c r="F27" s="5">
        <v>6.512</v>
      </c>
      <c r="G27" s="4">
        <v>17.39122416072036</v>
      </c>
      <c r="H27" s="5"/>
      <c r="I27" s="5">
        <v>6.5073</v>
      </c>
      <c r="J27" s="4">
        <v>16.955447783331447</v>
      </c>
      <c r="K27" s="5"/>
      <c r="L27" s="5">
        <v>6.4841</v>
      </c>
      <c r="M27" s="4">
        <v>17.079493368068842</v>
      </c>
      <c r="N27" s="5"/>
      <c r="O27" s="5">
        <v>6.5075</v>
      </c>
      <c r="P27" s="4">
        <v>17.16923934588063</v>
      </c>
      <c r="Q27" s="5"/>
      <c r="R27" s="5">
        <v>6.5188</v>
      </c>
      <c r="S27" s="4">
        <v>17.01784715382205</v>
      </c>
      <c r="T27" s="5"/>
      <c r="U27" s="5">
        <v>6.5343</v>
      </c>
      <c r="V27" s="4">
        <v>17.144649600083117</v>
      </c>
      <c r="W27" s="5"/>
      <c r="X27" s="5">
        <v>6.5133</v>
      </c>
      <c r="Y27" s="4">
        <v>17.12224718358078</v>
      </c>
      <c r="Z27" s="5"/>
      <c r="AA27" s="5">
        <v>6.5155</v>
      </c>
      <c r="AB27" s="4">
        <v>17.136893743174323</v>
      </c>
      <c r="AC27" s="5"/>
      <c r="AD27" s="5">
        <v>6.4975</v>
      </c>
      <c r="AE27" s="4">
        <v>17.16514457275306</v>
      </c>
      <c r="AF27" s="5"/>
      <c r="AG27" s="5">
        <v>6.5</v>
      </c>
      <c r="AH27" s="4">
        <v>17.20484511716518</v>
      </c>
      <c r="AI27" s="5"/>
      <c r="AJ27" s="5">
        <v>6.4564</v>
      </c>
      <c r="AK27" s="4">
        <v>17.210260826152737</v>
      </c>
      <c r="AL27" s="5"/>
      <c r="AM27" s="5">
        <v>6.3953</v>
      </c>
      <c r="AN27" s="4">
        <v>17.301412863418907</v>
      </c>
      <c r="AO27" s="5"/>
      <c r="AP27" s="5">
        <v>6.4018</v>
      </c>
      <c r="AQ27" s="4">
        <v>17.3665283109225</v>
      </c>
      <c r="AR27" s="5"/>
      <c r="AS27" s="5">
        <v>6.4053</v>
      </c>
      <c r="AT27" s="4">
        <v>17.280280748104904</v>
      </c>
      <c r="AU27" s="5"/>
      <c r="AV27" s="5">
        <v>6.4042</v>
      </c>
      <c r="AW27" s="4">
        <v>17.343512341575543</v>
      </c>
      <c r="AX27" s="5"/>
      <c r="AY27" s="5">
        <v>6.3929</v>
      </c>
      <c r="AZ27" s="4">
        <v>17.338794119119164</v>
      </c>
      <c r="BA27" s="5"/>
      <c r="BB27" s="5">
        <v>6.3753</v>
      </c>
      <c r="BC27" s="4">
        <v>17.397858590651587</v>
      </c>
      <c r="BD27" s="5"/>
      <c r="BE27" s="5">
        <v>6.3528</v>
      </c>
      <c r="BF27" s="4">
        <v>17.371038674610723</v>
      </c>
      <c r="BG27" s="5"/>
      <c r="BH27" s="5">
        <v>6.3905</v>
      </c>
      <c r="BI27" s="4">
        <v>17.43862499005559</v>
      </c>
      <c r="BJ27" s="5"/>
      <c r="BK27" s="5">
        <v>6.3728</v>
      </c>
      <c r="BL27" s="4">
        <v>17.31994260140166</v>
      </c>
      <c r="BM27" s="5"/>
      <c r="BN27" s="5">
        <v>6.3968</v>
      </c>
      <c r="BO27" s="4">
        <v>17.41730331265407</v>
      </c>
      <c r="BP27" s="5"/>
      <c r="BQ27" s="5">
        <v>6.3435</v>
      </c>
      <c r="BR27" s="4">
        <v>17.531695937384146</v>
      </c>
      <c r="BS27" s="5"/>
      <c r="BT27" s="126">
        <f t="shared" si="0"/>
        <v>6.446704347826088</v>
      </c>
      <c r="BU27" s="126">
        <f t="shared" si="1"/>
        <v>17.258176509780938</v>
      </c>
    </row>
    <row r="28" spans="1:73" s="6" customFormat="1" ht="15.75">
      <c r="A28" s="22">
        <v>19</v>
      </c>
      <c r="B28" s="8" t="s">
        <v>18</v>
      </c>
      <c r="C28" s="5">
        <v>5.867</v>
      </c>
      <c r="D28" s="4">
        <v>19.0822854111028</v>
      </c>
      <c r="E28" s="5"/>
      <c r="F28" s="5">
        <v>5.8828</v>
      </c>
      <c r="G28" s="4">
        <v>19.25131769473907</v>
      </c>
      <c r="H28" s="5"/>
      <c r="I28" s="5">
        <v>5.8805</v>
      </c>
      <c r="J28" s="4">
        <v>18.762721768637483</v>
      </c>
      <c r="K28" s="5"/>
      <c r="L28" s="5">
        <v>5.859</v>
      </c>
      <c r="M28" s="4">
        <v>18.90171410614357</v>
      </c>
      <c r="N28" s="5"/>
      <c r="O28" s="5">
        <v>5.8753</v>
      </c>
      <c r="P28" s="4">
        <v>19.016701282201453</v>
      </c>
      <c r="Q28" s="5"/>
      <c r="R28" s="5">
        <v>5.8825</v>
      </c>
      <c r="S28" s="4">
        <v>18.858638678510015</v>
      </c>
      <c r="T28" s="5"/>
      <c r="U28" s="5">
        <v>5.8715</v>
      </c>
      <c r="V28" s="4">
        <v>19.080010879983497</v>
      </c>
      <c r="W28" s="5"/>
      <c r="X28" s="5">
        <v>5.8753</v>
      </c>
      <c r="Y28" s="4">
        <v>18.981555423691844</v>
      </c>
      <c r="Z28" s="5"/>
      <c r="AA28" s="5">
        <v>5.8754</v>
      </c>
      <c r="AB28" s="4">
        <v>19.00388589434801</v>
      </c>
      <c r="AC28" s="5"/>
      <c r="AD28" s="5">
        <v>5.8542</v>
      </c>
      <c r="AE28" s="4">
        <v>19.051369420495202</v>
      </c>
      <c r="AF28" s="5"/>
      <c r="AG28" s="5">
        <v>5.8645</v>
      </c>
      <c r="AH28" s="4">
        <v>19.0692289643744</v>
      </c>
      <c r="AI28" s="5"/>
      <c r="AJ28" s="5">
        <v>5.79</v>
      </c>
      <c r="AK28" s="4">
        <v>19.191075647318225</v>
      </c>
      <c r="AL28" s="5"/>
      <c r="AM28" s="5">
        <v>5.7245</v>
      </c>
      <c r="AN28" s="4">
        <v>19.3288017617998</v>
      </c>
      <c r="AO28" s="5"/>
      <c r="AP28" s="5">
        <v>5.7385</v>
      </c>
      <c r="AQ28" s="4">
        <v>19.373885325583977</v>
      </c>
      <c r="AR28" s="5"/>
      <c r="AS28" s="5">
        <v>5.7495</v>
      </c>
      <c r="AT28" s="4">
        <v>19.251305726730383</v>
      </c>
      <c r="AU28" s="5"/>
      <c r="AV28" s="5">
        <v>5.747</v>
      </c>
      <c r="AW28" s="4">
        <v>19.326835172771553</v>
      </c>
      <c r="AX28" s="5"/>
      <c r="AY28" s="5">
        <v>5.7315</v>
      </c>
      <c r="AZ28" s="4">
        <v>19.339645280313515</v>
      </c>
      <c r="BA28" s="5"/>
      <c r="BB28" s="5">
        <v>5.721</v>
      </c>
      <c r="BC28" s="4">
        <v>19.387618925534184</v>
      </c>
      <c r="BD28" s="5"/>
      <c r="BE28" s="5">
        <v>5.697</v>
      </c>
      <c r="BF28" s="4">
        <v>19.370674827464804</v>
      </c>
      <c r="BG28" s="5"/>
      <c r="BH28" s="5">
        <v>5.7265</v>
      </c>
      <c r="BI28" s="4">
        <v>19.460671090360652</v>
      </c>
      <c r="BJ28" s="5"/>
      <c r="BK28" s="5">
        <v>5.715</v>
      </c>
      <c r="BL28" s="4">
        <v>19.313478601961943</v>
      </c>
      <c r="BM28" s="5"/>
      <c r="BN28" s="5">
        <v>5.7258</v>
      </c>
      <c r="BO28" s="4">
        <v>19.458417309438953</v>
      </c>
      <c r="BP28" s="5"/>
      <c r="BQ28" s="5">
        <v>5.673</v>
      </c>
      <c r="BR28" s="4">
        <v>19.60379220497027</v>
      </c>
      <c r="BS28" s="5"/>
      <c r="BT28" s="126">
        <f t="shared" si="0"/>
        <v>5.796839130434783</v>
      </c>
      <c r="BU28" s="126">
        <f t="shared" si="1"/>
        <v>19.194157886890245</v>
      </c>
    </row>
    <row r="29" spans="1:73" s="6" customFormat="1" ht="15.75">
      <c r="A29" s="22">
        <v>20</v>
      </c>
      <c r="B29" s="8" t="s">
        <v>19</v>
      </c>
      <c r="C29" s="5">
        <v>4.6462</v>
      </c>
      <c r="D29" s="4">
        <v>24.096200875326097</v>
      </c>
      <c r="E29" s="5"/>
      <c r="F29" s="5">
        <v>4.6741</v>
      </c>
      <c r="G29" s="4">
        <v>24.229616767850704</v>
      </c>
      <c r="H29" s="5"/>
      <c r="I29" s="5">
        <v>4.6765</v>
      </c>
      <c r="J29" s="4">
        <v>23.59332521340163</v>
      </c>
      <c r="K29" s="5"/>
      <c r="L29" s="5">
        <v>4.6445</v>
      </c>
      <c r="M29" s="4">
        <v>23.844362783484804</v>
      </c>
      <c r="N29" s="5"/>
      <c r="O29" s="5">
        <v>4.6541</v>
      </c>
      <c r="P29" s="4">
        <v>24.00653725603623</v>
      </c>
      <c r="Q29" s="5"/>
      <c r="R29" s="5">
        <v>4.6603</v>
      </c>
      <c r="S29" s="4">
        <v>23.804463666788653</v>
      </c>
      <c r="T29" s="5"/>
      <c r="U29" s="5">
        <v>4.659</v>
      </c>
      <c r="V29" s="4">
        <v>24.045564258815865</v>
      </c>
      <c r="W29" s="5"/>
      <c r="X29" s="5">
        <v>4.6581</v>
      </c>
      <c r="Y29" s="4">
        <v>23.94159261948363</v>
      </c>
      <c r="Z29" s="5"/>
      <c r="AA29" s="5">
        <v>4.6579</v>
      </c>
      <c r="AB29" s="4">
        <v>23.971195427907922</v>
      </c>
      <c r="AC29" s="5"/>
      <c r="AD29" s="5">
        <v>4.6511</v>
      </c>
      <c r="AE29" s="4">
        <v>23.97938699693901</v>
      </c>
      <c r="AF29" s="5"/>
      <c r="AG29" s="5">
        <v>4.62</v>
      </c>
      <c r="AH29" s="4">
        <v>24.20595092241854</v>
      </c>
      <c r="AI29" s="5"/>
      <c r="AJ29" s="5">
        <v>4.5725</v>
      </c>
      <c r="AK29" s="4">
        <v>24.30100120239968</v>
      </c>
      <c r="AL29" s="5"/>
      <c r="AM29" s="5">
        <v>4.5118</v>
      </c>
      <c r="AN29" s="4">
        <v>24.524075908821963</v>
      </c>
      <c r="AO29" s="5"/>
      <c r="AP29" s="5">
        <v>4.5238</v>
      </c>
      <c r="AQ29" s="4">
        <v>24.576029210147148</v>
      </c>
      <c r="AR29" s="5"/>
      <c r="AS29" s="5">
        <v>4.5278</v>
      </c>
      <c r="AT29" s="4">
        <v>24.445731321135284</v>
      </c>
      <c r="AU29" s="5"/>
      <c r="AV29" s="5">
        <v>4.5295</v>
      </c>
      <c r="AW29" s="4">
        <v>24.521762167550087</v>
      </c>
      <c r="AX29" s="5"/>
      <c r="AY29" s="5">
        <v>4.5167</v>
      </c>
      <c r="AZ29" s="4">
        <v>24.541186468908034</v>
      </c>
      <c r="BA29" s="5"/>
      <c r="BB29" s="5">
        <v>4.5096</v>
      </c>
      <c r="BC29" s="4">
        <v>24.595655462342794</v>
      </c>
      <c r="BD29" s="5"/>
      <c r="BE29" s="5">
        <v>4.4885</v>
      </c>
      <c r="BF29" s="4">
        <v>24.586105490045004</v>
      </c>
      <c r="BG29" s="5"/>
      <c r="BH29" s="5">
        <v>4.4983</v>
      </c>
      <c r="BI29" s="4">
        <v>24.774144232032157</v>
      </c>
      <c r="BJ29" s="5"/>
      <c r="BK29" s="5">
        <v>4.5005</v>
      </c>
      <c r="BL29" s="4">
        <v>24.525392780849355</v>
      </c>
      <c r="BM29" s="5"/>
      <c r="BN29" s="5">
        <v>4.5215</v>
      </c>
      <c r="BO29" s="4">
        <v>24.641160196922606</v>
      </c>
      <c r="BP29" s="5"/>
      <c r="BQ29" s="5">
        <v>4.4724</v>
      </c>
      <c r="BR29" s="4">
        <v>24.866361054198265</v>
      </c>
      <c r="BS29" s="5"/>
      <c r="BT29" s="126">
        <f t="shared" si="0"/>
        <v>4.581508695652174</v>
      </c>
      <c r="BU29" s="126">
        <f t="shared" si="1"/>
        <v>24.287687055817628</v>
      </c>
    </row>
    <row r="30" spans="1:73" s="6" customFormat="1" ht="15.75">
      <c r="A30" s="22">
        <v>21</v>
      </c>
      <c r="B30" s="8" t="s">
        <v>20</v>
      </c>
      <c r="C30" s="5">
        <v>156.67</v>
      </c>
      <c r="D30" s="4">
        <v>71.45960841701674</v>
      </c>
      <c r="E30" s="5"/>
      <c r="F30" s="5">
        <v>156.92</v>
      </c>
      <c r="G30" s="4">
        <v>72.17158535216096</v>
      </c>
      <c r="H30" s="5"/>
      <c r="I30" s="5">
        <v>156.87</v>
      </c>
      <c r="J30" s="4">
        <v>70.33479018325538</v>
      </c>
      <c r="K30" s="5"/>
      <c r="L30" s="5">
        <v>156.3</v>
      </c>
      <c r="M30" s="4">
        <v>70.85421813684911</v>
      </c>
      <c r="N30" s="5"/>
      <c r="O30" s="5">
        <v>156.62</v>
      </c>
      <c r="P30" s="4">
        <v>71.3375207785201</v>
      </c>
      <c r="Q30" s="5"/>
      <c r="R30" s="5">
        <v>156.91</v>
      </c>
      <c r="S30" s="4">
        <v>70.7003645569659</v>
      </c>
      <c r="T30" s="5"/>
      <c r="U30" s="5">
        <v>156.66</v>
      </c>
      <c r="V30" s="4">
        <v>71.51045824193994</v>
      </c>
      <c r="W30" s="5"/>
      <c r="X30" s="5">
        <v>156.5</v>
      </c>
      <c r="Y30" s="4">
        <v>71.26027640946754</v>
      </c>
      <c r="Z30" s="5"/>
      <c r="AA30" s="5">
        <v>156.58</v>
      </c>
      <c r="AB30" s="4">
        <v>71.3088716206746</v>
      </c>
      <c r="AC30" s="5"/>
      <c r="AD30" s="5">
        <v>156.1</v>
      </c>
      <c r="AE30" s="4">
        <v>71.44812739363422</v>
      </c>
      <c r="AF30" s="5"/>
      <c r="AG30" s="5">
        <v>156.34</v>
      </c>
      <c r="AH30" s="4">
        <v>71.53095385798494</v>
      </c>
      <c r="AI30" s="5"/>
      <c r="AJ30" s="5">
        <v>154.5</v>
      </c>
      <c r="AK30" s="4">
        <v>71.91995339674597</v>
      </c>
      <c r="AL30" s="5"/>
      <c r="AM30" s="5">
        <v>152.75</v>
      </c>
      <c r="AN30" s="4">
        <v>72.43713629160257</v>
      </c>
      <c r="AO30" s="5"/>
      <c r="AP30" s="5">
        <v>153.09</v>
      </c>
      <c r="AQ30" s="4">
        <v>72.62201380943475</v>
      </c>
      <c r="AR30" s="5"/>
      <c r="AS30" s="5">
        <v>153.4</v>
      </c>
      <c r="AT30" s="4">
        <v>72.15474724630792</v>
      </c>
      <c r="AU30" s="5"/>
      <c r="AV30" s="5">
        <v>153.11</v>
      </c>
      <c r="AW30" s="4">
        <v>72.54347967991515</v>
      </c>
      <c r="AX30" s="5"/>
      <c r="AY30" s="5">
        <v>152.9</v>
      </c>
      <c r="AZ30" s="4">
        <v>72.49521054553101</v>
      </c>
      <c r="BA30" s="5"/>
      <c r="BB30" s="5">
        <v>152.52</v>
      </c>
      <c r="BC30" s="4">
        <v>72.72263825923227</v>
      </c>
      <c r="BD30" s="5"/>
      <c r="BE30" s="5">
        <v>152</v>
      </c>
      <c r="BF30" s="4">
        <v>72.60179900793882</v>
      </c>
      <c r="BG30" s="5"/>
      <c r="BH30" s="5">
        <v>152.53</v>
      </c>
      <c r="BI30" s="4">
        <v>73.06204222051417</v>
      </c>
      <c r="BJ30" s="5"/>
      <c r="BK30" s="5">
        <v>152.3</v>
      </c>
      <c r="BL30" s="4">
        <v>72.47309928444682</v>
      </c>
      <c r="BM30" s="5"/>
      <c r="BN30" s="5">
        <v>152.59</v>
      </c>
      <c r="BO30" s="4">
        <v>73.01592884880107</v>
      </c>
      <c r="BP30" s="5"/>
      <c r="BQ30" s="5">
        <v>151.3</v>
      </c>
      <c r="BR30" s="4">
        <v>73.50450309239677</v>
      </c>
      <c r="BS30" s="5"/>
      <c r="BT30" s="126">
        <f t="shared" si="0"/>
        <v>154.58521739130438</v>
      </c>
      <c r="BU30" s="126">
        <f t="shared" si="1"/>
        <v>71.97692724484072</v>
      </c>
    </row>
    <row r="31" spans="1:73" s="6" customFormat="1" ht="15.75">
      <c r="A31" s="22">
        <v>22</v>
      </c>
      <c r="B31" s="8" t="s">
        <v>21</v>
      </c>
      <c r="C31" s="5">
        <v>239.99</v>
      </c>
      <c r="D31" s="4">
        <v>46.65018063541819</v>
      </c>
      <c r="E31" s="5"/>
      <c r="F31" s="5">
        <v>240.01</v>
      </c>
      <c r="G31" s="4">
        <v>47.18622213016582</v>
      </c>
      <c r="H31" s="5"/>
      <c r="I31" s="5">
        <v>239.7</v>
      </c>
      <c r="J31" s="4">
        <v>46.03011487712671</v>
      </c>
      <c r="K31" s="5"/>
      <c r="L31" s="5">
        <v>238.83</v>
      </c>
      <c r="M31" s="4">
        <v>46.36986264200275</v>
      </c>
      <c r="N31" s="5"/>
      <c r="O31" s="5">
        <v>239.36</v>
      </c>
      <c r="P31" s="4">
        <v>46.67815217384617</v>
      </c>
      <c r="Q31" s="5"/>
      <c r="R31" s="5">
        <v>239.81</v>
      </c>
      <c r="S31" s="4">
        <v>46.259931623508265</v>
      </c>
      <c r="T31" s="5"/>
      <c r="U31" s="5">
        <v>239.33</v>
      </c>
      <c r="V31" s="4">
        <v>46.809127097239426</v>
      </c>
      <c r="W31" s="5"/>
      <c r="X31" s="5">
        <v>239.36</v>
      </c>
      <c r="Y31" s="4">
        <v>46.591883598269</v>
      </c>
      <c r="Z31" s="5"/>
      <c r="AA31" s="5">
        <v>239.45</v>
      </c>
      <c r="AB31" s="4">
        <v>46.629956643830575</v>
      </c>
      <c r="AC31" s="5"/>
      <c r="AD31" s="5">
        <v>238.8</v>
      </c>
      <c r="AE31" s="4">
        <v>46.704575737631075</v>
      </c>
      <c r="AF31" s="5"/>
      <c r="AG31" s="5">
        <v>239.25</v>
      </c>
      <c r="AH31" s="4">
        <v>46.74252591915305</v>
      </c>
      <c r="AI31" s="5"/>
      <c r="AJ31" s="5">
        <v>237.57</v>
      </c>
      <c r="AK31" s="4">
        <v>46.772036872489174</v>
      </c>
      <c r="AL31" s="5"/>
      <c r="AM31" s="5">
        <v>235.87</v>
      </c>
      <c r="AN31" s="4">
        <v>46.9104700408797</v>
      </c>
      <c r="AO31" s="5"/>
      <c r="AP31" s="5">
        <v>235.23</v>
      </c>
      <c r="AQ31" s="4">
        <v>47.2631216005032</v>
      </c>
      <c r="AR31" s="5"/>
      <c r="AS31" s="5">
        <v>235.71</v>
      </c>
      <c r="AT31" s="4">
        <v>46.95828869196739</v>
      </c>
      <c r="AU31" s="5"/>
      <c r="AV31" s="5">
        <v>235.95</v>
      </c>
      <c r="AW31" s="4">
        <v>47.074092705199455</v>
      </c>
      <c r="AX31" s="5"/>
      <c r="AY31" s="5">
        <v>236.57</v>
      </c>
      <c r="AZ31" s="4">
        <v>46.85512825976114</v>
      </c>
      <c r="BA31" s="5"/>
      <c r="BB31" s="5">
        <v>235.98</v>
      </c>
      <c r="BC31" s="4">
        <v>47.002528974057576</v>
      </c>
      <c r="BD31" s="5"/>
      <c r="BE31" s="5">
        <v>235.05</v>
      </c>
      <c r="BF31" s="4">
        <v>46.94947223657391</v>
      </c>
      <c r="BG31" s="5"/>
      <c r="BH31" s="5">
        <v>236.73</v>
      </c>
      <c r="BI31" s="4">
        <v>47.07537405438697</v>
      </c>
      <c r="BJ31" s="5"/>
      <c r="BK31" s="5">
        <v>236.02</v>
      </c>
      <c r="BL31" s="4">
        <v>46.765752991361964</v>
      </c>
      <c r="BM31" s="5"/>
      <c r="BN31" s="5">
        <v>236.37</v>
      </c>
      <c r="BO31" s="4">
        <v>47.135848809233636</v>
      </c>
      <c r="BP31" s="5"/>
      <c r="BQ31" s="5">
        <v>233.85</v>
      </c>
      <c r="BR31" s="4">
        <v>47.55711489364821</v>
      </c>
      <c r="BS31" s="5"/>
      <c r="BT31" s="126">
        <f t="shared" si="0"/>
        <v>237.5995652173913</v>
      </c>
      <c r="BU31" s="126">
        <f t="shared" si="1"/>
        <v>46.82485926992406</v>
      </c>
    </row>
    <row r="32" spans="1:91" s="24" customFormat="1" ht="16.5" thickBot="1">
      <c r="A32" s="38">
        <v>23</v>
      </c>
      <c r="B32" s="40" t="s">
        <v>22</v>
      </c>
      <c r="C32" s="38">
        <v>1</v>
      </c>
      <c r="D32" s="39">
        <v>111.95576850694012</v>
      </c>
      <c r="E32" s="38"/>
      <c r="F32" s="38">
        <v>1</v>
      </c>
      <c r="G32" s="39">
        <v>113.25165173461097</v>
      </c>
      <c r="H32" s="38"/>
      <c r="I32" s="38">
        <v>1</v>
      </c>
      <c r="J32" s="39">
        <v>110.33418536047272</v>
      </c>
      <c r="K32" s="38"/>
      <c r="L32" s="38">
        <v>1</v>
      </c>
      <c r="M32" s="39">
        <v>110.74514294789518</v>
      </c>
      <c r="N32" s="38"/>
      <c r="O32" s="38">
        <v>1</v>
      </c>
      <c r="P32" s="39">
        <v>111.7288250433182</v>
      </c>
      <c r="Q32" s="38"/>
      <c r="R32" s="38">
        <v>1</v>
      </c>
      <c r="S32" s="39">
        <v>110.93594202633517</v>
      </c>
      <c r="T32" s="38"/>
      <c r="U32" s="38">
        <v>1</v>
      </c>
      <c r="V32" s="39">
        <v>112.02828388182311</v>
      </c>
      <c r="W32" s="38"/>
      <c r="X32" s="38">
        <v>1</v>
      </c>
      <c r="Y32" s="39">
        <v>111.5223325808167</v>
      </c>
      <c r="Z32" s="38"/>
      <c r="AA32" s="38">
        <v>1</v>
      </c>
      <c r="AB32" s="39">
        <v>111.6554311836523</v>
      </c>
      <c r="AC32" s="38"/>
      <c r="AD32" s="38">
        <v>1</v>
      </c>
      <c r="AE32" s="39">
        <v>111.53052686146302</v>
      </c>
      <c r="AF32" s="38"/>
      <c r="AG32" s="38">
        <v>1</v>
      </c>
      <c r="AH32" s="39">
        <v>111.83149326157367</v>
      </c>
      <c r="AI32" s="38"/>
      <c r="AJ32" s="38">
        <v>1</v>
      </c>
      <c r="AK32" s="39">
        <v>111.11632799797253</v>
      </c>
      <c r="AL32" s="38"/>
      <c r="AM32" s="38">
        <v>1</v>
      </c>
      <c r="AN32" s="39">
        <v>110.64772568542294</v>
      </c>
      <c r="AO32" s="38"/>
      <c r="AP32" s="38">
        <v>1</v>
      </c>
      <c r="AQ32" s="39">
        <v>111.17704094086366</v>
      </c>
      <c r="AR32" s="38"/>
      <c r="AS32" s="38">
        <v>1</v>
      </c>
      <c r="AT32" s="39">
        <v>110.68538227583635</v>
      </c>
      <c r="AU32" s="38"/>
      <c r="AV32" s="38">
        <v>1</v>
      </c>
      <c r="AW32" s="39">
        <v>111.07132173791811</v>
      </c>
      <c r="AX32" s="38"/>
      <c r="AY32" s="38">
        <v>1</v>
      </c>
      <c r="AZ32" s="39">
        <v>110.84517692411691</v>
      </c>
      <c r="BA32" s="38"/>
      <c r="BB32" s="38">
        <v>1</v>
      </c>
      <c r="BC32" s="39">
        <v>110.91656787298106</v>
      </c>
      <c r="BD32" s="38"/>
      <c r="BE32" s="38">
        <v>1</v>
      </c>
      <c r="BF32" s="39">
        <v>110.354734492067</v>
      </c>
      <c r="BG32" s="38"/>
      <c r="BH32" s="38">
        <v>1</v>
      </c>
      <c r="BI32" s="39">
        <v>111.44153299895027</v>
      </c>
      <c r="BJ32" s="38"/>
      <c r="BK32" s="38">
        <v>1</v>
      </c>
      <c r="BL32" s="39">
        <v>110.37653021021251</v>
      </c>
      <c r="BM32" s="38"/>
      <c r="BN32" s="38">
        <v>1</v>
      </c>
      <c r="BO32" s="39">
        <v>111.41500583038555</v>
      </c>
      <c r="BP32" s="38"/>
      <c r="BQ32" s="38">
        <v>1</v>
      </c>
      <c r="BR32" s="39">
        <v>111.21231317879634</v>
      </c>
      <c r="BS32" s="38"/>
      <c r="BT32" s="130">
        <f t="shared" si="0"/>
        <v>1</v>
      </c>
      <c r="BU32" s="130">
        <f t="shared" si="1"/>
        <v>111.25127145801844</v>
      </c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="6" customFormat="1" ht="16.5" thickTop="1"/>
    <row r="34" spans="75:91" ht="12.75"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</row>
  </sheetData>
  <sheetProtection/>
  <mergeCells count="23">
    <mergeCell ref="BQ3:BR3"/>
    <mergeCell ref="BB3:BC3"/>
    <mergeCell ref="BE3:BF3"/>
    <mergeCell ref="BH3:BI3"/>
    <mergeCell ref="BK3:BL3"/>
    <mergeCell ref="AM3:AN3"/>
    <mergeCell ref="AP3:AQ3"/>
    <mergeCell ref="AS3:AT3"/>
    <mergeCell ref="AV3:AW3"/>
    <mergeCell ref="AY3:AZ3"/>
    <mergeCell ref="BN3:BO3"/>
    <mergeCell ref="X3:Y3"/>
    <mergeCell ref="AA3:AB3"/>
    <mergeCell ref="U3:V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32"/>
  <sheetViews>
    <sheetView zoomScale="75" zoomScaleNormal="75" zoomScalePageLayoutView="0" workbookViewId="0" topLeftCell="BH1">
      <selection activeCell="BR37" sqref="BR37"/>
    </sheetView>
  </sheetViews>
  <sheetFormatPr defaultColWidth="9.140625" defaultRowHeight="12.75"/>
  <cols>
    <col min="1" max="1" width="8.140625" style="0" customWidth="1"/>
    <col min="2" max="2" width="31.140625" style="0" customWidth="1"/>
    <col min="3" max="3" width="19.57421875" style="0" customWidth="1"/>
    <col min="4" max="4" width="22.7109375" style="0" customWidth="1"/>
    <col min="5" max="5" width="7.140625" style="0" customWidth="1"/>
    <col min="6" max="6" width="20.7109375" style="0" customWidth="1"/>
    <col min="7" max="7" width="18.421875" style="0" bestFit="1" customWidth="1"/>
    <col min="8" max="8" width="7.421875" style="0" customWidth="1"/>
    <col min="9" max="9" width="19.421875" style="0" customWidth="1"/>
    <col min="10" max="10" width="20.140625" style="0" customWidth="1"/>
    <col min="11" max="11" width="8.00390625" style="0" customWidth="1"/>
    <col min="12" max="12" width="18.140625" style="0" customWidth="1"/>
    <col min="13" max="13" width="18.421875" style="0" bestFit="1" customWidth="1"/>
    <col min="14" max="14" width="8.421875" style="0" customWidth="1"/>
    <col min="15" max="15" width="21.421875" style="0" customWidth="1"/>
    <col min="16" max="16" width="19.140625" style="0" customWidth="1"/>
    <col min="17" max="17" width="8.28125" style="0" customWidth="1"/>
    <col min="18" max="18" width="19.28125" style="0" customWidth="1"/>
    <col min="19" max="19" width="23.28125" style="0" customWidth="1"/>
    <col min="20" max="20" width="8.28125" style="0" customWidth="1"/>
    <col min="21" max="21" width="18.28125" style="0" customWidth="1"/>
    <col min="22" max="22" width="19.28125" style="0" customWidth="1"/>
    <col min="23" max="23" width="8.00390625" style="0" customWidth="1"/>
    <col min="24" max="24" width="20.28125" style="0" customWidth="1"/>
    <col min="25" max="25" width="17.8515625" style="0" customWidth="1"/>
    <col min="26" max="26" width="8.00390625" style="0" customWidth="1"/>
    <col min="27" max="27" width="18.140625" style="0" customWidth="1"/>
    <col min="28" max="28" width="18.421875" style="0" bestFit="1" customWidth="1"/>
    <col min="29" max="29" width="7.28125" style="0" customWidth="1"/>
    <col min="30" max="30" width="19.28125" style="0" customWidth="1"/>
    <col min="31" max="31" width="18.421875" style="0" bestFit="1" customWidth="1"/>
    <col min="32" max="32" width="8.00390625" style="0" customWidth="1"/>
    <col min="33" max="33" width="17.8515625" style="0" customWidth="1"/>
    <col min="34" max="34" width="21.8515625" style="0" customWidth="1"/>
    <col min="35" max="35" width="7.00390625" style="0" customWidth="1"/>
    <col min="36" max="36" width="19.57421875" style="0" customWidth="1"/>
    <col min="37" max="37" width="19.140625" style="0" customWidth="1"/>
    <col min="38" max="38" width="7.28125" style="0" customWidth="1"/>
    <col min="39" max="39" width="19.57421875" style="0" customWidth="1"/>
    <col min="40" max="40" width="19.28125" style="0" customWidth="1"/>
    <col min="41" max="41" width="7.8515625" style="0" customWidth="1"/>
    <col min="42" max="42" width="18.140625" style="0" customWidth="1"/>
    <col min="43" max="43" width="18.421875" style="0" bestFit="1" customWidth="1"/>
    <col min="44" max="44" width="8.421875" style="0" customWidth="1"/>
    <col min="45" max="45" width="18.8515625" style="0" customWidth="1"/>
    <col min="46" max="46" width="18.421875" style="0" bestFit="1" customWidth="1"/>
    <col min="47" max="47" width="7.00390625" style="0" customWidth="1"/>
    <col min="48" max="48" width="18.00390625" style="0" customWidth="1"/>
    <col min="49" max="49" width="17.8515625" style="0" customWidth="1"/>
    <col min="50" max="50" width="7.421875" style="0" customWidth="1"/>
    <col min="51" max="51" width="19.57421875" style="0" customWidth="1"/>
    <col min="52" max="52" width="18.421875" style="0" bestFit="1" customWidth="1"/>
    <col min="53" max="53" width="7.8515625" style="0" customWidth="1"/>
    <col min="54" max="54" width="20.28125" style="0" customWidth="1"/>
    <col min="55" max="55" width="18.421875" style="0" bestFit="1" customWidth="1"/>
    <col min="56" max="56" width="8.421875" style="0" customWidth="1"/>
    <col min="57" max="57" width="18.00390625" style="0" customWidth="1"/>
    <col min="58" max="58" width="18.421875" style="0" bestFit="1" customWidth="1"/>
    <col min="59" max="59" width="8.00390625" style="0" customWidth="1"/>
    <col min="60" max="60" width="19.57421875" style="0" customWidth="1"/>
    <col min="61" max="61" width="18.421875" style="0" bestFit="1" customWidth="1"/>
    <col min="62" max="62" width="7.7109375" style="0" customWidth="1"/>
    <col min="63" max="63" width="18.57421875" style="0" customWidth="1"/>
    <col min="64" max="64" width="18.421875" style="0" bestFit="1" customWidth="1"/>
    <col min="65" max="65" width="7.140625" style="0" customWidth="1"/>
    <col min="66" max="66" width="18.421875" style="0" customWidth="1"/>
    <col min="67" max="67" width="18.421875" style="0" bestFit="1" customWidth="1"/>
    <col min="68" max="68" width="8.421875" style="0" customWidth="1"/>
    <col min="69" max="69" width="18.421875" style="0" customWidth="1"/>
    <col min="70" max="70" width="18.140625" style="0" customWidth="1"/>
  </cols>
  <sheetData>
    <row r="1" s="6" customFormat="1" ht="15.75">
      <c r="B1" s="23" t="s">
        <v>131</v>
      </c>
    </row>
    <row r="2" s="6" customFormat="1" ht="15.75">
      <c r="B2" s="23"/>
    </row>
    <row r="3" spans="3:84" s="55" customFormat="1" ht="16.5" thickBot="1">
      <c r="C3" s="132" t="s">
        <v>132</v>
      </c>
      <c r="D3" s="133"/>
      <c r="F3" s="132" t="s">
        <v>133</v>
      </c>
      <c r="G3" s="133"/>
      <c r="I3" s="132" t="s">
        <v>134</v>
      </c>
      <c r="J3" s="133"/>
      <c r="L3" s="132" t="s">
        <v>135</v>
      </c>
      <c r="M3" s="133"/>
      <c r="O3" s="132" t="s">
        <v>136</v>
      </c>
      <c r="P3" s="133"/>
      <c r="R3" s="132" t="s">
        <v>137</v>
      </c>
      <c r="S3" s="133"/>
      <c r="U3" s="132" t="s">
        <v>138</v>
      </c>
      <c r="V3" s="133"/>
      <c r="X3" s="132" t="s">
        <v>139</v>
      </c>
      <c r="Y3" s="133"/>
      <c r="AA3" s="132" t="s">
        <v>140</v>
      </c>
      <c r="AB3" s="133"/>
      <c r="AD3" s="132" t="s">
        <v>141</v>
      </c>
      <c r="AE3" s="133"/>
      <c r="AG3" s="132" t="s">
        <v>142</v>
      </c>
      <c r="AH3" s="133"/>
      <c r="AJ3" s="132" t="s">
        <v>143</v>
      </c>
      <c r="AK3" s="133"/>
      <c r="AM3" s="132" t="s">
        <v>144</v>
      </c>
      <c r="AN3" s="133"/>
      <c r="AP3" s="132" t="s">
        <v>145</v>
      </c>
      <c r="AQ3" s="133"/>
      <c r="AS3" s="132" t="s">
        <v>146</v>
      </c>
      <c r="AT3" s="133"/>
      <c r="AV3" s="132" t="s">
        <v>147</v>
      </c>
      <c r="AW3" s="133"/>
      <c r="AY3" s="132" t="s">
        <v>148</v>
      </c>
      <c r="AZ3" s="133"/>
      <c r="BB3" s="132" t="s">
        <v>149</v>
      </c>
      <c r="BC3" s="133"/>
      <c r="BE3" s="132" t="s">
        <v>150</v>
      </c>
      <c r="BF3" s="133"/>
      <c r="BH3" s="132" t="s">
        <v>151</v>
      </c>
      <c r="BI3" s="133"/>
      <c r="BK3" s="132" t="s">
        <v>152</v>
      </c>
      <c r="BL3" s="133"/>
      <c r="BN3" s="132" t="s">
        <v>153</v>
      </c>
      <c r="BO3" s="133"/>
      <c r="BQ3" s="103" t="s">
        <v>294</v>
      </c>
      <c r="BR3" s="64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2:70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K4" s="41"/>
      <c r="BN4" s="41"/>
      <c r="BO4" s="62"/>
      <c r="BQ4" s="63"/>
      <c r="BR4" s="63"/>
    </row>
    <row r="5" spans="2:70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60" t="s">
        <v>283</v>
      </c>
      <c r="BO5" s="58" t="s">
        <v>284</v>
      </c>
      <c r="BQ5" s="76" t="s">
        <v>283</v>
      </c>
      <c r="BR5" s="77" t="s">
        <v>284</v>
      </c>
    </row>
    <row r="6" spans="2:70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60" t="s">
        <v>286</v>
      </c>
      <c r="BO6" s="58" t="s">
        <v>288</v>
      </c>
      <c r="BQ6" s="76" t="s">
        <v>286</v>
      </c>
      <c r="BR6" s="77" t="s">
        <v>288</v>
      </c>
    </row>
    <row r="7" spans="2:70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60" t="s">
        <v>289</v>
      </c>
      <c r="BO7" s="58" t="s">
        <v>290</v>
      </c>
      <c r="BQ7" s="76" t="s">
        <v>289</v>
      </c>
      <c r="BR7" s="77" t="s">
        <v>290</v>
      </c>
    </row>
    <row r="8" spans="2:70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60"/>
      <c r="BO8" s="58" t="s">
        <v>291</v>
      </c>
      <c r="BQ8" s="76"/>
      <c r="BR8" s="77" t="s">
        <v>291</v>
      </c>
    </row>
    <row r="9" spans="2:84" s="24" customFormat="1" ht="16.5" thickBot="1">
      <c r="B9" s="26"/>
      <c r="C9" s="25"/>
      <c r="F9" s="25"/>
      <c r="I9" s="25"/>
      <c r="L9" s="25"/>
      <c r="O9" s="25"/>
      <c r="R9" s="25"/>
      <c r="U9" s="25"/>
      <c r="X9" s="25"/>
      <c r="AA9" s="25"/>
      <c r="AD9" s="25"/>
      <c r="AG9" s="25"/>
      <c r="AJ9" s="25"/>
      <c r="AM9" s="25"/>
      <c r="AP9" s="25"/>
      <c r="AS9" s="25"/>
      <c r="AV9" s="25"/>
      <c r="AY9" s="25"/>
      <c r="BB9" s="25"/>
      <c r="BE9" s="25"/>
      <c r="BH9" s="25"/>
      <c r="BK9" s="25"/>
      <c r="BN9" s="25"/>
      <c r="BQ9" s="79"/>
      <c r="BR9" s="79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70" s="6" customFormat="1" ht="16.5" thickTop="1">
      <c r="A10" s="22">
        <v>1</v>
      </c>
      <c r="B10" s="8" t="s">
        <v>0</v>
      </c>
      <c r="C10" s="5">
        <v>1.472</v>
      </c>
      <c r="D10" s="4">
        <v>74.7494888888144</v>
      </c>
      <c r="E10" s="5"/>
      <c r="F10" s="5">
        <v>1.4778</v>
      </c>
      <c r="G10" s="4">
        <v>73.94977409332029</v>
      </c>
      <c r="H10" s="5"/>
      <c r="I10" s="5">
        <v>1.477</v>
      </c>
      <c r="J10" s="4">
        <v>73.31072084099907</v>
      </c>
      <c r="K10" s="5"/>
      <c r="L10" s="5">
        <v>1.4862</v>
      </c>
      <c r="M10" s="4">
        <v>74.00030645343743</v>
      </c>
      <c r="N10" s="5"/>
      <c r="O10" s="5">
        <v>1.484</v>
      </c>
      <c r="P10" s="4">
        <v>73.09302080117553</v>
      </c>
      <c r="Q10" s="5"/>
      <c r="R10" s="5">
        <v>1.4842</v>
      </c>
      <c r="S10" s="4">
        <v>74.63002340896432</v>
      </c>
      <c r="T10" s="5"/>
      <c r="U10" s="5">
        <v>1.4791</v>
      </c>
      <c r="V10" s="4">
        <v>73.99306723245108</v>
      </c>
      <c r="W10" s="5"/>
      <c r="X10" s="5">
        <v>1.4745</v>
      </c>
      <c r="Y10" s="4">
        <v>73.55888527719492</v>
      </c>
      <c r="Z10" s="5"/>
      <c r="AA10" s="5">
        <v>1.474</v>
      </c>
      <c r="AB10" s="4">
        <v>73.42117749303874</v>
      </c>
      <c r="AC10" s="5"/>
      <c r="AD10" s="5">
        <v>1.4832</v>
      </c>
      <c r="AE10" s="4">
        <v>72.88521994788609</v>
      </c>
      <c r="AF10" s="5"/>
      <c r="AG10" s="5">
        <v>1.487</v>
      </c>
      <c r="AH10" s="4">
        <v>72.66291861034954</v>
      </c>
      <c r="AI10" s="5"/>
      <c r="AJ10" s="5">
        <v>1.4906</v>
      </c>
      <c r="AK10" s="4">
        <v>72.47837588090862</v>
      </c>
      <c r="AL10" s="5"/>
      <c r="AM10" s="5">
        <v>1.4878</v>
      </c>
      <c r="AN10" s="4">
        <v>73.07968532225154</v>
      </c>
      <c r="AO10" s="5"/>
      <c r="AP10" s="5">
        <v>1.4913</v>
      </c>
      <c r="AQ10" s="4">
        <v>72.69168081314906</v>
      </c>
      <c r="AR10" s="5"/>
      <c r="AS10" s="5">
        <v>1.4819</v>
      </c>
      <c r="AT10" s="4">
        <v>74.37965375852838</v>
      </c>
      <c r="AU10" s="5"/>
      <c r="AV10" s="5">
        <v>1.4937</v>
      </c>
      <c r="AW10" s="4">
        <v>73.18800286256962</v>
      </c>
      <c r="AX10" s="5"/>
      <c r="AY10" s="5">
        <v>1.4881</v>
      </c>
      <c r="AZ10" s="4">
        <v>73.30991532435583</v>
      </c>
      <c r="BA10" s="5"/>
      <c r="BB10" s="5">
        <v>1.4769</v>
      </c>
      <c r="BC10" s="4">
        <v>73.37056517799532</v>
      </c>
      <c r="BD10" s="5"/>
      <c r="BE10" s="5">
        <v>1.4756</v>
      </c>
      <c r="BF10" s="4">
        <v>73.27841592488973</v>
      </c>
      <c r="BG10" s="5"/>
      <c r="BH10" s="5">
        <v>1.4771</v>
      </c>
      <c r="BI10" s="4">
        <v>73.44079680941392</v>
      </c>
      <c r="BJ10" s="5"/>
      <c r="BK10" s="5">
        <v>1.4775</v>
      </c>
      <c r="BL10" s="4">
        <v>73.46068111061874</v>
      </c>
      <c r="BM10" s="5"/>
      <c r="BN10" s="5">
        <v>1.4827</v>
      </c>
      <c r="BO10" s="4">
        <v>72.86145521581527</v>
      </c>
      <c r="BP10" s="5"/>
      <c r="BQ10" s="126">
        <f>(C10+F10+I10+L10+O10+R10+U10+X10+AA10+AD10+AG10+AJ10+AM10+AP10+AS10+AV10+AY10+BB10+BE10+BH10+BK10+BN10)/22</f>
        <v>1.481918181818182</v>
      </c>
      <c r="BR10" s="126">
        <f>(D10+G10+J10+M10+P10+S10+V10+Y10+AB10+AE10+AH10+AK10+AN10+AQ10+AT10+AW10+AZ10+BC10+BF10+BI10+BL10+BO10)/22</f>
        <v>73.44517414764215</v>
      </c>
    </row>
    <row r="11" spans="1:70" s="6" customFormat="1" ht="15.75">
      <c r="A11" s="22">
        <v>2</v>
      </c>
      <c r="B11" s="8" t="s">
        <v>1</v>
      </c>
      <c r="C11" s="5">
        <v>106.89</v>
      </c>
      <c r="D11" s="4">
        <v>102.93876662394497</v>
      </c>
      <c r="E11" s="5"/>
      <c r="F11" s="5">
        <v>106.85</v>
      </c>
      <c r="G11" s="4">
        <v>102.2770015490021</v>
      </c>
      <c r="H11" s="5"/>
      <c r="I11" s="5">
        <v>106.47</v>
      </c>
      <c r="J11" s="4">
        <v>101.69994804372652</v>
      </c>
      <c r="K11" s="5"/>
      <c r="L11" s="5">
        <v>107.06</v>
      </c>
      <c r="M11" s="4">
        <v>102.72674710545368</v>
      </c>
      <c r="N11" s="5"/>
      <c r="O11" s="5">
        <v>107.59</v>
      </c>
      <c r="P11" s="4">
        <v>100.81795972575935</v>
      </c>
      <c r="Q11" s="5"/>
      <c r="R11" s="5">
        <v>108</v>
      </c>
      <c r="S11" s="4">
        <v>102.56100068850449</v>
      </c>
      <c r="T11" s="5"/>
      <c r="U11" s="5">
        <v>108</v>
      </c>
      <c r="V11" s="4">
        <v>101.33624605881333</v>
      </c>
      <c r="W11" s="5"/>
      <c r="X11" s="5">
        <v>107.7</v>
      </c>
      <c r="Y11" s="4">
        <v>100.70805602713455</v>
      </c>
      <c r="Z11" s="5"/>
      <c r="AA11" s="5">
        <v>107.52</v>
      </c>
      <c r="AB11" s="4">
        <v>100.65366036527075</v>
      </c>
      <c r="AC11" s="5"/>
      <c r="AD11" s="5">
        <v>107.73</v>
      </c>
      <c r="AE11" s="4">
        <v>100.346568482971</v>
      </c>
      <c r="AF11" s="5"/>
      <c r="AG11" s="5">
        <v>108.03</v>
      </c>
      <c r="AH11" s="4">
        <v>100.018291190956</v>
      </c>
      <c r="AI11" s="5"/>
      <c r="AJ11" s="5">
        <v>107.78</v>
      </c>
      <c r="AK11" s="4">
        <v>100.23776868443343</v>
      </c>
      <c r="AL11" s="5"/>
      <c r="AM11" s="5">
        <v>107.88</v>
      </c>
      <c r="AN11" s="4">
        <v>100.78601763296797</v>
      </c>
      <c r="AO11" s="5"/>
      <c r="AP11" s="5">
        <v>108.2</v>
      </c>
      <c r="AQ11" s="4">
        <v>100.18955970115454</v>
      </c>
      <c r="AR11" s="5"/>
      <c r="AS11" s="5">
        <v>108.28</v>
      </c>
      <c r="AT11" s="4">
        <v>101.79461479937497</v>
      </c>
      <c r="AU11" s="5"/>
      <c r="AV11" s="5">
        <v>108.55</v>
      </c>
      <c r="AW11" s="4">
        <v>100.71019795100898</v>
      </c>
      <c r="AX11" s="5"/>
      <c r="AY11" s="5">
        <v>108.48</v>
      </c>
      <c r="AZ11" s="4">
        <v>100.56460637368538</v>
      </c>
      <c r="BA11" s="5"/>
      <c r="BB11" s="5">
        <v>107.6</v>
      </c>
      <c r="BC11" s="4">
        <v>100.70723764998262</v>
      </c>
      <c r="BD11" s="5"/>
      <c r="BE11" s="5">
        <v>107.8</v>
      </c>
      <c r="BF11" s="4">
        <v>100.30577972056336</v>
      </c>
      <c r="BG11" s="5"/>
      <c r="BH11" s="5">
        <v>108.18</v>
      </c>
      <c r="BI11" s="4">
        <v>100.27676184801749</v>
      </c>
      <c r="BJ11" s="5"/>
      <c r="BK11" s="5">
        <v>108.3</v>
      </c>
      <c r="BL11" s="4">
        <v>100.21990428526242</v>
      </c>
      <c r="BM11" s="5"/>
      <c r="BN11" s="5">
        <v>108.7</v>
      </c>
      <c r="BO11" s="4">
        <v>99.38516986981534</v>
      </c>
      <c r="BP11" s="5"/>
      <c r="BQ11" s="126">
        <f aca="true" t="shared" si="0" ref="BQ11:BQ32">(C11+F11+I11+L11+O11+R11+U11+X11+AA11+AD11+AG11+AJ11+AM11+AP11+AS11+AV11+AY11+BB11+BE11+BH11+BK11+BN11)/22</f>
        <v>107.79954545454544</v>
      </c>
      <c r="BR11" s="126">
        <f aca="true" t="shared" si="1" ref="BR11:BR32">(D11+G11+J11+M11+P11+S11+V11+Y11+AB11+AE11+AH11+AK11+AN11+AQ11+AT11+AW11+AZ11+BC11+BF11+BI11+BL11+BO11)/22</f>
        <v>100.96644838080924</v>
      </c>
    </row>
    <row r="12" spans="1:70" s="6" customFormat="1" ht="15.75">
      <c r="A12" s="22">
        <v>3</v>
      </c>
      <c r="B12" s="8" t="s">
        <v>2</v>
      </c>
      <c r="C12" s="5">
        <v>1.5562</v>
      </c>
      <c r="D12" s="4">
        <v>171.2306275841138</v>
      </c>
      <c r="E12" s="5"/>
      <c r="F12" s="5">
        <v>1.5441</v>
      </c>
      <c r="G12" s="4">
        <v>168.7438434811034</v>
      </c>
      <c r="H12" s="5"/>
      <c r="I12" s="5">
        <v>1.543</v>
      </c>
      <c r="J12" s="4">
        <v>167.07593921456612</v>
      </c>
      <c r="K12" s="5"/>
      <c r="L12" s="5">
        <v>1.5352</v>
      </c>
      <c r="M12" s="4">
        <v>168.84015296852672</v>
      </c>
      <c r="N12" s="5"/>
      <c r="O12" s="5">
        <v>1.5411</v>
      </c>
      <c r="P12" s="4">
        <v>167.16318306533034</v>
      </c>
      <c r="Q12" s="5"/>
      <c r="R12" s="5">
        <v>1.5495</v>
      </c>
      <c r="S12" s="4">
        <v>171.63173221218472</v>
      </c>
      <c r="T12" s="5"/>
      <c r="U12" s="5">
        <v>1.5496</v>
      </c>
      <c r="V12" s="4">
        <v>169.59309864415613</v>
      </c>
      <c r="W12" s="5"/>
      <c r="X12" s="5">
        <v>1.5504</v>
      </c>
      <c r="Y12" s="4">
        <v>168.16037835943354</v>
      </c>
      <c r="Z12" s="5"/>
      <c r="AA12" s="5">
        <v>1.5491</v>
      </c>
      <c r="AB12" s="4">
        <v>167.64796368428333</v>
      </c>
      <c r="AC12" s="5"/>
      <c r="AD12" s="5">
        <v>1.5493</v>
      </c>
      <c r="AE12" s="4">
        <v>167.48453290063352</v>
      </c>
      <c r="AF12" s="5"/>
      <c r="AG12" s="5">
        <v>1.551</v>
      </c>
      <c r="AH12" s="4">
        <v>167.58517771903772</v>
      </c>
      <c r="AI12" s="5"/>
      <c r="AJ12" s="5">
        <v>1.5492</v>
      </c>
      <c r="AK12" s="4">
        <v>167.3697849728572</v>
      </c>
      <c r="AL12" s="5"/>
      <c r="AM12" s="5">
        <v>1.5452</v>
      </c>
      <c r="AN12" s="4">
        <v>168.0064373368433</v>
      </c>
      <c r="AO12" s="5"/>
      <c r="AP12" s="5">
        <v>1.5444</v>
      </c>
      <c r="AQ12" s="4">
        <v>167.42084199466504</v>
      </c>
      <c r="AR12" s="5"/>
      <c r="AS12" s="5">
        <v>1.5495</v>
      </c>
      <c r="AT12" s="4">
        <v>170.7908621979306</v>
      </c>
      <c r="AU12" s="5"/>
      <c r="AV12" s="5">
        <v>1.5472</v>
      </c>
      <c r="AW12" s="4">
        <v>169.14132723186907</v>
      </c>
      <c r="AX12" s="5"/>
      <c r="AY12" s="5">
        <v>1.5538</v>
      </c>
      <c r="AZ12" s="4">
        <v>169.50790318394743</v>
      </c>
      <c r="BA12" s="5"/>
      <c r="BB12" s="5">
        <v>1.5565</v>
      </c>
      <c r="BC12" s="4">
        <v>168.66387737276497</v>
      </c>
      <c r="BD12" s="5"/>
      <c r="BE12" s="5">
        <v>1.5582</v>
      </c>
      <c r="BF12" s="4">
        <v>168.48759030550718</v>
      </c>
      <c r="BG12" s="5"/>
      <c r="BH12" s="5">
        <v>1.5582</v>
      </c>
      <c r="BI12" s="4">
        <v>169.03260258706817</v>
      </c>
      <c r="BJ12" s="5"/>
      <c r="BK12" s="5">
        <v>1.5569</v>
      </c>
      <c r="BL12" s="4">
        <v>168.98305560720823</v>
      </c>
      <c r="BM12" s="5"/>
      <c r="BN12" s="5">
        <v>1.5563</v>
      </c>
      <c r="BO12" s="4">
        <v>168.12970303694388</v>
      </c>
      <c r="BP12" s="5"/>
      <c r="BQ12" s="126">
        <f t="shared" si="0"/>
        <v>1.5497227272727272</v>
      </c>
      <c r="BR12" s="126">
        <f t="shared" si="1"/>
        <v>168.667755257317</v>
      </c>
    </row>
    <row r="13" spans="1:70" s="6" customFormat="1" ht="15.75">
      <c r="A13" s="22">
        <v>4</v>
      </c>
      <c r="B13" s="8" t="s">
        <v>3</v>
      </c>
      <c r="C13" s="5">
        <v>1.1982</v>
      </c>
      <c r="D13" s="4">
        <v>91.83045204835152</v>
      </c>
      <c r="E13" s="5"/>
      <c r="F13" s="5">
        <v>1.2031</v>
      </c>
      <c r="G13" s="4">
        <v>90.83449102743639</v>
      </c>
      <c r="H13" s="5"/>
      <c r="I13" s="5">
        <v>1.1977</v>
      </c>
      <c r="J13" s="4">
        <v>90.40655813822796</v>
      </c>
      <c r="K13" s="5"/>
      <c r="L13" s="5">
        <v>1.2065</v>
      </c>
      <c r="M13" s="4">
        <v>91.15561993460317</v>
      </c>
      <c r="N13" s="5"/>
      <c r="O13" s="5">
        <v>1.2082</v>
      </c>
      <c r="P13" s="4">
        <v>89.7782179017915</v>
      </c>
      <c r="Q13" s="5"/>
      <c r="R13" s="5">
        <v>1.212</v>
      </c>
      <c r="S13" s="4">
        <v>91.39099071252875</v>
      </c>
      <c r="T13" s="5"/>
      <c r="U13" s="5">
        <v>1.2045</v>
      </c>
      <c r="V13" s="4">
        <v>90.86188936780275</v>
      </c>
      <c r="W13" s="5"/>
      <c r="X13" s="5">
        <v>1.1994</v>
      </c>
      <c r="Y13" s="4">
        <v>90.43069563216935</v>
      </c>
      <c r="Z13" s="5"/>
      <c r="AA13" s="5">
        <v>1.2004</v>
      </c>
      <c r="AB13" s="4">
        <v>90.15562781134547</v>
      </c>
      <c r="AC13" s="5"/>
      <c r="AD13" s="5">
        <v>1.2045</v>
      </c>
      <c r="AE13" s="4">
        <v>89.74957096447045</v>
      </c>
      <c r="AF13" s="5"/>
      <c r="AG13" s="5">
        <v>1.2076</v>
      </c>
      <c r="AH13" s="4">
        <v>89.47479295593719</v>
      </c>
      <c r="AI13" s="5"/>
      <c r="AJ13" s="5">
        <v>1.2076</v>
      </c>
      <c r="AK13" s="4">
        <v>89.46361964895857</v>
      </c>
      <c r="AL13" s="5"/>
      <c r="AM13" s="5">
        <v>1.2055</v>
      </c>
      <c r="AN13" s="4">
        <v>90.19324414968547</v>
      </c>
      <c r="AO13" s="5"/>
      <c r="AP13" s="5">
        <v>1.2095</v>
      </c>
      <c r="AQ13" s="4">
        <v>89.62803108445573</v>
      </c>
      <c r="AR13" s="5"/>
      <c r="AS13" s="5">
        <v>1.1991</v>
      </c>
      <c r="AT13" s="4">
        <v>91.92161529877676</v>
      </c>
      <c r="AU13" s="5"/>
      <c r="AV13" s="5">
        <v>1.2079</v>
      </c>
      <c r="AW13" s="4">
        <v>90.50494235931802</v>
      </c>
      <c r="AX13" s="5"/>
      <c r="AY13" s="5">
        <v>1.2044</v>
      </c>
      <c r="AZ13" s="4">
        <v>90.57828378792256</v>
      </c>
      <c r="BA13" s="5"/>
      <c r="BB13" s="5">
        <v>1.1913</v>
      </c>
      <c r="BC13" s="4">
        <v>90.9602851602294</v>
      </c>
      <c r="BD13" s="5"/>
      <c r="BE13" s="5">
        <v>1.1905</v>
      </c>
      <c r="BF13" s="4">
        <v>90.82707311110231</v>
      </c>
      <c r="BG13" s="5"/>
      <c r="BH13" s="5">
        <v>1.1927</v>
      </c>
      <c r="BI13" s="4">
        <v>90.95279698766271</v>
      </c>
      <c r="BJ13" s="5"/>
      <c r="BK13" s="5">
        <v>1.194</v>
      </c>
      <c r="BL13" s="4">
        <v>90.90297850999933</v>
      </c>
      <c r="BM13" s="5"/>
      <c r="BN13" s="5">
        <v>1.2023</v>
      </c>
      <c r="BO13" s="4">
        <v>89.85417919694693</v>
      </c>
      <c r="BP13" s="5"/>
      <c r="BQ13" s="126">
        <f t="shared" si="0"/>
        <v>1.2021318181818181</v>
      </c>
      <c r="BR13" s="126">
        <f t="shared" si="1"/>
        <v>90.53890708135098</v>
      </c>
    </row>
    <row r="14" spans="1:70" s="6" customFormat="1" ht="15.75">
      <c r="A14" s="22">
        <v>5</v>
      </c>
      <c r="B14" s="8" t="s">
        <v>4</v>
      </c>
      <c r="C14" s="5">
        <v>5.0001</v>
      </c>
      <c r="D14" s="4">
        <v>22.005809412678705</v>
      </c>
      <c r="E14" s="5"/>
      <c r="F14" s="5">
        <v>5.0212</v>
      </c>
      <c r="G14" s="4">
        <v>21.76431453738324</v>
      </c>
      <c r="H14" s="5"/>
      <c r="I14" s="5">
        <v>5.0227</v>
      </c>
      <c r="J14" s="4">
        <v>21.55811310294376</v>
      </c>
      <c r="K14" s="5"/>
      <c r="L14" s="5">
        <v>5.055</v>
      </c>
      <c r="M14" s="4">
        <v>21.756529268268785</v>
      </c>
      <c r="N14" s="5"/>
      <c r="O14" s="5">
        <v>5.0601</v>
      </c>
      <c r="P14" s="4">
        <v>21.436343722247482</v>
      </c>
      <c r="Q14" s="5"/>
      <c r="R14" s="5">
        <v>5.056</v>
      </c>
      <c r="S14" s="4">
        <v>21.907808691373585</v>
      </c>
      <c r="T14" s="5"/>
      <c r="U14" s="5">
        <v>5.053</v>
      </c>
      <c r="V14" s="4">
        <v>21.659043289831466</v>
      </c>
      <c r="W14" s="5"/>
      <c r="X14" s="5">
        <v>5.047</v>
      </c>
      <c r="Y14" s="4">
        <v>21.490504525703173</v>
      </c>
      <c r="Z14" s="5"/>
      <c r="AA14" s="5">
        <v>5.0615</v>
      </c>
      <c r="AB14" s="4">
        <v>21.381569816208458</v>
      </c>
      <c r="AC14" s="5"/>
      <c r="AD14" s="5">
        <v>5.07</v>
      </c>
      <c r="AE14" s="4">
        <v>21.3221613859378</v>
      </c>
      <c r="AF14" s="5"/>
      <c r="AG14" s="5">
        <v>5.0849</v>
      </c>
      <c r="AH14" s="4">
        <v>21.249141570845</v>
      </c>
      <c r="AI14" s="5"/>
      <c r="AJ14" s="5">
        <v>5.091</v>
      </c>
      <c r="AK14" s="4">
        <v>21.221030659611543</v>
      </c>
      <c r="AL14" s="5"/>
      <c r="AM14" s="5">
        <v>5.0895</v>
      </c>
      <c r="AN14" s="4">
        <v>21.363190062372695</v>
      </c>
      <c r="AO14" s="5"/>
      <c r="AP14" s="5">
        <v>5.0955</v>
      </c>
      <c r="AQ14" s="4">
        <v>21.274674437572212</v>
      </c>
      <c r="AR14" s="5"/>
      <c r="AS14" s="5">
        <v>5.0695</v>
      </c>
      <c r="AT14" s="4">
        <v>21.742422113573966</v>
      </c>
      <c r="AU14" s="5"/>
      <c r="AV14" s="5">
        <v>5.089</v>
      </c>
      <c r="AW14" s="4">
        <v>21.481807796388335</v>
      </c>
      <c r="AX14" s="5"/>
      <c r="AY14" s="5">
        <v>5.0784</v>
      </c>
      <c r="AZ14" s="4">
        <v>21.48166449948289</v>
      </c>
      <c r="BA14" s="5"/>
      <c r="BB14" s="5">
        <v>5.0477</v>
      </c>
      <c r="BC14" s="4">
        <v>21.467398560013727</v>
      </c>
      <c r="BD14" s="5"/>
      <c r="BE14" s="5">
        <v>5.051</v>
      </c>
      <c r="BF14" s="4">
        <v>21.407568904923238</v>
      </c>
      <c r="BG14" s="5"/>
      <c r="BH14" s="5">
        <v>5.0598</v>
      </c>
      <c r="BI14" s="4">
        <v>21.43946420158609</v>
      </c>
      <c r="BJ14" s="5"/>
      <c r="BK14" s="5">
        <v>5.0655</v>
      </c>
      <c r="BL14" s="4">
        <v>21.42693837546919</v>
      </c>
      <c r="BM14" s="5"/>
      <c r="BN14" s="5">
        <v>5.072</v>
      </c>
      <c r="BO14" s="4">
        <v>21.299621381799938</v>
      </c>
      <c r="BP14" s="5"/>
      <c r="BQ14" s="126">
        <f t="shared" si="0"/>
        <v>5.060927272727273</v>
      </c>
      <c r="BR14" s="126">
        <f t="shared" si="1"/>
        <v>21.506232741646155</v>
      </c>
    </row>
    <row r="15" spans="1:70" s="6" customFormat="1" ht="15.75">
      <c r="A15" s="22">
        <v>6</v>
      </c>
      <c r="B15" s="8" t="s">
        <v>5</v>
      </c>
      <c r="C15" s="5">
        <v>1.6512</v>
      </c>
      <c r="D15" s="4">
        <v>66.63714125747019</v>
      </c>
      <c r="E15" s="5"/>
      <c r="F15" s="5">
        <v>1.6587</v>
      </c>
      <c r="G15" s="4">
        <v>65.88471462899182</v>
      </c>
      <c r="H15" s="5"/>
      <c r="I15" s="5">
        <v>1.657</v>
      </c>
      <c r="J15" s="4">
        <v>65.34697325416755</v>
      </c>
      <c r="K15" s="5"/>
      <c r="L15" s="5">
        <v>1.6669</v>
      </c>
      <c r="M15" s="4">
        <v>65.97831630637633</v>
      </c>
      <c r="N15" s="5"/>
      <c r="O15" s="5">
        <v>1.6655</v>
      </c>
      <c r="P15" s="4">
        <v>65.12761505190302</v>
      </c>
      <c r="Q15" s="5"/>
      <c r="R15" s="5">
        <v>1.6656</v>
      </c>
      <c r="S15" s="4">
        <v>66.50208978361242</v>
      </c>
      <c r="T15" s="5"/>
      <c r="U15" s="5">
        <v>1.6596</v>
      </c>
      <c r="V15" s="4">
        <v>65.94549635063774</v>
      </c>
      <c r="W15" s="5"/>
      <c r="X15" s="5">
        <v>1.6552</v>
      </c>
      <c r="Y15" s="4">
        <v>65.52838106647167</v>
      </c>
      <c r="Z15" s="5"/>
      <c r="AA15" s="5">
        <v>1.6578</v>
      </c>
      <c r="AB15" s="4">
        <v>65.28098421084516</v>
      </c>
      <c r="AC15" s="5"/>
      <c r="AD15" s="5">
        <v>1.664</v>
      </c>
      <c r="AE15" s="4">
        <v>64.96596047277924</v>
      </c>
      <c r="AF15" s="5"/>
      <c r="AG15" s="5">
        <v>1.6687</v>
      </c>
      <c r="AH15" s="4">
        <v>64.7508599350331</v>
      </c>
      <c r="AI15" s="5"/>
      <c r="AJ15" s="5">
        <v>1.6719</v>
      </c>
      <c r="AK15" s="4">
        <v>64.61885704173837</v>
      </c>
      <c r="AL15" s="5"/>
      <c r="AM15" s="5">
        <v>1.669</v>
      </c>
      <c r="AN15" s="4">
        <v>65.14556969589324</v>
      </c>
      <c r="AO15" s="5"/>
      <c r="AP15" s="5">
        <v>1.673</v>
      </c>
      <c r="AQ15" s="4">
        <v>64.79683418807484</v>
      </c>
      <c r="AR15" s="5"/>
      <c r="AS15" s="5">
        <v>1.6627</v>
      </c>
      <c r="AT15" s="4">
        <v>66.29169958787708</v>
      </c>
      <c r="AU15" s="5"/>
      <c r="AV15" s="5">
        <v>1.6752</v>
      </c>
      <c r="AW15" s="4">
        <v>65.25842877018877</v>
      </c>
      <c r="AX15" s="5"/>
      <c r="AY15" s="5">
        <v>1.6677</v>
      </c>
      <c r="AZ15" s="4">
        <v>65.41493373758705</v>
      </c>
      <c r="BA15" s="5"/>
      <c r="BB15" s="5">
        <v>1.6555</v>
      </c>
      <c r="BC15" s="4">
        <v>65.45514207875644</v>
      </c>
      <c r="BD15" s="5"/>
      <c r="BE15" s="5">
        <v>1.6549</v>
      </c>
      <c r="BF15" s="4">
        <v>65.33907217280034</v>
      </c>
      <c r="BG15" s="5"/>
      <c r="BH15" s="5">
        <v>1.6566</v>
      </c>
      <c r="BI15" s="4">
        <v>65.48315885982453</v>
      </c>
      <c r="BJ15" s="5"/>
      <c r="BK15" s="5">
        <v>1.6577</v>
      </c>
      <c r="BL15" s="4">
        <v>65.47515011216697</v>
      </c>
      <c r="BM15" s="5"/>
      <c r="BN15" s="5">
        <v>1.6625</v>
      </c>
      <c r="BO15" s="4">
        <v>64.98146144270032</v>
      </c>
      <c r="BP15" s="5"/>
      <c r="BQ15" s="126">
        <f t="shared" si="0"/>
        <v>1.6625863636363638</v>
      </c>
      <c r="BR15" s="126">
        <f t="shared" si="1"/>
        <v>65.46403818208618</v>
      </c>
    </row>
    <row r="16" spans="1:70" s="6" customFormat="1" ht="15.75">
      <c r="A16" s="22">
        <v>7</v>
      </c>
      <c r="B16" s="8" t="s">
        <v>6</v>
      </c>
      <c r="C16" s="5">
        <v>1517.88</v>
      </c>
      <c r="D16" s="4">
        <v>72.49008330324847</v>
      </c>
      <c r="E16" s="5"/>
      <c r="F16" s="5">
        <v>1517.2</v>
      </c>
      <c r="G16" s="4">
        <v>72.02938053988184</v>
      </c>
      <c r="H16" s="5"/>
      <c r="I16" s="5">
        <v>1517.5</v>
      </c>
      <c r="J16" s="4">
        <v>71.35415794540734</v>
      </c>
      <c r="K16" s="5"/>
      <c r="L16" s="5">
        <v>1516.25</v>
      </c>
      <c r="M16" s="4">
        <v>72.53372164952924</v>
      </c>
      <c r="N16" s="5"/>
      <c r="O16" s="5">
        <v>1519</v>
      </c>
      <c r="P16" s="4">
        <v>71.40884981497334</v>
      </c>
      <c r="Q16" s="5"/>
      <c r="R16" s="5">
        <v>1519</v>
      </c>
      <c r="S16" s="4">
        <v>72.92026382066152</v>
      </c>
      <c r="T16" s="5"/>
      <c r="U16" s="5">
        <v>1519.3</v>
      </c>
      <c r="V16" s="4">
        <v>72.03524369348938</v>
      </c>
      <c r="W16" s="5"/>
      <c r="X16" s="5">
        <v>1515.75</v>
      </c>
      <c r="Y16" s="4">
        <v>71.55703535624207</v>
      </c>
      <c r="Z16" s="5"/>
      <c r="AA16" s="5">
        <v>1515.5</v>
      </c>
      <c r="AB16" s="4">
        <v>71.41063386653849</v>
      </c>
      <c r="AC16" s="5"/>
      <c r="AD16" s="5">
        <v>1516.8</v>
      </c>
      <c r="AE16" s="4">
        <v>71.2706739363823</v>
      </c>
      <c r="AF16" s="5"/>
      <c r="AG16" s="5">
        <v>1515.2</v>
      </c>
      <c r="AH16" s="4">
        <v>71.31055964466061</v>
      </c>
      <c r="AI16" s="5"/>
      <c r="AJ16" s="5">
        <v>1515.5</v>
      </c>
      <c r="AK16" s="4">
        <v>71.28754014390127</v>
      </c>
      <c r="AL16" s="5"/>
      <c r="AM16" s="5">
        <v>1517.3</v>
      </c>
      <c r="AN16" s="4">
        <v>71.65883860966575</v>
      </c>
      <c r="AO16" s="5"/>
      <c r="AP16" s="5">
        <v>1519</v>
      </c>
      <c r="AQ16" s="4">
        <v>71.36609848364003</v>
      </c>
      <c r="AR16" s="5"/>
      <c r="AS16" s="5">
        <v>1516.25</v>
      </c>
      <c r="AT16" s="4">
        <v>72.69461428178941</v>
      </c>
      <c r="AU16" s="5"/>
      <c r="AV16" s="5">
        <v>1519.57</v>
      </c>
      <c r="AW16" s="4">
        <v>71.9420098289781</v>
      </c>
      <c r="AX16" s="5"/>
      <c r="AY16" s="5">
        <v>1516.7</v>
      </c>
      <c r="AZ16" s="4">
        <v>71.92753016033092</v>
      </c>
      <c r="BA16" s="5"/>
      <c r="BB16" s="5">
        <v>1509.7</v>
      </c>
      <c r="BC16" s="4">
        <v>71.77650375000417</v>
      </c>
      <c r="BD16" s="5"/>
      <c r="BE16" s="5">
        <v>1511.7</v>
      </c>
      <c r="BF16" s="4">
        <v>71.52849807419943</v>
      </c>
      <c r="BG16" s="5"/>
      <c r="BH16" s="5">
        <v>1512.4</v>
      </c>
      <c r="BI16" s="4">
        <v>71.72666025336241</v>
      </c>
      <c r="BJ16" s="5"/>
      <c r="BK16" s="5">
        <v>1514</v>
      </c>
      <c r="BL16" s="4">
        <v>71.68966733219234</v>
      </c>
      <c r="BM16" s="5"/>
      <c r="BN16" s="5">
        <v>1512.7</v>
      </c>
      <c r="BO16" s="4">
        <v>71.41646040093164</v>
      </c>
      <c r="BP16" s="5"/>
      <c r="BQ16" s="126">
        <f t="shared" si="0"/>
        <v>1516.1</v>
      </c>
      <c r="BR16" s="126">
        <f t="shared" si="1"/>
        <v>71.78795567681863</v>
      </c>
    </row>
    <row r="17" spans="1:70" s="6" customFormat="1" ht="15.75">
      <c r="A17" s="22">
        <v>8</v>
      </c>
      <c r="B17" s="8" t="s">
        <v>7</v>
      </c>
      <c r="C17" s="5">
        <v>30.34</v>
      </c>
      <c r="D17" s="4">
        <v>3.626606712074317</v>
      </c>
      <c r="E17" s="5"/>
      <c r="F17" s="5">
        <v>30.489</v>
      </c>
      <c r="G17" s="4">
        <v>3.584341111715987</v>
      </c>
      <c r="H17" s="5"/>
      <c r="I17" s="5">
        <v>30.427</v>
      </c>
      <c r="J17" s="4">
        <v>3.558679287545786</v>
      </c>
      <c r="K17" s="5"/>
      <c r="L17" s="5">
        <v>30.628</v>
      </c>
      <c r="M17" s="4">
        <v>3.5908076090864145</v>
      </c>
      <c r="N17" s="5"/>
      <c r="O17" s="5">
        <v>30.58</v>
      </c>
      <c r="P17" s="4">
        <v>3.547091002908584</v>
      </c>
      <c r="Q17" s="5"/>
      <c r="R17" s="5">
        <v>30.59</v>
      </c>
      <c r="S17" s="4">
        <v>3.620983352193032</v>
      </c>
      <c r="T17" s="5"/>
      <c r="U17" s="5">
        <v>30.49</v>
      </c>
      <c r="V17" s="4">
        <v>3.589476738062263</v>
      </c>
      <c r="W17" s="5"/>
      <c r="X17" s="5">
        <v>30.412</v>
      </c>
      <c r="Y17" s="4">
        <v>3.566440100658421</v>
      </c>
      <c r="Z17" s="5"/>
      <c r="AA17" s="5">
        <v>30.45</v>
      </c>
      <c r="AB17" s="4">
        <v>3.5541154556564565</v>
      </c>
      <c r="AC17" s="5"/>
      <c r="AD17" s="5">
        <v>30.567</v>
      </c>
      <c r="AE17" s="4">
        <v>3.5366034686657066</v>
      </c>
      <c r="AF17" s="5"/>
      <c r="AG17" s="5">
        <v>30.63</v>
      </c>
      <c r="AH17" s="4">
        <v>3.5275794963627085</v>
      </c>
      <c r="AI17" s="5"/>
      <c r="AJ17" s="5">
        <v>30.719</v>
      </c>
      <c r="AK17" s="4">
        <v>3.516920052348135</v>
      </c>
      <c r="AL17" s="5"/>
      <c r="AM17" s="5">
        <v>30.652</v>
      </c>
      <c r="AN17" s="4">
        <v>3.547173294481464</v>
      </c>
      <c r="AO17" s="5"/>
      <c r="AP17" s="5">
        <v>30.727</v>
      </c>
      <c r="AQ17" s="4">
        <v>3.5280080579506365</v>
      </c>
      <c r="AR17" s="5"/>
      <c r="AS17" s="5">
        <v>30.51</v>
      </c>
      <c r="AT17" s="4">
        <v>3.6126912128732616</v>
      </c>
      <c r="AU17" s="5"/>
      <c r="AV17" s="5">
        <v>30.767</v>
      </c>
      <c r="AW17" s="4">
        <v>3.553187502058057</v>
      </c>
      <c r="AX17" s="5"/>
      <c r="AY17" s="5">
        <v>30.64</v>
      </c>
      <c r="AZ17" s="4">
        <v>3.560459693021342</v>
      </c>
      <c r="BA17" s="5"/>
      <c r="BB17" s="5">
        <v>30.417</v>
      </c>
      <c r="BC17" s="4">
        <v>3.5625139793990623</v>
      </c>
      <c r="BD17" s="5"/>
      <c r="BE17" s="5">
        <v>30.402</v>
      </c>
      <c r="BF17" s="4">
        <v>3.55666175050218</v>
      </c>
      <c r="BG17" s="5"/>
      <c r="BH17" s="5">
        <v>30.427</v>
      </c>
      <c r="BI17" s="4">
        <v>3.5652348561207257</v>
      </c>
      <c r="BJ17" s="5"/>
      <c r="BK17" s="5">
        <v>30.42</v>
      </c>
      <c r="BL17" s="4">
        <v>3.567986730471374</v>
      </c>
      <c r="BM17" s="5"/>
      <c r="BN17" s="5">
        <v>30.537</v>
      </c>
      <c r="BO17" s="4">
        <v>3.537730610357576</v>
      </c>
      <c r="BP17" s="5"/>
      <c r="BQ17" s="126">
        <f t="shared" si="0"/>
        <v>30.537318181818183</v>
      </c>
      <c r="BR17" s="126">
        <f t="shared" si="1"/>
        <v>3.564149639750613</v>
      </c>
    </row>
    <row r="18" spans="1:70" s="6" customFormat="1" ht="15.75">
      <c r="A18" s="22">
        <v>9</v>
      </c>
      <c r="B18" s="8" t="s">
        <v>8</v>
      </c>
      <c r="C18" s="5">
        <v>1.2762</v>
      </c>
      <c r="D18" s="4">
        <v>140.42187824370006</v>
      </c>
      <c r="E18" s="5"/>
      <c r="F18" s="5">
        <v>1.27</v>
      </c>
      <c r="G18" s="4">
        <v>138.7893797169881</v>
      </c>
      <c r="H18" s="5"/>
      <c r="I18" s="5">
        <v>1.271</v>
      </c>
      <c r="J18" s="4">
        <v>137.62379698101978</v>
      </c>
      <c r="K18" s="5"/>
      <c r="L18" s="5">
        <v>1.2655</v>
      </c>
      <c r="M18" s="4">
        <v>139.17874777336542</v>
      </c>
      <c r="N18" s="5"/>
      <c r="O18" s="5">
        <v>1.2647</v>
      </c>
      <c r="P18" s="4">
        <v>137.1820632163541</v>
      </c>
      <c r="Q18" s="5"/>
      <c r="R18" s="5">
        <v>1.2655</v>
      </c>
      <c r="S18" s="4">
        <v>140.17422208100663</v>
      </c>
      <c r="T18" s="5"/>
      <c r="U18" s="5">
        <v>1.2694</v>
      </c>
      <c r="V18" s="4">
        <v>138.92712920682226</v>
      </c>
      <c r="W18" s="5"/>
      <c r="X18" s="5">
        <v>1.2716</v>
      </c>
      <c r="Y18" s="4">
        <v>137.92101207550033</v>
      </c>
      <c r="Z18" s="5"/>
      <c r="AA18" s="5">
        <v>1.2701</v>
      </c>
      <c r="AB18" s="4">
        <v>137.45379812498112</v>
      </c>
      <c r="AC18" s="5"/>
      <c r="AD18" s="5">
        <v>1.268</v>
      </c>
      <c r="AE18" s="4">
        <v>137.0750582314615</v>
      </c>
      <c r="AF18" s="5"/>
      <c r="AG18" s="5">
        <v>1.2658</v>
      </c>
      <c r="AH18" s="4">
        <v>136.76938617456992</v>
      </c>
      <c r="AI18" s="5"/>
      <c r="AJ18" s="5">
        <v>1.2638</v>
      </c>
      <c r="AK18" s="4">
        <v>136.5362343459185</v>
      </c>
      <c r="AL18" s="5"/>
      <c r="AM18" s="5">
        <v>1.2654</v>
      </c>
      <c r="AN18" s="4">
        <v>137.58435529772296</v>
      </c>
      <c r="AO18" s="5"/>
      <c r="AP18" s="5">
        <v>1.2624</v>
      </c>
      <c r="AQ18" s="4">
        <v>136.85060278040996</v>
      </c>
      <c r="AR18" s="5"/>
      <c r="AS18" s="5">
        <v>1.2688</v>
      </c>
      <c r="AT18" s="4">
        <v>139.85120745836355</v>
      </c>
      <c r="AU18" s="5"/>
      <c r="AV18" s="5">
        <v>1.2616</v>
      </c>
      <c r="AW18" s="4">
        <v>137.91927251533482</v>
      </c>
      <c r="AX18" s="5"/>
      <c r="AY18" s="5">
        <v>1.2654</v>
      </c>
      <c r="AZ18" s="4">
        <v>138.04563051162768</v>
      </c>
      <c r="BA18" s="5"/>
      <c r="BB18" s="5">
        <v>1.2733</v>
      </c>
      <c r="BC18" s="4">
        <v>137.9760456529018</v>
      </c>
      <c r="BD18" s="5"/>
      <c r="BE18" s="5">
        <v>1.2735</v>
      </c>
      <c r="BF18" s="4">
        <v>137.70308449112014</v>
      </c>
      <c r="BG18" s="5"/>
      <c r="BH18" s="5">
        <v>1.2726</v>
      </c>
      <c r="BI18" s="4">
        <v>138.05088567084002</v>
      </c>
      <c r="BJ18" s="5"/>
      <c r="BK18" s="5">
        <v>1.2722</v>
      </c>
      <c r="BL18" s="4">
        <v>138.08224249694285</v>
      </c>
      <c r="BM18" s="5"/>
      <c r="BN18" s="5">
        <v>1.2697</v>
      </c>
      <c r="BO18" s="4">
        <v>137.16782364968685</v>
      </c>
      <c r="BP18" s="5"/>
      <c r="BQ18" s="126">
        <f t="shared" si="0"/>
        <v>1.2684772727272728</v>
      </c>
      <c r="BR18" s="126">
        <f t="shared" si="1"/>
        <v>138.05835712257448</v>
      </c>
    </row>
    <row r="19" spans="1:70" s="6" customFormat="1" ht="15.75">
      <c r="A19" s="22">
        <v>10</v>
      </c>
      <c r="B19" s="8" t="s">
        <v>9</v>
      </c>
      <c r="C19" s="5">
        <v>386.5</v>
      </c>
      <c r="D19" s="4">
        <v>42527.07721453539</v>
      </c>
      <c r="E19" s="5"/>
      <c r="F19" s="5">
        <v>386.6</v>
      </c>
      <c r="G19" s="4">
        <v>42248.79858156504</v>
      </c>
      <c r="H19" s="5"/>
      <c r="I19" s="5">
        <v>389.3</v>
      </c>
      <c r="J19" s="4">
        <v>42153.37857176318</v>
      </c>
      <c r="K19" s="5"/>
      <c r="L19" s="5">
        <v>388.5</v>
      </c>
      <c r="M19" s="4">
        <v>42726.940742751845</v>
      </c>
      <c r="N19" s="5"/>
      <c r="O19" s="5">
        <v>388.3</v>
      </c>
      <c r="P19" s="4">
        <v>42118.91764601115</v>
      </c>
      <c r="Q19" s="5"/>
      <c r="R19" s="5">
        <v>387.6</v>
      </c>
      <c r="S19" s="4">
        <v>42932.85537621349</v>
      </c>
      <c r="T19" s="5"/>
      <c r="U19" s="5">
        <v>388.5</v>
      </c>
      <c r="V19" s="4">
        <v>42518.6621213569</v>
      </c>
      <c r="W19" s="5"/>
      <c r="X19" s="5">
        <v>387.3</v>
      </c>
      <c r="Y19" s="4">
        <v>42007.55581695602</v>
      </c>
      <c r="Z19" s="5"/>
      <c r="AA19" s="5">
        <v>387.3</v>
      </c>
      <c r="AB19" s="4">
        <v>41914.69649146145</v>
      </c>
      <c r="AC19" s="5"/>
      <c r="AD19" s="5">
        <v>386.15</v>
      </c>
      <c r="AE19" s="4">
        <v>41744.111779242</v>
      </c>
      <c r="AF19" s="5"/>
      <c r="AG19" s="5">
        <v>385.8</v>
      </c>
      <c r="AH19" s="4">
        <v>41685.59739781093</v>
      </c>
      <c r="AI19" s="5"/>
      <c r="AJ19" s="5">
        <v>386.2</v>
      </c>
      <c r="AK19" s="4">
        <v>41723.60634941741</v>
      </c>
      <c r="AL19" s="5"/>
      <c r="AM19" s="5">
        <v>386.4</v>
      </c>
      <c r="AN19" s="4">
        <v>42012.48212979307</v>
      </c>
      <c r="AO19" s="5"/>
      <c r="AP19" s="5">
        <v>387.1</v>
      </c>
      <c r="AQ19" s="4">
        <v>41963.615602262915</v>
      </c>
      <c r="AR19" s="5"/>
      <c r="AS19" s="5">
        <v>387.2</v>
      </c>
      <c r="AT19" s="4">
        <v>42678.42648792431</v>
      </c>
      <c r="AU19" s="5"/>
      <c r="AV19" s="5">
        <v>386.7</v>
      </c>
      <c r="AW19" s="4">
        <v>42274.399715979685</v>
      </c>
      <c r="AX19" s="5"/>
      <c r="AY19" s="5">
        <v>387.1</v>
      </c>
      <c r="AZ19" s="4">
        <v>42229.70094124472</v>
      </c>
      <c r="BA19" s="5"/>
      <c r="BB19" s="5">
        <v>388.4</v>
      </c>
      <c r="BC19" s="4">
        <v>42087.40762710049</v>
      </c>
      <c r="BD19" s="5"/>
      <c r="BE19" s="5">
        <v>388.6</v>
      </c>
      <c r="BF19" s="4">
        <v>42019.17442736497</v>
      </c>
      <c r="BG19" s="5"/>
      <c r="BH19" s="5">
        <v>388.2</v>
      </c>
      <c r="BI19" s="4">
        <v>42111.703455461335</v>
      </c>
      <c r="BJ19" s="5"/>
      <c r="BK19" s="5">
        <v>387.8</v>
      </c>
      <c r="BL19" s="4">
        <v>42091.09702901622</v>
      </c>
      <c r="BM19" s="5"/>
      <c r="BN19" s="5">
        <v>387.2</v>
      </c>
      <c r="BO19" s="4">
        <v>41829.86635989505</v>
      </c>
      <c r="BP19" s="5"/>
      <c r="BQ19" s="126">
        <f t="shared" si="0"/>
        <v>387.39772727272725</v>
      </c>
      <c r="BR19" s="126">
        <f t="shared" si="1"/>
        <v>42163.639630233076</v>
      </c>
    </row>
    <row r="20" spans="1:70" s="6" customFormat="1" ht="15.75">
      <c r="A20" s="22">
        <v>11</v>
      </c>
      <c r="B20" s="8" t="s">
        <v>10</v>
      </c>
      <c r="C20" s="5">
        <v>5.11</v>
      </c>
      <c r="D20" s="4">
        <v>562.2596754625508</v>
      </c>
      <c r="E20" s="5"/>
      <c r="F20" s="5">
        <v>5.06</v>
      </c>
      <c r="G20" s="4">
        <v>552.9718593448501</v>
      </c>
      <c r="H20" s="5"/>
      <c r="I20" s="5">
        <v>5.11</v>
      </c>
      <c r="J20" s="4">
        <v>553.3104662258153</v>
      </c>
      <c r="K20" s="5"/>
      <c r="L20" s="5">
        <v>5.06</v>
      </c>
      <c r="M20" s="4">
        <v>556.4950325825595</v>
      </c>
      <c r="N20" s="5"/>
      <c r="O20" s="5">
        <v>5.06</v>
      </c>
      <c r="P20" s="4">
        <v>548.858416916859</v>
      </c>
      <c r="Q20" s="5"/>
      <c r="R20" s="5">
        <v>5.04</v>
      </c>
      <c r="S20" s="4">
        <v>558.2600389476676</v>
      </c>
      <c r="T20" s="5"/>
      <c r="U20" s="5">
        <v>5.13</v>
      </c>
      <c r="V20" s="4">
        <v>561.4433376642494</v>
      </c>
      <c r="W20" s="5"/>
      <c r="X20" s="5">
        <v>5.06</v>
      </c>
      <c r="Y20" s="4">
        <v>548.820636286593</v>
      </c>
      <c r="Z20" s="5"/>
      <c r="AA20" s="5">
        <v>5.09</v>
      </c>
      <c r="AB20" s="4">
        <v>550.854131529922</v>
      </c>
      <c r="AC20" s="5"/>
      <c r="AD20" s="5">
        <v>5.05</v>
      </c>
      <c r="AE20" s="4">
        <v>545.9219590448585</v>
      </c>
      <c r="AF20" s="5"/>
      <c r="AG20" s="5">
        <v>5.04</v>
      </c>
      <c r="AH20" s="4">
        <v>544.5707902668923</v>
      </c>
      <c r="AI20" s="5"/>
      <c r="AJ20" s="5">
        <v>5.08</v>
      </c>
      <c r="AK20" s="4">
        <v>548.8242368074584</v>
      </c>
      <c r="AL20" s="5"/>
      <c r="AM20" s="5">
        <v>5.12</v>
      </c>
      <c r="AN20" s="4">
        <v>556.6871338109227</v>
      </c>
      <c r="AO20" s="5"/>
      <c r="AP20" s="5">
        <v>5.2</v>
      </c>
      <c r="AQ20" s="4">
        <v>563.7065387025759</v>
      </c>
      <c r="AR20" s="5"/>
      <c r="AS20" s="5">
        <v>5.2</v>
      </c>
      <c r="AT20" s="4">
        <v>573.1606863047688</v>
      </c>
      <c r="AU20" s="5"/>
      <c r="AV20" s="5">
        <v>5.19</v>
      </c>
      <c r="AW20" s="4">
        <v>567.375574155507</v>
      </c>
      <c r="AX20" s="5"/>
      <c r="AY20" s="5">
        <v>5.21</v>
      </c>
      <c r="AZ20" s="4">
        <v>568.3718468196461</v>
      </c>
      <c r="BA20" s="5"/>
      <c r="BB20" s="5">
        <v>5.25</v>
      </c>
      <c r="BC20" s="4">
        <v>568.8951854847518</v>
      </c>
      <c r="BD20" s="5"/>
      <c r="BE20" s="5">
        <v>5.23</v>
      </c>
      <c r="BF20" s="4">
        <v>565.517967717753</v>
      </c>
      <c r="BG20" s="5"/>
      <c r="BH20" s="5">
        <v>5.23</v>
      </c>
      <c r="BI20" s="4">
        <v>567.3472670583792</v>
      </c>
      <c r="BJ20" s="5"/>
      <c r="BK20" s="5">
        <v>5.2</v>
      </c>
      <c r="BL20" s="4">
        <v>564.3984129728839</v>
      </c>
      <c r="BM20" s="5"/>
      <c r="BN20" s="5">
        <v>5.2</v>
      </c>
      <c r="BO20" s="4">
        <v>561.7647341721444</v>
      </c>
      <c r="BP20" s="5"/>
      <c r="BQ20" s="126">
        <f t="shared" si="0"/>
        <v>5.132727272727273</v>
      </c>
      <c r="BR20" s="126">
        <f t="shared" si="1"/>
        <v>558.6279967399822</v>
      </c>
    </row>
    <row r="21" spans="1:70" s="6" customFormat="1" ht="15.75">
      <c r="A21" s="22">
        <v>12</v>
      </c>
      <c r="B21" s="8" t="s">
        <v>11</v>
      </c>
      <c r="C21" s="5">
        <v>1.6175</v>
      </c>
      <c r="D21" s="4">
        <v>177.9755430647115</v>
      </c>
      <c r="E21" s="5"/>
      <c r="F21" s="5">
        <v>1.6083</v>
      </c>
      <c r="G21" s="4">
        <v>175.75981055026136</v>
      </c>
      <c r="H21" s="5"/>
      <c r="I21" s="5">
        <v>1.6075</v>
      </c>
      <c r="J21" s="4">
        <v>174.05999500156517</v>
      </c>
      <c r="K21" s="5"/>
      <c r="L21" s="5">
        <v>1.6003</v>
      </c>
      <c r="M21" s="4">
        <v>175.99980249839328</v>
      </c>
      <c r="N21" s="5"/>
      <c r="O21" s="5">
        <v>1.6052</v>
      </c>
      <c r="P21" s="4">
        <v>174.11611281322968</v>
      </c>
      <c r="Q21" s="5"/>
      <c r="R21" s="5">
        <v>1.609</v>
      </c>
      <c r="S21" s="4">
        <v>178.222302116428</v>
      </c>
      <c r="T21" s="5"/>
      <c r="U21" s="5">
        <v>1.609</v>
      </c>
      <c r="V21" s="4">
        <v>176.0940215013211</v>
      </c>
      <c r="W21" s="5"/>
      <c r="X21" s="5">
        <v>1.6109</v>
      </c>
      <c r="Y21" s="4">
        <v>174.7223642280776</v>
      </c>
      <c r="Z21" s="5"/>
      <c r="AA21" s="5">
        <v>1.6094</v>
      </c>
      <c r="AB21" s="4">
        <v>174.1737994664551</v>
      </c>
      <c r="AC21" s="5"/>
      <c r="AD21" s="5">
        <v>1.6072</v>
      </c>
      <c r="AE21" s="4">
        <v>173.74371734195972</v>
      </c>
      <c r="AF21" s="5"/>
      <c r="AG21" s="5">
        <v>1.6055</v>
      </c>
      <c r="AH21" s="4">
        <v>173.47388963759835</v>
      </c>
      <c r="AI21" s="5"/>
      <c r="AJ21" s="5">
        <v>1.6072</v>
      </c>
      <c r="AK21" s="4">
        <v>173.63588846396598</v>
      </c>
      <c r="AL21" s="5"/>
      <c r="AM21" s="5">
        <v>1.604</v>
      </c>
      <c r="AN21" s="4">
        <v>174.39964113920314</v>
      </c>
      <c r="AO21" s="5"/>
      <c r="AP21" s="5">
        <v>1.603</v>
      </c>
      <c r="AQ21" s="4">
        <v>173.77338106542868</v>
      </c>
      <c r="AR21" s="5"/>
      <c r="AS21" s="5">
        <v>1.6093</v>
      </c>
      <c r="AT21" s="4">
        <v>177.38221009043542</v>
      </c>
      <c r="AU21" s="5"/>
      <c r="AV21" s="5">
        <v>1.606</v>
      </c>
      <c r="AW21" s="4">
        <v>175.5693973205673</v>
      </c>
      <c r="AX21" s="5"/>
      <c r="AY21" s="5">
        <v>1.613</v>
      </c>
      <c r="AZ21" s="4">
        <v>175.96617829560253</v>
      </c>
      <c r="BA21" s="5"/>
      <c r="BB21" s="5">
        <v>1.6175</v>
      </c>
      <c r="BC21" s="4">
        <v>175.27389762315923</v>
      </c>
      <c r="BD21" s="5"/>
      <c r="BE21" s="5">
        <v>1.6205</v>
      </c>
      <c r="BF21" s="4">
        <v>175.2240662880724</v>
      </c>
      <c r="BG21" s="5"/>
      <c r="BH21" s="5">
        <v>1.6195</v>
      </c>
      <c r="BI21" s="4">
        <v>175.6823898663566</v>
      </c>
      <c r="BJ21" s="5"/>
      <c r="BK21" s="5">
        <v>1.619</v>
      </c>
      <c r="BL21" s="4">
        <v>175.72327511598056</v>
      </c>
      <c r="BM21" s="5"/>
      <c r="BN21" s="5">
        <v>1.6165</v>
      </c>
      <c r="BO21" s="4">
        <v>174.63321015178295</v>
      </c>
      <c r="BP21" s="5"/>
      <c r="BQ21" s="126">
        <f t="shared" si="0"/>
        <v>1.6102409090909091</v>
      </c>
      <c r="BR21" s="126">
        <f t="shared" si="1"/>
        <v>175.2547678927525</v>
      </c>
    </row>
    <row r="22" spans="1:70" s="6" customFormat="1" ht="15.75">
      <c r="A22" s="22">
        <v>13</v>
      </c>
      <c r="B22" s="8" t="s">
        <v>12</v>
      </c>
      <c r="C22" s="5">
        <v>0.7724</v>
      </c>
      <c r="D22" s="4">
        <v>84.98813568048418</v>
      </c>
      <c r="E22" s="5"/>
      <c r="F22" s="5">
        <v>0.7717</v>
      </c>
      <c r="G22" s="4">
        <v>84.33367269889742</v>
      </c>
      <c r="H22" s="5"/>
      <c r="I22" s="5">
        <v>0.7723</v>
      </c>
      <c r="J22" s="4">
        <v>83.6245935550288</v>
      </c>
      <c r="K22" s="5"/>
      <c r="L22" s="5">
        <v>0.7746</v>
      </c>
      <c r="M22" s="4">
        <v>85.18993127242105</v>
      </c>
      <c r="N22" s="5"/>
      <c r="O22" s="5">
        <v>0.7758</v>
      </c>
      <c r="P22" s="4">
        <v>84.15105925772714</v>
      </c>
      <c r="Q22" s="5"/>
      <c r="R22" s="5">
        <v>0.7788</v>
      </c>
      <c r="S22" s="4">
        <v>86.26446792310388</v>
      </c>
      <c r="T22" s="5"/>
      <c r="U22" s="5">
        <v>0.7782</v>
      </c>
      <c r="V22" s="4">
        <v>85.16865601760603</v>
      </c>
      <c r="W22" s="5"/>
      <c r="X22" s="5">
        <v>0.777</v>
      </c>
      <c r="Y22" s="4">
        <v>84.27542181713098</v>
      </c>
      <c r="Z22" s="5"/>
      <c r="AA22" s="5">
        <v>0.7783</v>
      </c>
      <c r="AB22" s="4">
        <v>84.22981740073443</v>
      </c>
      <c r="AC22" s="5"/>
      <c r="AD22" s="5">
        <v>0.7789</v>
      </c>
      <c r="AE22" s="4">
        <v>84.20170572278026</v>
      </c>
      <c r="AF22" s="5"/>
      <c r="AG22" s="5">
        <v>0.7805</v>
      </c>
      <c r="AH22" s="4">
        <v>84.3328376593868</v>
      </c>
      <c r="AI22" s="5"/>
      <c r="AJ22" s="5">
        <v>0.7834</v>
      </c>
      <c r="AK22" s="4">
        <v>84.63561163680373</v>
      </c>
      <c r="AL22" s="5"/>
      <c r="AM22" s="5">
        <v>0.7899</v>
      </c>
      <c r="AN22" s="4">
        <v>85.88421230414997</v>
      </c>
      <c r="AO22" s="5"/>
      <c r="AP22" s="5">
        <v>0.7876</v>
      </c>
      <c r="AQ22" s="4">
        <v>85.37985959272092</v>
      </c>
      <c r="AR22" s="5"/>
      <c r="AS22" s="5">
        <v>0.7908</v>
      </c>
      <c r="AT22" s="4">
        <v>87.16451360188674</v>
      </c>
      <c r="AU22" s="5"/>
      <c r="AV22" s="5">
        <v>0.791</v>
      </c>
      <c r="AW22" s="4">
        <v>86.47284762177381</v>
      </c>
      <c r="AX22" s="5"/>
      <c r="AY22" s="5">
        <v>0.7903</v>
      </c>
      <c r="AZ22" s="4">
        <v>86.21579089089565</v>
      </c>
      <c r="BA22" s="5"/>
      <c r="BB22" s="5">
        <v>0.7904</v>
      </c>
      <c r="BC22" s="4">
        <v>85.64852468707576</v>
      </c>
      <c r="BD22" s="5"/>
      <c r="BE22" s="5">
        <v>0.7885</v>
      </c>
      <c r="BF22" s="4">
        <v>85.26021367981801</v>
      </c>
      <c r="BG22" s="5"/>
      <c r="BH22" s="5">
        <v>0.7903</v>
      </c>
      <c r="BI22" s="4">
        <v>85.73127058436656</v>
      </c>
      <c r="BJ22" s="5"/>
      <c r="BK22" s="5">
        <v>0.7911</v>
      </c>
      <c r="BL22" s="4">
        <v>85.864535481317</v>
      </c>
      <c r="BM22" s="5"/>
      <c r="BN22" s="5">
        <v>0.7895</v>
      </c>
      <c r="BO22" s="4">
        <v>85.29101108248229</v>
      </c>
      <c r="BP22" s="5"/>
      <c r="BQ22" s="126">
        <f t="shared" si="0"/>
        <v>0.7827863636363634</v>
      </c>
      <c r="BR22" s="126">
        <f t="shared" si="1"/>
        <v>85.1958495531178</v>
      </c>
    </row>
    <row r="23" spans="1:70" s="6" customFormat="1" ht="15.75">
      <c r="A23" s="22">
        <v>14</v>
      </c>
      <c r="B23" s="8" t="s">
        <v>13</v>
      </c>
      <c r="C23" s="5">
        <v>1.3745</v>
      </c>
      <c r="D23" s="4">
        <v>80.05183531781358</v>
      </c>
      <c r="E23" s="5"/>
      <c r="F23" s="5">
        <v>1.3736</v>
      </c>
      <c r="G23" s="4">
        <v>79.55953418397549</v>
      </c>
      <c r="H23" s="5"/>
      <c r="I23" s="5">
        <v>1.3735</v>
      </c>
      <c r="J23" s="4">
        <v>78.8350452727744</v>
      </c>
      <c r="K23" s="5"/>
      <c r="L23" s="5">
        <v>1.3742</v>
      </c>
      <c r="M23" s="4">
        <v>80.03147682367829</v>
      </c>
      <c r="N23" s="5"/>
      <c r="O23" s="5">
        <v>1.3725</v>
      </c>
      <c r="P23" s="4">
        <v>79.03099662582476</v>
      </c>
      <c r="Q23" s="5"/>
      <c r="R23" s="5">
        <v>1.3706</v>
      </c>
      <c r="S23" s="4">
        <v>80.81561414240832</v>
      </c>
      <c r="T23" s="5"/>
      <c r="U23" s="5">
        <v>1.3715</v>
      </c>
      <c r="V23" s="4">
        <v>79.79813761831456</v>
      </c>
      <c r="W23" s="5"/>
      <c r="X23" s="5">
        <v>1.371</v>
      </c>
      <c r="Y23" s="4">
        <v>79.11201775435734</v>
      </c>
      <c r="Z23" s="5"/>
      <c r="AA23" s="5">
        <v>1.374</v>
      </c>
      <c r="AB23" s="4">
        <v>78.76478575308522</v>
      </c>
      <c r="AC23" s="5"/>
      <c r="AD23" s="5">
        <v>1.3736</v>
      </c>
      <c r="AE23" s="4">
        <v>78.7007558435532</v>
      </c>
      <c r="AF23" s="5"/>
      <c r="AG23" s="5">
        <v>1.3755</v>
      </c>
      <c r="AH23" s="4">
        <v>78.55307886120666</v>
      </c>
      <c r="AI23" s="5"/>
      <c r="AJ23" s="5">
        <v>1.3723</v>
      </c>
      <c r="AK23" s="4">
        <v>78.72642067192477</v>
      </c>
      <c r="AL23" s="5"/>
      <c r="AM23" s="5">
        <v>1.3745</v>
      </c>
      <c r="AN23" s="4">
        <v>79.10364192247786</v>
      </c>
      <c r="AO23" s="5"/>
      <c r="AP23" s="5">
        <v>1.373</v>
      </c>
      <c r="AQ23" s="4">
        <v>78.9549188613614</v>
      </c>
      <c r="AR23" s="5"/>
      <c r="AS23" s="5">
        <v>1.374</v>
      </c>
      <c r="AT23" s="4">
        <v>80.22067605877962</v>
      </c>
      <c r="AU23" s="5"/>
      <c r="AV23" s="5">
        <v>1.3745</v>
      </c>
      <c r="AW23" s="4">
        <v>79.53504538073499</v>
      </c>
      <c r="AX23" s="5"/>
      <c r="AY23" s="5">
        <v>1.3703</v>
      </c>
      <c r="AZ23" s="4">
        <v>79.61211778017508</v>
      </c>
      <c r="BA23" s="5"/>
      <c r="BB23" s="5">
        <v>1.3695</v>
      </c>
      <c r="BC23" s="4">
        <v>79.12448901889834</v>
      </c>
      <c r="BD23" s="5"/>
      <c r="BE23" s="5">
        <v>1.3687</v>
      </c>
      <c r="BF23" s="4">
        <v>79.00170273892546</v>
      </c>
      <c r="BG23" s="5"/>
      <c r="BH23" s="5">
        <v>1.3659</v>
      </c>
      <c r="BI23" s="4">
        <v>79.41972396748321</v>
      </c>
      <c r="BJ23" s="5"/>
      <c r="BK23" s="5">
        <v>1.3665</v>
      </c>
      <c r="BL23" s="4">
        <v>79.42784949940665</v>
      </c>
      <c r="BM23" s="5"/>
      <c r="BN23" s="5">
        <v>1.3666</v>
      </c>
      <c r="BO23" s="4">
        <v>79.0514266416576</v>
      </c>
      <c r="BP23" s="5"/>
      <c r="BQ23" s="126">
        <f t="shared" si="0"/>
        <v>1.3718318181818183</v>
      </c>
      <c r="BR23" s="126">
        <f t="shared" si="1"/>
        <v>79.33778594267349</v>
      </c>
    </row>
    <row r="24" spans="1:70" s="6" customFormat="1" ht="15.75">
      <c r="A24" s="22">
        <v>15</v>
      </c>
      <c r="B24" s="8" t="s">
        <v>14</v>
      </c>
      <c r="C24" s="5">
        <v>10.3585</v>
      </c>
      <c r="D24" s="4">
        <v>10.622314779585345</v>
      </c>
      <c r="E24" s="5"/>
      <c r="F24" s="5">
        <v>10.395</v>
      </c>
      <c r="G24" s="4">
        <v>10.51303281915428</v>
      </c>
      <c r="H24" s="5"/>
      <c r="I24" s="5">
        <v>10.3935</v>
      </c>
      <c r="J24" s="4">
        <v>10.41804345813784</v>
      </c>
      <c r="K24" s="5"/>
      <c r="L24" s="5">
        <v>10.454</v>
      </c>
      <c r="M24" s="4">
        <v>10.520303754648815</v>
      </c>
      <c r="N24" s="5"/>
      <c r="O24" s="5">
        <v>10.442</v>
      </c>
      <c r="P24" s="4">
        <v>10.387860837860993</v>
      </c>
      <c r="Q24" s="5"/>
      <c r="R24" s="5">
        <v>10.4435</v>
      </c>
      <c r="S24" s="4">
        <v>10.606202972526916</v>
      </c>
      <c r="T24" s="5"/>
      <c r="U24" s="5">
        <v>10.4075</v>
      </c>
      <c r="V24" s="4">
        <v>10.515795891762517</v>
      </c>
      <c r="W24" s="5"/>
      <c r="X24" s="5">
        <v>10.3765</v>
      </c>
      <c r="Y24" s="4">
        <v>10.452712990047116</v>
      </c>
      <c r="Z24" s="5"/>
      <c r="AA24" s="5">
        <v>10.3925</v>
      </c>
      <c r="AB24" s="4">
        <v>10.413549735360991</v>
      </c>
      <c r="AC24" s="5"/>
      <c r="AD24" s="5">
        <v>10.435</v>
      </c>
      <c r="AE24" s="4">
        <v>10.359689336531352</v>
      </c>
      <c r="AF24" s="5"/>
      <c r="AG24" s="5">
        <v>10.486</v>
      </c>
      <c r="AH24" s="4">
        <v>10.30419225382317</v>
      </c>
      <c r="AI24" s="5"/>
      <c r="AJ24" s="5">
        <v>10.486</v>
      </c>
      <c r="AK24" s="4">
        <v>10.302905501438334</v>
      </c>
      <c r="AL24" s="5"/>
      <c r="AM24" s="5">
        <v>10.469</v>
      </c>
      <c r="AN24" s="4">
        <v>10.385705972150715</v>
      </c>
      <c r="AO24" s="5"/>
      <c r="AP24" s="5">
        <v>10.4945</v>
      </c>
      <c r="AQ24" s="4">
        <v>10.329706379212846</v>
      </c>
      <c r="AR24" s="5"/>
      <c r="AS24" s="5">
        <v>10.427</v>
      </c>
      <c r="AT24" s="4">
        <v>10.570941680710005</v>
      </c>
      <c r="AU24" s="5"/>
      <c r="AV24" s="5">
        <v>10.5094</v>
      </c>
      <c r="AW24" s="4">
        <v>10.402203729596385</v>
      </c>
      <c r="AX24" s="5"/>
      <c r="AY24" s="5">
        <v>10.4685</v>
      </c>
      <c r="AZ24" s="4">
        <v>10.421023546274434</v>
      </c>
      <c r="BA24" s="5"/>
      <c r="BB24" s="5">
        <v>10.394</v>
      </c>
      <c r="BC24" s="4">
        <v>10.42534036091796</v>
      </c>
      <c r="BD24" s="5"/>
      <c r="BE24" s="5">
        <v>10.386</v>
      </c>
      <c r="BF24" s="4">
        <v>10.411094794797544</v>
      </c>
      <c r="BG24" s="5"/>
      <c r="BH24" s="5">
        <v>10.396</v>
      </c>
      <c r="BI24" s="4">
        <v>10.434724987224442</v>
      </c>
      <c r="BJ24" s="5"/>
      <c r="BK24" s="5">
        <v>10.397</v>
      </c>
      <c r="BL24" s="4">
        <v>10.43937254409341</v>
      </c>
      <c r="BM24" s="5"/>
      <c r="BN24" s="5">
        <v>10.4288</v>
      </c>
      <c r="BO24" s="4">
        <v>10.358975112044462</v>
      </c>
      <c r="BP24" s="5"/>
      <c r="BQ24" s="126">
        <f t="shared" si="0"/>
        <v>10.429099999999998</v>
      </c>
      <c r="BR24" s="126">
        <f t="shared" si="1"/>
        <v>10.436167883540902</v>
      </c>
    </row>
    <row r="25" spans="1:70" s="6" customFormat="1" ht="15.75">
      <c r="A25" s="22">
        <v>16</v>
      </c>
      <c r="B25" s="8" t="s">
        <v>15</v>
      </c>
      <c r="C25" s="5">
        <v>125.65</v>
      </c>
      <c r="D25" s="4">
        <v>87.56963600822505</v>
      </c>
      <c r="E25" s="5"/>
      <c r="F25" s="5">
        <v>126.13</v>
      </c>
      <c r="G25" s="4">
        <v>86.64312705550522</v>
      </c>
      <c r="H25" s="5"/>
      <c r="I25" s="5">
        <v>125.7</v>
      </c>
      <c r="J25" s="4">
        <v>86.14155503751442</v>
      </c>
      <c r="K25" s="5"/>
      <c r="L25" s="5">
        <v>126.06</v>
      </c>
      <c r="M25" s="4">
        <v>87.24357881254855</v>
      </c>
      <c r="N25" s="5"/>
      <c r="O25" s="5">
        <v>126.09</v>
      </c>
      <c r="P25" s="4">
        <v>86.02588854702553</v>
      </c>
      <c r="Q25" s="5"/>
      <c r="R25" s="5">
        <v>125.99</v>
      </c>
      <c r="S25" s="4">
        <v>87.91640665416688</v>
      </c>
      <c r="T25" s="5"/>
      <c r="U25" s="5">
        <v>125.96</v>
      </c>
      <c r="V25" s="4">
        <v>86.88722272429216</v>
      </c>
      <c r="W25" s="5"/>
      <c r="X25" s="5">
        <v>125.67</v>
      </c>
      <c r="Y25" s="4">
        <v>86.30745312423323</v>
      </c>
      <c r="Z25" s="5"/>
      <c r="AA25" s="5">
        <v>125.75</v>
      </c>
      <c r="AB25" s="4">
        <v>86.06188121251618</v>
      </c>
      <c r="AC25" s="5"/>
      <c r="AD25" s="5">
        <v>125.9</v>
      </c>
      <c r="AE25" s="4">
        <v>85.8644624517114</v>
      </c>
      <c r="AF25" s="5"/>
      <c r="AG25" s="5">
        <v>125.8</v>
      </c>
      <c r="AH25" s="4">
        <v>85.8901112667645</v>
      </c>
      <c r="AI25" s="5"/>
      <c r="AJ25" s="5">
        <v>125.91</v>
      </c>
      <c r="AK25" s="4">
        <v>85.80435794462899</v>
      </c>
      <c r="AL25" s="5"/>
      <c r="AM25" s="5">
        <v>125.92</v>
      </c>
      <c r="AN25" s="4">
        <v>86.34685182849891</v>
      </c>
      <c r="AO25" s="5"/>
      <c r="AP25" s="5">
        <v>126.08</v>
      </c>
      <c r="AQ25" s="4">
        <v>85.9812052638398</v>
      </c>
      <c r="AR25" s="5"/>
      <c r="AS25" s="5">
        <v>125.41</v>
      </c>
      <c r="AT25" s="4">
        <v>87.89028698250794</v>
      </c>
      <c r="AU25" s="5"/>
      <c r="AV25" s="5">
        <v>126</v>
      </c>
      <c r="AW25" s="4">
        <v>86.76263482207955</v>
      </c>
      <c r="AX25" s="5"/>
      <c r="AY25" s="5">
        <v>125.69</v>
      </c>
      <c r="AZ25" s="4">
        <v>86.79488025632422</v>
      </c>
      <c r="BA25" s="5"/>
      <c r="BB25" s="5">
        <v>124.89</v>
      </c>
      <c r="BC25" s="4">
        <v>86.76514349538095</v>
      </c>
      <c r="BD25" s="5"/>
      <c r="BE25" s="5">
        <v>124.86</v>
      </c>
      <c r="BF25" s="4">
        <v>86.60069721189116</v>
      </c>
      <c r="BG25" s="5"/>
      <c r="BH25" s="5">
        <v>124.95</v>
      </c>
      <c r="BI25" s="4">
        <v>86.81824807297744</v>
      </c>
      <c r="BJ25" s="5"/>
      <c r="BK25" s="5">
        <v>125.05</v>
      </c>
      <c r="BL25" s="4">
        <v>86.79580675005134</v>
      </c>
      <c r="BM25" s="5"/>
      <c r="BN25" s="5">
        <v>125.33</v>
      </c>
      <c r="BO25" s="4">
        <v>86.19778157543229</v>
      </c>
      <c r="BP25" s="5"/>
      <c r="BQ25" s="126">
        <f t="shared" si="0"/>
        <v>125.67227272727273</v>
      </c>
      <c r="BR25" s="126">
        <f t="shared" si="1"/>
        <v>86.6049644135507</v>
      </c>
    </row>
    <row r="26" spans="1:70" s="6" customFormat="1" ht="15.75">
      <c r="A26" s="22">
        <v>17</v>
      </c>
      <c r="B26" s="8" t="s">
        <v>16</v>
      </c>
      <c r="C26" s="5">
        <v>6.5765</v>
      </c>
      <c r="D26" s="4">
        <v>16.730973564104733</v>
      </c>
      <c r="E26" s="5"/>
      <c r="F26" s="5">
        <v>6.5725</v>
      </c>
      <c r="G26" s="4">
        <v>16.627307136570366</v>
      </c>
      <c r="H26" s="5"/>
      <c r="I26" s="5">
        <v>6.6036</v>
      </c>
      <c r="J26" s="4">
        <v>16.397106832963175</v>
      </c>
      <c r="K26" s="5"/>
      <c r="L26" s="5">
        <v>6.6002</v>
      </c>
      <c r="M26" s="4">
        <v>16.663018613238798</v>
      </c>
      <c r="N26" s="5"/>
      <c r="O26" s="5">
        <v>6.616</v>
      </c>
      <c r="P26" s="4">
        <v>16.39510926072317</v>
      </c>
      <c r="Q26" s="5"/>
      <c r="R26" s="5">
        <v>6.6335</v>
      </c>
      <c r="S26" s="4">
        <v>16.697954434851113</v>
      </c>
      <c r="T26" s="5"/>
      <c r="U26" s="5">
        <v>6.649</v>
      </c>
      <c r="V26" s="4">
        <v>16.460091102950578</v>
      </c>
      <c r="W26" s="5"/>
      <c r="X26" s="5">
        <v>6.6448</v>
      </c>
      <c r="Y26" s="4">
        <v>16.322925647306754</v>
      </c>
      <c r="Z26" s="5"/>
      <c r="AA26" s="5">
        <v>6.639</v>
      </c>
      <c r="AB26" s="4">
        <v>16.301071791646194</v>
      </c>
      <c r="AC26" s="5"/>
      <c r="AD26" s="5">
        <v>6.6385</v>
      </c>
      <c r="AE26" s="4">
        <v>16.28430492230243</v>
      </c>
      <c r="AF26" s="5"/>
      <c r="AG26" s="5">
        <v>6.6349</v>
      </c>
      <c r="AH26" s="4">
        <v>16.285062317983655</v>
      </c>
      <c r="AI26" s="5"/>
      <c r="AJ26" s="5">
        <v>6.6267</v>
      </c>
      <c r="AK26" s="4">
        <v>16.303177613002305</v>
      </c>
      <c r="AL26" s="5"/>
      <c r="AM26" s="5">
        <v>6.6217</v>
      </c>
      <c r="AN26" s="4">
        <v>16.419945908519843</v>
      </c>
      <c r="AO26" s="5"/>
      <c r="AP26" s="5">
        <v>6.6105</v>
      </c>
      <c r="AQ26" s="4">
        <v>16.398926495219605</v>
      </c>
      <c r="AR26" s="5"/>
      <c r="AS26" s="5">
        <v>6.6</v>
      </c>
      <c r="AT26" s="4">
        <v>16.700486197691397</v>
      </c>
      <c r="AU26" s="5"/>
      <c r="AV26" s="5">
        <v>6.623</v>
      </c>
      <c r="AW26" s="4">
        <v>16.506253944710892</v>
      </c>
      <c r="AX26" s="5"/>
      <c r="AY26" s="5">
        <v>6.6005</v>
      </c>
      <c r="AZ26" s="4">
        <v>16.527912278490103</v>
      </c>
      <c r="BA26" s="5"/>
      <c r="BB26" s="5">
        <v>6.5785</v>
      </c>
      <c r="BC26" s="4">
        <v>16.471990227465422</v>
      </c>
      <c r="BD26" s="5"/>
      <c r="BE26" s="5">
        <v>6.591</v>
      </c>
      <c r="BF26" s="4">
        <v>16.40564869348616</v>
      </c>
      <c r="BG26" s="5"/>
      <c r="BH26" s="5">
        <v>6.6105</v>
      </c>
      <c r="BI26" s="4">
        <v>16.410165791874338</v>
      </c>
      <c r="BJ26" s="5"/>
      <c r="BK26" s="5">
        <v>6.62</v>
      </c>
      <c r="BL26" s="4">
        <v>16.39549189440169</v>
      </c>
      <c r="BM26" s="5"/>
      <c r="BN26" s="5">
        <v>6.6165</v>
      </c>
      <c r="BO26" s="4">
        <v>16.327617267209142</v>
      </c>
      <c r="BP26" s="5"/>
      <c r="BQ26" s="126">
        <f t="shared" si="0"/>
        <v>6.613972727272728</v>
      </c>
      <c r="BR26" s="126">
        <f t="shared" si="1"/>
        <v>16.4560246334869</v>
      </c>
    </row>
    <row r="27" spans="1:70" s="6" customFormat="1" ht="15.75">
      <c r="A27" s="22">
        <v>18</v>
      </c>
      <c r="B27" s="8" t="s">
        <v>17</v>
      </c>
      <c r="C27" s="5">
        <v>6.356</v>
      </c>
      <c r="D27" s="4">
        <v>17.31139830779339</v>
      </c>
      <c r="E27" s="5"/>
      <c r="F27" s="5">
        <v>6.3775</v>
      </c>
      <c r="G27" s="4">
        <v>17.135707746783023</v>
      </c>
      <c r="H27" s="5"/>
      <c r="I27" s="5">
        <v>6.381</v>
      </c>
      <c r="J27" s="4">
        <v>16.96911685976424</v>
      </c>
      <c r="K27" s="5"/>
      <c r="L27" s="5">
        <v>6.4193</v>
      </c>
      <c r="M27" s="4">
        <v>17.132593187901907</v>
      </c>
      <c r="N27" s="5"/>
      <c r="O27" s="5">
        <v>6.4091</v>
      </c>
      <c r="P27" s="4">
        <v>16.924379845679503</v>
      </c>
      <c r="Q27" s="5"/>
      <c r="R27" s="5">
        <v>6.4117</v>
      </c>
      <c r="S27" s="4">
        <v>17.27558693382174</v>
      </c>
      <c r="T27" s="5"/>
      <c r="U27" s="5">
        <v>6.3933</v>
      </c>
      <c r="V27" s="4">
        <v>17.118412360364506</v>
      </c>
      <c r="W27" s="5"/>
      <c r="X27" s="5">
        <v>6.3918</v>
      </c>
      <c r="Y27" s="4">
        <v>16.969019109049707</v>
      </c>
      <c r="Z27" s="5"/>
      <c r="AA27" s="5">
        <v>6.3908</v>
      </c>
      <c r="AB27" s="4">
        <v>16.9341577931932</v>
      </c>
      <c r="AC27" s="5"/>
      <c r="AD27" s="5">
        <v>6.4108</v>
      </c>
      <c r="AE27" s="4">
        <v>16.862693926920922</v>
      </c>
      <c r="AF27" s="5"/>
      <c r="AG27" s="5">
        <v>6.4208</v>
      </c>
      <c r="AH27" s="4">
        <v>16.828083723771144</v>
      </c>
      <c r="AI27" s="5"/>
      <c r="AJ27" s="5">
        <v>6.4371</v>
      </c>
      <c r="AK27" s="4">
        <v>16.783375602069622</v>
      </c>
      <c r="AL27" s="5"/>
      <c r="AM27" s="5">
        <v>6.4278</v>
      </c>
      <c r="AN27" s="4">
        <v>16.915267404469</v>
      </c>
      <c r="AO27" s="5"/>
      <c r="AP27" s="5">
        <v>6.435</v>
      </c>
      <c r="AQ27" s="4">
        <v>16.846169945089233</v>
      </c>
      <c r="AR27" s="5"/>
      <c r="AS27" s="5">
        <v>6.4209</v>
      </c>
      <c r="AT27" s="4">
        <v>17.16631763534134</v>
      </c>
      <c r="AU27" s="5"/>
      <c r="AV27" s="5">
        <v>6.4618</v>
      </c>
      <c r="AW27" s="4">
        <v>16.918029012940703</v>
      </c>
      <c r="AX27" s="5"/>
      <c r="AY27" s="5">
        <v>6.4348</v>
      </c>
      <c r="AZ27" s="4">
        <v>16.95351603688909</v>
      </c>
      <c r="BA27" s="5"/>
      <c r="BB27" s="5">
        <v>6.3908</v>
      </c>
      <c r="BC27" s="4">
        <v>16.955778261153736</v>
      </c>
      <c r="BD27" s="5"/>
      <c r="BE27" s="5">
        <v>6.4083</v>
      </c>
      <c r="BF27" s="4">
        <v>16.873372117217873</v>
      </c>
      <c r="BG27" s="5"/>
      <c r="BH27" s="5">
        <v>6.4058</v>
      </c>
      <c r="BI27" s="4">
        <v>16.934559456615148</v>
      </c>
      <c r="BJ27" s="5"/>
      <c r="BK27" s="5">
        <v>6.4153</v>
      </c>
      <c r="BL27" s="4">
        <v>16.918640802603026</v>
      </c>
      <c r="BM27" s="5"/>
      <c r="BN27" s="5">
        <v>6.4168</v>
      </c>
      <c r="BO27" s="4">
        <v>16.8357560853524</v>
      </c>
      <c r="BP27" s="5"/>
      <c r="BQ27" s="126">
        <f t="shared" si="0"/>
        <v>6.409840909090909</v>
      </c>
      <c r="BR27" s="126">
        <f t="shared" si="1"/>
        <v>16.98008782521747</v>
      </c>
    </row>
    <row r="28" spans="1:70" s="6" customFormat="1" ht="15.75">
      <c r="A28" s="22">
        <v>19</v>
      </c>
      <c r="B28" s="8" t="s">
        <v>18</v>
      </c>
      <c r="C28" s="5">
        <v>5.69</v>
      </c>
      <c r="D28" s="4">
        <v>19.33765336455796</v>
      </c>
      <c r="E28" s="5"/>
      <c r="F28" s="5">
        <v>5.709</v>
      </c>
      <c r="G28" s="4">
        <v>19.142227387477444</v>
      </c>
      <c r="H28" s="5"/>
      <c r="I28" s="5">
        <v>5.709</v>
      </c>
      <c r="J28" s="4">
        <v>18.966532612043377</v>
      </c>
      <c r="K28" s="5"/>
      <c r="L28" s="5">
        <v>5.745</v>
      </c>
      <c r="M28" s="4">
        <v>19.143473533698643</v>
      </c>
      <c r="N28" s="5"/>
      <c r="O28" s="5">
        <v>5.737</v>
      </c>
      <c r="P28" s="4">
        <v>18.90710177251952</v>
      </c>
      <c r="Q28" s="5"/>
      <c r="R28" s="5">
        <v>5.7415</v>
      </c>
      <c r="S28" s="4">
        <v>19.2921502644927</v>
      </c>
      <c r="T28" s="5"/>
      <c r="U28" s="5">
        <v>5.721</v>
      </c>
      <c r="V28" s="4">
        <v>19.13007266972879</v>
      </c>
      <c r="W28" s="5"/>
      <c r="X28" s="5">
        <v>5.706</v>
      </c>
      <c r="Y28" s="4">
        <v>19.008513203859778</v>
      </c>
      <c r="Z28" s="5"/>
      <c r="AA28" s="5">
        <v>5.7175</v>
      </c>
      <c r="AB28" s="4">
        <v>18.92834553996311</v>
      </c>
      <c r="AC28" s="5"/>
      <c r="AD28" s="5">
        <v>5.736</v>
      </c>
      <c r="AE28" s="4">
        <v>18.846471099495233</v>
      </c>
      <c r="AF28" s="5"/>
      <c r="AG28" s="5">
        <v>5.7505</v>
      </c>
      <c r="AH28" s="4">
        <v>18.789628723344016</v>
      </c>
      <c r="AI28" s="5"/>
      <c r="AJ28" s="5">
        <v>5.764</v>
      </c>
      <c r="AK28" s="4">
        <v>18.74328020265135</v>
      </c>
      <c r="AL28" s="5"/>
      <c r="AM28" s="5">
        <v>5.752</v>
      </c>
      <c r="AN28" s="4">
        <v>18.902634878728414</v>
      </c>
      <c r="AO28" s="5"/>
      <c r="AP28" s="5">
        <v>5.76</v>
      </c>
      <c r="AQ28" s="4">
        <v>18.82033048552938</v>
      </c>
      <c r="AR28" s="5"/>
      <c r="AS28" s="5">
        <v>5.727</v>
      </c>
      <c r="AT28" s="4">
        <v>19.24623867727662</v>
      </c>
      <c r="AU28" s="5"/>
      <c r="AV28" s="5">
        <v>5.773</v>
      </c>
      <c r="AW28" s="4">
        <v>18.93658754128187</v>
      </c>
      <c r="AX28" s="5"/>
      <c r="AY28" s="5">
        <v>5.7478</v>
      </c>
      <c r="AZ28" s="4">
        <v>18.9798679484627</v>
      </c>
      <c r="BA28" s="5"/>
      <c r="BB28" s="5">
        <v>5.704</v>
      </c>
      <c r="BC28" s="4">
        <v>18.997368112093493</v>
      </c>
      <c r="BD28" s="5"/>
      <c r="BE28" s="5">
        <v>5.7035</v>
      </c>
      <c r="BF28" s="4">
        <v>18.95846945538131</v>
      </c>
      <c r="BG28" s="5"/>
      <c r="BH28" s="5">
        <v>5.7105</v>
      </c>
      <c r="BI28" s="4">
        <v>18.99648033748101</v>
      </c>
      <c r="BJ28" s="5"/>
      <c r="BK28" s="5">
        <v>5.714</v>
      </c>
      <c r="BL28" s="4">
        <v>18.99512711602016</v>
      </c>
      <c r="BM28" s="5"/>
      <c r="BN28" s="5">
        <v>5.7285</v>
      </c>
      <c r="BO28" s="4">
        <v>18.85863308867754</v>
      </c>
      <c r="BP28" s="5"/>
      <c r="BQ28" s="126">
        <f t="shared" si="0"/>
        <v>5.7294</v>
      </c>
      <c r="BR28" s="126">
        <f t="shared" si="1"/>
        <v>18.996690364307476</v>
      </c>
    </row>
    <row r="29" spans="1:70" s="6" customFormat="1" ht="15.75">
      <c r="A29" s="22">
        <v>20</v>
      </c>
      <c r="B29" s="8" t="s">
        <v>19</v>
      </c>
      <c r="C29" s="5">
        <v>4.4834</v>
      </c>
      <c r="D29" s="4">
        <v>24.54192078430093</v>
      </c>
      <c r="E29" s="5"/>
      <c r="F29" s="5">
        <v>4.4916</v>
      </c>
      <c r="G29" s="4">
        <v>24.330522788117538</v>
      </c>
      <c r="H29" s="5"/>
      <c r="I29" s="5">
        <v>4.4834</v>
      </c>
      <c r="J29" s="4">
        <v>24.151299166292464</v>
      </c>
      <c r="K29" s="5"/>
      <c r="L29" s="5">
        <v>4.4919</v>
      </c>
      <c r="M29" s="4">
        <v>24.483905574723103</v>
      </c>
      <c r="N29" s="5"/>
      <c r="O29" s="5">
        <v>4.4663</v>
      </c>
      <c r="P29" s="4">
        <v>24.28633160982121</v>
      </c>
      <c r="Q29" s="5"/>
      <c r="R29" s="5">
        <v>4.4606</v>
      </c>
      <c r="S29" s="4">
        <v>24.832058634171375</v>
      </c>
      <c r="T29" s="5"/>
      <c r="U29" s="5">
        <v>4.4597</v>
      </c>
      <c r="V29" s="4">
        <v>24.54047262002341</v>
      </c>
      <c r="W29" s="5"/>
      <c r="X29" s="5">
        <v>4.4375</v>
      </c>
      <c r="Y29" s="4">
        <v>24.44227072478285</v>
      </c>
      <c r="Z29" s="5"/>
      <c r="AA29" s="5">
        <v>4.4458</v>
      </c>
      <c r="AB29" s="4">
        <v>24.342708989324553</v>
      </c>
      <c r="AC29" s="5"/>
      <c r="AD29" s="5">
        <v>4.4488</v>
      </c>
      <c r="AE29" s="4">
        <v>24.299442147703797</v>
      </c>
      <c r="AF29" s="5"/>
      <c r="AG29" s="5">
        <v>4.4632</v>
      </c>
      <c r="AH29" s="4">
        <v>24.209033871121566</v>
      </c>
      <c r="AI29" s="5"/>
      <c r="AJ29" s="5">
        <v>4.4624</v>
      </c>
      <c r="AK29" s="4">
        <v>24.210350279688594</v>
      </c>
      <c r="AL29" s="5"/>
      <c r="AM29" s="5">
        <v>4.4653</v>
      </c>
      <c r="AN29" s="4">
        <v>24.349529891036624</v>
      </c>
      <c r="AO29" s="5"/>
      <c r="AP29" s="5">
        <v>4.4824</v>
      </c>
      <c r="AQ29" s="4">
        <v>24.1846117251136</v>
      </c>
      <c r="AR29" s="5"/>
      <c r="AS29" s="5">
        <v>4.4721</v>
      </c>
      <c r="AT29" s="4">
        <v>24.646856936285683</v>
      </c>
      <c r="AU29" s="5"/>
      <c r="AV29" s="5">
        <v>4.5283</v>
      </c>
      <c r="AW29" s="4">
        <v>24.1417131982908</v>
      </c>
      <c r="AX29" s="5"/>
      <c r="AY29" s="5">
        <v>4.5133</v>
      </c>
      <c r="AZ29" s="4">
        <v>24.1713347205313</v>
      </c>
      <c r="BA29" s="5"/>
      <c r="BB29" s="5">
        <v>4.4748</v>
      </c>
      <c r="BC29" s="4">
        <v>24.215828128940128</v>
      </c>
      <c r="BD29" s="5"/>
      <c r="BE29" s="5">
        <v>4.4716</v>
      </c>
      <c r="BF29" s="4">
        <v>24.1814184047695</v>
      </c>
      <c r="BG29" s="5"/>
      <c r="BH29" s="5">
        <v>4.4863</v>
      </c>
      <c r="BI29" s="4">
        <v>24.180148667540138</v>
      </c>
      <c r="BJ29" s="5"/>
      <c r="BK29" s="5">
        <v>4.4721</v>
      </c>
      <c r="BL29" s="4">
        <v>24.270064699121036</v>
      </c>
      <c r="BM29" s="5"/>
      <c r="BN29" s="5">
        <v>4.4978</v>
      </c>
      <c r="BO29" s="4">
        <v>24.018782437744964</v>
      </c>
      <c r="BP29" s="5"/>
      <c r="BQ29" s="126">
        <f t="shared" si="0"/>
        <v>4.475390909090908</v>
      </c>
      <c r="BR29" s="126">
        <f t="shared" si="1"/>
        <v>24.31957299997479</v>
      </c>
    </row>
    <row r="30" spans="1:70" s="6" customFormat="1" ht="15.75">
      <c r="A30" s="22">
        <v>21</v>
      </c>
      <c r="B30" s="8" t="s">
        <v>20</v>
      </c>
      <c r="C30" s="5">
        <v>151.44</v>
      </c>
      <c r="D30" s="4">
        <v>72.65666114919097</v>
      </c>
      <c r="E30" s="5"/>
      <c r="F30" s="5">
        <v>152.17</v>
      </c>
      <c r="G30" s="4">
        <v>71.81637389440016</v>
      </c>
      <c r="H30" s="5"/>
      <c r="I30" s="5">
        <v>151.76</v>
      </c>
      <c r="J30" s="4">
        <v>71.34945616905352</v>
      </c>
      <c r="K30" s="5"/>
      <c r="L30" s="5">
        <v>152.6</v>
      </c>
      <c r="M30" s="4">
        <v>72.07028535458632</v>
      </c>
      <c r="N30" s="5"/>
      <c r="O30" s="5">
        <v>152.58</v>
      </c>
      <c r="P30" s="4">
        <v>71.09060353188129</v>
      </c>
      <c r="Q30" s="5"/>
      <c r="R30" s="5">
        <v>152.62</v>
      </c>
      <c r="S30" s="4">
        <v>72.5762552375736</v>
      </c>
      <c r="T30" s="5"/>
      <c r="U30" s="5">
        <v>152.15</v>
      </c>
      <c r="V30" s="4">
        <v>71.93108494480342</v>
      </c>
      <c r="W30" s="5"/>
      <c r="X30" s="5">
        <v>151.72</v>
      </c>
      <c r="Y30" s="4">
        <v>71.48864773347212</v>
      </c>
      <c r="Z30" s="5"/>
      <c r="AA30" s="5">
        <v>151.9</v>
      </c>
      <c r="AB30" s="4">
        <v>71.2460932355096</v>
      </c>
      <c r="AC30" s="5"/>
      <c r="AD30" s="5">
        <v>152.29</v>
      </c>
      <c r="AE30" s="4">
        <v>70.98519812640663</v>
      </c>
      <c r="AF30" s="5"/>
      <c r="AG30" s="5">
        <v>152.5</v>
      </c>
      <c r="AH30" s="4">
        <v>70.85230162202608</v>
      </c>
      <c r="AI30" s="5"/>
      <c r="AJ30" s="5">
        <v>152.66</v>
      </c>
      <c r="AK30" s="4">
        <v>70.76920417141515</v>
      </c>
      <c r="AL30" s="5"/>
      <c r="AM30" s="5">
        <v>152.55</v>
      </c>
      <c r="AN30" s="4">
        <v>71.27365180101333</v>
      </c>
      <c r="AO30" s="5"/>
      <c r="AP30" s="5">
        <v>152.87</v>
      </c>
      <c r="AQ30" s="4">
        <v>70.91326198511756</v>
      </c>
      <c r="AR30" s="5"/>
      <c r="AS30" s="5">
        <v>152.2</v>
      </c>
      <c r="AT30" s="4">
        <v>72.41997956948964</v>
      </c>
      <c r="AU30" s="5"/>
      <c r="AV30" s="5">
        <v>152.12</v>
      </c>
      <c r="AW30" s="4">
        <v>71.86492234802803</v>
      </c>
      <c r="AX30" s="5"/>
      <c r="AY30" s="5">
        <v>152.48</v>
      </c>
      <c r="AZ30" s="4">
        <v>71.54543874224419</v>
      </c>
      <c r="BA30" s="5"/>
      <c r="BB30" s="5">
        <v>151.48</v>
      </c>
      <c r="BC30" s="4">
        <v>71.53484797424167</v>
      </c>
      <c r="BD30" s="5"/>
      <c r="BE30" s="5">
        <v>151.41</v>
      </c>
      <c r="BF30" s="4">
        <v>71.41511824765028</v>
      </c>
      <c r="BG30" s="5"/>
      <c r="BH30" s="5">
        <v>151.53</v>
      </c>
      <c r="BI30" s="4">
        <v>71.58938887823224</v>
      </c>
      <c r="BJ30" s="5"/>
      <c r="BK30" s="5">
        <v>151.6</v>
      </c>
      <c r="BL30" s="4">
        <v>71.59508993465647</v>
      </c>
      <c r="BM30" s="5"/>
      <c r="BN30" s="5">
        <v>152</v>
      </c>
      <c r="BO30" s="4">
        <v>71.07347345295348</v>
      </c>
      <c r="BP30" s="5"/>
      <c r="BQ30" s="126">
        <f t="shared" si="0"/>
        <v>152.11954545454546</v>
      </c>
      <c r="BR30" s="126">
        <f t="shared" si="1"/>
        <v>71.54806082290663</v>
      </c>
    </row>
    <row r="31" spans="1:70" s="6" customFormat="1" ht="15.75">
      <c r="A31" s="22">
        <v>22</v>
      </c>
      <c r="B31" s="8" t="s">
        <v>21</v>
      </c>
      <c r="C31" s="5">
        <v>234.96</v>
      </c>
      <c r="D31" s="4">
        <v>46.82977853436107</v>
      </c>
      <c r="E31" s="5"/>
      <c r="F31" s="5">
        <v>235.96</v>
      </c>
      <c r="G31" s="4">
        <v>46.314195692112534</v>
      </c>
      <c r="H31" s="5"/>
      <c r="I31" s="5">
        <v>236.14</v>
      </c>
      <c r="J31" s="4">
        <v>45.85412665459288</v>
      </c>
      <c r="K31" s="5"/>
      <c r="L31" s="5">
        <v>237.39</v>
      </c>
      <c r="M31" s="4">
        <v>46.32851234302149</v>
      </c>
      <c r="N31" s="5"/>
      <c r="O31" s="5">
        <v>237.31</v>
      </c>
      <c r="P31" s="4">
        <v>45.70816352827293</v>
      </c>
      <c r="Q31" s="5"/>
      <c r="R31" s="5">
        <v>237.25</v>
      </c>
      <c r="S31" s="4">
        <v>46.6874102185816</v>
      </c>
      <c r="T31" s="5"/>
      <c r="U31" s="5">
        <v>236.54</v>
      </c>
      <c r="V31" s="4">
        <v>46.268346048667624</v>
      </c>
      <c r="W31" s="5"/>
      <c r="X31" s="5">
        <v>235.95</v>
      </c>
      <c r="Y31" s="4">
        <v>45.968457868711134</v>
      </c>
      <c r="Z31" s="5"/>
      <c r="AA31" s="5">
        <v>236.19</v>
      </c>
      <c r="AB31" s="4">
        <v>45.82023609159537</v>
      </c>
      <c r="AC31" s="5"/>
      <c r="AD31" s="5">
        <v>237.19</v>
      </c>
      <c r="AE31" s="4">
        <v>45.57669304216226</v>
      </c>
      <c r="AF31" s="5"/>
      <c r="AG31" s="5">
        <v>237.77</v>
      </c>
      <c r="AH31" s="4">
        <v>45.442974291790286</v>
      </c>
      <c r="AI31" s="5"/>
      <c r="AJ31" s="5">
        <v>237.78</v>
      </c>
      <c r="AK31" s="4">
        <v>45.43538863154276</v>
      </c>
      <c r="AL31" s="5"/>
      <c r="AM31" s="5">
        <v>237.61</v>
      </c>
      <c r="AN31" s="4">
        <v>45.7589982839299</v>
      </c>
      <c r="AO31" s="5"/>
      <c r="AP31" s="5">
        <v>238.11</v>
      </c>
      <c r="AQ31" s="4">
        <v>45.52732081670203</v>
      </c>
      <c r="AR31" s="5"/>
      <c r="AS31" s="5">
        <v>236.91</v>
      </c>
      <c r="AT31" s="4">
        <v>46.52535093696476</v>
      </c>
      <c r="AU31" s="5"/>
      <c r="AV31" s="5">
        <v>238.16</v>
      </c>
      <c r="AW31" s="4">
        <v>45.902300921993714</v>
      </c>
      <c r="AX31" s="5"/>
      <c r="AY31" s="5">
        <v>237.24</v>
      </c>
      <c r="AZ31" s="4">
        <v>45.98401829125523</v>
      </c>
      <c r="BA31" s="5"/>
      <c r="BB31" s="5">
        <v>235.99</v>
      </c>
      <c r="BC31" s="4">
        <v>45.91761842085736</v>
      </c>
      <c r="BD31" s="5"/>
      <c r="BE31" s="5">
        <v>236.05</v>
      </c>
      <c r="BF31" s="4">
        <v>45.8079349878277</v>
      </c>
      <c r="BG31" s="5"/>
      <c r="BH31" s="5">
        <v>236.09</v>
      </c>
      <c r="BI31" s="4">
        <v>45.94832520106117</v>
      </c>
      <c r="BJ31" s="5"/>
      <c r="BK31" s="5">
        <v>236.59</v>
      </c>
      <c r="BL31" s="4">
        <v>45.876054077069696</v>
      </c>
      <c r="BM31" s="5"/>
      <c r="BN31" s="5">
        <v>237.22</v>
      </c>
      <c r="BO31" s="4">
        <v>45.54071311377172</v>
      </c>
      <c r="BP31" s="5"/>
      <c r="BQ31" s="126">
        <f t="shared" si="0"/>
        <v>236.83636363636367</v>
      </c>
      <c r="BR31" s="126">
        <f t="shared" si="1"/>
        <v>45.95558718167479</v>
      </c>
    </row>
    <row r="32" spans="1:84" s="24" customFormat="1" ht="16.5" thickBot="1">
      <c r="A32" s="38">
        <v>23</v>
      </c>
      <c r="B32" s="40" t="s">
        <v>22</v>
      </c>
      <c r="C32" s="38">
        <v>1</v>
      </c>
      <c r="D32" s="39">
        <v>110.03124764433478</v>
      </c>
      <c r="E32" s="38"/>
      <c r="F32" s="38">
        <v>1</v>
      </c>
      <c r="G32" s="39">
        <v>109.28297615510873</v>
      </c>
      <c r="H32" s="38"/>
      <c r="I32" s="38">
        <v>1</v>
      </c>
      <c r="J32" s="39">
        <v>108.27993468215563</v>
      </c>
      <c r="K32" s="38"/>
      <c r="L32" s="38">
        <v>1</v>
      </c>
      <c r="M32" s="39">
        <v>109.97925545109871</v>
      </c>
      <c r="N32" s="38"/>
      <c r="O32" s="38">
        <v>1</v>
      </c>
      <c r="P32" s="39">
        <v>108.47004286894449</v>
      </c>
      <c r="Q32" s="38"/>
      <c r="R32" s="38">
        <v>1</v>
      </c>
      <c r="S32" s="39">
        <v>110.76588074358484</v>
      </c>
      <c r="T32" s="38"/>
      <c r="U32" s="38">
        <v>1</v>
      </c>
      <c r="V32" s="39">
        <v>109.4431457435184</v>
      </c>
      <c r="W32" s="38"/>
      <c r="X32" s="38">
        <v>1</v>
      </c>
      <c r="Y32" s="39">
        <v>108.46257634122391</v>
      </c>
      <c r="Z32" s="38"/>
      <c r="AA32" s="38">
        <v>1</v>
      </c>
      <c r="AB32" s="39">
        <v>108.2228156247391</v>
      </c>
      <c r="AC32" s="38"/>
      <c r="AD32" s="38">
        <v>1</v>
      </c>
      <c r="AE32" s="39">
        <v>108.10335822670466</v>
      </c>
      <c r="AF32" s="38"/>
      <c r="AG32" s="38">
        <v>1</v>
      </c>
      <c r="AH32" s="39">
        <v>108.04975997358976</v>
      </c>
      <c r="AI32" s="38"/>
      <c r="AJ32" s="38">
        <v>1</v>
      </c>
      <c r="AK32" s="39">
        <v>108.03626708808237</v>
      </c>
      <c r="AL32" s="38"/>
      <c r="AM32" s="38">
        <v>1</v>
      </c>
      <c r="AN32" s="39">
        <v>108.72795582244584</v>
      </c>
      <c r="AO32" s="38"/>
      <c r="AP32" s="38">
        <v>1</v>
      </c>
      <c r="AQ32" s="39">
        <v>108.40510359664921</v>
      </c>
      <c r="AR32" s="38"/>
      <c r="AS32" s="38">
        <v>1</v>
      </c>
      <c r="AT32" s="39">
        <v>110.22320890476321</v>
      </c>
      <c r="AU32" s="38"/>
      <c r="AV32" s="38">
        <v>1</v>
      </c>
      <c r="AW32" s="39">
        <v>109.32091987582024</v>
      </c>
      <c r="AX32" s="38"/>
      <c r="AY32" s="38">
        <v>1</v>
      </c>
      <c r="AZ32" s="39">
        <v>109.09248499417392</v>
      </c>
      <c r="BA32" s="38"/>
      <c r="BB32" s="38">
        <v>1</v>
      </c>
      <c r="BC32" s="39">
        <v>108.36098771138128</v>
      </c>
      <c r="BD32" s="38"/>
      <c r="BE32" s="38">
        <v>1</v>
      </c>
      <c r="BF32" s="39">
        <v>108.12963053876729</v>
      </c>
      <c r="BG32" s="38"/>
      <c r="BH32" s="38">
        <v>1</v>
      </c>
      <c r="BI32" s="39">
        <v>108.47940096718531</v>
      </c>
      <c r="BJ32" s="38"/>
      <c r="BK32" s="38">
        <v>1</v>
      </c>
      <c r="BL32" s="39">
        <v>108.5381563409392</v>
      </c>
      <c r="BM32" s="38"/>
      <c r="BN32" s="38">
        <v>1</v>
      </c>
      <c r="BO32" s="39">
        <v>108.03167964848929</v>
      </c>
      <c r="BP32" s="38"/>
      <c r="BQ32" s="130">
        <f t="shared" si="0"/>
        <v>1</v>
      </c>
      <c r="BR32" s="130">
        <f t="shared" si="1"/>
        <v>108.83803586107729</v>
      </c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="6" customFormat="1" ht="16.5" thickTop="1"/>
  </sheetData>
  <sheetProtection/>
  <mergeCells count="22">
    <mergeCell ref="AM3:AN3"/>
    <mergeCell ref="AP3:AQ3"/>
    <mergeCell ref="AS3:AT3"/>
    <mergeCell ref="AV3:AW3"/>
    <mergeCell ref="BK3:BL3"/>
    <mergeCell ref="BN3:BO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32"/>
  <sheetViews>
    <sheetView zoomScale="75" zoomScaleNormal="75" zoomScalePageLayoutView="0" workbookViewId="0" topLeftCell="BJ1">
      <selection activeCell="BO33" sqref="BO33"/>
    </sheetView>
  </sheetViews>
  <sheetFormatPr defaultColWidth="9.140625" defaultRowHeight="12.75"/>
  <cols>
    <col min="1" max="1" width="8.140625" style="0" customWidth="1"/>
    <col min="2" max="2" width="30.8515625" style="0" customWidth="1"/>
    <col min="3" max="3" width="18.00390625" style="0" customWidth="1"/>
    <col min="4" max="4" width="17.7109375" style="0" customWidth="1"/>
    <col min="5" max="5" width="7.140625" style="0" customWidth="1"/>
    <col min="6" max="6" width="18.00390625" style="0" customWidth="1"/>
    <col min="7" max="7" width="17.140625" style="0" customWidth="1"/>
    <col min="8" max="8" width="6.8515625" style="0" customWidth="1"/>
    <col min="9" max="10" width="19.7109375" style="0" customWidth="1"/>
    <col min="11" max="11" width="7.00390625" style="0" customWidth="1"/>
    <col min="12" max="12" width="19.00390625" style="0" customWidth="1"/>
    <col min="13" max="13" width="18.421875" style="0" bestFit="1" customWidth="1"/>
    <col min="14" max="14" width="6.57421875" style="0" customWidth="1"/>
    <col min="15" max="15" width="20.140625" style="0" customWidth="1"/>
    <col min="16" max="16" width="18.421875" style="0" bestFit="1" customWidth="1"/>
    <col min="17" max="17" width="6.8515625" style="0" customWidth="1"/>
    <col min="18" max="18" width="18.421875" style="0" customWidth="1"/>
    <col min="19" max="19" width="20.00390625" style="0" customWidth="1"/>
    <col min="20" max="20" width="6.28125" style="0" customWidth="1"/>
    <col min="21" max="22" width="18.421875" style="0" bestFit="1" customWidth="1"/>
    <col min="23" max="23" width="7.421875" style="0" customWidth="1"/>
    <col min="24" max="24" width="20.28125" style="0" customWidth="1"/>
    <col min="25" max="25" width="20.7109375" style="0" customWidth="1"/>
    <col min="26" max="26" width="7.28125" style="0" customWidth="1"/>
    <col min="27" max="27" width="19.00390625" style="0" customWidth="1"/>
    <col min="28" max="28" width="18.421875" style="0" bestFit="1" customWidth="1"/>
    <col min="29" max="29" width="7.00390625" style="0" customWidth="1"/>
    <col min="30" max="31" width="18.421875" style="0" bestFit="1" customWidth="1"/>
    <col min="32" max="32" width="6.00390625" style="0" customWidth="1"/>
    <col min="33" max="33" width="19.140625" style="0" customWidth="1"/>
    <col min="34" max="34" width="20.7109375" style="0" customWidth="1"/>
    <col min="35" max="35" width="6.28125" style="0" customWidth="1"/>
    <col min="36" max="36" width="21.140625" style="0" customWidth="1"/>
    <col min="37" max="37" width="18.421875" style="0" bestFit="1" customWidth="1"/>
    <col min="38" max="38" width="6.421875" style="0" customWidth="1"/>
    <col min="39" max="39" width="19.7109375" style="0" customWidth="1"/>
    <col min="40" max="40" width="18.421875" style="0" bestFit="1" customWidth="1"/>
    <col min="41" max="41" width="7.421875" style="0" customWidth="1"/>
    <col min="42" max="42" width="18.140625" style="0" customWidth="1"/>
    <col min="43" max="43" width="18.421875" style="0" bestFit="1" customWidth="1"/>
    <col min="44" max="44" width="7.57421875" style="0" customWidth="1"/>
    <col min="45" max="45" width="18.421875" style="0" customWidth="1"/>
    <col min="46" max="46" width="18.421875" style="0" bestFit="1" customWidth="1"/>
    <col min="47" max="47" width="8.421875" style="0" customWidth="1"/>
    <col min="48" max="48" width="20.28125" style="0" customWidth="1"/>
    <col min="49" max="49" width="18.421875" style="0" bestFit="1" customWidth="1"/>
    <col min="50" max="50" width="7.421875" style="0" customWidth="1"/>
    <col min="51" max="51" width="19.00390625" style="0" customWidth="1"/>
    <col min="52" max="52" width="18.421875" style="0" bestFit="1" customWidth="1"/>
    <col min="53" max="53" width="8.57421875" style="0" customWidth="1"/>
    <col min="54" max="54" width="20.00390625" style="0" customWidth="1"/>
    <col min="55" max="55" width="18.421875" style="0" bestFit="1" customWidth="1"/>
    <col min="56" max="56" width="7.28125" style="0" customWidth="1"/>
    <col min="57" max="57" width="18.57421875" style="0" customWidth="1"/>
    <col min="58" max="58" width="18.421875" style="0" bestFit="1" customWidth="1"/>
    <col min="59" max="59" width="8.28125" style="0" customWidth="1"/>
    <col min="60" max="60" width="18.8515625" style="0" customWidth="1"/>
    <col min="61" max="61" width="18.421875" style="0" bestFit="1" customWidth="1"/>
    <col min="62" max="62" width="8.00390625" style="0" customWidth="1"/>
    <col min="63" max="63" width="18.140625" style="0" customWidth="1"/>
    <col min="64" max="64" width="18.421875" style="0" bestFit="1" customWidth="1"/>
    <col min="65" max="65" width="8.28125" style="0" customWidth="1"/>
    <col min="66" max="66" width="16.8515625" style="0" customWidth="1"/>
    <col min="67" max="67" width="17.421875" style="0" customWidth="1"/>
  </cols>
  <sheetData>
    <row r="1" s="6" customFormat="1" ht="15.75">
      <c r="B1" s="23" t="s">
        <v>109</v>
      </c>
    </row>
    <row r="2" s="6" customFormat="1" ht="15.75">
      <c r="B2" s="23"/>
    </row>
    <row r="3" spans="3:77" s="55" customFormat="1" ht="16.5" thickBot="1">
      <c r="C3" s="132" t="s">
        <v>110</v>
      </c>
      <c r="D3" s="133"/>
      <c r="F3" s="132" t="s">
        <v>111</v>
      </c>
      <c r="G3" s="133"/>
      <c r="I3" s="132" t="s">
        <v>112</v>
      </c>
      <c r="J3" s="133"/>
      <c r="L3" s="132" t="s">
        <v>113</v>
      </c>
      <c r="M3" s="133"/>
      <c r="O3" s="132" t="s">
        <v>114</v>
      </c>
      <c r="P3" s="133"/>
      <c r="R3" s="132" t="s">
        <v>115</v>
      </c>
      <c r="S3" s="133"/>
      <c r="U3" s="132" t="s">
        <v>116</v>
      </c>
      <c r="V3" s="133"/>
      <c r="X3" s="132" t="s">
        <v>117</v>
      </c>
      <c r="Y3" s="133"/>
      <c r="AA3" s="132" t="s">
        <v>118</v>
      </c>
      <c r="AB3" s="133"/>
      <c r="AD3" s="132" t="s">
        <v>119</v>
      </c>
      <c r="AE3" s="133"/>
      <c r="AG3" s="132" t="s">
        <v>120</v>
      </c>
      <c r="AH3" s="133"/>
      <c r="AJ3" s="132" t="s">
        <v>121</v>
      </c>
      <c r="AK3" s="133"/>
      <c r="AM3" s="132" t="s">
        <v>122</v>
      </c>
      <c r="AN3" s="133"/>
      <c r="AP3" s="132" t="s">
        <v>123</v>
      </c>
      <c r="AQ3" s="133"/>
      <c r="AS3" s="132" t="s">
        <v>124</v>
      </c>
      <c r="AT3" s="133"/>
      <c r="AV3" s="132" t="s">
        <v>125</v>
      </c>
      <c r="AW3" s="133"/>
      <c r="AY3" s="132" t="s">
        <v>126</v>
      </c>
      <c r="AZ3" s="133"/>
      <c r="BB3" s="132" t="s">
        <v>127</v>
      </c>
      <c r="BC3" s="133"/>
      <c r="BE3" s="132" t="s">
        <v>128</v>
      </c>
      <c r="BF3" s="133"/>
      <c r="BH3" s="132" t="s">
        <v>129</v>
      </c>
      <c r="BI3" s="133"/>
      <c r="BK3" s="132" t="s">
        <v>130</v>
      </c>
      <c r="BL3" s="133"/>
      <c r="BN3" s="103" t="s">
        <v>294</v>
      </c>
      <c r="BO3" s="64"/>
      <c r="BP3" s="56"/>
      <c r="BQ3" s="56"/>
      <c r="BR3" s="56"/>
      <c r="BS3" s="56"/>
      <c r="BT3" s="56"/>
      <c r="BU3" s="56"/>
      <c r="BV3" s="56"/>
      <c r="BW3" s="56"/>
      <c r="BX3" s="56"/>
      <c r="BY3" s="56"/>
    </row>
    <row r="4" spans="2:67" s="6" customFormat="1" ht="16.5" thickTop="1">
      <c r="B4" s="47"/>
      <c r="C4" s="41"/>
      <c r="F4" s="41"/>
      <c r="I4" s="41"/>
      <c r="L4" s="41"/>
      <c r="O4" s="41"/>
      <c r="R4" s="41"/>
      <c r="U4" s="41"/>
      <c r="X4" s="41"/>
      <c r="AA4" s="41"/>
      <c r="AD4" s="41"/>
      <c r="AG4" s="41"/>
      <c r="AJ4" s="41"/>
      <c r="AM4" s="41"/>
      <c r="AP4" s="41"/>
      <c r="AS4" s="41"/>
      <c r="AV4" s="41"/>
      <c r="AY4" s="41"/>
      <c r="BB4" s="41"/>
      <c r="BE4" s="41"/>
      <c r="BH4" s="41"/>
      <c r="BK4" s="41"/>
      <c r="BL4" s="62"/>
      <c r="BN4" s="63"/>
      <c r="BO4" s="63"/>
    </row>
    <row r="5" spans="2:67" s="58" customFormat="1" ht="15.75">
      <c r="B5" s="59"/>
      <c r="C5" s="60" t="s">
        <v>283</v>
      </c>
      <c r="D5" s="58" t="s">
        <v>283</v>
      </c>
      <c r="F5" s="60" t="s">
        <v>283</v>
      </c>
      <c r="G5" s="58" t="s">
        <v>283</v>
      </c>
      <c r="I5" s="60" t="s">
        <v>283</v>
      </c>
      <c r="J5" s="58" t="s">
        <v>283</v>
      </c>
      <c r="L5" s="60" t="s">
        <v>283</v>
      </c>
      <c r="M5" s="58" t="s">
        <v>283</v>
      </c>
      <c r="O5" s="60" t="s">
        <v>283</v>
      </c>
      <c r="P5" s="58" t="s">
        <v>283</v>
      </c>
      <c r="R5" s="60" t="s">
        <v>283</v>
      </c>
      <c r="S5" s="58" t="s">
        <v>283</v>
      </c>
      <c r="U5" s="60" t="s">
        <v>283</v>
      </c>
      <c r="V5" s="58" t="s">
        <v>283</v>
      </c>
      <c r="X5" s="60" t="s">
        <v>283</v>
      </c>
      <c r="Y5" s="58" t="s">
        <v>283</v>
      </c>
      <c r="AA5" s="60" t="s">
        <v>283</v>
      </c>
      <c r="AB5" s="58" t="s">
        <v>283</v>
      </c>
      <c r="AD5" s="60" t="s">
        <v>283</v>
      </c>
      <c r="AE5" s="58" t="s">
        <v>283</v>
      </c>
      <c r="AG5" s="60" t="s">
        <v>283</v>
      </c>
      <c r="AH5" s="58" t="s">
        <v>283</v>
      </c>
      <c r="AJ5" s="60" t="s">
        <v>283</v>
      </c>
      <c r="AK5" s="58" t="s">
        <v>283</v>
      </c>
      <c r="AM5" s="60" t="s">
        <v>283</v>
      </c>
      <c r="AN5" s="58" t="s">
        <v>283</v>
      </c>
      <c r="AP5" s="60" t="s">
        <v>283</v>
      </c>
      <c r="AQ5" s="58" t="s">
        <v>283</v>
      </c>
      <c r="AS5" s="60" t="s">
        <v>283</v>
      </c>
      <c r="AT5" s="58" t="s">
        <v>283</v>
      </c>
      <c r="AV5" s="60" t="s">
        <v>283</v>
      </c>
      <c r="AW5" s="58" t="s">
        <v>283</v>
      </c>
      <c r="AY5" s="60" t="s">
        <v>283</v>
      </c>
      <c r="AZ5" s="58" t="s">
        <v>283</v>
      </c>
      <c r="BB5" s="60" t="s">
        <v>283</v>
      </c>
      <c r="BC5" s="58" t="s">
        <v>283</v>
      </c>
      <c r="BE5" s="60" t="s">
        <v>283</v>
      </c>
      <c r="BF5" s="58" t="s">
        <v>283</v>
      </c>
      <c r="BH5" s="60" t="s">
        <v>283</v>
      </c>
      <c r="BI5" s="58" t="s">
        <v>283</v>
      </c>
      <c r="BK5" s="60" t="s">
        <v>283</v>
      </c>
      <c r="BL5" s="58" t="s">
        <v>283</v>
      </c>
      <c r="BN5" s="76" t="s">
        <v>283</v>
      </c>
      <c r="BO5" s="77" t="s">
        <v>283</v>
      </c>
    </row>
    <row r="6" spans="2:67" s="58" customFormat="1" ht="15.75">
      <c r="B6" s="45" t="s">
        <v>285</v>
      </c>
      <c r="C6" s="60" t="s">
        <v>286</v>
      </c>
      <c r="D6" s="58" t="s">
        <v>286</v>
      </c>
      <c r="F6" s="60" t="s">
        <v>286</v>
      </c>
      <c r="G6" s="58" t="s">
        <v>286</v>
      </c>
      <c r="I6" s="60" t="s">
        <v>286</v>
      </c>
      <c r="J6" s="58" t="s">
        <v>286</v>
      </c>
      <c r="L6" s="60" t="s">
        <v>286</v>
      </c>
      <c r="M6" s="58" t="s">
        <v>286</v>
      </c>
      <c r="O6" s="60" t="s">
        <v>286</v>
      </c>
      <c r="P6" s="58" t="s">
        <v>286</v>
      </c>
      <c r="R6" s="60" t="s">
        <v>286</v>
      </c>
      <c r="S6" s="58" t="s">
        <v>286</v>
      </c>
      <c r="U6" s="60" t="s">
        <v>286</v>
      </c>
      <c r="V6" s="58" t="s">
        <v>286</v>
      </c>
      <c r="X6" s="60" t="s">
        <v>286</v>
      </c>
      <c r="Y6" s="58" t="s">
        <v>286</v>
      </c>
      <c r="AA6" s="60" t="s">
        <v>286</v>
      </c>
      <c r="AB6" s="58" t="s">
        <v>286</v>
      </c>
      <c r="AD6" s="60" t="s">
        <v>286</v>
      </c>
      <c r="AE6" s="58" t="s">
        <v>286</v>
      </c>
      <c r="AG6" s="60" t="s">
        <v>286</v>
      </c>
      <c r="AH6" s="58" t="s">
        <v>286</v>
      </c>
      <c r="AJ6" s="60" t="s">
        <v>286</v>
      </c>
      <c r="AK6" s="58" t="s">
        <v>286</v>
      </c>
      <c r="AM6" s="60" t="s">
        <v>286</v>
      </c>
      <c r="AN6" s="58" t="s">
        <v>286</v>
      </c>
      <c r="AP6" s="60" t="s">
        <v>286</v>
      </c>
      <c r="AQ6" s="58" t="s">
        <v>286</v>
      </c>
      <c r="AS6" s="60" t="s">
        <v>286</v>
      </c>
      <c r="AT6" s="58" t="s">
        <v>286</v>
      </c>
      <c r="AV6" s="60" t="s">
        <v>286</v>
      </c>
      <c r="AW6" s="58" t="s">
        <v>286</v>
      </c>
      <c r="AY6" s="60" t="s">
        <v>286</v>
      </c>
      <c r="AZ6" s="58" t="s">
        <v>286</v>
      </c>
      <c r="BB6" s="60" t="s">
        <v>286</v>
      </c>
      <c r="BC6" s="58" t="s">
        <v>286</v>
      </c>
      <c r="BE6" s="60" t="s">
        <v>286</v>
      </c>
      <c r="BF6" s="58" t="s">
        <v>286</v>
      </c>
      <c r="BH6" s="60" t="s">
        <v>286</v>
      </c>
      <c r="BI6" s="58" t="s">
        <v>286</v>
      </c>
      <c r="BK6" s="60" t="s">
        <v>286</v>
      </c>
      <c r="BL6" s="58" t="s">
        <v>286</v>
      </c>
      <c r="BN6" s="76" t="s">
        <v>286</v>
      </c>
      <c r="BO6" s="77" t="s">
        <v>286</v>
      </c>
    </row>
    <row r="7" spans="2:67" s="58" customFormat="1" ht="15.75">
      <c r="B7" s="59"/>
      <c r="C7" s="60" t="s">
        <v>289</v>
      </c>
      <c r="D7" s="58" t="s">
        <v>288</v>
      </c>
      <c r="F7" s="60" t="s">
        <v>289</v>
      </c>
      <c r="G7" s="58" t="s">
        <v>288</v>
      </c>
      <c r="I7" s="60" t="s">
        <v>289</v>
      </c>
      <c r="J7" s="58" t="s">
        <v>288</v>
      </c>
      <c r="L7" s="60" t="s">
        <v>289</v>
      </c>
      <c r="M7" s="58" t="s">
        <v>288</v>
      </c>
      <c r="O7" s="60" t="s">
        <v>289</v>
      </c>
      <c r="P7" s="58" t="s">
        <v>288</v>
      </c>
      <c r="R7" s="60" t="s">
        <v>289</v>
      </c>
      <c r="S7" s="58" t="s">
        <v>288</v>
      </c>
      <c r="U7" s="60" t="s">
        <v>289</v>
      </c>
      <c r="V7" s="58" t="s">
        <v>288</v>
      </c>
      <c r="X7" s="60" t="s">
        <v>289</v>
      </c>
      <c r="Y7" s="58" t="s">
        <v>288</v>
      </c>
      <c r="AA7" s="60" t="s">
        <v>289</v>
      </c>
      <c r="AB7" s="58" t="s">
        <v>288</v>
      </c>
      <c r="AD7" s="60" t="s">
        <v>289</v>
      </c>
      <c r="AE7" s="58" t="s">
        <v>288</v>
      </c>
      <c r="AG7" s="60" t="s">
        <v>289</v>
      </c>
      <c r="AH7" s="58" t="s">
        <v>288</v>
      </c>
      <c r="AJ7" s="60" t="s">
        <v>289</v>
      </c>
      <c r="AK7" s="58" t="s">
        <v>288</v>
      </c>
      <c r="AM7" s="60" t="s">
        <v>289</v>
      </c>
      <c r="AN7" s="58" t="s">
        <v>288</v>
      </c>
      <c r="AP7" s="60" t="s">
        <v>289</v>
      </c>
      <c r="AQ7" s="58" t="s">
        <v>288</v>
      </c>
      <c r="AS7" s="60" t="s">
        <v>289</v>
      </c>
      <c r="AT7" s="58" t="s">
        <v>288</v>
      </c>
      <c r="AV7" s="60" t="s">
        <v>289</v>
      </c>
      <c r="AW7" s="58" t="s">
        <v>288</v>
      </c>
      <c r="AY7" s="60" t="s">
        <v>289</v>
      </c>
      <c r="AZ7" s="58" t="s">
        <v>288</v>
      </c>
      <c r="BB7" s="60" t="s">
        <v>289</v>
      </c>
      <c r="BC7" s="58" t="s">
        <v>288</v>
      </c>
      <c r="BE7" s="60" t="s">
        <v>289</v>
      </c>
      <c r="BF7" s="58" t="s">
        <v>288</v>
      </c>
      <c r="BH7" s="60" t="s">
        <v>289</v>
      </c>
      <c r="BI7" s="58" t="s">
        <v>288</v>
      </c>
      <c r="BK7" s="60" t="s">
        <v>289</v>
      </c>
      <c r="BL7" s="58" t="s">
        <v>288</v>
      </c>
      <c r="BN7" s="76" t="s">
        <v>289</v>
      </c>
      <c r="BO7" s="77" t="s">
        <v>288</v>
      </c>
    </row>
    <row r="8" spans="2:67" s="58" customFormat="1" ht="15.75">
      <c r="B8" s="59"/>
      <c r="C8" s="60"/>
      <c r="D8" s="58" t="s">
        <v>291</v>
      </c>
      <c r="F8" s="60"/>
      <c r="G8" s="58" t="s">
        <v>291</v>
      </c>
      <c r="I8" s="60"/>
      <c r="J8" s="58" t="s">
        <v>291</v>
      </c>
      <c r="L8" s="60"/>
      <c r="M8" s="58" t="s">
        <v>291</v>
      </c>
      <c r="O8" s="60"/>
      <c r="P8" s="58" t="s">
        <v>291</v>
      </c>
      <c r="R8" s="60"/>
      <c r="S8" s="58" t="s">
        <v>291</v>
      </c>
      <c r="U8" s="60"/>
      <c r="V8" s="58" t="s">
        <v>291</v>
      </c>
      <c r="X8" s="60" t="s">
        <v>292</v>
      </c>
      <c r="Y8" s="58" t="s">
        <v>291</v>
      </c>
      <c r="AA8" s="60" t="s">
        <v>292</v>
      </c>
      <c r="AB8" s="58" t="s">
        <v>291</v>
      </c>
      <c r="AD8" s="60"/>
      <c r="AE8" s="58" t="s">
        <v>291</v>
      </c>
      <c r="AG8" s="60"/>
      <c r="AH8" s="58" t="s">
        <v>291</v>
      </c>
      <c r="AJ8" s="60"/>
      <c r="AK8" s="58" t="s">
        <v>291</v>
      </c>
      <c r="AM8" s="60"/>
      <c r="AN8" s="58" t="s">
        <v>291</v>
      </c>
      <c r="AP8" s="60"/>
      <c r="AQ8" s="58" t="s">
        <v>291</v>
      </c>
      <c r="AS8" s="60"/>
      <c r="AT8" s="58" t="s">
        <v>291</v>
      </c>
      <c r="AV8" s="60"/>
      <c r="AW8" s="58" t="s">
        <v>291</v>
      </c>
      <c r="AY8" s="60"/>
      <c r="AZ8" s="58" t="s">
        <v>291</v>
      </c>
      <c r="BB8" s="60"/>
      <c r="BC8" s="58" t="s">
        <v>291</v>
      </c>
      <c r="BE8" s="60"/>
      <c r="BF8" s="58" t="s">
        <v>291</v>
      </c>
      <c r="BH8" s="60"/>
      <c r="BI8" s="58" t="s">
        <v>291</v>
      </c>
      <c r="BK8" s="60"/>
      <c r="BL8" s="58" t="s">
        <v>291</v>
      </c>
      <c r="BN8" s="77"/>
      <c r="BO8" s="77" t="s">
        <v>291</v>
      </c>
    </row>
    <row r="9" spans="2:77" s="24" customFormat="1" ht="16.5" thickBot="1">
      <c r="B9" s="26"/>
      <c r="BN9" s="79"/>
      <c r="BO9" s="79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67" s="6" customFormat="1" ht="16.5" thickTop="1">
      <c r="A10" s="22">
        <v>1</v>
      </c>
      <c r="B10" s="8" t="s">
        <v>0</v>
      </c>
      <c r="C10" s="5">
        <v>1.4822</v>
      </c>
      <c r="D10" s="4">
        <v>73.18489073194735</v>
      </c>
      <c r="E10" s="5"/>
      <c r="F10" s="5">
        <v>1.4862</v>
      </c>
      <c r="G10" s="4">
        <v>73.26843048716972</v>
      </c>
      <c r="H10" s="5"/>
      <c r="I10" s="5">
        <v>1.4837</v>
      </c>
      <c r="J10" s="4">
        <v>72.57843829807075</v>
      </c>
      <c r="K10" s="5"/>
      <c r="L10" s="5">
        <v>1.4827</v>
      </c>
      <c r="M10" s="4">
        <v>72.71158832798477</v>
      </c>
      <c r="N10" s="5"/>
      <c r="O10" s="5">
        <v>1.4841</v>
      </c>
      <c r="P10" s="4">
        <v>73.017125348998</v>
      </c>
      <c r="Q10" s="5"/>
      <c r="R10" s="5">
        <v>1.4901</v>
      </c>
      <c r="S10" s="4">
        <v>72.1844195415183</v>
      </c>
      <c r="T10" s="5"/>
      <c r="U10" s="5">
        <v>1.5043</v>
      </c>
      <c r="V10" s="4">
        <v>72.23712770848502</v>
      </c>
      <c r="W10" s="5"/>
      <c r="X10" s="5">
        <v>1.5091</v>
      </c>
      <c r="Y10" s="4">
        <v>71.76204287329841</v>
      </c>
      <c r="Z10" s="5"/>
      <c r="AA10" s="5">
        <v>1.5106</v>
      </c>
      <c r="AB10" s="4">
        <v>71.73901451795855</v>
      </c>
      <c r="AC10" s="5"/>
      <c r="AD10" s="5">
        <v>1.5103</v>
      </c>
      <c r="AE10" s="4">
        <v>71.80565020471265</v>
      </c>
      <c r="AF10" s="5"/>
      <c r="AG10" s="5">
        <v>1.5115</v>
      </c>
      <c r="AH10" s="4">
        <v>71.95041374251541</v>
      </c>
      <c r="AI10" s="5"/>
      <c r="AJ10" s="5">
        <v>1.5118</v>
      </c>
      <c r="AK10" s="4">
        <v>72.00146285689554</v>
      </c>
      <c r="AL10" s="5"/>
      <c r="AM10" s="5">
        <v>1.509</v>
      </c>
      <c r="AN10" s="4">
        <v>72.19522207250608</v>
      </c>
      <c r="AO10" s="5"/>
      <c r="AP10" s="5">
        <v>1.511</v>
      </c>
      <c r="AQ10" s="4">
        <v>71.68727508923605</v>
      </c>
      <c r="AR10" s="5"/>
      <c r="AS10" s="5">
        <v>1.5148</v>
      </c>
      <c r="AT10" s="4">
        <v>71.37150152530522</v>
      </c>
      <c r="AU10" s="5"/>
      <c r="AV10" s="5">
        <v>1.5144</v>
      </c>
      <c r="AW10" s="4">
        <v>72.15854651470015</v>
      </c>
      <c r="AX10" s="5"/>
      <c r="AY10" s="5">
        <v>1.5134</v>
      </c>
      <c r="AZ10" s="4">
        <v>71.79463056964153</v>
      </c>
      <c r="BA10" s="5"/>
      <c r="BB10" s="5">
        <v>1.5078</v>
      </c>
      <c r="BC10" s="4">
        <v>71.96923930497289</v>
      </c>
      <c r="BD10" s="5"/>
      <c r="BE10" s="5">
        <v>1.5205</v>
      </c>
      <c r="BF10" s="4">
        <v>71.46463172068184</v>
      </c>
      <c r="BG10" s="5"/>
      <c r="BH10" s="5">
        <v>1.5217</v>
      </c>
      <c r="BI10" s="4">
        <v>71.2947083610626</v>
      </c>
      <c r="BJ10" s="5"/>
      <c r="BK10" s="5">
        <v>1.5262</v>
      </c>
      <c r="BL10" s="4">
        <v>70.62783160370428</v>
      </c>
      <c r="BM10" s="5"/>
      <c r="BN10" s="126">
        <f>(C10+F10+I10+L10+O10+R10+U10+X10+AA10+AD10+AG10+AJ10+AM10+AP10+AS10+AV10+AY10+BB10+BE10+BH10+BK10)/21</f>
        <v>1.5050190476190477</v>
      </c>
      <c r="BO10" s="126">
        <f>(D10+G10+J10+M10+P10+S10+V10+Y10+AB10+AE10+AH10+AK10+AN10+AQ10+AT10+AW10+AZ10+BC10+BF10+BI10+BL10)/21</f>
        <v>72.04781863816025</v>
      </c>
    </row>
    <row r="11" spans="1:67" s="6" customFormat="1" ht="15.75">
      <c r="A11" s="22">
        <v>2</v>
      </c>
      <c r="B11" s="8" t="s">
        <v>1</v>
      </c>
      <c r="C11" s="5">
        <v>109.04</v>
      </c>
      <c r="D11" s="4">
        <v>99.48151599678314</v>
      </c>
      <c r="E11" s="5"/>
      <c r="F11" s="5">
        <v>109.25</v>
      </c>
      <c r="G11" s="4">
        <v>99.67189143252325</v>
      </c>
      <c r="H11" s="5"/>
      <c r="I11" s="5">
        <v>108.85</v>
      </c>
      <c r="J11" s="4">
        <v>98.92937887262065</v>
      </c>
      <c r="K11" s="5"/>
      <c r="L11" s="5">
        <v>109</v>
      </c>
      <c r="M11" s="4">
        <v>98.90777248981927</v>
      </c>
      <c r="N11" s="5"/>
      <c r="O11" s="5">
        <v>109.15</v>
      </c>
      <c r="P11" s="4">
        <v>99.28054579060735</v>
      </c>
      <c r="Q11" s="5"/>
      <c r="R11" s="5">
        <v>109.02</v>
      </c>
      <c r="S11" s="4">
        <v>98.66263397433168</v>
      </c>
      <c r="T11" s="5"/>
      <c r="U11" s="5">
        <v>109.37</v>
      </c>
      <c r="V11" s="4">
        <v>99.35659798104965</v>
      </c>
      <c r="W11" s="5"/>
      <c r="X11" s="5">
        <v>110.23</v>
      </c>
      <c r="Y11" s="4">
        <v>98.24557643118446</v>
      </c>
      <c r="Z11" s="5"/>
      <c r="AA11" s="5">
        <v>109.9</v>
      </c>
      <c r="AB11" s="4">
        <v>98.60687473232773</v>
      </c>
      <c r="AC11" s="5"/>
      <c r="AD11" s="5">
        <v>110.25</v>
      </c>
      <c r="AE11" s="4">
        <v>98.36559955027438</v>
      </c>
      <c r="AF11" s="5"/>
      <c r="AG11" s="5">
        <v>110.4</v>
      </c>
      <c r="AH11" s="4">
        <v>98.50819780055437</v>
      </c>
      <c r="AI11" s="5"/>
      <c r="AJ11" s="5">
        <v>110.05</v>
      </c>
      <c r="AK11" s="4">
        <v>98.91123266429322</v>
      </c>
      <c r="AL11" s="5"/>
      <c r="AM11" s="5">
        <v>109.4</v>
      </c>
      <c r="AN11" s="4">
        <v>99.58189223712218</v>
      </c>
      <c r="AO11" s="5"/>
      <c r="AP11" s="5">
        <v>109.22</v>
      </c>
      <c r="AQ11" s="4">
        <v>99.17549227232712</v>
      </c>
      <c r="AR11" s="5"/>
      <c r="AS11" s="5">
        <v>109.7</v>
      </c>
      <c r="AT11" s="4">
        <v>98.55382908890823</v>
      </c>
      <c r="AU11" s="5"/>
      <c r="AV11" s="5">
        <v>109.75</v>
      </c>
      <c r="AW11" s="4">
        <v>99.56893197436165</v>
      </c>
      <c r="AX11" s="5"/>
      <c r="AY11" s="5">
        <v>109.7</v>
      </c>
      <c r="AZ11" s="4">
        <v>99.04648487155467</v>
      </c>
      <c r="BA11" s="5"/>
      <c r="BB11" s="5">
        <v>110.17</v>
      </c>
      <c r="BC11" s="4">
        <v>98.49797496962705</v>
      </c>
      <c r="BD11" s="5"/>
      <c r="BE11" s="5">
        <v>110.36</v>
      </c>
      <c r="BF11" s="4">
        <v>98.46137416753962</v>
      </c>
      <c r="BG11" s="5"/>
      <c r="BH11" s="5">
        <v>110.74</v>
      </c>
      <c r="BI11" s="4">
        <v>97.96745323553274</v>
      </c>
      <c r="BJ11" s="5"/>
      <c r="BK11" s="5">
        <v>111.47</v>
      </c>
      <c r="BL11" s="4">
        <v>96.70063388676188</v>
      </c>
      <c r="BM11" s="5"/>
      <c r="BN11" s="126">
        <f aca="true" t="shared" si="0" ref="BN11:BN32">(C11+F11+I11+L11+O11+R11+U11+X11+AA11+AD11+AG11+AJ11+AM11+AP11+AS11+AV11+AY11+BB11+BE11+BH11+BK11)/21</f>
        <v>109.76285714285714</v>
      </c>
      <c r="BO11" s="126">
        <f aca="true" t="shared" si="1" ref="BO11:BO32">(D11+G11+J11+M11+P11+S11+V11+Y11+AB11+AE11+AH11+AK11+AN11+AQ11+AT11+AW11+AZ11+BC11+BF11+BI11+BL11)/21</f>
        <v>98.78485163905258</v>
      </c>
    </row>
    <row r="12" spans="1:67" s="6" customFormat="1" ht="15.75">
      <c r="A12" s="22">
        <v>3</v>
      </c>
      <c r="B12" s="8" t="s">
        <v>2</v>
      </c>
      <c r="C12" s="5">
        <v>1.5613</v>
      </c>
      <c r="D12" s="4">
        <v>169.36146330546782</v>
      </c>
      <c r="E12" s="5"/>
      <c r="F12" s="5">
        <v>1.5621</v>
      </c>
      <c r="G12" s="4">
        <v>170.09947680536845</v>
      </c>
      <c r="H12" s="5"/>
      <c r="I12" s="5">
        <v>1.5655</v>
      </c>
      <c r="J12" s="4">
        <v>168.58028654740784</v>
      </c>
      <c r="K12" s="5"/>
      <c r="L12" s="5">
        <v>1.5685</v>
      </c>
      <c r="M12" s="4">
        <v>169.09915685380687</v>
      </c>
      <c r="N12" s="5"/>
      <c r="O12" s="5">
        <v>1.5667</v>
      </c>
      <c r="P12" s="4">
        <v>169.77500013489276</v>
      </c>
      <c r="Q12" s="5"/>
      <c r="R12" s="5">
        <v>1.56</v>
      </c>
      <c r="S12" s="4">
        <v>167.79672555175358</v>
      </c>
      <c r="T12" s="5"/>
      <c r="U12" s="5">
        <v>1.556</v>
      </c>
      <c r="V12" s="4">
        <v>169.08478024567594</v>
      </c>
      <c r="W12" s="5"/>
      <c r="X12" s="5">
        <v>1.5542</v>
      </c>
      <c r="Y12" s="4">
        <v>168.3137969105271</v>
      </c>
      <c r="Z12" s="5"/>
      <c r="AA12" s="5">
        <v>1.556</v>
      </c>
      <c r="AB12" s="4">
        <v>168.62209449476867</v>
      </c>
      <c r="AC12" s="5"/>
      <c r="AD12" s="5">
        <v>1.5566</v>
      </c>
      <c r="AE12" s="4">
        <v>168.81027121660273</v>
      </c>
      <c r="AF12" s="5"/>
      <c r="AG12" s="5">
        <v>1.5517</v>
      </c>
      <c r="AH12" s="4">
        <v>168.75210826194075</v>
      </c>
      <c r="AI12" s="5"/>
      <c r="AJ12" s="5">
        <v>1.5536</v>
      </c>
      <c r="AK12" s="4">
        <v>169.11217441950419</v>
      </c>
      <c r="AL12" s="5"/>
      <c r="AM12" s="5">
        <v>1.5612</v>
      </c>
      <c r="AN12" s="4">
        <v>170.0811716756911</v>
      </c>
      <c r="AO12" s="5"/>
      <c r="AP12" s="5">
        <v>1.5577</v>
      </c>
      <c r="AQ12" s="4">
        <v>168.72924256222603</v>
      </c>
      <c r="AR12" s="5"/>
      <c r="AS12" s="5">
        <v>1.5543</v>
      </c>
      <c r="AT12" s="4">
        <v>168.0408915585204</v>
      </c>
      <c r="AU12" s="5"/>
      <c r="AV12" s="5">
        <v>1.554</v>
      </c>
      <c r="AW12" s="4">
        <v>169.8163070162534</v>
      </c>
      <c r="AX12" s="5"/>
      <c r="AY12" s="5">
        <v>1.5561</v>
      </c>
      <c r="AZ12" s="4">
        <v>169.076479914163</v>
      </c>
      <c r="BA12" s="5"/>
      <c r="BB12" s="5">
        <v>1.5635</v>
      </c>
      <c r="BC12" s="4">
        <v>169.66354494408358</v>
      </c>
      <c r="BD12" s="5"/>
      <c r="BE12" s="5">
        <v>1.5615</v>
      </c>
      <c r="BF12" s="4">
        <v>169.67567010761985</v>
      </c>
      <c r="BG12" s="5"/>
      <c r="BH12" s="5">
        <v>1.5616</v>
      </c>
      <c r="BI12" s="4">
        <v>169.41666868466604</v>
      </c>
      <c r="BJ12" s="5"/>
      <c r="BK12" s="5">
        <v>1.5642</v>
      </c>
      <c r="BL12" s="4">
        <v>168.60855391166763</v>
      </c>
      <c r="BM12" s="5"/>
      <c r="BN12" s="126">
        <f t="shared" si="0"/>
        <v>1.559347619047619</v>
      </c>
      <c r="BO12" s="126">
        <f t="shared" si="1"/>
        <v>169.07218405345753</v>
      </c>
    </row>
    <row r="13" spans="1:67" s="6" customFormat="1" ht="15.75">
      <c r="A13" s="22">
        <v>4</v>
      </c>
      <c r="B13" s="8" t="s">
        <v>3</v>
      </c>
      <c r="C13" s="5">
        <v>1.2042</v>
      </c>
      <c r="D13" s="4">
        <v>90.08025663751233</v>
      </c>
      <c r="E13" s="5"/>
      <c r="F13" s="5">
        <v>1.209</v>
      </c>
      <c r="G13" s="4">
        <v>90.06744531847117</v>
      </c>
      <c r="H13" s="5"/>
      <c r="I13" s="5">
        <v>1.2078</v>
      </c>
      <c r="J13" s="4">
        <v>89.15766592386782</v>
      </c>
      <c r="K13" s="5"/>
      <c r="L13" s="5">
        <v>1.2069</v>
      </c>
      <c r="M13" s="4">
        <v>89.32759301839671</v>
      </c>
      <c r="N13" s="5"/>
      <c r="O13" s="5">
        <v>1.206</v>
      </c>
      <c r="P13" s="4">
        <v>89.85465649290873</v>
      </c>
      <c r="Q13" s="5"/>
      <c r="R13" s="5">
        <v>1.2145</v>
      </c>
      <c r="S13" s="4">
        <v>88.56484442883195</v>
      </c>
      <c r="T13" s="5"/>
      <c r="U13" s="5">
        <v>1.2292</v>
      </c>
      <c r="V13" s="4">
        <v>88.40409307832249</v>
      </c>
      <c r="W13" s="5"/>
      <c r="X13" s="5">
        <v>1.2325</v>
      </c>
      <c r="Y13" s="4">
        <v>87.86701736315995</v>
      </c>
      <c r="Z13" s="5"/>
      <c r="AA13" s="5">
        <v>1.2338</v>
      </c>
      <c r="AB13" s="4">
        <v>87.8334862464161</v>
      </c>
      <c r="AC13" s="5"/>
      <c r="AD13" s="5">
        <v>1.2364</v>
      </c>
      <c r="AE13" s="4">
        <v>87.71277378209116</v>
      </c>
      <c r="AF13" s="5"/>
      <c r="AG13" s="5">
        <v>1.2437</v>
      </c>
      <c r="AH13" s="4">
        <v>87.44315379256415</v>
      </c>
      <c r="AI13" s="5"/>
      <c r="AJ13" s="5">
        <v>1.2405</v>
      </c>
      <c r="AK13" s="4">
        <v>87.74833659577162</v>
      </c>
      <c r="AL13" s="5"/>
      <c r="AM13" s="5">
        <v>1.2402</v>
      </c>
      <c r="AN13" s="4">
        <v>87.84275931899023</v>
      </c>
      <c r="AO13" s="5"/>
      <c r="AP13" s="5">
        <v>1.24</v>
      </c>
      <c r="AQ13" s="4">
        <v>87.35441343535135</v>
      </c>
      <c r="AR13" s="5"/>
      <c r="AS13" s="5">
        <v>1.2408</v>
      </c>
      <c r="AT13" s="4">
        <v>87.1321329066186</v>
      </c>
      <c r="AU13" s="5"/>
      <c r="AV13" s="5">
        <v>1.236</v>
      </c>
      <c r="AW13" s="4">
        <v>88.4117336908268</v>
      </c>
      <c r="AX13" s="5"/>
      <c r="AY13" s="5">
        <v>1.2372</v>
      </c>
      <c r="AZ13" s="4">
        <v>87.82249749765235</v>
      </c>
      <c r="BA13" s="5"/>
      <c r="BB13" s="5">
        <v>1.2317</v>
      </c>
      <c r="BC13" s="4">
        <v>88.10198832835765</v>
      </c>
      <c r="BD13" s="5"/>
      <c r="BE13" s="5">
        <v>1.2505</v>
      </c>
      <c r="BF13" s="4">
        <v>86.89482009699859</v>
      </c>
      <c r="BG13" s="5"/>
      <c r="BH13" s="5">
        <v>1.2525</v>
      </c>
      <c r="BI13" s="4">
        <v>86.61808999044229</v>
      </c>
      <c r="BJ13" s="5"/>
      <c r="BK13" s="5">
        <v>1.2547</v>
      </c>
      <c r="BL13" s="4">
        <v>85.91073291908303</v>
      </c>
      <c r="BM13" s="5"/>
      <c r="BN13" s="126">
        <f t="shared" si="0"/>
        <v>1.230861904761905</v>
      </c>
      <c r="BO13" s="126">
        <f t="shared" si="1"/>
        <v>88.10240432679215</v>
      </c>
    </row>
    <row r="14" spans="1:67" s="6" customFormat="1" ht="15.75">
      <c r="A14" s="22">
        <v>5</v>
      </c>
      <c r="B14" s="8" t="s">
        <v>4</v>
      </c>
      <c r="C14" s="5">
        <v>5.0745</v>
      </c>
      <c r="D14" s="4">
        <v>21.37642034543154</v>
      </c>
      <c r="E14" s="5"/>
      <c r="F14" s="5">
        <v>5.0859</v>
      </c>
      <c r="G14" s="4">
        <v>21.41047629525387</v>
      </c>
      <c r="H14" s="5"/>
      <c r="I14" s="5">
        <v>5.0863</v>
      </c>
      <c r="J14" s="4">
        <v>21.171505594016786</v>
      </c>
      <c r="K14" s="5"/>
      <c r="L14" s="5">
        <v>5.0815</v>
      </c>
      <c r="M14" s="4">
        <v>21.216072422297156</v>
      </c>
      <c r="N14" s="5"/>
      <c r="O14" s="5">
        <v>5.0774</v>
      </c>
      <c r="P14" s="4">
        <v>21.342560312452814</v>
      </c>
      <c r="Q14" s="5"/>
      <c r="R14" s="5">
        <v>5.0907</v>
      </c>
      <c r="S14" s="4">
        <v>21.12911850213456</v>
      </c>
      <c r="T14" s="5"/>
      <c r="U14" s="5">
        <v>5.1375</v>
      </c>
      <c r="V14" s="4">
        <v>21.151593423235816</v>
      </c>
      <c r="W14" s="5"/>
      <c r="X14" s="5">
        <v>5.1541</v>
      </c>
      <c r="Y14" s="4">
        <v>21.011641004267407</v>
      </c>
      <c r="Z14" s="5"/>
      <c r="AA14" s="5">
        <v>5.157</v>
      </c>
      <c r="AB14" s="4">
        <v>21.013952943732438</v>
      </c>
      <c r="AC14" s="5"/>
      <c r="AD14" s="5">
        <v>5.1596</v>
      </c>
      <c r="AE14" s="4">
        <v>21.018697864985175</v>
      </c>
      <c r="AF14" s="5"/>
      <c r="AG14" s="5">
        <v>5.149</v>
      </c>
      <c r="AH14" s="4">
        <v>21.12119836314081</v>
      </c>
      <c r="AI14" s="5"/>
      <c r="AJ14" s="5">
        <v>5.139</v>
      </c>
      <c r="AK14" s="4">
        <v>21.18151616015853</v>
      </c>
      <c r="AL14" s="5"/>
      <c r="AM14" s="5">
        <v>5.144</v>
      </c>
      <c r="AN14" s="4">
        <v>21.17857505976121</v>
      </c>
      <c r="AO14" s="5"/>
      <c r="AP14" s="5">
        <v>5.1472</v>
      </c>
      <c r="AQ14" s="4">
        <v>21.04434890034109</v>
      </c>
      <c r="AR14" s="5"/>
      <c r="AS14" s="5">
        <v>5.134</v>
      </c>
      <c r="AT14" s="4">
        <v>21.05834641810135</v>
      </c>
      <c r="AU14" s="5"/>
      <c r="AV14" s="5">
        <v>5.1298</v>
      </c>
      <c r="AW14" s="4">
        <v>21.302371016776853</v>
      </c>
      <c r="AX14" s="5"/>
      <c r="AY14" s="5">
        <v>5.1267</v>
      </c>
      <c r="AZ14" s="4">
        <v>21.193749176681976</v>
      </c>
      <c r="BA14" s="5"/>
      <c r="BB14" s="5">
        <v>5.1041</v>
      </c>
      <c r="BC14" s="4">
        <v>21.260402230371295</v>
      </c>
      <c r="BD14" s="5"/>
      <c r="BE14" s="5">
        <v>5.145</v>
      </c>
      <c r="BF14" s="4">
        <v>21.119916915703932</v>
      </c>
      <c r="BG14" s="5"/>
      <c r="BH14" s="5">
        <v>5.1443</v>
      </c>
      <c r="BI14" s="4">
        <v>21.089197308288583</v>
      </c>
      <c r="BJ14" s="5"/>
      <c r="BK14" s="5">
        <v>5.163</v>
      </c>
      <c r="BL14" s="4">
        <v>20.87782231136422</v>
      </c>
      <c r="BM14" s="5"/>
      <c r="BN14" s="126">
        <f t="shared" si="0"/>
        <v>5.125266666666667</v>
      </c>
      <c r="BO14" s="126">
        <f t="shared" si="1"/>
        <v>21.15568964611893</v>
      </c>
    </row>
    <row r="15" spans="1:67" s="6" customFormat="1" ht="15.75">
      <c r="A15" s="22">
        <v>6</v>
      </c>
      <c r="B15" s="8" t="s">
        <v>5</v>
      </c>
      <c r="C15" s="5">
        <v>1.6622</v>
      </c>
      <c r="D15" s="4">
        <v>65.25968297611139</v>
      </c>
      <c r="E15" s="5"/>
      <c r="F15" s="5">
        <v>1.6658</v>
      </c>
      <c r="G15" s="4">
        <v>65.36891667068775</v>
      </c>
      <c r="H15" s="5"/>
      <c r="I15" s="5">
        <v>1.6636</v>
      </c>
      <c r="J15" s="4">
        <v>64.7298803215001</v>
      </c>
      <c r="K15" s="5"/>
      <c r="L15" s="5">
        <v>1.6625</v>
      </c>
      <c r="M15" s="4">
        <v>64.84780271512962</v>
      </c>
      <c r="N15" s="5"/>
      <c r="O15" s="5">
        <v>1.6635</v>
      </c>
      <c r="P15" s="4">
        <v>65.14260037898883</v>
      </c>
      <c r="Q15" s="5"/>
      <c r="R15" s="5">
        <v>1.6697</v>
      </c>
      <c r="S15" s="4">
        <v>64.41995781207187</v>
      </c>
      <c r="T15" s="5"/>
      <c r="U15" s="5">
        <v>1.685</v>
      </c>
      <c r="V15" s="4">
        <v>64.49039241060771</v>
      </c>
      <c r="W15" s="5"/>
      <c r="X15" s="5">
        <v>1.6915</v>
      </c>
      <c r="Y15" s="4">
        <v>64.02370611888539</v>
      </c>
      <c r="Z15" s="5"/>
      <c r="AA15" s="5">
        <v>1.693</v>
      </c>
      <c r="AB15" s="4">
        <v>64.0100149620958</v>
      </c>
      <c r="AC15" s="5"/>
      <c r="AD15" s="5">
        <v>1.6926</v>
      </c>
      <c r="AE15" s="4">
        <v>64.07188556314398</v>
      </c>
      <c r="AF15" s="5"/>
      <c r="AG15" s="5">
        <v>1.6941</v>
      </c>
      <c r="AH15" s="4">
        <v>64.1951775997946</v>
      </c>
      <c r="AI15" s="5"/>
      <c r="AJ15" s="5">
        <v>1.6945</v>
      </c>
      <c r="AK15" s="4">
        <v>64.2383071980258</v>
      </c>
      <c r="AL15" s="5"/>
      <c r="AM15" s="5">
        <v>1.6904</v>
      </c>
      <c r="AN15" s="4">
        <v>64.44781714825585</v>
      </c>
      <c r="AO15" s="5"/>
      <c r="AP15" s="5">
        <v>1.6935</v>
      </c>
      <c r="AQ15" s="4">
        <v>63.96189705334258</v>
      </c>
      <c r="AR15" s="5"/>
      <c r="AS15" s="5">
        <v>1.6984</v>
      </c>
      <c r="AT15" s="4">
        <v>63.65611782297005</v>
      </c>
      <c r="AU15" s="5"/>
      <c r="AV15" s="5">
        <v>1.6982</v>
      </c>
      <c r="AW15" s="4">
        <v>64.3486649639983</v>
      </c>
      <c r="AX15" s="5"/>
      <c r="AY15" s="5">
        <v>1.6972</v>
      </c>
      <c r="AZ15" s="4">
        <v>64.01955803917951</v>
      </c>
      <c r="BA15" s="5"/>
      <c r="BB15" s="5">
        <v>1.6909</v>
      </c>
      <c r="BC15" s="4">
        <v>64.17601219707737</v>
      </c>
      <c r="BD15" s="5"/>
      <c r="BE15" s="5">
        <v>1.7064</v>
      </c>
      <c r="BF15" s="4">
        <v>63.6790743854294</v>
      </c>
      <c r="BG15" s="5"/>
      <c r="BH15" s="5">
        <v>1.7072</v>
      </c>
      <c r="BI15" s="4">
        <v>63.54800709526064</v>
      </c>
      <c r="BJ15" s="5"/>
      <c r="BK15" s="5">
        <v>1.7116</v>
      </c>
      <c r="BL15" s="4">
        <v>62.97744601166947</v>
      </c>
      <c r="BM15" s="5"/>
      <c r="BN15" s="126">
        <f t="shared" si="0"/>
        <v>1.6872285714285713</v>
      </c>
      <c r="BO15" s="126">
        <f t="shared" si="1"/>
        <v>64.26728187829647</v>
      </c>
    </row>
    <row r="16" spans="1:67" s="6" customFormat="1" ht="15.75">
      <c r="A16" s="22">
        <v>7</v>
      </c>
      <c r="B16" s="8" t="s">
        <v>6</v>
      </c>
      <c r="C16" s="5">
        <v>1510.9</v>
      </c>
      <c r="D16" s="4">
        <v>71.79472171744811</v>
      </c>
      <c r="E16" s="5"/>
      <c r="F16" s="5">
        <v>1514.2</v>
      </c>
      <c r="G16" s="4">
        <v>71.91357904506118</v>
      </c>
      <c r="H16" s="5"/>
      <c r="I16" s="5">
        <v>1513.9</v>
      </c>
      <c r="J16" s="4">
        <v>71.13060895887942</v>
      </c>
      <c r="K16" s="5"/>
      <c r="L16" s="5">
        <v>1511.68</v>
      </c>
      <c r="M16" s="4">
        <v>71.31765453925632</v>
      </c>
      <c r="N16" s="5"/>
      <c r="O16" s="5">
        <v>1510.05</v>
      </c>
      <c r="P16" s="4">
        <v>71.7623361679732</v>
      </c>
      <c r="Q16" s="5"/>
      <c r="R16" s="5">
        <v>1507.8</v>
      </c>
      <c r="S16" s="4">
        <v>71.33704971403131</v>
      </c>
      <c r="T16" s="5"/>
      <c r="U16" s="5">
        <v>1517.5</v>
      </c>
      <c r="V16" s="4">
        <v>71.60877180354134</v>
      </c>
      <c r="W16" s="5"/>
      <c r="X16" s="5">
        <v>1522.66</v>
      </c>
      <c r="Y16" s="4">
        <v>71.12296829239267</v>
      </c>
      <c r="Z16" s="5"/>
      <c r="AA16" s="5">
        <v>1526.25</v>
      </c>
      <c r="AB16" s="4">
        <v>71.00341053616917</v>
      </c>
      <c r="AC16" s="5"/>
      <c r="AD16" s="5">
        <v>1526</v>
      </c>
      <c r="AE16" s="4">
        <v>71.06688958334044</v>
      </c>
      <c r="AF16" s="5"/>
      <c r="AG16" s="5">
        <v>1524.7</v>
      </c>
      <c r="AH16" s="4">
        <v>71.32750729442647</v>
      </c>
      <c r="AI16" s="5"/>
      <c r="AJ16" s="5">
        <v>1522.75</v>
      </c>
      <c r="AK16" s="4">
        <v>71.4837048412771</v>
      </c>
      <c r="AL16" s="5"/>
      <c r="AM16" s="5">
        <v>1523</v>
      </c>
      <c r="AN16" s="4">
        <v>71.53157590768987</v>
      </c>
      <c r="AO16" s="5"/>
      <c r="AP16" s="5">
        <v>1523.9</v>
      </c>
      <c r="AQ16" s="4">
        <v>71.08043353227617</v>
      </c>
      <c r="AR16" s="5"/>
      <c r="AS16" s="5">
        <v>1524</v>
      </c>
      <c r="AT16" s="4">
        <v>70.94064994129418</v>
      </c>
      <c r="AU16" s="5"/>
      <c r="AV16" s="5">
        <v>1523</v>
      </c>
      <c r="AW16" s="4">
        <v>71.75108525401308</v>
      </c>
      <c r="AX16" s="5"/>
      <c r="AY16" s="5">
        <v>1522.5</v>
      </c>
      <c r="AZ16" s="4">
        <v>71.36551323750113</v>
      </c>
      <c r="BA16" s="5"/>
      <c r="BB16" s="5">
        <v>1510.8</v>
      </c>
      <c r="BC16" s="4">
        <v>71.8263297749789</v>
      </c>
      <c r="BD16" s="5"/>
      <c r="BE16" s="5">
        <v>1520.25</v>
      </c>
      <c r="BF16" s="4">
        <v>71.47638383903748</v>
      </c>
      <c r="BG16" s="5"/>
      <c r="BH16" s="5">
        <v>1521</v>
      </c>
      <c r="BI16" s="4">
        <v>71.32751986392437</v>
      </c>
      <c r="BJ16" s="5"/>
      <c r="BK16" s="5">
        <v>1524.8</v>
      </c>
      <c r="BL16" s="4">
        <v>70.69267877332992</v>
      </c>
      <c r="BM16" s="5"/>
      <c r="BN16" s="126">
        <f t="shared" si="0"/>
        <v>1519.1257142857144</v>
      </c>
      <c r="BO16" s="126">
        <f t="shared" si="1"/>
        <v>71.37435107704009</v>
      </c>
    </row>
    <row r="17" spans="1:67" s="6" customFormat="1" ht="15.75">
      <c r="A17" s="22">
        <v>8</v>
      </c>
      <c r="B17" s="8" t="s">
        <v>7</v>
      </c>
      <c r="C17" s="5">
        <v>30.527</v>
      </c>
      <c r="D17" s="4">
        <v>3.553400106230299</v>
      </c>
      <c r="E17" s="5"/>
      <c r="F17" s="5">
        <v>30.6</v>
      </c>
      <c r="G17" s="4">
        <v>3.5585471042494</v>
      </c>
      <c r="H17" s="5"/>
      <c r="I17" s="5">
        <v>30.555</v>
      </c>
      <c r="J17" s="4">
        <v>3.524288296607677</v>
      </c>
      <c r="K17" s="5"/>
      <c r="L17" s="5">
        <v>30.554</v>
      </c>
      <c r="M17" s="4">
        <v>3.5284896253813907</v>
      </c>
      <c r="N17" s="5"/>
      <c r="O17" s="5">
        <v>30.558</v>
      </c>
      <c r="P17" s="4">
        <v>3.546197909890959</v>
      </c>
      <c r="Q17" s="5"/>
      <c r="R17" s="5">
        <v>30.67</v>
      </c>
      <c r="S17" s="4">
        <v>3.5070754339359764</v>
      </c>
      <c r="T17" s="5"/>
      <c r="U17" s="5">
        <v>30.977</v>
      </c>
      <c r="V17" s="4">
        <v>3.507967563413952</v>
      </c>
      <c r="W17" s="5"/>
      <c r="X17" s="5">
        <v>31.07</v>
      </c>
      <c r="Y17" s="4">
        <v>3.485551944000471</v>
      </c>
      <c r="Z17" s="5"/>
      <c r="AA17" s="5">
        <v>31.09</v>
      </c>
      <c r="AB17" s="4">
        <v>3.4856531145329104</v>
      </c>
      <c r="AC17" s="5"/>
      <c r="AD17" s="5">
        <v>31.105</v>
      </c>
      <c r="AE17" s="4">
        <v>3.4865157853778337</v>
      </c>
      <c r="AF17" s="5"/>
      <c r="AG17" s="5">
        <v>31.108</v>
      </c>
      <c r="AH17" s="4">
        <v>3.4959833602871297</v>
      </c>
      <c r="AI17" s="5"/>
      <c r="AJ17" s="5">
        <v>31.12</v>
      </c>
      <c r="AK17" s="4">
        <v>3.497808854339804</v>
      </c>
      <c r="AL17" s="5"/>
      <c r="AM17" s="5">
        <v>31.05</v>
      </c>
      <c r="AN17" s="4">
        <v>3.5086180388860444</v>
      </c>
      <c r="AO17" s="5"/>
      <c r="AP17" s="5">
        <v>31.101</v>
      </c>
      <c r="AQ17" s="4">
        <v>3.482829255002594</v>
      </c>
      <c r="AR17" s="5"/>
      <c r="AS17" s="5">
        <v>31.18</v>
      </c>
      <c r="AT17" s="4">
        <v>3.4674005936668486</v>
      </c>
      <c r="AU17" s="5"/>
      <c r="AV17" s="5">
        <v>31.17</v>
      </c>
      <c r="AW17" s="4">
        <v>3.505835830666086</v>
      </c>
      <c r="AX17" s="5"/>
      <c r="AY17" s="5">
        <v>31.17</v>
      </c>
      <c r="AZ17" s="4">
        <v>3.4858515849886262</v>
      </c>
      <c r="BA17" s="5"/>
      <c r="BB17" s="5">
        <v>31.05</v>
      </c>
      <c r="BC17" s="4">
        <v>3.4948540748482486</v>
      </c>
      <c r="BD17" s="5"/>
      <c r="BE17" s="5">
        <v>31.31</v>
      </c>
      <c r="BF17" s="4">
        <v>3.47051972313308</v>
      </c>
      <c r="BG17" s="5"/>
      <c r="BH17" s="5">
        <v>31.32</v>
      </c>
      <c r="BI17" s="4">
        <v>3.463893924426212</v>
      </c>
      <c r="BJ17" s="5"/>
      <c r="BK17" s="5">
        <v>31.4</v>
      </c>
      <c r="BL17" s="4">
        <v>3.4328725029800466</v>
      </c>
      <c r="BM17" s="5"/>
      <c r="BN17" s="126">
        <f t="shared" si="0"/>
        <v>30.984999999999996</v>
      </c>
      <c r="BO17" s="126">
        <f t="shared" si="1"/>
        <v>3.4995311727069325</v>
      </c>
    </row>
    <row r="18" spans="1:67" s="6" customFormat="1" ht="15.75">
      <c r="A18" s="22">
        <v>9</v>
      </c>
      <c r="B18" s="8" t="s">
        <v>8</v>
      </c>
      <c r="C18" s="5">
        <v>1.2728</v>
      </c>
      <c r="D18" s="4">
        <v>138.06652821059336</v>
      </c>
      <c r="E18" s="5"/>
      <c r="F18" s="5">
        <v>1.2682</v>
      </c>
      <c r="G18" s="4">
        <v>138.09625279083812</v>
      </c>
      <c r="H18" s="5"/>
      <c r="I18" s="5">
        <v>1.2704</v>
      </c>
      <c r="J18" s="4">
        <v>136.80255255817755</v>
      </c>
      <c r="K18" s="5"/>
      <c r="L18" s="5">
        <v>1.2715</v>
      </c>
      <c r="M18" s="4">
        <v>137.07974366567768</v>
      </c>
      <c r="N18" s="5"/>
      <c r="O18" s="5">
        <v>1.2712</v>
      </c>
      <c r="P18" s="4">
        <v>137.7532266365454</v>
      </c>
      <c r="Q18" s="5"/>
      <c r="R18" s="5">
        <v>1.267</v>
      </c>
      <c r="S18" s="4">
        <v>136.28105850902037</v>
      </c>
      <c r="T18" s="5"/>
      <c r="U18" s="5">
        <v>1.2572</v>
      </c>
      <c r="V18" s="4">
        <v>136.615286455568</v>
      </c>
      <c r="W18" s="5"/>
      <c r="X18" s="5">
        <v>1.2538</v>
      </c>
      <c r="Y18" s="4">
        <v>135.78164880093865</v>
      </c>
      <c r="Z18" s="5"/>
      <c r="AA18" s="5">
        <v>1.253</v>
      </c>
      <c r="AB18" s="4">
        <v>135.7863010295277</v>
      </c>
      <c r="AC18" s="5"/>
      <c r="AD18" s="5">
        <v>1.2518</v>
      </c>
      <c r="AE18" s="4">
        <v>135.7552984125294</v>
      </c>
      <c r="AF18" s="5"/>
      <c r="AG18" s="5">
        <v>1.2516</v>
      </c>
      <c r="AH18" s="4">
        <v>136.11531784535995</v>
      </c>
      <c r="AI18" s="5"/>
      <c r="AJ18" s="5">
        <v>1.2526</v>
      </c>
      <c r="AK18" s="4">
        <v>136.3477791438407</v>
      </c>
      <c r="AL18" s="5"/>
      <c r="AM18" s="5">
        <v>1.2556</v>
      </c>
      <c r="AN18" s="4">
        <v>136.7883161388661</v>
      </c>
      <c r="AO18" s="5"/>
      <c r="AP18" s="5">
        <v>1.2536</v>
      </c>
      <c r="AQ18" s="4">
        <v>135.78929092637</v>
      </c>
      <c r="AR18" s="5"/>
      <c r="AS18" s="5">
        <v>1.2538</v>
      </c>
      <c r="AT18" s="4">
        <v>135.55276963010544</v>
      </c>
      <c r="AU18" s="5"/>
      <c r="AV18" s="5">
        <v>1.2562</v>
      </c>
      <c r="AW18" s="4">
        <v>137.27364534994692</v>
      </c>
      <c r="AX18" s="5"/>
      <c r="AY18" s="5">
        <v>1.2569</v>
      </c>
      <c r="AZ18" s="4">
        <v>136.5672049380576</v>
      </c>
      <c r="BA18" s="5"/>
      <c r="BB18" s="5">
        <v>1.2639</v>
      </c>
      <c r="BC18" s="4">
        <v>137.15238532448177</v>
      </c>
      <c r="BD18" s="5"/>
      <c r="BE18" s="5">
        <v>1.2547</v>
      </c>
      <c r="BF18" s="4">
        <v>136.338176935018</v>
      </c>
      <c r="BG18" s="5"/>
      <c r="BH18" s="5">
        <v>1.2518</v>
      </c>
      <c r="BI18" s="4">
        <v>135.80672762516966</v>
      </c>
      <c r="BJ18" s="5"/>
      <c r="BK18" s="5">
        <v>1.2492</v>
      </c>
      <c r="BL18" s="4">
        <v>134.65401198469198</v>
      </c>
      <c r="BM18" s="5"/>
      <c r="BN18" s="126">
        <f t="shared" si="0"/>
        <v>1.258895238095238</v>
      </c>
      <c r="BO18" s="126">
        <f t="shared" si="1"/>
        <v>136.49540585292021</v>
      </c>
    </row>
    <row r="19" spans="1:67" s="6" customFormat="1" ht="15.75">
      <c r="A19" s="22">
        <v>10</v>
      </c>
      <c r="B19" s="8" t="s">
        <v>9</v>
      </c>
      <c r="C19" s="5">
        <v>386.75</v>
      </c>
      <c r="D19" s="4">
        <v>41952.568970338616</v>
      </c>
      <c r="E19" s="5"/>
      <c r="F19" s="5">
        <v>386.5</v>
      </c>
      <c r="G19" s="4">
        <v>42086.58074724723</v>
      </c>
      <c r="H19" s="5"/>
      <c r="I19" s="5">
        <v>385.6</v>
      </c>
      <c r="J19" s="4">
        <v>41523.19290493802</v>
      </c>
      <c r="K19" s="5"/>
      <c r="L19" s="5">
        <v>385.9</v>
      </c>
      <c r="M19" s="4">
        <v>41603.675250165164</v>
      </c>
      <c r="N19" s="5"/>
      <c r="O19" s="5">
        <v>385.5</v>
      </c>
      <c r="P19" s="4">
        <v>41774.59791408767</v>
      </c>
      <c r="Q19" s="5"/>
      <c r="R19" s="5">
        <v>384.9</v>
      </c>
      <c r="S19" s="4">
        <v>41400.61516978843</v>
      </c>
      <c r="T19" s="5"/>
      <c r="U19" s="5">
        <v>382.9</v>
      </c>
      <c r="V19" s="4">
        <v>41608.33056302655</v>
      </c>
      <c r="W19" s="5"/>
      <c r="X19" s="5">
        <v>383.9</v>
      </c>
      <c r="Y19" s="4">
        <v>41574.87236774633</v>
      </c>
      <c r="Z19" s="5"/>
      <c r="AA19" s="5">
        <v>382.2</v>
      </c>
      <c r="AB19" s="4">
        <v>41418.61472744253</v>
      </c>
      <c r="AC19" s="5"/>
      <c r="AD19" s="5">
        <v>382.3</v>
      </c>
      <c r="AE19" s="4">
        <v>41459.698500647064</v>
      </c>
      <c r="AF19" s="5"/>
      <c r="AG19" s="5">
        <v>382.7</v>
      </c>
      <c r="AH19" s="4">
        <v>41619.79237729246</v>
      </c>
      <c r="AI19" s="5"/>
      <c r="AJ19" s="5">
        <v>383.3</v>
      </c>
      <c r="AK19" s="4">
        <v>41722.899365986064</v>
      </c>
      <c r="AL19" s="5"/>
      <c r="AM19" s="5">
        <v>383</v>
      </c>
      <c r="AN19" s="4">
        <v>41725.01201113867</v>
      </c>
      <c r="AO19" s="5"/>
      <c r="AP19" s="5">
        <v>383.2</v>
      </c>
      <c r="AQ19" s="4">
        <v>41508.02192324903</v>
      </c>
      <c r="AR19" s="5"/>
      <c r="AS19" s="5">
        <v>381.55</v>
      </c>
      <c r="AT19" s="4">
        <v>41250.725197293614</v>
      </c>
      <c r="AU19" s="5"/>
      <c r="AV19" s="5">
        <v>381</v>
      </c>
      <c r="AW19" s="4">
        <v>41634.49998274939</v>
      </c>
      <c r="AX19" s="5"/>
      <c r="AY19" s="5">
        <v>382.3</v>
      </c>
      <c r="AZ19" s="4">
        <v>41538.421869535705</v>
      </c>
      <c r="BA19" s="5"/>
      <c r="BB19" s="5">
        <v>382.3</v>
      </c>
      <c r="BC19" s="4">
        <v>41485.36823288977</v>
      </c>
      <c r="BD19" s="5"/>
      <c r="BE19" s="5">
        <v>380.3</v>
      </c>
      <c r="BF19" s="4">
        <v>41324.148153652146</v>
      </c>
      <c r="BG19" s="5"/>
      <c r="BH19" s="5">
        <v>380</v>
      </c>
      <c r="BI19" s="4">
        <v>41225.87993095101</v>
      </c>
      <c r="BJ19" s="5"/>
      <c r="BK19" s="5">
        <v>378.7</v>
      </c>
      <c r="BL19" s="4">
        <v>40820.90484998627</v>
      </c>
      <c r="BM19" s="5"/>
      <c r="BN19" s="126">
        <f t="shared" si="0"/>
        <v>383.08571428571435</v>
      </c>
      <c r="BO19" s="126">
        <f t="shared" si="1"/>
        <v>41536.11528619771</v>
      </c>
    </row>
    <row r="20" spans="1:67" s="6" customFormat="1" ht="15.75">
      <c r="A20" s="22">
        <v>11</v>
      </c>
      <c r="B20" s="8" t="s">
        <v>10</v>
      </c>
      <c r="C20" s="5">
        <v>5.18</v>
      </c>
      <c r="D20" s="4">
        <v>561.8986613221823</v>
      </c>
      <c r="E20" s="5"/>
      <c r="F20" s="5">
        <v>5.18</v>
      </c>
      <c r="G20" s="4">
        <v>564.0581844003639</v>
      </c>
      <c r="H20" s="5"/>
      <c r="I20" s="5">
        <v>5.17</v>
      </c>
      <c r="J20" s="4">
        <v>556.7295314277219</v>
      </c>
      <c r="K20" s="5"/>
      <c r="L20" s="5">
        <v>5.19</v>
      </c>
      <c r="M20" s="4">
        <v>559.5311597521567</v>
      </c>
      <c r="N20" s="5"/>
      <c r="O20" s="5">
        <v>5.14</v>
      </c>
      <c r="P20" s="4">
        <v>556.9946388545023</v>
      </c>
      <c r="Q20" s="5"/>
      <c r="R20" s="5">
        <v>5.11</v>
      </c>
      <c r="S20" s="4">
        <v>549.6418381855518</v>
      </c>
      <c r="T20" s="5"/>
      <c r="U20" s="5">
        <v>5.07</v>
      </c>
      <c r="V20" s="4">
        <v>550.9381978442012</v>
      </c>
      <c r="W20" s="5"/>
      <c r="X20" s="5">
        <v>5.12</v>
      </c>
      <c r="Y20" s="4">
        <v>554.4760263684846</v>
      </c>
      <c r="Z20" s="5"/>
      <c r="AA20" s="5">
        <v>5.08</v>
      </c>
      <c r="AB20" s="4">
        <v>550.5142930806072</v>
      </c>
      <c r="AC20" s="5"/>
      <c r="AD20" s="5">
        <v>5.05</v>
      </c>
      <c r="AE20" s="4">
        <v>547.6627711960964</v>
      </c>
      <c r="AF20" s="5"/>
      <c r="AG20" s="5">
        <v>5.04</v>
      </c>
      <c r="AH20" s="4">
        <v>548.1153738739326</v>
      </c>
      <c r="AI20" s="5"/>
      <c r="AJ20" s="5">
        <v>5.06</v>
      </c>
      <c r="AK20" s="4">
        <v>550.7901664280968</v>
      </c>
      <c r="AL20" s="5"/>
      <c r="AM20" s="5">
        <v>5.06</v>
      </c>
      <c r="AN20" s="4">
        <v>551.249505943503</v>
      </c>
      <c r="AO20" s="5"/>
      <c r="AP20" s="5">
        <v>5.05</v>
      </c>
      <c r="AQ20" s="4">
        <v>547.0133369321701</v>
      </c>
      <c r="AR20" s="5"/>
      <c r="AS20" s="5">
        <v>4.87</v>
      </c>
      <c r="AT20" s="4">
        <v>526.5129909862925</v>
      </c>
      <c r="AU20" s="5"/>
      <c r="AV20" s="5">
        <v>4.86</v>
      </c>
      <c r="AW20" s="4">
        <v>531.0857478114489</v>
      </c>
      <c r="AX20" s="5"/>
      <c r="AY20" s="5">
        <v>4.9</v>
      </c>
      <c r="AZ20" s="4">
        <v>532.4045701300679</v>
      </c>
      <c r="BA20" s="5"/>
      <c r="BB20" s="5">
        <v>4.91</v>
      </c>
      <c r="BC20" s="4">
        <v>532.8097254080271</v>
      </c>
      <c r="BD20" s="5"/>
      <c r="BE20" s="5">
        <v>4.87</v>
      </c>
      <c r="BF20" s="4">
        <v>529.1838062274151</v>
      </c>
      <c r="BG20" s="5"/>
      <c r="BH20" s="5">
        <v>4.86</v>
      </c>
      <c r="BI20" s="4">
        <v>527.2573064853208</v>
      </c>
      <c r="BJ20" s="5"/>
      <c r="BK20" s="5">
        <v>4.86</v>
      </c>
      <c r="BL20" s="4">
        <v>523.870075444767</v>
      </c>
      <c r="BM20" s="5"/>
      <c r="BN20" s="126">
        <f t="shared" si="0"/>
        <v>5.029999999999999</v>
      </c>
      <c r="BO20" s="126">
        <f t="shared" si="1"/>
        <v>545.3684718144242</v>
      </c>
    </row>
    <row r="21" spans="1:67" s="6" customFormat="1" ht="15.75">
      <c r="A21" s="22">
        <v>12</v>
      </c>
      <c r="B21" s="8" t="s">
        <v>11</v>
      </c>
      <c r="C21" s="5">
        <v>1.6202</v>
      </c>
      <c r="D21" s="4">
        <v>175.7506198984942</v>
      </c>
      <c r="E21" s="5"/>
      <c r="F21" s="5">
        <v>1.6185</v>
      </c>
      <c r="G21" s="4">
        <v>176.24095973976623</v>
      </c>
      <c r="H21" s="5"/>
      <c r="I21" s="5">
        <v>1.6211</v>
      </c>
      <c r="J21" s="4">
        <v>174.56755191440618</v>
      </c>
      <c r="K21" s="5"/>
      <c r="L21" s="5">
        <v>1.625</v>
      </c>
      <c r="M21" s="4">
        <v>175.1903920225924</v>
      </c>
      <c r="N21" s="5"/>
      <c r="O21" s="5">
        <v>1.6235</v>
      </c>
      <c r="P21" s="4">
        <v>175.9301159883822</v>
      </c>
      <c r="Q21" s="5"/>
      <c r="R21" s="5">
        <v>1.6188</v>
      </c>
      <c r="S21" s="4">
        <v>174.121371361012</v>
      </c>
      <c r="T21" s="5"/>
      <c r="U21" s="5">
        <v>1.611</v>
      </c>
      <c r="V21" s="4">
        <v>175.06142736232903</v>
      </c>
      <c r="W21" s="5"/>
      <c r="X21" s="5">
        <v>1.6075</v>
      </c>
      <c r="Y21" s="4">
        <v>174.08597898190212</v>
      </c>
      <c r="Z21" s="5"/>
      <c r="AA21" s="5">
        <v>1.6085</v>
      </c>
      <c r="AB21" s="4">
        <v>174.31146464963714</v>
      </c>
      <c r="AC21" s="5"/>
      <c r="AD21" s="5">
        <v>1.6085</v>
      </c>
      <c r="AE21" s="4">
        <v>174.43872623146953</v>
      </c>
      <c r="AF21" s="5"/>
      <c r="AG21" s="5">
        <v>1.6053</v>
      </c>
      <c r="AH21" s="4">
        <v>174.58127176186986</v>
      </c>
      <c r="AI21" s="5"/>
      <c r="AJ21" s="5">
        <v>1.6066</v>
      </c>
      <c r="AK21" s="4">
        <v>174.88132043149807</v>
      </c>
      <c r="AL21" s="5"/>
      <c r="AM21" s="5">
        <v>1.612</v>
      </c>
      <c r="AN21" s="4">
        <v>175.61545525314764</v>
      </c>
      <c r="AO21" s="5"/>
      <c r="AP21" s="5">
        <v>1.6075</v>
      </c>
      <c r="AQ21" s="4">
        <v>174.12355230068582</v>
      </c>
      <c r="AR21" s="5"/>
      <c r="AS21" s="5">
        <v>1.6015</v>
      </c>
      <c r="AT21" s="4">
        <v>173.14385114261754</v>
      </c>
      <c r="AU21" s="5"/>
      <c r="AV21" s="5">
        <v>1.5997</v>
      </c>
      <c r="AW21" s="4">
        <v>174.8102614761265</v>
      </c>
      <c r="AX21" s="5"/>
      <c r="AY21" s="5">
        <v>1.6</v>
      </c>
      <c r="AZ21" s="4">
        <v>173.8463902465528</v>
      </c>
      <c r="BA21" s="5"/>
      <c r="BB21" s="5">
        <v>1.6075</v>
      </c>
      <c r="BC21" s="4">
        <v>174.43821458114127</v>
      </c>
      <c r="BD21" s="5"/>
      <c r="BE21" s="5">
        <v>1.6005</v>
      </c>
      <c r="BF21" s="4">
        <v>173.91348703634043</v>
      </c>
      <c r="BG21" s="5"/>
      <c r="BH21" s="5">
        <v>1.602</v>
      </c>
      <c r="BI21" s="4">
        <v>173.7996306562724</v>
      </c>
      <c r="BJ21" s="5"/>
      <c r="BK21" s="5">
        <v>1.6012</v>
      </c>
      <c r="BL21" s="4">
        <v>172.59686518562984</v>
      </c>
      <c r="BM21" s="5"/>
      <c r="BN21" s="126">
        <f t="shared" si="0"/>
        <v>1.6098285714285716</v>
      </c>
      <c r="BO21" s="126">
        <f t="shared" si="1"/>
        <v>174.54518610580348</v>
      </c>
    </row>
    <row r="22" spans="1:67" s="6" customFormat="1" ht="15.75">
      <c r="A22" s="22">
        <v>13</v>
      </c>
      <c r="B22" s="8" t="s">
        <v>12</v>
      </c>
      <c r="C22" s="5">
        <v>0.7903</v>
      </c>
      <c r="D22" s="4">
        <v>85.72751197739782</v>
      </c>
      <c r="E22" s="5"/>
      <c r="F22" s="5">
        <v>0.791</v>
      </c>
      <c r="G22" s="4">
        <v>86.13320923951504</v>
      </c>
      <c r="H22" s="5"/>
      <c r="I22" s="5">
        <v>0.7919</v>
      </c>
      <c r="J22" s="4">
        <v>85.27545762816499</v>
      </c>
      <c r="K22" s="5"/>
      <c r="L22" s="5">
        <v>0.7939</v>
      </c>
      <c r="M22" s="4">
        <v>85.5899398318376</v>
      </c>
      <c r="N22" s="5"/>
      <c r="O22" s="5">
        <v>0.7943</v>
      </c>
      <c r="P22" s="4">
        <v>86.07409370469479</v>
      </c>
      <c r="Q22" s="5"/>
      <c r="R22" s="5">
        <v>0.8</v>
      </c>
      <c r="S22" s="4">
        <v>86.04960284705312</v>
      </c>
      <c r="T22" s="5"/>
      <c r="U22" s="5">
        <v>0.7989</v>
      </c>
      <c r="V22" s="4">
        <v>86.81351602716614</v>
      </c>
      <c r="W22" s="5"/>
      <c r="X22" s="5">
        <v>0.8005</v>
      </c>
      <c r="Y22" s="4">
        <v>86.69102716952575</v>
      </c>
      <c r="Z22" s="5"/>
      <c r="AA22" s="5">
        <v>0.798</v>
      </c>
      <c r="AB22" s="4">
        <v>86.4784263540009</v>
      </c>
      <c r="AC22" s="5"/>
      <c r="AD22" s="5">
        <v>0.7954</v>
      </c>
      <c r="AE22" s="4">
        <v>86.2595976652228</v>
      </c>
      <c r="AF22" s="5"/>
      <c r="AG22" s="5">
        <v>0.7893</v>
      </c>
      <c r="AH22" s="4">
        <v>85.83878265847125</v>
      </c>
      <c r="AI22" s="5"/>
      <c r="AJ22" s="5">
        <v>0.798</v>
      </c>
      <c r="AK22" s="4">
        <v>86.86374561454966</v>
      </c>
      <c r="AL22" s="5"/>
      <c r="AM22" s="5">
        <v>0.787</v>
      </c>
      <c r="AN22" s="4">
        <v>85.737818414533</v>
      </c>
      <c r="AO22" s="5"/>
      <c r="AP22" s="5">
        <v>0.7889</v>
      </c>
      <c r="AQ22" s="4">
        <v>85.45323198134436</v>
      </c>
      <c r="AR22" s="5"/>
      <c r="AS22" s="5">
        <v>0.7922</v>
      </c>
      <c r="AT22" s="4">
        <v>85.64755471444371</v>
      </c>
      <c r="AU22" s="5"/>
      <c r="AV22" s="5">
        <v>0.7919</v>
      </c>
      <c r="AW22" s="4">
        <v>86.53637936047045</v>
      </c>
      <c r="AX22" s="5"/>
      <c r="AY22" s="5">
        <v>0.789</v>
      </c>
      <c r="AZ22" s="4">
        <v>85.72800119033134</v>
      </c>
      <c r="BA22" s="5"/>
      <c r="BB22" s="5">
        <v>0.7902</v>
      </c>
      <c r="BC22" s="4">
        <v>85.74872607279492</v>
      </c>
      <c r="BD22" s="5"/>
      <c r="BE22" s="5">
        <v>0.7918</v>
      </c>
      <c r="BF22" s="4">
        <v>86.03854985028075</v>
      </c>
      <c r="BG22" s="5"/>
      <c r="BH22" s="5">
        <v>0.7918</v>
      </c>
      <c r="BI22" s="4">
        <v>85.90171507717632</v>
      </c>
      <c r="BJ22" s="5"/>
      <c r="BK22" s="5">
        <v>0.7916</v>
      </c>
      <c r="BL22" s="4">
        <v>85.32830282347275</v>
      </c>
      <c r="BM22" s="5"/>
      <c r="BN22" s="126">
        <f t="shared" si="0"/>
        <v>0.7931380952380952</v>
      </c>
      <c r="BO22" s="126">
        <f t="shared" si="1"/>
        <v>85.99596143821178</v>
      </c>
    </row>
    <row r="23" spans="1:67" s="6" customFormat="1" ht="15.75">
      <c r="A23" s="22">
        <v>14</v>
      </c>
      <c r="B23" s="8" t="s">
        <v>13</v>
      </c>
      <c r="C23" s="5">
        <v>1.3683</v>
      </c>
      <c r="D23" s="4">
        <v>79.27694587655657</v>
      </c>
      <c r="E23" s="5"/>
      <c r="F23" s="5">
        <v>1.3685</v>
      </c>
      <c r="G23" s="4">
        <v>79.56999736209839</v>
      </c>
      <c r="H23" s="5"/>
      <c r="I23" s="5">
        <v>1.3697</v>
      </c>
      <c r="J23" s="4">
        <v>78.61913477611708</v>
      </c>
      <c r="K23" s="5"/>
      <c r="L23" s="5">
        <v>1.3693</v>
      </c>
      <c r="M23" s="4">
        <v>78.73327394574089</v>
      </c>
      <c r="N23" s="5"/>
      <c r="O23" s="5">
        <v>1.3728</v>
      </c>
      <c r="P23" s="4">
        <v>78.93700155189971</v>
      </c>
      <c r="Q23" s="5"/>
      <c r="R23" s="5">
        <v>1.3717</v>
      </c>
      <c r="S23" s="4">
        <v>78.41510793819086</v>
      </c>
      <c r="T23" s="5"/>
      <c r="U23" s="5">
        <v>1.3696</v>
      </c>
      <c r="V23" s="4">
        <v>79.34164077969773</v>
      </c>
      <c r="W23" s="5"/>
      <c r="X23" s="5">
        <v>1.3716</v>
      </c>
      <c r="Y23" s="4">
        <v>78.95603594349274</v>
      </c>
      <c r="Z23" s="5"/>
      <c r="AA23" s="5">
        <v>1.3706</v>
      </c>
      <c r="AB23" s="4">
        <v>79.06679945339864</v>
      </c>
      <c r="AC23" s="5"/>
      <c r="AD23" s="5">
        <v>1.3689</v>
      </c>
      <c r="AE23" s="4">
        <v>79.22278727750567</v>
      </c>
      <c r="AF23" s="5"/>
      <c r="AG23" s="5">
        <v>1.3699</v>
      </c>
      <c r="AH23" s="4">
        <v>79.38758330667352</v>
      </c>
      <c r="AI23" s="5"/>
      <c r="AJ23" s="5">
        <v>1.3707</v>
      </c>
      <c r="AK23" s="4">
        <v>79.4133009024985</v>
      </c>
      <c r="AL23" s="5"/>
      <c r="AM23" s="5">
        <v>1.371</v>
      </c>
      <c r="AN23" s="4">
        <v>79.46213720453076</v>
      </c>
      <c r="AO23" s="5"/>
      <c r="AP23" s="5">
        <v>1.3708</v>
      </c>
      <c r="AQ23" s="4">
        <v>79.01916593218242</v>
      </c>
      <c r="AR23" s="5"/>
      <c r="AS23" s="5">
        <v>1.3684</v>
      </c>
      <c r="AT23" s="4">
        <v>79.00727163879884</v>
      </c>
      <c r="AU23" s="5"/>
      <c r="AV23" s="5">
        <v>1.3666</v>
      </c>
      <c r="AW23" s="4">
        <v>79.96261001160684</v>
      </c>
      <c r="AX23" s="5"/>
      <c r="AY23" s="5">
        <v>1.368</v>
      </c>
      <c r="AZ23" s="4">
        <v>79.42543414042068</v>
      </c>
      <c r="BA23" s="5"/>
      <c r="BB23" s="5">
        <v>1.3665</v>
      </c>
      <c r="BC23" s="4">
        <v>79.41106404979006</v>
      </c>
      <c r="BD23" s="5"/>
      <c r="BE23" s="5">
        <v>1.3657</v>
      </c>
      <c r="BF23" s="4">
        <v>79.56503809862835</v>
      </c>
      <c r="BG23" s="5"/>
      <c r="BH23" s="5">
        <v>1.3654</v>
      </c>
      <c r="BI23" s="4">
        <v>79.45595262416066</v>
      </c>
      <c r="BJ23" s="5"/>
      <c r="BK23" s="5">
        <v>1.3618</v>
      </c>
      <c r="BL23" s="4">
        <v>79.15420516490929</v>
      </c>
      <c r="BM23" s="5"/>
      <c r="BN23" s="126">
        <f t="shared" si="0"/>
        <v>1.3688476190476189</v>
      </c>
      <c r="BO23" s="126">
        <f t="shared" si="1"/>
        <v>79.20964228470943</v>
      </c>
    </row>
    <row r="24" spans="1:67" s="6" customFormat="1" ht="15.75">
      <c r="A24" s="22">
        <v>15</v>
      </c>
      <c r="B24" s="8" t="s">
        <v>14</v>
      </c>
      <c r="C24" s="5">
        <v>10.432</v>
      </c>
      <c r="D24" s="4">
        <v>10.39825968586008</v>
      </c>
      <c r="E24" s="5"/>
      <c r="F24" s="5">
        <v>10.46</v>
      </c>
      <c r="G24" s="4">
        <v>10.410281203635911</v>
      </c>
      <c r="H24" s="5"/>
      <c r="I24" s="5">
        <v>10.442</v>
      </c>
      <c r="J24" s="4">
        <v>10.31264402440601</v>
      </c>
      <c r="K24" s="5"/>
      <c r="L24" s="5">
        <v>10.4325</v>
      </c>
      <c r="M24" s="4">
        <v>10.334001630855788</v>
      </c>
      <c r="N24" s="5"/>
      <c r="O24" s="5">
        <v>10.44</v>
      </c>
      <c r="P24" s="4">
        <v>10.379762043146354</v>
      </c>
      <c r="Q24" s="5"/>
      <c r="R24" s="5">
        <v>10.483</v>
      </c>
      <c r="S24" s="4">
        <v>10.260612759593284</v>
      </c>
      <c r="T24" s="5"/>
      <c r="U24" s="5">
        <v>10.583</v>
      </c>
      <c r="V24" s="4">
        <v>10.268006350928282</v>
      </c>
      <c r="W24" s="5"/>
      <c r="X24" s="5">
        <v>10.62</v>
      </c>
      <c r="Y24" s="4">
        <v>10.19737277778669</v>
      </c>
      <c r="Z24" s="5"/>
      <c r="AA24" s="5">
        <v>10.63</v>
      </c>
      <c r="AB24" s="4">
        <v>10.194633615317796</v>
      </c>
      <c r="AC24" s="5"/>
      <c r="AD24" s="5">
        <v>10.628</v>
      </c>
      <c r="AE24" s="4">
        <v>10.20399637788648</v>
      </c>
      <c r="AF24" s="5"/>
      <c r="AG24" s="5">
        <v>10.635</v>
      </c>
      <c r="AH24" s="4">
        <v>10.225956781552613</v>
      </c>
      <c r="AI24" s="5"/>
      <c r="AJ24" s="5">
        <v>10.64</v>
      </c>
      <c r="AK24" s="4">
        <v>10.230433416076568</v>
      </c>
      <c r="AL24" s="5"/>
      <c r="AM24" s="5">
        <v>10.616</v>
      </c>
      <c r="AN24" s="4">
        <v>10.262112858648425</v>
      </c>
      <c r="AO24" s="5"/>
      <c r="AP24" s="5">
        <v>10.6305</v>
      </c>
      <c r="AQ24" s="4">
        <v>10.189499333035668</v>
      </c>
      <c r="AR24" s="5"/>
      <c r="AS24" s="5">
        <v>10.657</v>
      </c>
      <c r="AT24" s="4">
        <v>10.144839120815645</v>
      </c>
      <c r="AU24" s="5"/>
      <c r="AV24" s="5">
        <v>10.658</v>
      </c>
      <c r="AW24" s="4">
        <v>10.253040236616807</v>
      </c>
      <c r="AX24" s="5"/>
      <c r="AY24" s="5">
        <v>10.647</v>
      </c>
      <c r="AZ24" s="4">
        <v>10.205127632581524</v>
      </c>
      <c r="BA24" s="5"/>
      <c r="BB24" s="5">
        <v>10.601</v>
      </c>
      <c r="BC24" s="4">
        <v>10.236319123105188</v>
      </c>
      <c r="BD24" s="5"/>
      <c r="BE24" s="5">
        <v>10.697</v>
      </c>
      <c r="BF24" s="4">
        <v>10.158172621416915</v>
      </c>
      <c r="BG24" s="5"/>
      <c r="BH24" s="5">
        <v>10.707</v>
      </c>
      <c r="BI24" s="4">
        <v>10.132544850380961</v>
      </c>
      <c r="BJ24" s="5"/>
      <c r="BK24" s="5">
        <v>10.735</v>
      </c>
      <c r="BL24" s="4">
        <v>10.041192044114903</v>
      </c>
      <c r="BM24" s="5"/>
      <c r="BN24" s="126">
        <f t="shared" si="0"/>
        <v>10.589238095238093</v>
      </c>
      <c r="BO24" s="126">
        <f t="shared" si="1"/>
        <v>10.239943261321994</v>
      </c>
    </row>
    <row r="25" spans="1:67" s="6" customFormat="1" ht="15.75">
      <c r="A25" s="22">
        <v>16</v>
      </c>
      <c r="B25" s="8" t="s">
        <v>15</v>
      </c>
      <c r="C25" s="5">
        <v>125.25</v>
      </c>
      <c r="D25" s="4">
        <v>86.60650302825736</v>
      </c>
      <c r="E25" s="5"/>
      <c r="F25" s="5">
        <v>125.47</v>
      </c>
      <c r="G25" s="4">
        <v>86.78691431420391</v>
      </c>
      <c r="H25" s="5"/>
      <c r="I25" s="5">
        <v>125.46</v>
      </c>
      <c r="J25" s="4">
        <v>85.83184194392442</v>
      </c>
      <c r="K25" s="5"/>
      <c r="L25" s="5">
        <v>125.36</v>
      </c>
      <c r="M25" s="4">
        <v>85.99989790515555</v>
      </c>
      <c r="N25" s="5"/>
      <c r="O25" s="5">
        <v>125.35</v>
      </c>
      <c r="P25" s="4">
        <v>86.44971338687509</v>
      </c>
      <c r="Q25" s="5"/>
      <c r="R25" s="5">
        <v>125.7</v>
      </c>
      <c r="S25" s="4">
        <v>85.57040855912203</v>
      </c>
      <c r="T25" s="5"/>
      <c r="U25" s="5">
        <v>126.83</v>
      </c>
      <c r="V25" s="4">
        <v>85.67871261678941</v>
      </c>
      <c r="W25" s="5"/>
      <c r="X25" s="5">
        <v>127.48</v>
      </c>
      <c r="Y25" s="4">
        <v>84.95144250085866</v>
      </c>
      <c r="Z25" s="5"/>
      <c r="AA25" s="5">
        <v>127.58</v>
      </c>
      <c r="AB25" s="4">
        <v>84.94196216556529</v>
      </c>
      <c r="AC25" s="5"/>
      <c r="AD25" s="5">
        <v>127.38</v>
      </c>
      <c r="AE25" s="4">
        <v>85.13744190938728</v>
      </c>
      <c r="AF25" s="5"/>
      <c r="AG25" s="5">
        <v>127.36</v>
      </c>
      <c r="AH25" s="4">
        <v>85.39027196279211</v>
      </c>
      <c r="AI25" s="5"/>
      <c r="AJ25" s="5">
        <v>127.38</v>
      </c>
      <c r="AK25" s="4">
        <v>85.45439750907104</v>
      </c>
      <c r="AL25" s="5"/>
      <c r="AM25" s="5">
        <v>127.12</v>
      </c>
      <c r="AN25" s="4">
        <v>85.700590078203</v>
      </c>
      <c r="AO25" s="5"/>
      <c r="AP25" s="5">
        <v>127.2</v>
      </c>
      <c r="AQ25" s="4">
        <v>85.15681812880163</v>
      </c>
      <c r="AR25" s="5"/>
      <c r="AS25" s="5">
        <v>127.43</v>
      </c>
      <c r="AT25" s="4">
        <v>84.84152123560568</v>
      </c>
      <c r="AU25" s="5"/>
      <c r="AV25" s="5">
        <v>127.41</v>
      </c>
      <c r="AW25" s="4">
        <v>85.76791683687459</v>
      </c>
      <c r="AX25" s="5"/>
      <c r="AY25" s="5">
        <v>127.29</v>
      </c>
      <c r="AZ25" s="4">
        <v>85.35941071890602</v>
      </c>
      <c r="BA25" s="5"/>
      <c r="BB25" s="5">
        <v>126.79</v>
      </c>
      <c r="BC25" s="4">
        <v>85.58657545866244</v>
      </c>
      <c r="BD25" s="5"/>
      <c r="BE25" s="5">
        <v>127.86</v>
      </c>
      <c r="BF25" s="4">
        <v>84.98511851344965</v>
      </c>
      <c r="BG25" s="5"/>
      <c r="BH25" s="5">
        <v>128.02</v>
      </c>
      <c r="BI25" s="4">
        <v>84.74391322686216</v>
      </c>
      <c r="BJ25" s="5"/>
      <c r="BK25" s="5">
        <v>128.41</v>
      </c>
      <c r="BL25" s="4">
        <v>83.94377119661512</v>
      </c>
      <c r="BM25" s="5"/>
      <c r="BN25" s="126">
        <f t="shared" si="0"/>
        <v>126.86333333333334</v>
      </c>
      <c r="BO25" s="126">
        <f t="shared" si="1"/>
        <v>85.47072110457059</v>
      </c>
    </row>
    <row r="26" spans="1:67" s="6" customFormat="1" ht="15.75">
      <c r="A26" s="22">
        <v>17</v>
      </c>
      <c r="B26" s="8" t="s">
        <v>16</v>
      </c>
      <c r="C26" s="5">
        <v>6.6315</v>
      </c>
      <c r="D26" s="4">
        <v>16.357482476497378</v>
      </c>
      <c r="E26" s="5"/>
      <c r="F26" s="5">
        <v>6.6455</v>
      </c>
      <c r="G26" s="4">
        <v>16.385755983753164</v>
      </c>
      <c r="H26" s="5"/>
      <c r="I26" s="5">
        <v>6.6467</v>
      </c>
      <c r="J26" s="4">
        <v>16.201216980283082</v>
      </c>
      <c r="K26" s="5"/>
      <c r="L26" s="5">
        <v>6.6269</v>
      </c>
      <c r="M26" s="4">
        <v>16.268462178983086</v>
      </c>
      <c r="N26" s="5"/>
      <c r="O26" s="5">
        <v>6.6302</v>
      </c>
      <c r="P26" s="4">
        <v>16.34410963929413</v>
      </c>
      <c r="Q26" s="5"/>
      <c r="R26" s="5">
        <v>6.6387</v>
      </c>
      <c r="S26" s="4">
        <v>16.202269052497687</v>
      </c>
      <c r="T26" s="5"/>
      <c r="U26" s="5">
        <v>6.7063</v>
      </c>
      <c r="V26" s="4">
        <v>16.20361618356978</v>
      </c>
      <c r="W26" s="5"/>
      <c r="X26" s="5">
        <v>6.6978</v>
      </c>
      <c r="Y26" s="4">
        <v>16.168906043789697</v>
      </c>
      <c r="Z26" s="5"/>
      <c r="AA26" s="5">
        <v>6.6775</v>
      </c>
      <c r="AB26" s="4">
        <v>16.228971221389468</v>
      </c>
      <c r="AC26" s="5"/>
      <c r="AD26" s="5">
        <v>6.6695</v>
      </c>
      <c r="AE26" s="4">
        <v>16.260300397957494</v>
      </c>
      <c r="AF26" s="5"/>
      <c r="AG26" s="5">
        <v>6.6327</v>
      </c>
      <c r="AH26" s="4">
        <v>16.396497711612472</v>
      </c>
      <c r="AI26" s="5"/>
      <c r="AJ26" s="5">
        <v>6.6145</v>
      </c>
      <c r="AK26" s="4">
        <v>16.456544190347675</v>
      </c>
      <c r="AL26" s="5"/>
      <c r="AM26" s="5">
        <v>6.6197</v>
      </c>
      <c r="AN26" s="4">
        <v>16.457330408842044</v>
      </c>
      <c r="AO26" s="5"/>
      <c r="AP26" s="5">
        <v>6.6092</v>
      </c>
      <c r="AQ26" s="4">
        <v>16.389195766482427</v>
      </c>
      <c r="AR26" s="5"/>
      <c r="AS26" s="5">
        <v>6.607</v>
      </c>
      <c r="AT26" s="4">
        <v>16.363485774259473</v>
      </c>
      <c r="AU26" s="5"/>
      <c r="AV26" s="5">
        <v>6.604</v>
      </c>
      <c r="AW26" s="4">
        <v>16.54707795909478</v>
      </c>
      <c r="AX26" s="5"/>
      <c r="AY26" s="5">
        <v>6.5855</v>
      </c>
      <c r="AZ26" s="4">
        <v>16.498974095223673</v>
      </c>
      <c r="BA26" s="5"/>
      <c r="BB26" s="5">
        <v>6.592</v>
      </c>
      <c r="BC26" s="4">
        <v>16.461653371365006</v>
      </c>
      <c r="BD26" s="5"/>
      <c r="BE26" s="5">
        <v>6.6353</v>
      </c>
      <c r="BF26" s="4">
        <v>16.376346590402353</v>
      </c>
      <c r="BG26" s="5"/>
      <c r="BH26" s="5">
        <v>6.6189</v>
      </c>
      <c r="BI26" s="4">
        <v>16.39081383810436</v>
      </c>
      <c r="BJ26" s="5"/>
      <c r="BK26" s="5">
        <v>6.624</v>
      </c>
      <c r="BL26" s="4">
        <v>16.272976538884883</v>
      </c>
      <c r="BM26" s="5"/>
      <c r="BN26" s="126">
        <f t="shared" si="0"/>
        <v>6.633971428571429</v>
      </c>
      <c r="BO26" s="126">
        <f t="shared" si="1"/>
        <v>16.34438030488734</v>
      </c>
    </row>
    <row r="27" spans="1:67" s="6" customFormat="1" ht="15.75">
      <c r="A27" s="22">
        <v>18</v>
      </c>
      <c r="B27" s="8" t="s">
        <v>17</v>
      </c>
      <c r="C27" s="5">
        <v>6.4178</v>
      </c>
      <c r="D27" s="4">
        <v>16.902154171661994</v>
      </c>
      <c r="E27" s="5"/>
      <c r="F27" s="5">
        <v>6.4312</v>
      </c>
      <c r="G27" s="4">
        <v>16.931761007281946</v>
      </c>
      <c r="H27" s="5"/>
      <c r="I27" s="5">
        <v>6.4095</v>
      </c>
      <c r="J27" s="4">
        <v>16.800784601427186</v>
      </c>
      <c r="K27" s="5"/>
      <c r="L27" s="5">
        <v>6.3998</v>
      </c>
      <c r="M27" s="4">
        <v>16.845756432060845</v>
      </c>
      <c r="N27" s="5"/>
      <c r="O27" s="5">
        <v>6.39</v>
      </c>
      <c r="P27" s="4">
        <v>16.95848446485883</v>
      </c>
      <c r="Q27" s="5"/>
      <c r="R27" s="5">
        <v>6.3983</v>
      </c>
      <c r="S27" s="4">
        <v>16.811028485506526</v>
      </c>
      <c r="T27" s="5"/>
      <c r="U27" s="5">
        <v>6.4055</v>
      </c>
      <c r="V27" s="4">
        <v>16.964532231968466</v>
      </c>
      <c r="W27" s="5"/>
      <c r="X27" s="5">
        <v>6.4751</v>
      </c>
      <c r="Y27" s="4">
        <v>16.725007938115958</v>
      </c>
      <c r="Z27" s="5"/>
      <c r="AA27" s="5">
        <v>6.4762</v>
      </c>
      <c r="AB27" s="4">
        <v>16.733417023999905</v>
      </c>
      <c r="AC27" s="5"/>
      <c r="AD27" s="5">
        <v>6.4775</v>
      </c>
      <c r="AE27" s="4">
        <v>16.742273022644156</v>
      </c>
      <c r="AF27" s="5"/>
      <c r="AG27" s="5">
        <v>6.4743</v>
      </c>
      <c r="AH27" s="4">
        <v>16.797653857839773</v>
      </c>
      <c r="AI27" s="5"/>
      <c r="AJ27" s="5">
        <v>6.4735</v>
      </c>
      <c r="AK27" s="4">
        <v>16.814985949958245</v>
      </c>
      <c r="AL27" s="5"/>
      <c r="AM27" s="5">
        <v>6.4575</v>
      </c>
      <c r="AN27" s="4">
        <v>16.870706946560073</v>
      </c>
      <c r="AO27" s="5"/>
      <c r="AP27" s="5">
        <v>6.4666</v>
      </c>
      <c r="AQ27" s="4">
        <v>16.750606603135445</v>
      </c>
      <c r="AR27" s="5"/>
      <c r="AS27" s="5">
        <v>6.4725</v>
      </c>
      <c r="AT27" s="4">
        <v>16.703522674473902</v>
      </c>
      <c r="AU27" s="5"/>
      <c r="AV27" s="5">
        <v>6.471</v>
      </c>
      <c r="AW27" s="4">
        <v>16.88717398267067</v>
      </c>
      <c r="AX27" s="5"/>
      <c r="AY27" s="5">
        <v>6.47</v>
      </c>
      <c r="AZ27" s="4">
        <v>16.79350755859281</v>
      </c>
      <c r="BA27" s="5"/>
      <c r="BB27" s="5">
        <v>6.4425</v>
      </c>
      <c r="BC27" s="4">
        <v>16.843650605205763</v>
      </c>
      <c r="BD27" s="5"/>
      <c r="BE27" s="5">
        <v>6.4905</v>
      </c>
      <c r="BF27" s="4">
        <v>16.741695174685574</v>
      </c>
      <c r="BG27" s="5"/>
      <c r="BH27" s="5">
        <v>6.4883</v>
      </c>
      <c r="BI27" s="4">
        <v>16.720736974712786</v>
      </c>
      <c r="BJ27" s="5"/>
      <c r="BK27" s="5">
        <v>6.506</v>
      </c>
      <c r="BL27" s="4">
        <v>16.568121210201884</v>
      </c>
      <c r="BM27" s="5"/>
      <c r="BN27" s="126">
        <f t="shared" si="0"/>
        <v>6.452076190476189</v>
      </c>
      <c r="BO27" s="126">
        <f t="shared" si="1"/>
        <v>16.805121948455366</v>
      </c>
    </row>
    <row r="28" spans="1:67" s="6" customFormat="1" ht="15.75">
      <c r="A28" s="22">
        <v>19</v>
      </c>
      <c r="B28" s="8" t="s">
        <v>18</v>
      </c>
      <c r="C28" s="5">
        <v>5.7275</v>
      </c>
      <c r="D28" s="4">
        <v>18.93926583027365</v>
      </c>
      <c r="E28" s="5"/>
      <c r="F28" s="5">
        <v>5.742</v>
      </c>
      <c r="G28" s="4">
        <v>18.96404412922878</v>
      </c>
      <c r="H28" s="5"/>
      <c r="I28" s="5">
        <v>5.731</v>
      </c>
      <c r="J28" s="4">
        <v>18.789849747486926</v>
      </c>
      <c r="K28" s="5"/>
      <c r="L28" s="5">
        <v>5.7232</v>
      </c>
      <c r="M28" s="4">
        <v>18.83727145895705</v>
      </c>
      <c r="N28" s="5"/>
      <c r="O28" s="5">
        <v>5.728</v>
      </c>
      <c r="P28" s="4">
        <v>18.918421042326802</v>
      </c>
      <c r="Q28" s="5"/>
      <c r="R28" s="5">
        <v>5.7478</v>
      </c>
      <c r="S28" s="4">
        <v>18.71359538585483</v>
      </c>
      <c r="T28" s="5"/>
      <c r="U28" s="5">
        <v>5.7995</v>
      </c>
      <c r="V28" s="4">
        <v>18.737186173269077</v>
      </c>
      <c r="W28" s="5"/>
      <c r="X28" s="5">
        <v>5.8187</v>
      </c>
      <c r="Y28" s="4">
        <v>18.61173439085958</v>
      </c>
      <c r="Z28" s="5"/>
      <c r="AA28" s="5">
        <v>5.822</v>
      </c>
      <c r="AB28" s="4">
        <v>18.613698957545203</v>
      </c>
      <c r="AC28" s="5"/>
      <c r="AD28" s="5">
        <v>5.819</v>
      </c>
      <c r="AE28" s="4">
        <v>18.636891820618235</v>
      </c>
      <c r="AF28" s="5"/>
      <c r="AG28" s="5">
        <v>5.8195</v>
      </c>
      <c r="AH28" s="4">
        <v>18.68769660139394</v>
      </c>
      <c r="AI28" s="5"/>
      <c r="AJ28" s="5">
        <v>5.8215</v>
      </c>
      <c r="AK28" s="4">
        <v>18.69824126892634</v>
      </c>
      <c r="AL28" s="5"/>
      <c r="AM28" s="5">
        <v>5.8121</v>
      </c>
      <c r="AN28" s="4">
        <v>18.7441011179112</v>
      </c>
      <c r="AO28" s="5"/>
      <c r="AP28" s="5">
        <v>5.8155</v>
      </c>
      <c r="AQ28" s="4">
        <v>18.625994782879488</v>
      </c>
      <c r="AR28" s="5"/>
      <c r="AS28" s="5">
        <v>5.8275</v>
      </c>
      <c r="AT28" s="4">
        <v>18.55230381991117</v>
      </c>
      <c r="AU28" s="5"/>
      <c r="AV28" s="5">
        <v>5.8195</v>
      </c>
      <c r="AW28" s="4">
        <v>18.777713350264097</v>
      </c>
      <c r="AX28" s="5"/>
      <c r="AY28" s="5">
        <v>5.813</v>
      </c>
      <c r="AZ28" s="4">
        <v>18.691552366092463</v>
      </c>
      <c r="BA28" s="5"/>
      <c r="BB28" s="5">
        <v>5.7949</v>
      </c>
      <c r="BC28" s="4">
        <v>18.72598647501046</v>
      </c>
      <c r="BD28" s="5"/>
      <c r="BE28" s="5">
        <v>5.844</v>
      </c>
      <c r="BF28" s="4">
        <v>18.593766689133595</v>
      </c>
      <c r="BG28" s="5"/>
      <c r="BH28" s="5">
        <v>5.8452</v>
      </c>
      <c r="BI28" s="4">
        <v>18.56038419780828</v>
      </c>
      <c r="BJ28" s="5"/>
      <c r="BK28" s="5">
        <v>5.859</v>
      </c>
      <c r="BL28" s="4">
        <v>18.397712338892894</v>
      </c>
      <c r="BM28" s="5"/>
      <c r="BN28" s="126">
        <f t="shared" si="0"/>
        <v>5.796685714285714</v>
      </c>
      <c r="BO28" s="126">
        <f t="shared" si="1"/>
        <v>18.705591044983056</v>
      </c>
    </row>
    <row r="29" spans="1:67" s="6" customFormat="1" ht="15.75">
      <c r="A29" s="22">
        <v>20</v>
      </c>
      <c r="B29" s="8" t="s">
        <v>19</v>
      </c>
      <c r="C29" s="5">
        <v>4.4946</v>
      </c>
      <c r="D29" s="4">
        <v>24.134438001800458</v>
      </c>
      <c r="E29" s="5"/>
      <c r="F29" s="5">
        <v>4.5056</v>
      </c>
      <c r="G29" s="4">
        <v>24.16804452015972</v>
      </c>
      <c r="H29" s="5"/>
      <c r="I29" s="5">
        <v>4.501</v>
      </c>
      <c r="J29" s="4">
        <v>23.924600955975908</v>
      </c>
      <c r="K29" s="5"/>
      <c r="L29" s="5">
        <v>4.4944</v>
      </c>
      <c r="M29" s="4">
        <v>23.98751157304713</v>
      </c>
      <c r="N29" s="5"/>
      <c r="O29" s="5">
        <v>4.4989</v>
      </c>
      <c r="P29" s="4">
        <v>24.08693585775366</v>
      </c>
      <c r="Q29" s="5"/>
      <c r="R29" s="5">
        <v>4.5129</v>
      </c>
      <c r="S29" s="4">
        <v>23.83434234279873</v>
      </c>
      <c r="T29" s="5"/>
      <c r="U29" s="5">
        <v>4.5573</v>
      </c>
      <c r="V29" s="4">
        <v>23.844449830354378</v>
      </c>
      <c r="W29" s="5"/>
      <c r="X29" s="5">
        <v>4.5662</v>
      </c>
      <c r="Y29" s="4">
        <v>23.716897836295963</v>
      </c>
      <c r="Z29" s="5"/>
      <c r="AA29" s="5">
        <v>4.5614</v>
      </c>
      <c r="AB29" s="4">
        <v>23.75782771316442</v>
      </c>
      <c r="AC29" s="5"/>
      <c r="AD29" s="5">
        <v>4.5635</v>
      </c>
      <c r="AE29" s="4">
        <v>23.764232169207297</v>
      </c>
      <c r="AF29" s="5"/>
      <c r="AG29" s="5">
        <v>4.5562</v>
      </c>
      <c r="AH29" s="4">
        <v>23.86924418853695</v>
      </c>
      <c r="AI29" s="5"/>
      <c r="AJ29" s="5">
        <v>4.53</v>
      </c>
      <c r="AK29" s="4">
        <v>24.029097471756003</v>
      </c>
      <c r="AL29" s="5"/>
      <c r="AM29" s="5">
        <v>4.5286</v>
      </c>
      <c r="AN29" s="4">
        <v>24.056571591090332</v>
      </c>
      <c r="AO29" s="5"/>
      <c r="AP29" s="5">
        <v>4.5195</v>
      </c>
      <c r="AQ29" s="4">
        <v>23.96713633362887</v>
      </c>
      <c r="AR29" s="5"/>
      <c r="AS29" s="5">
        <v>4.5313</v>
      </c>
      <c r="AT29" s="4">
        <v>23.85927890683299</v>
      </c>
      <c r="AU29" s="5"/>
      <c r="AV29" s="5">
        <v>4.5319</v>
      </c>
      <c r="AW29" s="4">
        <v>24.112823063585232</v>
      </c>
      <c r="AX29" s="5"/>
      <c r="AY29" s="5">
        <v>4.5405</v>
      </c>
      <c r="AZ29" s="4">
        <v>23.92996231782744</v>
      </c>
      <c r="BA29" s="5"/>
      <c r="BB29" s="5">
        <v>4.527</v>
      </c>
      <c r="BC29" s="4">
        <v>23.970669101841864</v>
      </c>
      <c r="BD29" s="5"/>
      <c r="BE29" s="5">
        <v>4.5623</v>
      </c>
      <c r="BF29" s="4">
        <v>23.817366795541005</v>
      </c>
      <c r="BG29" s="5"/>
      <c r="BH29" s="5">
        <v>4.5525</v>
      </c>
      <c r="BI29" s="4">
        <v>23.830677147288075</v>
      </c>
      <c r="BJ29" s="5"/>
      <c r="BK29" s="5">
        <v>4.5685</v>
      </c>
      <c r="BL29" s="4">
        <v>23.59465833283867</v>
      </c>
      <c r="BM29" s="5"/>
      <c r="BN29" s="126">
        <f t="shared" si="0"/>
        <v>4.53352857142857</v>
      </c>
      <c r="BO29" s="126">
        <f t="shared" si="1"/>
        <v>23.91698885958691</v>
      </c>
    </row>
    <row r="30" spans="1:67" s="6" customFormat="1" ht="15.75">
      <c r="A30" s="22">
        <v>21</v>
      </c>
      <c r="B30" s="8" t="s">
        <v>20</v>
      </c>
      <c r="C30" s="5">
        <v>151.85</v>
      </c>
      <c r="D30" s="4">
        <v>71.43539350865483</v>
      </c>
      <c r="E30" s="5"/>
      <c r="F30" s="5">
        <v>152.14</v>
      </c>
      <c r="G30" s="4">
        <v>71.57324923756518</v>
      </c>
      <c r="H30" s="5"/>
      <c r="I30" s="5">
        <v>152.05</v>
      </c>
      <c r="J30" s="4">
        <v>70.8218539315012</v>
      </c>
      <c r="K30" s="5"/>
      <c r="L30" s="5">
        <v>151.91</v>
      </c>
      <c r="M30" s="4">
        <v>70.96930551899348</v>
      </c>
      <c r="N30" s="5"/>
      <c r="O30" s="5">
        <v>151.94</v>
      </c>
      <c r="P30" s="4">
        <v>71.32072905781752</v>
      </c>
      <c r="Q30" s="5"/>
      <c r="R30" s="5">
        <v>152.54</v>
      </c>
      <c r="S30" s="4">
        <v>70.51396588358227</v>
      </c>
      <c r="T30" s="5"/>
      <c r="U30" s="5">
        <v>153.89</v>
      </c>
      <c r="V30" s="4">
        <v>70.61297758910521</v>
      </c>
      <c r="W30" s="5"/>
      <c r="X30" s="5">
        <v>154.36</v>
      </c>
      <c r="Y30" s="4">
        <v>70.1581361104526</v>
      </c>
      <c r="Z30" s="5"/>
      <c r="AA30" s="5">
        <v>154.67</v>
      </c>
      <c r="AB30" s="4">
        <v>70.06462489870574</v>
      </c>
      <c r="AC30" s="5"/>
      <c r="AD30" s="5">
        <v>154.47</v>
      </c>
      <c r="AE30" s="4">
        <v>70.2065601762009</v>
      </c>
      <c r="AF30" s="5"/>
      <c r="AG30" s="5">
        <v>154.35</v>
      </c>
      <c r="AH30" s="4">
        <v>70.45873039961907</v>
      </c>
      <c r="AI30" s="5"/>
      <c r="AJ30" s="5">
        <v>154.42</v>
      </c>
      <c r="AK30" s="4">
        <v>70.49074701920392</v>
      </c>
      <c r="AL30" s="5"/>
      <c r="AM30" s="5">
        <v>153.95</v>
      </c>
      <c r="AN30" s="4">
        <v>70.76491725067339</v>
      </c>
      <c r="AO30" s="5"/>
      <c r="AP30" s="5">
        <v>154.07</v>
      </c>
      <c r="AQ30" s="4">
        <v>70.3053629258361</v>
      </c>
      <c r="AR30" s="5"/>
      <c r="AS30" s="5">
        <v>154.32</v>
      </c>
      <c r="AT30" s="4">
        <v>70.05802910221121</v>
      </c>
      <c r="AU30" s="5"/>
      <c r="AV30" s="5">
        <v>154.24</v>
      </c>
      <c r="AW30" s="4">
        <v>70.84861439436068</v>
      </c>
      <c r="AX30" s="5"/>
      <c r="AY30" s="5">
        <v>154.12</v>
      </c>
      <c r="AZ30" s="4">
        <v>70.49960673766901</v>
      </c>
      <c r="BA30" s="5"/>
      <c r="BB30" s="5">
        <v>153.59</v>
      </c>
      <c r="BC30" s="4">
        <v>70.65252882612026</v>
      </c>
      <c r="BD30" s="5"/>
      <c r="BE30" s="5">
        <v>154.71</v>
      </c>
      <c r="BF30" s="4">
        <v>70.23590752459228</v>
      </c>
      <c r="BG30" s="5"/>
      <c r="BH30" s="5">
        <v>154.82</v>
      </c>
      <c r="BI30" s="4">
        <v>70.07438167745056</v>
      </c>
      <c r="BJ30" s="5"/>
      <c r="BK30" s="5">
        <v>155.16</v>
      </c>
      <c r="BL30" s="4">
        <v>69.47163998039022</v>
      </c>
      <c r="BM30" s="5"/>
      <c r="BN30" s="126">
        <f t="shared" si="0"/>
        <v>153.69380952380956</v>
      </c>
      <c r="BO30" s="126">
        <f t="shared" si="1"/>
        <v>70.54939341670027</v>
      </c>
    </row>
    <row r="31" spans="1:67" s="6" customFormat="1" ht="15.75">
      <c r="A31" s="22">
        <v>22</v>
      </c>
      <c r="B31" s="8" t="s">
        <v>21</v>
      </c>
      <c r="C31" s="5">
        <v>236.5</v>
      </c>
      <c r="D31" s="4">
        <v>45.86665752342171</v>
      </c>
      <c r="E31" s="5"/>
      <c r="F31" s="5">
        <v>237.3</v>
      </c>
      <c r="G31" s="4">
        <v>45.88771234303904</v>
      </c>
      <c r="H31" s="5"/>
      <c r="I31" s="5">
        <v>236.94</v>
      </c>
      <c r="J31" s="4">
        <v>45.44805811718054</v>
      </c>
      <c r="K31" s="5"/>
      <c r="L31" s="5">
        <v>236.82</v>
      </c>
      <c r="M31" s="4">
        <v>45.523803738663545</v>
      </c>
      <c r="N31" s="5"/>
      <c r="O31" s="5">
        <v>236.94</v>
      </c>
      <c r="P31" s="4">
        <v>45.73508725012574</v>
      </c>
      <c r="Q31" s="5"/>
      <c r="R31" s="5">
        <v>237.63</v>
      </c>
      <c r="S31" s="4">
        <v>45.264488304850566</v>
      </c>
      <c r="T31" s="5"/>
      <c r="U31" s="5">
        <v>239.47</v>
      </c>
      <c r="V31" s="4">
        <v>45.37783906621873</v>
      </c>
      <c r="W31" s="5"/>
      <c r="X31" s="5">
        <v>239.95</v>
      </c>
      <c r="Y31" s="4">
        <v>45.13277720362352</v>
      </c>
      <c r="Z31" s="5"/>
      <c r="AA31" s="5">
        <v>240.67</v>
      </c>
      <c r="AB31" s="4">
        <v>45.02802814261362</v>
      </c>
      <c r="AC31" s="5"/>
      <c r="AD31" s="5">
        <v>240.62</v>
      </c>
      <c r="AE31" s="4">
        <v>45.07026577349244</v>
      </c>
      <c r="AF31" s="5"/>
      <c r="AG31" s="5">
        <v>240.81</v>
      </c>
      <c r="AH31" s="4">
        <v>45.16135142718826</v>
      </c>
      <c r="AI31" s="5"/>
      <c r="AJ31" s="5">
        <v>240.56</v>
      </c>
      <c r="AK31" s="4">
        <v>45.24933968534033</v>
      </c>
      <c r="AL31" s="5"/>
      <c r="AM31" s="5">
        <v>240.05</v>
      </c>
      <c r="AN31" s="4">
        <v>45.38329102579116</v>
      </c>
      <c r="AO31" s="5"/>
      <c r="AP31" s="5">
        <v>240.41</v>
      </c>
      <c r="AQ31" s="4">
        <v>45.05614269782275</v>
      </c>
      <c r="AR31" s="5"/>
      <c r="AS31" s="5">
        <v>240.65</v>
      </c>
      <c r="AT31" s="4">
        <v>44.92563910680754</v>
      </c>
      <c r="AU31" s="5"/>
      <c r="AV31" s="5">
        <v>239.27</v>
      </c>
      <c r="AW31" s="4">
        <v>45.67095868343792</v>
      </c>
      <c r="AX31" s="5"/>
      <c r="AY31" s="5">
        <v>239.11</v>
      </c>
      <c r="AZ31" s="4">
        <v>45.441007864202874</v>
      </c>
      <c r="BA31" s="5"/>
      <c r="BB31" s="5">
        <v>237.92</v>
      </c>
      <c r="BC31" s="4">
        <v>45.609960921334114</v>
      </c>
      <c r="BD31" s="5"/>
      <c r="BE31" s="5">
        <v>239.89</v>
      </c>
      <c r="BF31" s="4">
        <v>45.296582821833645</v>
      </c>
      <c r="BG31" s="5"/>
      <c r="BH31" s="5">
        <v>240.33</v>
      </c>
      <c r="BI31" s="4">
        <v>45.14174581326882</v>
      </c>
      <c r="BJ31" s="5"/>
      <c r="BK31" s="5">
        <v>240.95</v>
      </c>
      <c r="BL31" s="4">
        <v>44.73633392553371</v>
      </c>
      <c r="BM31" s="5"/>
      <c r="BN31" s="126">
        <f t="shared" si="0"/>
        <v>239.18047619047618</v>
      </c>
      <c r="BO31" s="126">
        <f t="shared" si="1"/>
        <v>45.333670068370985</v>
      </c>
    </row>
    <row r="32" spans="1:77" s="24" customFormat="1" ht="16.5" thickBot="1">
      <c r="A32" s="38">
        <v>23</v>
      </c>
      <c r="B32" s="40" t="s">
        <v>22</v>
      </c>
      <c r="C32" s="38">
        <v>1</v>
      </c>
      <c r="D32" s="39">
        <v>108.47464504289235</v>
      </c>
      <c r="E32" s="38"/>
      <c r="F32" s="38">
        <v>1</v>
      </c>
      <c r="G32" s="39">
        <v>108.89154139003165</v>
      </c>
      <c r="H32" s="38"/>
      <c r="I32" s="38">
        <v>1</v>
      </c>
      <c r="J32" s="39">
        <v>107.68462890284756</v>
      </c>
      <c r="K32" s="38"/>
      <c r="L32" s="38">
        <v>1</v>
      </c>
      <c r="M32" s="39">
        <v>107.809472013903</v>
      </c>
      <c r="N32" s="38"/>
      <c r="O32" s="38">
        <v>1</v>
      </c>
      <c r="P32" s="39">
        <v>108.36471573044793</v>
      </c>
      <c r="Q32" s="38"/>
      <c r="R32" s="38">
        <v>1</v>
      </c>
      <c r="S32" s="39">
        <v>107.5620035588164</v>
      </c>
      <c r="T32" s="38"/>
      <c r="U32" s="38">
        <v>1</v>
      </c>
      <c r="V32" s="39">
        <v>108.666311211874</v>
      </c>
      <c r="W32" s="38"/>
      <c r="X32" s="38">
        <v>1</v>
      </c>
      <c r="Y32" s="39">
        <v>108.29609890009463</v>
      </c>
      <c r="Z32" s="38"/>
      <c r="AA32" s="38">
        <v>1</v>
      </c>
      <c r="AB32" s="39">
        <v>108.36895533082819</v>
      </c>
      <c r="AC32" s="38"/>
      <c r="AD32" s="38">
        <v>1</v>
      </c>
      <c r="AE32" s="39">
        <v>108.44807350417751</v>
      </c>
      <c r="AF32" s="38"/>
      <c r="AG32" s="38">
        <v>1</v>
      </c>
      <c r="AH32" s="39">
        <v>108.75305037181204</v>
      </c>
      <c r="AI32" s="38"/>
      <c r="AJ32" s="38">
        <v>1</v>
      </c>
      <c r="AK32" s="39">
        <v>108.8518115470547</v>
      </c>
      <c r="AL32" s="38"/>
      <c r="AM32" s="38">
        <v>1</v>
      </c>
      <c r="AN32" s="39">
        <v>108.94259010741168</v>
      </c>
      <c r="AO32" s="38"/>
      <c r="AP32" s="38">
        <v>1</v>
      </c>
      <c r="AQ32" s="39">
        <v>108.31947265983567</v>
      </c>
      <c r="AR32" s="38"/>
      <c r="AS32" s="38">
        <v>1</v>
      </c>
      <c r="AT32" s="39">
        <v>108.11355051053233</v>
      </c>
      <c r="AU32" s="38"/>
      <c r="AV32" s="38">
        <v>1</v>
      </c>
      <c r="AW32" s="39">
        <v>109.27690284186191</v>
      </c>
      <c r="AX32" s="38"/>
      <c r="AY32" s="38">
        <v>1</v>
      </c>
      <c r="AZ32" s="39">
        <v>108.65399390409549</v>
      </c>
      <c r="BA32" s="38"/>
      <c r="BB32" s="38">
        <v>1</v>
      </c>
      <c r="BC32" s="39">
        <v>108.51521902403812</v>
      </c>
      <c r="BD32" s="38"/>
      <c r="BE32" s="38">
        <v>1</v>
      </c>
      <c r="BF32" s="39">
        <v>108.66197253129673</v>
      </c>
      <c r="BG32" s="38"/>
      <c r="BH32" s="38">
        <v>1</v>
      </c>
      <c r="BI32" s="39">
        <v>108.48915771302896</v>
      </c>
      <c r="BJ32" s="38"/>
      <c r="BK32" s="38">
        <v>1</v>
      </c>
      <c r="BL32" s="39">
        <v>107.79219659357346</v>
      </c>
      <c r="BM32" s="38"/>
      <c r="BN32" s="130">
        <f t="shared" si="0"/>
        <v>1</v>
      </c>
      <c r="BO32" s="130">
        <f t="shared" si="1"/>
        <v>108.42554111383114</v>
      </c>
      <c r="BP32" s="6"/>
      <c r="BQ32" s="6"/>
      <c r="BR32" s="6"/>
      <c r="BS32" s="6"/>
      <c r="BT32" s="6"/>
      <c r="BU32" s="6"/>
      <c r="BV32" s="6"/>
      <c r="BW32" s="6"/>
      <c r="BX32" s="6"/>
      <c r="BY32" s="6"/>
    </row>
    <row r="33" s="6" customFormat="1" ht="16.5" thickTop="1"/>
    <row r="34" s="6" customFormat="1" ht="15.75"/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dcterms:created xsi:type="dcterms:W3CDTF">2008-04-01T06:51:52Z</dcterms:created>
  <dcterms:modified xsi:type="dcterms:W3CDTF">2018-03-05T12:41:26Z</dcterms:modified>
  <cp:category/>
  <cp:version/>
  <cp:contentType/>
  <cp:contentStatus/>
</cp:coreProperties>
</file>