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IPS-AECH\"/>
    </mc:Choice>
  </mc:AlternateContent>
  <bookViews>
    <workbookView xWindow="0" yWindow="0" windowWidth="28800" windowHeight="9735"/>
  </bookViews>
  <sheets>
    <sheet name="AECH2023" sheetId="1" r:id="rId1"/>
  </sheets>
  <definedNames>
    <definedName name="_xlnm.Print_Area" localSheetId="0">AECH2023!$A$1:$N$35</definedName>
  </definedNames>
  <calcPr calcId="152511"/>
</workbook>
</file>

<file path=xl/calcChain.xml><?xml version="1.0" encoding="utf-8"?>
<calcChain xmlns="http://schemas.openxmlformats.org/spreadsheetml/2006/main">
  <c r="N19" i="1" l="1"/>
  <c r="C29" i="1"/>
  <c r="D29" i="1"/>
  <c r="E29" i="1"/>
  <c r="F29" i="1"/>
  <c r="G29" i="1"/>
  <c r="H29" i="1"/>
  <c r="I29" i="1"/>
  <c r="J29" i="1"/>
  <c r="K29" i="1"/>
  <c r="L29" i="1"/>
  <c r="M29" i="1"/>
  <c r="B29" i="1"/>
  <c r="C17" i="1"/>
  <c r="D17" i="1"/>
  <c r="E17" i="1"/>
  <c r="F17" i="1"/>
  <c r="G17" i="1"/>
  <c r="H17" i="1"/>
  <c r="I17" i="1"/>
  <c r="J17" i="1"/>
  <c r="K17" i="1"/>
  <c r="L17" i="1"/>
  <c r="M17" i="1"/>
  <c r="B17" i="1"/>
  <c r="N20" i="1" l="1"/>
  <c r="N16" i="1"/>
  <c r="N15" i="1"/>
  <c r="N14" i="1"/>
  <c r="N31" i="1"/>
  <c r="N28" i="1"/>
  <c r="N27" i="1"/>
  <c r="N26" i="1"/>
  <c r="N32" i="1"/>
  <c r="N17" i="1" l="1"/>
  <c r="N29" i="1"/>
</calcChain>
</file>

<file path=xl/sharedStrings.xml><?xml version="1.0" encoding="utf-8"?>
<sst xmlns="http://schemas.openxmlformats.org/spreadsheetml/2006/main" count="52" uniqueCount="31">
  <si>
    <t xml:space="preserve">REPUBLIC OF ALBANIA </t>
  </si>
  <si>
    <t xml:space="preserve">BANK OF ALBANIA </t>
  </si>
  <si>
    <t xml:space="preserve">Number </t>
  </si>
  <si>
    <t xml:space="preserve">Indicator </t>
  </si>
  <si>
    <t xml:space="preserve">Value in millions LEK </t>
  </si>
  <si>
    <t xml:space="preserve"> Total</t>
  </si>
  <si>
    <t xml:space="preserve">Source: Bank of Albania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</si>
  <si>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</si>
  <si>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</si>
  <si>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</si>
  <si>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</si>
  <si>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</si>
  <si>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</si>
  <si>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</si>
  <si>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</si>
  <si>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</si>
  <si>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</si>
  <si>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</si>
  <si>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</si>
  <si>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Month </t>
  </si>
  <si>
    <t xml:space="preserve">PAYMENT SYSTEMS, ACCONTING AND FINANCE DEPARTMENT </t>
  </si>
  <si>
    <t xml:space="preserve">     Payments initiated by commercial banks </t>
  </si>
  <si>
    <t xml:space="preserve">of  which </t>
  </si>
  <si>
    <t xml:space="preserve">of which </t>
  </si>
  <si>
    <t xml:space="preserve"> </t>
  </si>
  <si>
    <t xml:space="preserve">First session </t>
  </si>
  <si>
    <t xml:space="preserve">Second session </t>
  </si>
  <si>
    <t xml:space="preserve">Third session </t>
  </si>
  <si>
    <t xml:space="preserve">Cheques cleared in sessions  </t>
  </si>
  <si>
    <t>Total 2023</t>
  </si>
  <si>
    <t xml:space="preserve">Statistical data for AECH systems, by sessions, for year 2023 (on monthly basis)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</si>
</sst>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_(* #,##0.000_);_(* \(#,##0.000\);_(* &quot;-&quot;???_);_(@_)"/>
    <numFmt numFmtId="168" formatCode="_(* #,##0.00_);_(* \(#,##0.00\);_(* &quot;-&quot;_);_(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Futura Lt BT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/>
    <xf numFmtId="0" fontId="3" fillId="0" borderId="0" xfId="0" applyFont="1">
      <alignment vertical="top"/>
    </xf>
    <xf numFmtId="165" fontId="3" fillId="0" borderId="0" xfId="1" applyFont="1"/>
    <xf numFmtId="0" fontId="3" fillId="0" borderId="0" xfId="0" applyFont="1" applyFill="1">
      <alignment vertical="top"/>
    </xf>
    <xf numFmtId="0" fontId="4" fillId="0" borderId="0" xfId="0" applyFont="1" applyBorder="1">
      <alignment vertical="top"/>
    </xf>
    <xf numFmtId="0" fontId="5" fillId="0" borderId="0" xfId="0" applyFont="1">
      <alignment vertical="top"/>
    </xf>
    <xf numFmtId="165" fontId="5" fillId="0" borderId="0" xfId="1" applyFont="1"/>
    <xf numFmtId="0" fontId="5" fillId="0" borderId="0" xfId="0" applyFont="1" applyFill="1">
      <alignment vertical="top"/>
    </xf>
    <xf numFmtId="0" fontId="4" fillId="0" borderId="1" xfId="0" applyFont="1" applyBorder="1">
      <alignment vertical="top"/>
    </xf>
    <xf numFmtId="10" fontId="4" fillId="0" borderId="0" xfId="0" applyNumberFormat="1" applyFont="1" applyBorder="1">
      <alignment vertical="top"/>
    </xf>
    <xf numFmtId="0" fontId="4" fillId="0" borderId="0" xfId="0" applyFont="1" applyFill="1" applyBorder="1">
      <alignment vertical="top"/>
    </xf>
    <xf numFmtId="0" fontId="5" fillId="0" borderId="1" xfId="0" applyFont="1" applyBorder="1">
      <alignment vertical="top"/>
    </xf>
    <xf numFmtId="164" fontId="5" fillId="0" borderId="1" xfId="0" applyNumberFormat="1" applyFont="1" applyBorder="1">
      <alignment vertical="top"/>
    </xf>
    <xf numFmtId="164" fontId="5" fillId="0" borderId="2" xfId="0" applyNumberFormat="1" applyFont="1" applyBorder="1">
      <alignment vertical="top"/>
    </xf>
    <xf numFmtId="9" fontId="5" fillId="0" borderId="0" xfId="0" applyNumberFormat="1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 applyFill="1" applyBorder="1">
      <alignment vertical="top"/>
    </xf>
    <xf numFmtId="10" fontId="5" fillId="0" borderId="0" xfId="0" applyNumberFormat="1" applyFont="1" applyBorder="1">
      <alignment vertical="top"/>
    </xf>
    <xf numFmtId="0" fontId="4" fillId="2" borderId="1" xfId="0" applyFont="1" applyFill="1" applyBorder="1">
      <alignment vertical="top"/>
    </xf>
    <xf numFmtId="0" fontId="5" fillId="0" borderId="0" xfId="0" applyFont="1" applyAlignment="1"/>
    <xf numFmtId="165" fontId="5" fillId="0" borderId="0" xfId="0" applyNumberFormat="1" applyFont="1" applyAlignment="1"/>
    <xf numFmtId="10" fontId="5" fillId="0" borderId="0" xfId="0" applyNumberFormat="1" applyFont="1" applyAlignment="1"/>
    <xf numFmtId="164" fontId="5" fillId="0" borderId="0" xfId="0" applyNumberFormat="1" applyFont="1" applyBorder="1">
      <alignment vertical="top"/>
    </xf>
    <xf numFmtId="165" fontId="5" fillId="0" borderId="0" xfId="1" applyFont="1" applyBorder="1"/>
    <xf numFmtId="10" fontId="5" fillId="0" borderId="0" xfId="0" applyNumberFormat="1" applyFont="1" applyFill="1" applyBorder="1">
      <alignment vertical="top"/>
    </xf>
    <xf numFmtId="165" fontId="5" fillId="0" borderId="1" xfId="1" applyNumberFormat="1" applyFont="1" applyBorder="1"/>
    <xf numFmtId="165" fontId="5" fillId="0" borderId="1" xfId="0" applyNumberFormat="1" applyFont="1" applyBorder="1">
      <alignment vertical="top"/>
    </xf>
    <xf numFmtId="165" fontId="5" fillId="0" borderId="2" xfId="0" applyNumberFormat="1" applyFont="1" applyBorder="1">
      <alignment vertical="top"/>
    </xf>
    <xf numFmtId="0" fontId="6" fillId="0" borderId="0" xfId="0" applyFont="1">
      <alignment vertical="top"/>
    </xf>
    <xf numFmtId="0" fontId="6" fillId="0" borderId="0" xfId="0" applyFont="1" applyFill="1">
      <alignment vertical="top"/>
    </xf>
    <xf numFmtId="0" fontId="3" fillId="0" borderId="0" xfId="0" applyFont="1" applyBorder="1">
      <alignment vertical="top"/>
    </xf>
    <xf numFmtId="0" fontId="6" fillId="0" borderId="0" xfId="0" applyFont="1" applyBorder="1">
      <alignment vertical="top"/>
    </xf>
    <xf numFmtId="166" fontId="6" fillId="0" borderId="0" xfId="0" applyNumberFormat="1" applyFont="1" applyBorder="1">
      <alignment vertical="top"/>
    </xf>
    <xf numFmtId="167" fontId="6" fillId="0" borderId="0" xfId="0" applyNumberFormat="1" applyFont="1" applyBorder="1">
      <alignment vertical="top"/>
    </xf>
    <xf numFmtId="165" fontId="6" fillId="0" borderId="0" xfId="0" applyNumberFormat="1" applyFont="1" applyBorder="1">
      <alignment vertical="top"/>
    </xf>
    <xf numFmtId="165" fontId="7" fillId="0" borderId="3" xfId="1" applyFont="1" applyBorder="1"/>
    <xf numFmtId="0" fontId="8" fillId="0" borderId="0" xfId="0" applyFont="1" applyBorder="1">
      <alignment vertical="top"/>
    </xf>
    <xf numFmtId="165" fontId="5" fillId="0" borderId="0" xfId="1" applyNumberFormat="1" applyFont="1" applyBorder="1"/>
    <xf numFmtId="0" fontId="8" fillId="0" borderId="0" xfId="0" applyFont="1">
      <alignment vertical="top"/>
    </xf>
    <xf numFmtId="0" fontId="8" fillId="0" borderId="0" xfId="0" applyFont="1" applyFill="1">
      <alignment vertical="top"/>
    </xf>
    <xf numFmtId="164" fontId="5" fillId="0" borderId="0" xfId="0" applyNumberFormat="1" applyFont="1" applyAlignment="1"/>
    <xf numFmtId="165" fontId="8" fillId="0" borderId="0" xfId="0" applyNumberFormat="1" applyFont="1">
      <alignment vertical="top"/>
    </xf>
    <xf numFmtId="0" fontId="7" fillId="0" borderId="3" xfId="0" applyFont="1" applyBorder="1">
      <alignment vertical="top"/>
    </xf>
    <xf numFmtId="165" fontId="5" fillId="0" borderId="0" xfId="0" applyNumberFormat="1" applyFont="1" applyBorder="1">
      <alignment vertical="top"/>
    </xf>
    <xf numFmtId="0" fontId="9" fillId="0" borderId="0" xfId="11" applyFont="1" applyAlignment="1">
      <alignment horizontal="center"/>
    </xf>
    <xf numFmtId="4" fontId="10" fillId="0" borderId="0" xfId="0" applyNumberFormat="1" applyFont="1" applyFill="1">
      <alignment vertical="top"/>
    </xf>
    <xf numFmtId="164" fontId="5" fillId="0" borderId="4" xfId="0" applyNumberFormat="1" applyFont="1" applyBorder="1">
      <alignment vertical="top"/>
    </xf>
    <xf numFmtId="165" fontId="10" fillId="0" borderId="0" xfId="1" applyFont="1" applyFill="1" applyBorder="1" applyAlignment="1">
      <alignment vertical="top"/>
    </xf>
    <xf numFmtId="165" fontId="5" fillId="0" borderId="0" xfId="1" applyFont="1" applyFill="1" applyBorder="1" applyAlignment="1">
      <alignment vertical="top"/>
    </xf>
    <xf numFmtId="9" fontId="4" fillId="0" borderId="0" xfId="1" applyNumberFormat="1" applyFont="1" applyFill="1" applyBorder="1" applyAlignment="1">
      <alignment vertical="top"/>
    </xf>
    <xf numFmtId="10" fontId="4" fillId="0" borderId="0" xfId="0" applyNumberFormat="1" applyFont="1" applyFill="1" applyBorder="1">
      <alignment vertical="top"/>
    </xf>
    <xf numFmtId="9" fontId="5" fillId="0" borderId="0" xfId="0" applyNumberFormat="1" applyFont="1" applyFill="1" applyBorder="1">
      <alignment vertical="top"/>
    </xf>
    <xf numFmtId="0" fontId="5" fillId="0" borderId="1" xfId="0" applyFont="1" applyBorder="1" applyAlignment="1">
      <alignment horizontal="center" vertical="top"/>
    </xf>
    <xf numFmtId="165" fontId="5" fillId="0" borderId="1" xfId="1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164" fontId="5" fillId="3" borderId="1" xfId="0" applyNumberFormat="1" applyFont="1" applyFill="1" applyBorder="1">
      <alignment vertical="top"/>
    </xf>
    <xf numFmtId="164" fontId="4" fillId="4" borderId="1" xfId="0" applyNumberFormat="1" applyFont="1" applyFill="1" applyBorder="1">
      <alignment vertical="top"/>
    </xf>
    <xf numFmtId="164" fontId="4" fillId="4" borderId="2" xfId="0" applyNumberFormat="1" applyFont="1" applyFill="1" applyBorder="1">
      <alignment vertical="top"/>
    </xf>
    <xf numFmtId="168" fontId="5" fillId="3" borderId="1" xfId="0" applyNumberFormat="1" applyFont="1" applyFill="1" applyBorder="1">
      <alignment vertical="top"/>
    </xf>
    <xf numFmtId="164" fontId="5" fillId="3" borderId="2" xfId="0" applyNumberFormat="1" applyFont="1" applyFill="1" applyBorder="1">
      <alignment vertical="top"/>
    </xf>
    <xf numFmtId="168" fontId="5" fillId="3" borderId="2" xfId="0" applyNumberFormat="1" applyFont="1" applyFill="1" applyBorder="1">
      <alignment vertical="top"/>
    </xf>
    <xf numFmtId="165" fontId="4" fillId="3" borderId="2" xfId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0" fontId="5" fillId="0" borderId="6" xfId="0" applyFont="1" applyBorder="1">
      <alignment vertical="top"/>
    </xf>
    <xf numFmtId="164" fontId="5" fillId="0" borderId="7" xfId="0" applyNumberFormat="1" applyFont="1" applyBorder="1">
      <alignment vertical="top"/>
    </xf>
    <xf numFmtId="0" fontId="5" fillId="0" borderId="8" xfId="0" applyFont="1" applyBorder="1">
      <alignment vertical="top"/>
    </xf>
    <xf numFmtId="0" fontId="4" fillId="3" borderId="8" xfId="0" applyFont="1" applyFill="1" applyBorder="1">
      <alignment vertical="top"/>
    </xf>
    <xf numFmtId="164" fontId="4" fillId="3" borderId="7" xfId="0" applyNumberFormat="1" applyFont="1" applyFill="1" applyBorder="1">
      <alignment vertical="top"/>
    </xf>
    <xf numFmtId="0" fontId="5" fillId="4" borderId="8" xfId="0" applyFont="1" applyFill="1" applyBorder="1">
      <alignment vertical="top"/>
    </xf>
    <xf numFmtId="164" fontId="4" fillId="4" borderId="7" xfId="0" applyNumberFormat="1" applyFont="1" applyFill="1" applyBorder="1">
      <alignment vertical="top"/>
    </xf>
    <xf numFmtId="0" fontId="5" fillId="3" borderId="9" xfId="0" applyFont="1" applyFill="1" applyBorder="1" applyAlignment="1"/>
    <xf numFmtId="164" fontId="5" fillId="3" borderId="7" xfId="0" applyNumberFormat="1" applyFont="1" applyFill="1" applyBorder="1">
      <alignment vertical="top"/>
    </xf>
    <xf numFmtId="0" fontId="5" fillId="0" borderId="10" xfId="0" applyFont="1" applyBorder="1">
      <alignment vertical="top"/>
    </xf>
    <xf numFmtId="164" fontId="5" fillId="0" borderId="11" xfId="0" applyNumberFormat="1" applyFont="1" applyBorder="1" applyAlignment="1">
      <alignment horizontal="right" vertical="top"/>
    </xf>
    <xf numFmtId="164" fontId="5" fillId="0" borderId="12" xfId="0" applyNumberFormat="1" applyFont="1" applyBorder="1">
      <alignment vertical="top"/>
    </xf>
    <xf numFmtId="164" fontId="5" fillId="0" borderId="13" xfId="0" applyNumberFormat="1" applyFont="1" applyBorder="1">
      <alignment vertical="top"/>
    </xf>
    <xf numFmtId="165" fontId="5" fillId="0" borderId="7" xfId="0" applyNumberFormat="1" applyFont="1" applyBorder="1">
      <alignment vertical="top"/>
    </xf>
    <xf numFmtId="165" fontId="4" fillId="3" borderId="7" xfId="0" applyNumberFormat="1" applyFont="1" applyFill="1" applyBorder="1">
      <alignment vertical="top"/>
    </xf>
    <xf numFmtId="165" fontId="5" fillId="3" borderId="7" xfId="1" applyFont="1" applyFill="1" applyBorder="1" applyAlignment="1">
      <alignment vertical="top"/>
    </xf>
    <xf numFmtId="165" fontId="5" fillId="0" borderId="12" xfId="0" applyNumberFormat="1" applyFont="1" applyBorder="1" applyAlignment="1">
      <alignment horizontal="right"/>
    </xf>
    <xf numFmtId="165" fontId="5" fillId="0" borderId="11" xfId="1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 vertical="top"/>
    </xf>
    <xf numFmtId="165" fontId="5" fillId="0" borderId="12" xfId="0" applyNumberFormat="1" applyFont="1" applyBorder="1" applyAlignment="1">
      <alignment horizontal="right" vertical="top"/>
    </xf>
    <xf numFmtId="165" fontId="5" fillId="0" borderId="13" xfId="0" applyNumberFormat="1" applyFont="1" applyBorder="1">
      <alignment vertical="top"/>
    </xf>
    <xf numFmtId="164" fontId="5" fillId="0" borderId="1" xfId="0" applyNumberFormat="1" applyFont="1" applyBorder="1" applyAlignment="1"/>
    <xf numFmtId="165" fontId="5" fillId="0" borderId="1" xfId="2" applyFont="1" applyBorder="1" applyAlignment="1"/>
    <xf numFmtId="41" fontId="5" fillId="0" borderId="1" xfId="0" applyNumberFormat="1" applyFont="1" applyBorder="1">
      <alignment vertical="top"/>
    </xf>
    <xf numFmtId="43" fontId="5" fillId="0" borderId="1" xfId="14" applyNumberFormat="1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</cellXfs>
  <cellStyles count="16">
    <cellStyle name="Comma" xfId="1" builtinId="3"/>
    <cellStyle name="Comma 2" xfId="2"/>
    <cellStyle name="Comma 2 2" xfId="3"/>
    <cellStyle name="Comma 2 3" xfId="4"/>
    <cellStyle name="Comma 2 4" xfId="14"/>
    <cellStyle name="Comma 3" xfId="5"/>
    <cellStyle name="Comma 3 2" xfId="6"/>
    <cellStyle name="Comma 3 3" xfId="7"/>
    <cellStyle name="Comma 4" xfId="8"/>
    <cellStyle name="Comma 5" xfId="9"/>
    <cellStyle name="Comma 6" xfId="10"/>
    <cellStyle name="Comma 7" xfId="13"/>
    <cellStyle name="Normal" xfId="0" builtinId="0"/>
    <cellStyle name="Normal_transaksion terminale  nr-vl  " xfId="11"/>
    <cellStyle name="Percent 2" xfId="12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19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6200"/>
          <a:ext cx="381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38"/>
  <sheetViews>
    <sheetView tabSelected="1" view="pageBreakPreview" zoomScale="110" zoomScaleNormal="100" zoomScaleSheetLayoutView="110" workbookViewId="0">
      <selection activeCell="I39" sqref="I39"/>
    </sheetView>
  </sheetViews>
  <sheetFormatPr defaultRowHeight="14.25"/>
  <cols>
    <col min="1" max="1" width="43.42578125" style="19" customWidth="1"/>
    <col min="2" max="2" width="11.5703125" style="20" customWidth="1"/>
    <col min="3" max="4" width="11.5703125" style="19" customWidth="1"/>
    <col min="5" max="5" width="11.5703125" style="6" customWidth="1"/>
    <col min="6" max="6" width="13.85546875" style="19" customWidth="1"/>
    <col min="7" max="9" width="11.5703125" style="19" bestFit="1" customWidth="1"/>
    <col min="10" max="10" width="11.85546875" style="19" bestFit="1" customWidth="1"/>
    <col min="11" max="11" width="11.5703125" style="19" bestFit="1" customWidth="1"/>
    <col min="12" max="12" width="11.7109375" style="19" bestFit="1" customWidth="1"/>
    <col min="13" max="13" width="11.42578125" style="19" customWidth="1"/>
    <col min="14" max="14" width="17.85546875" style="19" customWidth="1"/>
    <col min="15" max="15" width="10" style="19" customWidth="1"/>
    <col min="16" max="16" width="24" style="19" customWidth="1"/>
    <col min="17" max="16384" width="9.140625" style="19"/>
  </cols>
  <sheetData>
    <row r="5" spans="1:41" ht="15.75">
      <c r="B5" s="44" t="s">
        <v>0</v>
      </c>
      <c r="C5" s="45"/>
    </row>
    <row r="6" spans="1:41" ht="15.75">
      <c r="B6" s="44" t="s">
        <v>1</v>
      </c>
      <c r="C6" s="45"/>
    </row>
    <row r="7" spans="1:41" ht="15.75">
      <c r="A7" s="44"/>
      <c r="B7" s="44" t="s">
        <v>20</v>
      </c>
      <c r="C7" s="45"/>
    </row>
    <row r="9" spans="1:41" s="1" customFormat="1" ht="15.75" thickBot="1">
      <c r="A9" s="42" t="s">
        <v>30</v>
      </c>
      <c r="B9" s="42"/>
      <c r="C9" s="35"/>
      <c r="D9" s="42"/>
      <c r="E9" s="42"/>
      <c r="F9" s="42"/>
      <c r="G9" s="3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1" customFormat="1" ht="15">
      <c r="A10" s="30"/>
      <c r="B10" s="30"/>
      <c r="C10" s="2"/>
      <c r="D10" s="30"/>
      <c r="E10" s="30"/>
      <c r="F10" s="3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1" customFormat="1" ht="15.75" thickBot="1">
      <c r="A11" s="4" t="s">
        <v>2</v>
      </c>
      <c r="B11" s="30"/>
      <c r="C11" s="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5" customFormat="1" ht="14.25" customHeight="1">
      <c r="A12" s="91" t="s">
        <v>3</v>
      </c>
      <c r="B12" s="93" t="s">
        <v>19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  <c r="N12" s="89" t="s">
        <v>29</v>
      </c>
      <c r="O12" s="1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8" customFormat="1" ht="15">
      <c r="A13" s="92"/>
      <c r="B13" s="52" t="s">
        <v>7</v>
      </c>
      <c r="C13" s="53" t="s">
        <v>8</v>
      </c>
      <c r="D13" s="52" t="s">
        <v>9</v>
      </c>
      <c r="E13" s="52" t="s">
        <v>10</v>
      </c>
      <c r="F13" s="52" t="s">
        <v>11</v>
      </c>
      <c r="G13" s="52" t="s">
        <v>12</v>
      </c>
      <c r="H13" s="54" t="s">
        <v>13</v>
      </c>
      <c r="I13" s="54" t="s">
        <v>14</v>
      </c>
      <c r="J13" s="54" t="s">
        <v>15</v>
      </c>
      <c r="K13" s="54" t="s">
        <v>16</v>
      </c>
      <c r="L13" s="54" t="s">
        <v>17</v>
      </c>
      <c r="M13" s="52" t="s">
        <v>18</v>
      </c>
      <c r="N13" s="90"/>
      <c r="O13" s="9"/>
      <c r="P13" s="4"/>
      <c r="Q13" s="4"/>
      <c r="R13" s="4"/>
      <c r="S13" s="4"/>
      <c r="T13" s="4"/>
      <c r="U13" s="4"/>
      <c r="V13" s="4"/>
      <c r="W13" s="4"/>
      <c r="X13" s="4"/>
      <c r="Y13" s="4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>
      <c r="A14" s="64" t="s">
        <v>25</v>
      </c>
      <c r="B14" s="87">
        <v>63539</v>
      </c>
      <c r="C14" s="12">
        <v>66458</v>
      </c>
      <c r="D14" s="46"/>
      <c r="E14" s="46"/>
      <c r="F14" s="85"/>
      <c r="G14" s="46"/>
      <c r="H14" s="12"/>
      <c r="I14" s="12"/>
      <c r="J14" s="12"/>
      <c r="K14" s="12"/>
      <c r="L14" s="12"/>
      <c r="M14" s="13"/>
      <c r="N14" s="65">
        <f>SUM(B14:M14)</f>
        <v>129997</v>
      </c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1" customFormat="1">
      <c r="A15" s="66" t="s">
        <v>26</v>
      </c>
      <c r="B15" s="87">
        <v>22764</v>
      </c>
      <c r="C15" s="12">
        <v>18084</v>
      </c>
      <c r="D15" s="12"/>
      <c r="E15" s="12"/>
      <c r="F15" s="85"/>
      <c r="G15" s="12"/>
      <c r="H15" s="12"/>
      <c r="I15" s="12"/>
      <c r="J15" s="12"/>
      <c r="K15" s="12"/>
      <c r="L15" s="12"/>
      <c r="M15" s="13"/>
      <c r="N15" s="65">
        <f>SUM(B15:M15)</f>
        <v>40848</v>
      </c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1" customFormat="1">
      <c r="A16" s="66" t="s">
        <v>27</v>
      </c>
      <c r="B16" s="87">
        <v>12984</v>
      </c>
      <c r="C16" s="12">
        <v>13233</v>
      </c>
      <c r="D16" s="12"/>
      <c r="E16" s="12"/>
      <c r="F16" s="85"/>
      <c r="G16" s="12"/>
      <c r="H16" s="12"/>
      <c r="I16" s="12"/>
      <c r="J16" s="12"/>
      <c r="K16" s="12"/>
      <c r="L16" s="12"/>
      <c r="M16" s="13"/>
      <c r="N16" s="65">
        <f>SUM(B16:M16)</f>
        <v>26217</v>
      </c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8" customFormat="1" ht="15">
      <c r="A17" s="67" t="s">
        <v>5</v>
      </c>
      <c r="B17" s="63">
        <f>B14+B15+B16</f>
        <v>99287</v>
      </c>
      <c r="C17" s="63">
        <f t="shared" ref="C17:M17" si="0">C14+C15+C16</f>
        <v>97775</v>
      </c>
      <c r="D17" s="63">
        <f t="shared" si="0"/>
        <v>0</v>
      </c>
      <c r="E17" s="63">
        <f t="shared" si="0"/>
        <v>0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0</v>
      </c>
      <c r="K17" s="63">
        <f t="shared" si="0"/>
        <v>0</v>
      </c>
      <c r="L17" s="63">
        <f t="shared" si="0"/>
        <v>0</v>
      </c>
      <c r="M17" s="63">
        <f t="shared" si="0"/>
        <v>0</v>
      </c>
      <c r="N17" s="68">
        <f>SUM(N14:N16)</f>
        <v>197062</v>
      </c>
      <c r="O17" s="4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18" customFormat="1" ht="15">
      <c r="A18" s="69" t="s">
        <v>22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70"/>
      <c r="O18" s="4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18" customFormat="1" ht="15">
      <c r="A19" s="71" t="s">
        <v>21</v>
      </c>
      <c r="B19" s="58">
        <v>77650</v>
      </c>
      <c r="C19" s="55">
        <v>79800</v>
      </c>
      <c r="D19" s="55"/>
      <c r="E19" s="55"/>
      <c r="F19" s="55"/>
      <c r="G19" s="55"/>
      <c r="H19" s="55"/>
      <c r="I19" s="55"/>
      <c r="J19" s="55"/>
      <c r="K19" s="55"/>
      <c r="L19" s="55"/>
      <c r="M19" s="59"/>
      <c r="N19" s="72">
        <f>SUM(B19:M19)</f>
        <v>157450</v>
      </c>
      <c r="O19" s="4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1" customFormat="1" ht="15" thickBot="1">
      <c r="A20" s="73" t="s">
        <v>28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/>
      <c r="J20" s="74"/>
      <c r="K20" s="74"/>
      <c r="L20" s="74"/>
      <c r="M20" s="75"/>
      <c r="N20" s="76">
        <f>SUM(B20:M20)</f>
        <v>0</v>
      </c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>
      <c r="O21" s="21"/>
    </row>
    <row r="22" spans="1:41">
      <c r="C22" s="40"/>
      <c r="D22" s="40"/>
      <c r="O22" s="21"/>
    </row>
    <row r="23" spans="1:41" s="15" customFormat="1" ht="15.75" thickBot="1">
      <c r="A23" s="4" t="s">
        <v>4</v>
      </c>
      <c r="B23" s="22"/>
      <c r="C23" s="23"/>
      <c r="E23" s="43"/>
      <c r="G23" s="22"/>
      <c r="J23" s="22"/>
      <c r="O23" s="2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s="15" customFormat="1" ht="14.25" customHeight="1">
      <c r="A24" s="91" t="s">
        <v>3</v>
      </c>
      <c r="B24" s="93" t="s">
        <v>19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89" t="s">
        <v>29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8" customFormat="1" ht="15">
      <c r="A25" s="92"/>
      <c r="B25" s="52" t="s">
        <v>7</v>
      </c>
      <c r="C25" s="53" t="s">
        <v>8</v>
      </c>
      <c r="D25" s="52" t="s">
        <v>9</v>
      </c>
      <c r="E25" s="52" t="s">
        <v>10</v>
      </c>
      <c r="F25" s="52" t="s">
        <v>11</v>
      </c>
      <c r="G25" s="52" t="s">
        <v>12</v>
      </c>
      <c r="H25" s="54" t="s">
        <v>13</v>
      </c>
      <c r="I25" s="54" t="s">
        <v>14</v>
      </c>
      <c r="J25" s="54" t="s">
        <v>15</v>
      </c>
      <c r="K25" s="54" t="s">
        <v>16</v>
      </c>
      <c r="L25" s="54" t="s">
        <v>17</v>
      </c>
      <c r="M25" s="52" t="s">
        <v>18</v>
      </c>
      <c r="N25" s="9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1" customFormat="1">
      <c r="A26" s="64" t="s">
        <v>25</v>
      </c>
      <c r="B26" s="88">
        <v>9981.4505314400012</v>
      </c>
      <c r="C26" s="25">
        <v>9181.97087431</v>
      </c>
      <c r="D26" s="26"/>
      <c r="E26" s="26"/>
      <c r="F26" s="86"/>
      <c r="G26" s="26"/>
      <c r="H26" s="26"/>
      <c r="I26" s="26"/>
      <c r="J26" s="26"/>
      <c r="K26" s="26"/>
      <c r="L26" s="26"/>
      <c r="M26" s="27"/>
      <c r="N26" s="77">
        <f>SUM(B26:M26)</f>
        <v>19163.421405749999</v>
      </c>
      <c r="O26" s="5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s="11" customFormat="1">
      <c r="A27" s="66" t="s">
        <v>26</v>
      </c>
      <c r="B27" s="88">
        <v>3261.2418951</v>
      </c>
      <c r="C27" s="25">
        <v>2508.16834006</v>
      </c>
      <c r="D27" s="26"/>
      <c r="E27" s="26"/>
      <c r="F27" s="86"/>
      <c r="G27" s="26"/>
      <c r="H27" s="26"/>
      <c r="I27" s="26"/>
      <c r="J27" s="26"/>
      <c r="K27" s="26"/>
      <c r="L27" s="26"/>
      <c r="M27" s="27"/>
      <c r="N27" s="77">
        <f>SUM(B27:M27)</f>
        <v>5769.4102351599995</v>
      </c>
      <c r="O27" s="5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s="11" customFormat="1">
      <c r="A28" s="66" t="s">
        <v>27</v>
      </c>
      <c r="B28" s="88">
        <v>2112.7371563900001</v>
      </c>
      <c r="C28" s="25">
        <v>1853.51144146</v>
      </c>
      <c r="D28" s="26"/>
      <c r="E28" s="26"/>
      <c r="F28" s="86"/>
      <c r="G28" s="26"/>
      <c r="H28" s="26"/>
      <c r="I28" s="26"/>
      <c r="J28" s="26"/>
      <c r="K28" s="26"/>
      <c r="L28" s="26"/>
      <c r="M28" s="27"/>
      <c r="N28" s="77">
        <f>SUM(B28:M28)</f>
        <v>3966.2485978499999</v>
      </c>
      <c r="O28" s="51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s="18" customFormat="1" ht="15">
      <c r="A29" s="67" t="s">
        <v>5</v>
      </c>
      <c r="B29" s="61">
        <f>B26+B27+B28</f>
        <v>15355.429582930001</v>
      </c>
      <c r="C29" s="61">
        <f t="shared" ref="C29:M29" si="1">C26+C27+C28</f>
        <v>13543.650655829999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78">
        <f>SUM(N26:N28)</f>
        <v>28899.080238760002</v>
      </c>
      <c r="O29" s="50"/>
      <c r="P29" s="47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18" customFormat="1" ht="15">
      <c r="A30" s="69" t="s">
        <v>23</v>
      </c>
      <c r="B30" s="6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70"/>
      <c r="O30" s="4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18" customFormat="1" ht="15">
      <c r="A31" s="71" t="s">
        <v>21</v>
      </c>
      <c r="B31" s="58">
        <v>10698.771428989998</v>
      </c>
      <c r="C31" s="58">
        <v>10243.318810119999</v>
      </c>
      <c r="D31" s="58"/>
      <c r="E31" s="58"/>
      <c r="F31" s="58"/>
      <c r="G31" s="58"/>
      <c r="H31" s="58"/>
      <c r="I31" s="58"/>
      <c r="J31" s="58"/>
      <c r="K31" s="58"/>
      <c r="L31" s="58"/>
      <c r="M31" s="60"/>
      <c r="N31" s="79">
        <f>SUM(B31:M31)</f>
        <v>20942.090239109995</v>
      </c>
      <c r="O31" s="4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1" customFormat="1" ht="16.5" customHeight="1" thickBot="1">
      <c r="A32" s="73" t="s">
        <v>28</v>
      </c>
      <c r="B32" s="80">
        <v>0</v>
      </c>
      <c r="C32" s="81">
        <v>0</v>
      </c>
      <c r="D32" s="81">
        <v>0</v>
      </c>
      <c r="E32" s="81">
        <v>0</v>
      </c>
      <c r="F32" s="81">
        <v>0</v>
      </c>
      <c r="G32" s="82">
        <v>0</v>
      </c>
      <c r="H32" s="82">
        <v>0</v>
      </c>
      <c r="I32" s="82"/>
      <c r="J32" s="82"/>
      <c r="K32" s="82"/>
      <c r="L32" s="82"/>
      <c r="M32" s="83"/>
      <c r="N32" s="84">
        <f>SUM(B32:M32)</f>
        <v>0</v>
      </c>
      <c r="O32" s="24"/>
      <c r="P32" s="48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28" customFormat="1">
      <c r="A33" s="36" t="s">
        <v>6</v>
      </c>
      <c r="B33" s="31"/>
      <c r="C33" s="31"/>
      <c r="D33" s="32"/>
      <c r="E33" s="31"/>
      <c r="F33" s="32"/>
      <c r="G33" s="33"/>
      <c r="H33" s="31"/>
      <c r="I33" s="31"/>
      <c r="J33" s="34"/>
      <c r="K33" s="33"/>
      <c r="L33" s="31"/>
      <c r="M33" s="31"/>
      <c r="N33" s="3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s="38" customFormat="1">
      <c r="B34" s="37"/>
      <c r="C34" s="40"/>
      <c r="D34" s="41"/>
      <c r="F34" s="38" t="s">
        <v>24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8" spans="1:41">
      <c r="M38" s="40"/>
    </row>
  </sheetData>
  <mergeCells count="6">
    <mergeCell ref="N12:N13"/>
    <mergeCell ref="N24:N25"/>
    <mergeCell ref="A12:A13"/>
    <mergeCell ref="B12:M12"/>
    <mergeCell ref="B24:M24"/>
    <mergeCell ref="A24:A25"/>
  </mergeCells>
  <phoneticPr fontId="2" type="noConversion"/>
  <pageMargins left="0.22" right="0.16" top="0.1" bottom="1" header="0.5" footer="0.5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AECH2023</vt:lpstr>
      <vt:lpstr>AECH2023!Print_Area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2017-03-02T14:14:35Z</cp:lastPrinted>
  <dcterms:created xsi:type="dcterms:W3CDTF">2009-05-06T12:32:46Z</dcterms:created>
  <dcterms:modified xsi:type="dcterms:W3CDTF">2023-03-07T14:01:27Z</dcterms:modified>
</cp:coreProperties>
</file>