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19200" windowHeight="10995"/>
  </bookViews>
  <sheets>
    <sheet name="AECH2023" sheetId="1" r:id="rId1"/>
  </sheets>
  <definedNames>
    <definedName name="_xlnm.Print_Area" localSheetId="0">AECH2023!$A$1:$N$37</definedName>
  </definedNames>
  <calcPr calcId="152511"/>
</workbook>
</file>

<file path=xl/calcChain.xml><?xml version="1.0" encoding="utf-8"?>
<calcChain xmlns="http://schemas.openxmlformats.org/spreadsheetml/2006/main">
  <c r="N31" i="1" l="1"/>
  <c r="N30" i="1"/>
  <c r="C31" i="1"/>
  <c r="D31" i="1"/>
  <c r="E31" i="1"/>
  <c r="F31" i="1"/>
  <c r="G31" i="1"/>
  <c r="H31" i="1"/>
  <c r="I31" i="1"/>
  <c r="J31" i="1"/>
  <c r="K31" i="1"/>
  <c r="L31" i="1"/>
  <c r="M31" i="1"/>
  <c r="B31" i="1"/>
  <c r="N17" i="1"/>
  <c r="N18" i="1"/>
  <c r="C18" i="1"/>
  <c r="D18" i="1"/>
  <c r="E18" i="1"/>
  <c r="F18" i="1"/>
  <c r="G18" i="1"/>
  <c r="H18" i="1"/>
  <c r="I18" i="1"/>
  <c r="J18" i="1"/>
  <c r="K18" i="1"/>
  <c r="L18" i="1"/>
  <c r="M18" i="1"/>
  <c r="B18" i="1"/>
  <c r="N34" i="1" l="1"/>
  <c r="N21" i="1"/>
  <c r="N14" i="1"/>
  <c r="N15" i="1"/>
  <c r="N16" i="1"/>
  <c r="N20" i="1"/>
  <c r="N27" i="1"/>
  <c r="N33" i="1"/>
  <c r="N29" i="1"/>
  <c r="N28" i="1"/>
</calcChain>
</file>

<file path=xl/sharedStrings.xml><?xml version="1.0" encoding="utf-8"?>
<sst xmlns="http://schemas.openxmlformats.org/spreadsheetml/2006/main" count="53" uniqueCount="31">
  <si>
    <t xml:space="preserve">Përshkrimi </t>
  </si>
  <si>
    <t xml:space="preserve"> Totali  </t>
  </si>
  <si>
    <t>Burimi : Banka e Shqiperise</t>
  </si>
  <si>
    <t xml:space="preserve">Janar </t>
  </si>
  <si>
    <t xml:space="preserve">Shkurt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</si>
  <si>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</si>
  <si>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</si>
  <si>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</si>
  <si>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</si>
  <si>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</si>
  <si>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</si>
  <si>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</si>
  <si>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</si>
  <si>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</si>
  <si>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>Seksioni i parë</t>
  </si>
  <si>
    <t>Seksioni i dytë</t>
  </si>
  <si>
    <t xml:space="preserve">Çeqe të kleruara në seancat e kleringut </t>
  </si>
  <si>
    <t xml:space="preserve">Numër transaksionesh </t>
  </si>
  <si>
    <t xml:space="preserve">Vlera në milion lekë </t>
  </si>
  <si>
    <t>Muajt</t>
  </si>
  <si>
    <t>Seksioni i tretë</t>
  </si>
  <si>
    <t>REPUBLIKA E SHQIPËRISË</t>
  </si>
  <si>
    <t>BANKA E SHQIPËRISË</t>
  </si>
  <si>
    <t xml:space="preserve">Mars </t>
  </si>
  <si>
    <t xml:space="preserve">nga të cilat: </t>
  </si>
  <si>
    <t xml:space="preserve"> - Pagesa të iniciuara nga bankat tregtare </t>
  </si>
  <si>
    <t xml:space="preserve"> nga të cilat: </t>
  </si>
  <si>
    <t>Departamenti i Sistemeve të Pagesave dhe i Kontabilitetit e Financës</t>
  </si>
  <si>
    <t>Të dhëna mujore mbi klerimin e pagesave në sistemin AECH, sipas seksioneve, për vitin 2023</t>
  </si>
  <si>
    <t>Totali i vitit 2023</t>
  </si>
  <si>
    <t>Seksioni i katërt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</si>
</sst>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_(* #,##0.000_);_(* \(#,##0.000\);_(* &quot;-&quot;???_);_(@_)"/>
    <numFmt numFmtId="168" formatCode="_(* #,##0.00_);_(* \(#,##0.00\);_(* &quot;-&quot;_);_(@_)"/>
    <numFmt numFmtId="169" formatCode="_(* #,##0_);_(* \(#,##0\);_(* &quot;-&quot;??_);_(@_)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08">
    <xf numFmtId="0" fontId="0" fillId="0" borderId="0" xfId="0" applyAlignment="1"/>
    <xf numFmtId="0" fontId="5" fillId="0" borderId="0" xfId="0" applyFont="1" applyAlignment="1"/>
    <xf numFmtId="165" fontId="5" fillId="0" borderId="0" xfId="1" applyFont="1"/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0" fontId="8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5" fillId="0" borderId="0" xfId="0" applyFont="1" applyFill="1">
      <alignment vertical="top"/>
    </xf>
    <xf numFmtId="10" fontId="8" fillId="0" borderId="0" xfId="0" applyNumberFormat="1" applyFont="1" applyBorder="1">
      <alignment vertical="top"/>
    </xf>
    <xf numFmtId="0" fontId="8" fillId="0" borderId="0" xfId="0" applyFont="1" applyFill="1" applyBorder="1">
      <alignment vertical="top"/>
    </xf>
    <xf numFmtId="0" fontId="8" fillId="0" borderId="1" xfId="0" applyFont="1" applyBorder="1">
      <alignment vertical="top"/>
    </xf>
    <xf numFmtId="9" fontId="5" fillId="0" borderId="0" xfId="0" applyNumberFormat="1" applyFont="1" applyBorder="1">
      <alignment vertical="top"/>
    </xf>
    <xf numFmtId="0" fontId="5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9" fontId="8" fillId="0" borderId="0" xfId="1" applyNumberFormat="1" applyFont="1" applyFill="1" applyBorder="1" applyAlignment="1">
      <alignment vertical="top"/>
    </xf>
    <xf numFmtId="0" fontId="8" fillId="2" borderId="1" xfId="0" applyFont="1" applyFill="1" applyBorder="1">
      <alignment vertical="top"/>
    </xf>
    <xf numFmtId="10" fontId="5" fillId="0" borderId="0" xfId="0" applyNumberFormat="1" applyFont="1" applyBorder="1">
      <alignment vertical="top"/>
    </xf>
    <xf numFmtId="165" fontId="5" fillId="0" borderId="0" xfId="0" applyNumberFormat="1" applyFont="1" applyAlignment="1"/>
    <xf numFmtId="10" fontId="5" fillId="0" borderId="0" xfId="0" applyNumberFormat="1" applyFont="1" applyAlignment="1"/>
    <xf numFmtId="164" fontId="5" fillId="0" borderId="0" xfId="0" applyNumberFormat="1" applyFont="1" applyAlignment="1"/>
    <xf numFmtId="10" fontId="5" fillId="0" borderId="0" xfId="0" applyNumberFormat="1" applyFont="1" applyFill="1" applyBorder="1">
      <alignment vertical="top"/>
    </xf>
    <xf numFmtId="9" fontId="5" fillId="0" borderId="0" xfId="0" applyNumberFormat="1" applyFont="1" applyFill="1" applyBorder="1">
      <alignment vertical="top"/>
    </xf>
    <xf numFmtId="10" fontId="8" fillId="0" borderId="0" xfId="0" applyNumberFormat="1" applyFont="1" applyFill="1" applyBorder="1">
      <alignment vertical="top"/>
    </xf>
    <xf numFmtId="165" fontId="5" fillId="0" borderId="0" xfId="1" applyFont="1" applyFill="1" applyBorder="1" applyAlignment="1">
      <alignment vertical="top"/>
    </xf>
    <xf numFmtId="0" fontId="9" fillId="0" borderId="0" xfId="0" applyFont="1">
      <alignment vertical="top"/>
    </xf>
    <xf numFmtId="0" fontId="9" fillId="0" borderId="0" xfId="0" applyFont="1" applyFill="1">
      <alignment vertical="top"/>
    </xf>
    <xf numFmtId="0" fontId="10" fillId="0" borderId="0" xfId="0" applyFont="1">
      <alignment vertical="top"/>
    </xf>
    <xf numFmtId="0" fontId="10" fillId="0" borderId="0" xfId="0" applyFont="1" applyFill="1">
      <alignment vertical="top"/>
    </xf>
    <xf numFmtId="164" fontId="8" fillId="3" borderId="1" xfId="0" applyNumberFormat="1" applyFont="1" applyFill="1" applyBorder="1">
      <alignment vertical="top"/>
    </xf>
    <xf numFmtId="164" fontId="8" fillId="3" borderId="2" xfId="0" applyNumberFormat="1" applyFont="1" applyFill="1" applyBorder="1">
      <alignment vertical="top"/>
    </xf>
    <xf numFmtId="9" fontId="8" fillId="3" borderId="0" xfId="1" applyNumberFormat="1" applyFont="1" applyFill="1" applyBorder="1" applyAlignment="1">
      <alignment vertical="top"/>
    </xf>
    <xf numFmtId="0" fontId="8" fillId="3" borderId="0" xfId="0" applyFont="1" applyFill="1" applyBorder="1">
      <alignment vertical="top"/>
    </xf>
    <xf numFmtId="0" fontId="8" fillId="3" borderId="1" xfId="0" applyFont="1" applyFill="1" applyBorder="1">
      <alignment vertical="top"/>
    </xf>
    <xf numFmtId="0" fontId="5" fillId="3" borderId="0" xfId="0" applyFont="1" applyFill="1" applyAlignment="1"/>
    <xf numFmtId="165" fontId="5" fillId="3" borderId="0" xfId="0" applyNumberFormat="1" applyFont="1" applyFill="1" applyAlignment="1"/>
    <xf numFmtId="165" fontId="5" fillId="3" borderId="0" xfId="1" applyFont="1" applyFill="1"/>
    <xf numFmtId="0" fontId="3" fillId="3" borderId="0" xfId="13" applyFont="1" applyFill="1" applyAlignment="1">
      <alignment horizontal="center"/>
    </xf>
    <xf numFmtId="4" fontId="5" fillId="3" borderId="0" xfId="0" applyNumberFormat="1" applyFont="1" applyFill="1">
      <alignment vertical="top"/>
    </xf>
    <xf numFmtId="0" fontId="6" fillId="3" borderId="3" xfId="0" applyFont="1" applyFill="1" applyBorder="1">
      <alignment vertical="top"/>
    </xf>
    <xf numFmtId="165" fontId="6" fillId="3" borderId="3" xfId="1" applyFont="1" applyFill="1" applyBorder="1"/>
    <xf numFmtId="0" fontId="7" fillId="3" borderId="0" xfId="0" applyFont="1" applyFill="1" applyBorder="1">
      <alignment vertical="top"/>
    </xf>
    <xf numFmtId="0" fontId="7" fillId="3" borderId="0" xfId="0" applyFont="1" applyFill="1">
      <alignment vertical="top"/>
    </xf>
    <xf numFmtId="165" fontId="7" fillId="3" borderId="0" xfId="1" applyFont="1" applyFill="1"/>
    <xf numFmtId="0" fontId="5" fillId="3" borderId="1" xfId="0" applyFont="1" applyFill="1" applyBorder="1" applyAlignment="1">
      <alignment horizontal="center" vertical="top"/>
    </xf>
    <xf numFmtId="165" fontId="5" fillId="3" borderId="1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164" fontId="5" fillId="3" borderId="0" xfId="0" applyNumberFormat="1" applyFont="1" applyFill="1" applyAlignment="1"/>
    <xf numFmtId="164" fontId="5" fillId="3" borderId="0" xfId="0" applyNumberFormat="1" applyFont="1" applyFill="1" applyBorder="1">
      <alignment vertical="top"/>
    </xf>
    <xf numFmtId="165" fontId="5" fillId="3" borderId="0" xfId="1" applyFont="1" applyFill="1" applyBorder="1"/>
    <xf numFmtId="0" fontId="5" fillId="3" borderId="0" xfId="0" applyFont="1" applyFill="1" applyBorder="1">
      <alignment vertical="top"/>
    </xf>
    <xf numFmtId="165" fontId="5" fillId="3" borderId="0" xfId="0" applyNumberFormat="1" applyFont="1" applyFill="1" applyBorder="1">
      <alignment vertical="top"/>
    </xf>
    <xf numFmtId="165" fontId="5" fillId="3" borderId="1" xfId="1" applyNumberFormat="1" applyFont="1" applyFill="1" applyBorder="1"/>
    <xf numFmtId="0" fontId="9" fillId="3" borderId="0" xfId="0" applyFont="1" applyFill="1" applyBorder="1">
      <alignment vertical="top"/>
    </xf>
    <xf numFmtId="166" fontId="9" fillId="3" borderId="0" xfId="0" applyNumberFormat="1" applyFont="1" applyFill="1" applyBorder="1">
      <alignment vertical="top"/>
    </xf>
    <xf numFmtId="167" fontId="9" fillId="3" borderId="0" xfId="0" applyNumberFormat="1" applyFont="1" applyFill="1" applyBorder="1">
      <alignment vertical="top"/>
    </xf>
    <xf numFmtId="165" fontId="9" fillId="3" borderId="0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165" fontId="5" fillId="3" borderId="0" xfId="1" applyNumberFormat="1" applyFont="1" applyFill="1" applyBorder="1"/>
    <xf numFmtId="165" fontId="10" fillId="3" borderId="0" xfId="0" applyNumberFormat="1" applyFont="1" applyFill="1">
      <alignment vertical="top"/>
    </xf>
    <xf numFmtId="0" fontId="10" fillId="3" borderId="0" xfId="0" applyFont="1" applyFill="1">
      <alignment vertical="top"/>
    </xf>
    <xf numFmtId="165" fontId="8" fillId="4" borderId="1" xfId="0" applyNumberFormat="1" applyFont="1" applyFill="1" applyBorder="1">
      <alignment vertical="top"/>
    </xf>
    <xf numFmtId="164" fontId="8" fillId="4" borderId="1" xfId="0" applyNumberFormat="1" applyFont="1" applyFill="1" applyBorder="1">
      <alignment vertical="top"/>
    </xf>
    <xf numFmtId="164" fontId="5" fillId="4" borderId="1" xfId="0" applyNumberFormat="1" applyFont="1" applyFill="1" applyBorder="1">
      <alignment vertical="top"/>
    </xf>
    <xf numFmtId="168" fontId="5" fillId="4" borderId="1" xfId="0" applyNumberFormat="1" applyFont="1" applyFill="1" applyBorder="1">
      <alignment vertical="top"/>
    </xf>
    <xf numFmtId="0" fontId="8" fillId="3" borderId="5" xfId="0" applyFont="1" applyFill="1" applyBorder="1">
      <alignment vertical="top"/>
    </xf>
    <xf numFmtId="0" fontId="7" fillId="3" borderId="6" xfId="0" applyFont="1" applyFill="1" applyBorder="1">
      <alignment vertical="top"/>
    </xf>
    <xf numFmtId="165" fontId="7" fillId="3" borderId="6" xfId="1" applyFont="1" applyFill="1" applyBorder="1"/>
    <xf numFmtId="0" fontId="7" fillId="3" borderId="7" xfId="0" applyFont="1" applyFill="1" applyBorder="1">
      <alignment vertical="top"/>
    </xf>
    <xf numFmtId="0" fontId="5" fillId="3" borderId="8" xfId="0" applyFont="1" applyFill="1" applyBorder="1">
      <alignment vertical="top"/>
    </xf>
    <xf numFmtId="164" fontId="5" fillId="3" borderId="9" xfId="0" applyNumberFormat="1" applyFont="1" applyFill="1" applyBorder="1">
      <alignment vertical="top"/>
    </xf>
    <xf numFmtId="0" fontId="5" fillId="3" borderId="10" xfId="0" applyFont="1" applyFill="1" applyBorder="1">
      <alignment vertical="top"/>
    </xf>
    <xf numFmtId="0" fontId="8" fillId="4" borderId="10" xfId="0" applyFont="1" applyFill="1" applyBorder="1">
      <alignment vertical="top"/>
    </xf>
    <xf numFmtId="164" fontId="8" fillId="4" borderId="9" xfId="0" applyNumberFormat="1" applyFont="1" applyFill="1" applyBorder="1">
      <alignment vertical="top"/>
    </xf>
    <xf numFmtId="164" fontId="8" fillId="3" borderId="9" xfId="0" applyNumberFormat="1" applyFont="1" applyFill="1" applyBorder="1">
      <alignment vertical="top"/>
    </xf>
    <xf numFmtId="164" fontId="8" fillId="4" borderId="11" xfId="0" applyNumberFormat="1" applyFont="1" applyFill="1" applyBorder="1">
      <alignment vertical="top"/>
    </xf>
    <xf numFmtId="0" fontId="5" fillId="3" borderId="12" xfId="0" applyFont="1" applyFill="1" applyBorder="1">
      <alignment vertical="top"/>
    </xf>
    <xf numFmtId="0" fontId="5" fillId="3" borderId="14" xfId="0" applyFont="1" applyFill="1" applyBorder="1">
      <alignment vertical="top"/>
    </xf>
    <xf numFmtId="165" fontId="5" fillId="3" borderId="9" xfId="0" applyNumberFormat="1" applyFont="1" applyFill="1" applyBorder="1">
      <alignment vertical="top"/>
    </xf>
    <xf numFmtId="0" fontId="5" fillId="3" borderId="11" xfId="0" applyFont="1" applyFill="1" applyBorder="1">
      <alignment vertical="top"/>
    </xf>
    <xf numFmtId="0" fontId="8" fillId="4" borderId="11" xfId="0" applyFont="1" applyFill="1" applyBorder="1">
      <alignment vertical="top"/>
    </xf>
    <xf numFmtId="165" fontId="8" fillId="4" borderId="9" xfId="0" applyNumberFormat="1" applyFont="1" applyFill="1" applyBorder="1">
      <alignment vertical="top"/>
    </xf>
    <xf numFmtId="0" fontId="5" fillId="3" borderId="15" xfId="0" applyFont="1" applyFill="1" applyBorder="1">
      <alignment vertical="top"/>
    </xf>
    <xf numFmtId="165" fontId="5" fillId="3" borderId="16" xfId="0" applyNumberFormat="1" applyFont="1" applyFill="1" applyBorder="1" applyAlignment="1">
      <alignment horizontal="right"/>
    </xf>
    <xf numFmtId="164" fontId="5" fillId="4" borderId="9" xfId="0" applyNumberFormat="1" applyFont="1" applyFill="1" applyBorder="1">
      <alignment vertical="top"/>
    </xf>
    <xf numFmtId="165" fontId="5" fillId="4" borderId="9" xfId="1" applyFont="1" applyFill="1" applyBorder="1" applyAlignment="1">
      <alignment vertical="top"/>
    </xf>
    <xf numFmtId="169" fontId="5" fillId="3" borderId="16" xfId="1" applyNumberFormat="1" applyFont="1" applyFill="1" applyBorder="1" applyAlignment="1">
      <alignment horizontal="right"/>
    </xf>
    <xf numFmtId="169" fontId="5" fillId="3" borderId="1" xfId="1" applyNumberFormat="1" applyFont="1" applyFill="1" applyBorder="1"/>
    <xf numFmtId="165" fontId="5" fillId="0" borderId="1" xfId="3" applyFont="1" applyBorder="1" applyAlignment="1"/>
    <xf numFmtId="164" fontId="13" fillId="0" borderId="2" xfId="0" applyNumberFormat="1" applyFont="1" applyBorder="1" applyAlignment="1"/>
    <xf numFmtId="164" fontId="5" fillId="0" borderId="1" xfId="0" applyNumberFormat="1" applyFont="1" applyBorder="1" applyAlignment="1"/>
    <xf numFmtId="2" fontId="5" fillId="3" borderId="16" xfId="1" applyNumberFormat="1" applyFont="1" applyFill="1" applyBorder="1" applyAlignment="1">
      <alignment horizontal="right"/>
    </xf>
    <xf numFmtId="2" fontId="5" fillId="3" borderId="13" xfId="0" applyNumberFormat="1" applyFont="1" applyFill="1" applyBorder="1">
      <alignment vertical="top"/>
    </xf>
    <xf numFmtId="4" fontId="5" fillId="3" borderId="16" xfId="0" applyNumberFormat="1" applyFont="1" applyFill="1" applyBorder="1" applyAlignment="1">
      <alignment horizontal="right"/>
    </xf>
    <xf numFmtId="4" fontId="5" fillId="3" borderId="13" xfId="1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 vertical="top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center"/>
    </xf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4" xfId="8"/>
    <cellStyle name="Comma 5" xfId="9"/>
    <cellStyle name="Comma 5 2" xfId="10"/>
    <cellStyle name="Comma 6" xfId="11"/>
    <cellStyle name="Comma 7" xfId="12"/>
    <cellStyle name="Normal" xfId="0" builtinId="0"/>
    <cellStyle name="Normal_transaksion terminale  nr-vl  " xfId="13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http://upload.wikimedia.org/wikipedia/commons/thumb/c/c2/Albania_state_emblem.svg/85px-Albania_state_emblem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65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114300</xdr:rowOff>
    </xdr:from>
    <xdr:to>
      <xdr:col>1</xdr:col>
      <xdr:colOff>581025</xdr:colOff>
      <xdr:row>3</xdr:row>
      <xdr:rowOff>123825</xdr:rowOff>
    </xdr:to>
    <xdr:pic>
      <xdr:nvPicPr>
        <xdr:cNvPr id="1266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143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view="pageBreakPreview" zoomScaleNormal="100" zoomScaleSheetLayoutView="100" workbookViewId="0">
      <selection activeCell="K40" sqref="K40"/>
    </sheetView>
  </sheetViews>
  <sheetFormatPr defaultRowHeight="15"/>
  <cols>
    <col min="1" max="1" width="57.42578125" style="1" customWidth="1"/>
    <col min="2" max="2" width="13.7109375" style="18" customWidth="1"/>
    <col min="3" max="3" width="13.42578125" style="1" customWidth="1"/>
    <col min="4" max="4" width="14.140625" style="1" customWidth="1"/>
    <col min="5" max="5" width="12.85546875" style="2" customWidth="1"/>
    <col min="6" max="6" width="12.7109375" style="1" customWidth="1"/>
    <col min="7" max="7" width="14.140625" style="1" customWidth="1"/>
    <col min="8" max="9" width="13.5703125" style="1" customWidth="1"/>
    <col min="10" max="10" width="12.85546875" style="1" customWidth="1"/>
    <col min="11" max="11" width="13" style="1" customWidth="1"/>
    <col min="12" max="12" width="13.28515625" style="1" customWidth="1"/>
    <col min="13" max="13" width="14.28515625" style="1" bestFit="1" customWidth="1"/>
    <col min="14" max="14" width="18.28515625" style="1" customWidth="1"/>
    <col min="15" max="15" width="10" style="1" customWidth="1"/>
    <col min="16" max="16" width="24" style="1" customWidth="1"/>
    <col min="17" max="16384" width="9.140625" style="1"/>
  </cols>
  <sheetData>
    <row r="1" spans="1:41">
      <c r="B1" s="34"/>
      <c r="C1" s="34"/>
      <c r="D1" s="34"/>
      <c r="E1" s="34"/>
      <c r="F1" s="34"/>
      <c r="G1" s="34"/>
      <c r="H1" s="34"/>
      <c r="I1" s="34"/>
      <c r="K1" s="34"/>
      <c r="L1" s="34"/>
      <c r="M1" s="34"/>
      <c r="N1" s="34"/>
    </row>
    <row r="2" spans="1:41">
      <c r="A2" s="34"/>
      <c r="B2" s="35"/>
      <c r="C2" s="34"/>
      <c r="D2" s="34"/>
      <c r="E2" s="36"/>
      <c r="F2" s="34"/>
      <c r="G2" s="34"/>
      <c r="H2" s="34"/>
      <c r="I2" s="34"/>
      <c r="J2" s="34"/>
      <c r="K2" s="34"/>
      <c r="L2" s="34"/>
      <c r="M2" s="34"/>
      <c r="N2" s="34"/>
    </row>
    <row r="3" spans="1:41">
      <c r="A3" s="34"/>
      <c r="B3" s="35"/>
      <c r="C3" s="34"/>
      <c r="D3" s="34"/>
      <c r="E3" s="36"/>
      <c r="F3" s="34"/>
      <c r="G3" s="34"/>
      <c r="H3" s="34"/>
      <c r="I3" s="34"/>
      <c r="J3" s="34"/>
      <c r="K3" s="34"/>
      <c r="L3" s="34"/>
      <c r="M3" s="34"/>
      <c r="N3" s="34"/>
    </row>
    <row r="4" spans="1:41">
      <c r="A4" s="34"/>
      <c r="B4" s="35"/>
      <c r="C4" s="34"/>
      <c r="D4" s="34"/>
      <c r="E4" s="36"/>
      <c r="F4" s="34"/>
      <c r="G4" s="34"/>
      <c r="H4" s="34"/>
      <c r="I4" s="34"/>
      <c r="J4" s="34"/>
      <c r="K4" s="34"/>
      <c r="L4" s="34"/>
      <c r="M4" s="34"/>
      <c r="N4" s="34"/>
    </row>
    <row r="5" spans="1:41" ht="15.75">
      <c r="A5" s="34"/>
      <c r="B5" s="37" t="s">
        <v>21</v>
      </c>
      <c r="C5" s="38"/>
      <c r="D5" s="34"/>
      <c r="E5" s="36"/>
      <c r="F5" s="34"/>
      <c r="G5" s="34"/>
      <c r="H5" s="34"/>
      <c r="I5" s="34"/>
      <c r="J5" s="34"/>
      <c r="K5" s="34"/>
      <c r="L5" s="34"/>
      <c r="M5" s="34"/>
      <c r="N5" s="34"/>
    </row>
    <row r="6" spans="1:41" ht="15.75">
      <c r="A6" s="34"/>
      <c r="B6" s="37" t="s">
        <v>22</v>
      </c>
      <c r="C6" s="38"/>
      <c r="D6" s="34"/>
      <c r="E6" s="36"/>
      <c r="F6" s="34"/>
      <c r="G6" s="34"/>
      <c r="H6" s="34"/>
      <c r="I6" s="34"/>
      <c r="J6" s="34"/>
      <c r="K6" s="34"/>
      <c r="L6" s="34"/>
      <c r="M6" s="34"/>
      <c r="N6" s="34"/>
    </row>
    <row r="7" spans="1:41" ht="15.75">
      <c r="A7" s="34"/>
      <c r="B7" s="37" t="s">
        <v>27</v>
      </c>
      <c r="C7" s="38"/>
      <c r="D7" s="34"/>
      <c r="E7" s="36"/>
      <c r="F7" s="34"/>
      <c r="G7" s="34"/>
      <c r="H7" s="34"/>
      <c r="I7" s="34"/>
      <c r="J7" s="34"/>
      <c r="K7" s="34"/>
      <c r="L7" s="34"/>
      <c r="M7" s="34"/>
      <c r="N7" s="34"/>
    </row>
    <row r="8" spans="1:41">
      <c r="A8" s="34"/>
      <c r="B8" s="35"/>
      <c r="C8" s="34"/>
      <c r="D8" s="34"/>
      <c r="E8" s="36"/>
      <c r="F8" s="34"/>
      <c r="G8" s="34"/>
      <c r="H8" s="34"/>
      <c r="I8" s="34"/>
      <c r="J8" s="34"/>
      <c r="K8" s="34"/>
      <c r="L8" s="34"/>
      <c r="M8" s="34"/>
      <c r="N8" s="34"/>
    </row>
    <row r="9" spans="1:41" s="3" customFormat="1" ht="16.5" thickBot="1">
      <c r="A9" s="39" t="s">
        <v>28</v>
      </c>
      <c r="B9" s="39"/>
      <c r="C9" s="40"/>
      <c r="D9" s="39"/>
      <c r="E9" s="39"/>
      <c r="F9" s="39"/>
      <c r="G9" s="41"/>
      <c r="H9" s="42"/>
      <c r="I9" s="42"/>
      <c r="J9" s="42"/>
      <c r="K9" s="42"/>
      <c r="L9" s="42"/>
      <c r="M9" s="42"/>
      <c r="N9" s="42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3" customFormat="1" ht="16.5" thickBot="1">
      <c r="A10" s="41"/>
      <c r="B10" s="41"/>
      <c r="C10" s="43"/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3" customFormat="1" ht="15.75">
      <c r="A11" s="65" t="s">
        <v>17</v>
      </c>
      <c r="B11" s="66"/>
      <c r="C11" s="67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8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7" customFormat="1" ht="23.25" customHeight="1">
      <c r="A12" s="99" t="s">
        <v>0</v>
      </c>
      <c r="B12" s="101" t="s">
        <v>19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  <c r="N12" s="96" t="s">
        <v>29</v>
      </c>
      <c r="O12" s="6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11" customFormat="1" ht="15.75">
      <c r="A13" s="100"/>
      <c r="B13" s="44" t="s">
        <v>3</v>
      </c>
      <c r="C13" s="45" t="s">
        <v>4</v>
      </c>
      <c r="D13" s="44" t="s">
        <v>23</v>
      </c>
      <c r="E13" s="44" t="s">
        <v>5</v>
      </c>
      <c r="F13" s="44" t="s">
        <v>6</v>
      </c>
      <c r="G13" s="44" t="s">
        <v>7</v>
      </c>
      <c r="H13" s="46" t="s">
        <v>8</v>
      </c>
      <c r="I13" s="46" t="s">
        <v>9</v>
      </c>
      <c r="J13" s="46" t="s">
        <v>10</v>
      </c>
      <c r="K13" s="46" t="s">
        <v>11</v>
      </c>
      <c r="L13" s="44" t="s">
        <v>12</v>
      </c>
      <c r="M13" s="44" t="s">
        <v>13</v>
      </c>
      <c r="N13" s="97"/>
      <c r="O13" s="9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4" customFormat="1" ht="18.95" customHeight="1">
      <c r="A14" s="69" t="s">
        <v>14</v>
      </c>
      <c r="B14" s="87">
        <v>63539</v>
      </c>
      <c r="C14" s="87">
        <v>66458</v>
      </c>
      <c r="D14" s="87">
        <v>68658</v>
      </c>
      <c r="E14" s="87">
        <v>66279</v>
      </c>
      <c r="F14" s="90"/>
      <c r="G14" s="87"/>
      <c r="H14" s="87"/>
      <c r="I14" s="87"/>
      <c r="J14" s="87"/>
      <c r="K14" s="87"/>
      <c r="L14" s="87"/>
      <c r="M14" s="89"/>
      <c r="N14" s="70">
        <f>SUM(B14:M14)</f>
        <v>264934</v>
      </c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s="14" customFormat="1" ht="18.95" customHeight="1">
      <c r="A15" s="71" t="s">
        <v>15</v>
      </c>
      <c r="B15" s="87">
        <v>22764</v>
      </c>
      <c r="C15" s="87">
        <v>18084</v>
      </c>
      <c r="D15" s="87">
        <v>24728</v>
      </c>
      <c r="E15" s="87">
        <v>22113</v>
      </c>
      <c r="F15" s="90"/>
      <c r="G15" s="87"/>
      <c r="H15" s="87"/>
      <c r="I15" s="87"/>
      <c r="J15" s="87"/>
      <c r="K15" s="87"/>
      <c r="L15" s="87"/>
      <c r="M15" s="89"/>
      <c r="N15" s="70">
        <f>SUM(B15:M15)</f>
        <v>87689</v>
      </c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14" customFormat="1" ht="18.95" customHeight="1">
      <c r="A16" s="71" t="s">
        <v>20</v>
      </c>
      <c r="B16" s="87">
        <v>12984</v>
      </c>
      <c r="C16" s="87">
        <v>13233</v>
      </c>
      <c r="D16" s="87">
        <v>16326</v>
      </c>
      <c r="E16" s="87">
        <v>13841</v>
      </c>
      <c r="F16" s="90"/>
      <c r="G16" s="87"/>
      <c r="H16" s="87"/>
      <c r="I16" s="87"/>
      <c r="J16" s="87"/>
      <c r="K16" s="87"/>
      <c r="L16" s="87"/>
      <c r="M16" s="89"/>
      <c r="N16" s="70">
        <f>SUM(B16:M16)</f>
        <v>56384</v>
      </c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s="14" customFormat="1" ht="18.95" customHeight="1">
      <c r="A17" s="71" t="s">
        <v>30</v>
      </c>
      <c r="B17" s="87"/>
      <c r="C17" s="87"/>
      <c r="D17" s="87"/>
      <c r="E17" s="87">
        <v>468</v>
      </c>
      <c r="F17" s="90"/>
      <c r="G17" s="87"/>
      <c r="H17" s="87"/>
      <c r="I17" s="87"/>
      <c r="J17" s="87"/>
      <c r="K17" s="87"/>
      <c r="L17" s="87"/>
      <c r="M17" s="89"/>
      <c r="N17" s="70">
        <f>SUM(B17:M17)</f>
        <v>468</v>
      </c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s="16" customFormat="1" ht="15.75">
      <c r="A18" s="72" t="s">
        <v>1</v>
      </c>
      <c r="B18" s="62">
        <f>SUM(B14:B17)</f>
        <v>99287</v>
      </c>
      <c r="C18" s="62">
        <f t="shared" ref="C18:M18" si="0">SUM(C14:C17)</f>
        <v>97775</v>
      </c>
      <c r="D18" s="62">
        <f t="shared" si="0"/>
        <v>109712</v>
      </c>
      <c r="E18" s="62">
        <f t="shared" si="0"/>
        <v>102701</v>
      </c>
      <c r="F18" s="62">
        <f t="shared" si="0"/>
        <v>0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62">
        <f t="shared" si="0"/>
        <v>0</v>
      </c>
      <c r="L18" s="62">
        <f t="shared" si="0"/>
        <v>0</v>
      </c>
      <c r="M18" s="62">
        <f t="shared" si="0"/>
        <v>0</v>
      </c>
      <c r="N18" s="73">
        <f>SUM(N14:N17)</f>
        <v>409475</v>
      </c>
      <c r="O18" s="1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33" customFormat="1" ht="23.25" customHeight="1">
      <c r="A19" s="71" t="s">
        <v>24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74"/>
      <c r="O19" s="31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1" s="16" customFormat="1" ht="15.75">
      <c r="A20" s="75" t="s">
        <v>25</v>
      </c>
      <c r="B20" s="63">
        <v>77650</v>
      </c>
      <c r="C20" s="63">
        <v>79800</v>
      </c>
      <c r="D20" s="63">
        <v>89281</v>
      </c>
      <c r="E20" s="63">
        <v>82559</v>
      </c>
      <c r="F20" s="63"/>
      <c r="G20" s="63"/>
      <c r="H20" s="63"/>
      <c r="I20" s="63"/>
      <c r="J20" s="63"/>
      <c r="K20" s="63"/>
      <c r="L20" s="63"/>
      <c r="M20" s="63"/>
      <c r="N20" s="84">
        <f>SUM(B20:M20)</f>
        <v>329290</v>
      </c>
      <c r="O20" s="15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s="14" customFormat="1" ht="24.75" customHeight="1" thickBot="1">
      <c r="A21" s="76" t="s">
        <v>16</v>
      </c>
      <c r="B21" s="91">
        <v>0</v>
      </c>
      <c r="C21" s="91">
        <v>0</v>
      </c>
      <c r="D21" s="91">
        <v>0</v>
      </c>
      <c r="E21" s="91">
        <v>0</v>
      </c>
      <c r="F21" s="91"/>
      <c r="G21" s="91"/>
      <c r="H21" s="91"/>
      <c r="I21" s="91"/>
      <c r="J21" s="92"/>
      <c r="K21" s="92"/>
      <c r="L21" s="91"/>
      <c r="M21" s="91"/>
      <c r="N21" s="86">
        <f>SUM(B21:M21)</f>
        <v>0</v>
      </c>
      <c r="O21" s="17"/>
      <c r="P21" s="6"/>
      <c r="Q21" s="6"/>
      <c r="R21" s="6"/>
      <c r="S21" s="6"/>
      <c r="T21" s="6"/>
      <c r="U21" s="6"/>
      <c r="V21" s="6"/>
      <c r="W21" s="6"/>
      <c r="X21" s="6"/>
      <c r="Y21" s="6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>
      <c r="A22" s="34"/>
      <c r="B22" s="35"/>
      <c r="C22" s="34"/>
      <c r="D22" s="34"/>
      <c r="E22" s="36"/>
      <c r="F22" s="34"/>
      <c r="G22" s="34"/>
      <c r="H22" s="34"/>
      <c r="I22" s="34"/>
      <c r="J22" s="34"/>
      <c r="K22" s="34"/>
      <c r="L22" s="34"/>
      <c r="M22" s="34"/>
      <c r="N22" s="34"/>
      <c r="O22" s="19"/>
    </row>
    <row r="23" spans="1:41">
      <c r="A23" s="34"/>
      <c r="B23" s="35"/>
      <c r="C23" s="47"/>
      <c r="D23" s="47"/>
      <c r="E23" s="36"/>
      <c r="F23" s="34"/>
      <c r="G23" s="34"/>
      <c r="H23" s="34"/>
      <c r="I23" s="34"/>
      <c r="J23" s="34"/>
      <c r="K23" s="34"/>
      <c r="L23" s="34"/>
      <c r="M23" s="34"/>
      <c r="N23" s="34"/>
      <c r="O23" s="19"/>
    </row>
    <row r="24" spans="1:41" s="6" customFormat="1" ht="16.5" thickBot="1">
      <c r="A24" s="32" t="s">
        <v>18</v>
      </c>
      <c r="B24" s="48"/>
      <c r="C24" s="49"/>
      <c r="D24" s="50"/>
      <c r="E24" s="51"/>
      <c r="F24" s="50"/>
      <c r="G24" s="48"/>
      <c r="H24" s="50"/>
      <c r="I24" s="50"/>
      <c r="J24" s="48"/>
      <c r="K24" s="50"/>
      <c r="L24" s="50"/>
      <c r="M24" s="50"/>
      <c r="N24" s="50"/>
      <c r="O24" s="2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6" customFormat="1" ht="19.5" customHeight="1">
      <c r="A25" s="107" t="s">
        <v>0</v>
      </c>
      <c r="B25" s="104" t="s">
        <v>19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98" t="s">
        <v>29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11" customFormat="1" ht="18" customHeight="1">
      <c r="A26" s="100"/>
      <c r="B26" s="44" t="s">
        <v>3</v>
      </c>
      <c r="C26" s="45" t="s">
        <v>4</v>
      </c>
      <c r="D26" s="44" t="s">
        <v>23</v>
      </c>
      <c r="E26" s="44" t="s">
        <v>5</v>
      </c>
      <c r="F26" s="44" t="s">
        <v>6</v>
      </c>
      <c r="G26" s="44" t="s">
        <v>7</v>
      </c>
      <c r="H26" s="44" t="s">
        <v>8</v>
      </c>
      <c r="I26" s="44" t="s">
        <v>9</v>
      </c>
      <c r="J26" s="44" t="s">
        <v>10</v>
      </c>
      <c r="K26" s="44" t="s">
        <v>11</v>
      </c>
      <c r="L26" s="44" t="s">
        <v>12</v>
      </c>
      <c r="M26" s="44" t="s">
        <v>13</v>
      </c>
      <c r="N26" s="97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s="14" customFormat="1" ht="22.5" customHeight="1">
      <c r="A27" s="77" t="s">
        <v>14</v>
      </c>
      <c r="B27" s="52">
        <v>9981.4505314400012</v>
      </c>
      <c r="C27" s="52">
        <v>9181.97087431</v>
      </c>
      <c r="D27" s="52">
        <v>9936.3992331900008</v>
      </c>
      <c r="E27" s="52">
        <v>9470.9269664699987</v>
      </c>
      <c r="F27" s="88"/>
      <c r="G27" s="52"/>
      <c r="H27" s="52"/>
      <c r="I27" s="52"/>
      <c r="J27" s="52"/>
      <c r="K27" s="52"/>
      <c r="L27" s="52"/>
      <c r="M27" s="52"/>
      <c r="N27" s="78">
        <f>SUM(B27:M27)</f>
        <v>38570.747605409997</v>
      </c>
      <c r="O27" s="22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14" customFormat="1" ht="24" customHeight="1">
      <c r="A28" s="79" t="s">
        <v>15</v>
      </c>
      <c r="B28" s="52">
        <v>3261.2418951</v>
      </c>
      <c r="C28" s="52">
        <v>2508.16834006</v>
      </c>
      <c r="D28" s="52">
        <v>3625.1674850700001</v>
      </c>
      <c r="E28" s="52">
        <v>3018.74022001</v>
      </c>
      <c r="F28" s="88"/>
      <c r="G28" s="52"/>
      <c r="H28" s="52"/>
      <c r="I28" s="52"/>
      <c r="J28" s="52"/>
      <c r="K28" s="52"/>
      <c r="L28" s="52"/>
      <c r="M28" s="52"/>
      <c r="N28" s="78">
        <f>SUM(B28:M28)</f>
        <v>12413.31794024</v>
      </c>
      <c r="O28" s="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14" customFormat="1" ht="22.5" customHeight="1">
      <c r="A29" s="79" t="s">
        <v>20</v>
      </c>
      <c r="B29" s="52">
        <v>2112.7371563900001</v>
      </c>
      <c r="C29" s="52">
        <v>1853.51144146</v>
      </c>
      <c r="D29" s="52">
        <v>2358.0146921</v>
      </c>
      <c r="E29" s="52">
        <v>2123.9154947100001</v>
      </c>
      <c r="F29" s="88"/>
      <c r="G29" s="52"/>
      <c r="H29" s="52"/>
      <c r="I29" s="52"/>
      <c r="J29" s="52"/>
      <c r="K29" s="52"/>
      <c r="L29" s="52"/>
      <c r="M29" s="52"/>
      <c r="N29" s="78">
        <f>SUM(B29:M29)</f>
        <v>8448.17878466</v>
      </c>
      <c r="O29" s="22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14" customFormat="1" ht="21" customHeight="1">
      <c r="A30" s="71" t="s">
        <v>30</v>
      </c>
      <c r="B30" s="52"/>
      <c r="C30" s="52"/>
      <c r="D30" s="52"/>
      <c r="E30" s="52">
        <v>62.514295250000004</v>
      </c>
      <c r="F30" s="88"/>
      <c r="G30" s="52"/>
      <c r="H30" s="52"/>
      <c r="I30" s="52"/>
      <c r="J30" s="52"/>
      <c r="K30" s="52"/>
      <c r="L30" s="52"/>
      <c r="M30" s="52"/>
      <c r="N30" s="78">
        <f>SUM(B30:M30)</f>
        <v>62.514295250000004</v>
      </c>
      <c r="O30" s="2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16" customFormat="1" ht="15.75">
      <c r="A31" s="80" t="s">
        <v>1</v>
      </c>
      <c r="B31" s="61">
        <f>B27+B28+B29+B30</f>
        <v>15355.429582930001</v>
      </c>
      <c r="C31" s="61">
        <f t="shared" ref="C31:M31" si="1">C27+C28+C29+C30</f>
        <v>13543.650655829999</v>
      </c>
      <c r="D31" s="61">
        <f t="shared" si="1"/>
        <v>15919.581410360001</v>
      </c>
      <c r="E31" s="61">
        <f t="shared" si="1"/>
        <v>14676.096976439998</v>
      </c>
      <c r="F31" s="61">
        <f t="shared" si="1"/>
        <v>0</v>
      </c>
      <c r="G31" s="61">
        <f t="shared" si="1"/>
        <v>0</v>
      </c>
      <c r="H31" s="61">
        <f t="shared" si="1"/>
        <v>0</v>
      </c>
      <c r="I31" s="61">
        <f t="shared" si="1"/>
        <v>0</v>
      </c>
      <c r="J31" s="61">
        <f t="shared" si="1"/>
        <v>0</v>
      </c>
      <c r="K31" s="61">
        <f t="shared" si="1"/>
        <v>0</v>
      </c>
      <c r="L31" s="61">
        <f t="shared" si="1"/>
        <v>0</v>
      </c>
      <c r="M31" s="61">
        <f t="shared" si="1"/>
        <v>0</v>
      </c>
      <c r="N31" s="81">
        <f>SUM(N27:N30)</f>
        <v>59494.758625559996</v>
      </c>
      <c r="O31" s="23"/>
      <c r="P31" s="24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33" customFormat="1" ht="19.5" customHeight="1">
      <c r="A32" s="71" t="s">
        <v>26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74"/>
      <c r="O32" s="31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41" s="16" customFormat="1" ht="15.75">
      <c r="A33" s="75" t="s">
        <v>25</v>
      </c>
      <c r="B33" s="64">
        <v>10698.771428989998</v>
      </c>
      <c r="C33" s="64">
        <v>10243.318810119999</v>
      </c>
      <c r="D33" s="64">
        <v>11995.265606970001</v>
      </c>
      <c r="E33" s="64">
        <v>10852.548826960001</v>
      </c>
      <c r="F33" s="64"/>
      <c r="G33" s="64"/>
      <c r="H33" s="64"/>
      <c r="I33" s="64"/>
      <c r="J33" s="64"/>
      <c r="K33" s="64"/>
      <c r="L33" s="64"/>
      <c r="M33" s="64"/>
      <c r="N33" s="85">
        <f>SUM(B33:M33)</f>
        <v>43789.90467304</v>
      </c>
      <c r="O33" s="15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s="14" customFormat="1" ht="24" customHeight="1" thickBot="1">
      <c r="A34" s="82" t="s">
        <v>16</v>
      </c>
      <c r="B34" s="93">
        <v>0</v>
      </c>
      <c r="C34" s="93">
        <v>0</v>
      </c>
      <c r="D34" s="94">
        <v>0</v>
      </c>
      <c r="E34" s="94">
        <v>0</v>
      </c>
      <c r="F34" s="94"/>
      <c r="G34" s="93"/>
      <c r="H34" s="93"/>
      <c r="I34" s="95"/>
      <c r="J34" s="95"/>
      <c r="K34" s="95"/>
      <c r="L34" s="93"/>
      <c r="M34" s="93"/>
      <c r="N34" s="83">
        <f>SUM(B34:M34)</f>
        <v>0</v>
      </c>
      <c r="O34" s="21"/>
      <c r="P34" s="24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5" customFormat="1">
      <c r="A35" s="57" t="s">
        <v>2</v>
      </c>
      <c r="B35" s="53"/>
      <c r="C35" s="53"/>
      <c r="D35" s="54"/>
      <c r="E35" s="53"/>
      <c r="F35" s="54"/>
      <c r="G35" s="55"/>
      <c r="H35" s="53"/>
      <c r="I35" s="53"/>
      <c r="J35" s="56"/>
      <c r="K35" s="55"/>
      <c r="L35" s="53"/>
      <c r="M35" s="53"/>
      <c r="N35" s="53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s="27" customFormat="1">
      <c r="A36" s="57"/>
      <c r="B36" s="58"/>
      <c r="C36" s="47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>
      <c r="A37" s="34"/>
      <c r="B37" s="35"/>
      <c r="C37" s="34"/>
      <c r="D37" s="34"/>
      <c r="E37" s="36"/>
      <c r="F37" s="34"/>
      <c r="G37" s="34"/>
      <c r="H37" s="34"/>
      <c r="I37" s="34"/>
      <c r="J37" s="34"/>
      <c r="K37" s="34"/>
      <c r="L37" s="34"/>
      <c r="M37" s="34"/>
      <c r="N37" s="34"/>
    </row>
    <row r="40" spans="1:41">
      <c r="M40" s="20"/>
    </row>
  </sheetData>
  <mergeCells count="6">
    <mergeCell ref="N12:N13"/>
    <mergeCell ref="N25:N26"/>
    <mergeCell ref="A12:A13"/>
    <mergeCell ref="B12:M12"/>
    <mergeCell ref="B25:M25"/>
    <mergeCell ref="A25:A26"/>
  </mergeCells>
  <phoneticPr fontId="2" type="noConversion"/>
  <pageMargins left="0.25" right="0.25" top="0.75" bottom="0.75" header="0.3" footer="0.3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AECH2023</vt:lpstr>
      <vt:lpstr>AECH2023!Print_Area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2017-03-02T14:18:11Z</cp:lastPrinted>
  <dcterms:created xsi:type="dcterms:W3CDTF">2009-05-06T12:32:46Z</dcterms:created>
  <dcterms:modified xsi:type="dcterms:W3CDTF">2023-05-10T14:05:17Z</dcterms:modified>
</cp:coreProperties>
</file>