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AECH" sheetId="1" r:id="rId1"/>
  </sheets>
  <definedNames>
    <definedName name="_xlnm.Print_Area" localSheetId="0">'AECH'!$A$1:$N$35</definedName>
  </definedNames>
  <calcPr fullCalcOnLoad="1"/>
</workbook>
</file>

<file path=xl/sharedStrings.xml><?xml version="1.0" encoding="utf-8"?>
<sst xmlns="http://schemas.openxmlformats.org/spreadsheetml/2006/main" count="52" uniqueCount="31">
  <si>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</si>
  <si>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</si>
  <si>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</si>
  <si>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</si>
  <si>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</si>
  <si>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</si>
  <si>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</si>
  <si>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</si>
  <si>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</si>
  <si>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</si>
  <si>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</si>
  <si>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</si>
  <si>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</si>
  <si>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</si>
  <si>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</si>
  <si>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</si>
  <si>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</si>
  <si>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</si>
  <si>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</si>
  <si>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</si>
  <si>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</si>
  <si>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</si>
  <si>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</si>
  <si>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</si>
  <si>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</si>
  <si>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</si>
  <si>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</si>
  <si>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</si>
  <si>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-</t>
  </si>
  <si>
    <t>Të dhëna mujore mbi klerimin e pagesave në sistemin AECH, sipas seksioneve, për vitin 2019</t>
  </si>
  <si>
    <t>Totali i vitit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</si>
</sst>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_(* #,##0.000_);_(* \(#,##0.000\);_(* &quot;-&quot;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9" fontId="6" fillId="0" borderId="0" xfId="42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0" fontId="3" fillId="0" borderId="0" xfId="0" applyNumberFormat="1" applyFont="1" applyBorder="1" applyAlignment="1">
      <alignment vertical="top"/>
    </xf>
    <xf numFmtId="17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vertical="top"/>
    </xf>
    <xf numFmtId="9" fontId="3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171" fontId="3" fillId="0" borderId="0" xfId="42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169" fontId="6" fillId="34" borderId="10" xfId="0" applyNumberFormat="1" applyFont="1" applyFill="1" applyBorder="1" applyAlignment="1">
      <alignment vertical="top"/>
    </xf>
    <xf numFmtId="169" fontId="6" fillId="34" borderId="11" xfId="0" applyNumberFormat="1" applyFont="1" applyFill="1" applyBorder="1" applyAlignment="1">
      <alignment vertical="top"/>
    </xf>
    <xf numFmtId="9" fontId="6" fillId="34" borderId="0" xfId="42" applyNumberFormat="1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/>
    </xf>
    <xf numFmtId="171" fontId="3" fillId="34" borderId="0" xfId="42" applyFont="1" applyFill="1" applyAlignment="1">
      <alignment/>
    </xf>
    <xf numFmtId="0" fontId="2" fillId="34" borderId="0" xfId="66" applyFont="1" applyFill="1" applyAlignment="1">
      <alignment horizontal="center"/>
      <protection/>
    </xf>
    <xf numFmtId="4" fontId="3" fillId="34" borderId="0" xfId="0" applyNumberFormat="1" applyFont="1" applyFill="1" applyAlignment="1">
      <alignment vertical="top"/>
    </xf>
    <xf numFmtId="0" fontId="4" fillId="34" borderId="12" xfId="0" applyFont="1" applyFill="1" applyBorder="1" applyAlignment="1">
      <alignment vertical="top"/>
    </xf>
    <xf numFmtId="171" fontId="4" fillId="34" borderId="12" xfId="42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171" fontId="5" fillId="34" borderId="0" xfId="42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171" fontId="3" fillId="34" borderId="10" xfId="42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/>
    </xf>
    <xf numFmtId="169" fontId="3" fillId="34" borderId="0" xfId="0" applyNumberFormat="1" applyFont="1" applyFill="1" applyAlignment="1">
      <alignment/>
    </xf>
    <xf numFmtId="169" fontId="3" fillId="34" borderId="0" xfId="0" applyNumberFormat="1" applyFont="1" applyFill="1" applyBorder="1" applyAlignment="1">
      <alignment vertical="top"/>
    </xf>
    <xf numFmtId="171" fontId="3" fillId="34" borderId="0" xfId="42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171" fontId="3" fillId="34" borderId="0" xfId="0" applyNumberFormat="1" applyFont="1" applyFill="1" applyBorder="1" applyAlignment="1">
      <alignment vertical="top"/>
    </xf>
    <xf numFmtId="171" fontId="3" fillId="34" borderId="10" xfId="42" applyNumberFormat="1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186" fontId="7" fillId="34" borderId="0" xfId="0" applyNumberFormat="1" applyFont="1" applyFill="1" applyBorder="1" applyAlignment="1">
      <alignment vertical="top"/>
    </xf>
    <xf numFmtId="187" fontId="7" fillId="34" borderId="0" xfId="0" applyNumberFormat="1" applyFont="1" applyFill="1" applyBorder="1" applyAlignment="1">
      <alignment vertical="top"/>
    </xf>
    <xf numFmtId="171" fontId="7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171" fontId="3" fillId="34" borderId="0" xfId="42" applyNumberFormat="1" applyFont="1" applyFill="1" applyBorder="1" applyAlignment="1">
      <alignment/>
    </xf>
    <xf numFmtId="171" fontId="8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 vertical="top"/>
    </xf>
    <xf numFmtId="171" fontId="6" fillId="8" borderId="10" xfId="0" applyNumberFormat="1" applyFont="1" applyFill="1" applyBorder="1" applyAlignment="1">
      <alignment vertical="top"/>
    </xf>
    <xf numFmtId="169" fontId="6" fillId="8" borderId="10" xfId="0" applyNumberFormat="1" applyFont="1" applyFill="1" applyBorder="1" applyAlignment="1">
      <alignment vertical="top"/>
    </xf>
    <xf numFmtId="169" fontId="3" fillId="8" borderId="10" xfId="0" applyNumberFormat="1" applyFont="1" applyFill="1" applyBorder="1" applyAlignment="1">
      <alignment vertical="top"/>
    </xf>
    <xf numFmtId="193" fontId="3" fillId="8" borderId="10" xfId="0" applyNumberFormat="1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171" fontId="5" fillId="34" borderId="15" xfId="42" applyFont="1" applyFill="1" applyBorder="1" applyAlignment="1">
      <alignment/>
    </xf>
    <xf numFmtId="0" fontId="5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169" fontId="3" fillId="34" borderId="18" xfId="0" applyNumberFormat="1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169" fontId="6" fillId="8" borderId="18" xfId="0" applyNumberFormat="1" applyFont="1" applyFill="1" applyBorder="1" applyAlignment="1">
      <alignment vertical="top"/>
    </xf>
    <xf numFmtId="169" fontId="6" fillId="34" borderId="18" xfId="0" applyNumberFormat="1" applyFont="1" applyFill="1" applyBorder="1" applyAlignment="1">
      <alignment vertical="top"/>
    </xf>
    <xf numFmtId="169" fontId="6" fillId="8" borderId="20" xfId="0" applyNumberFormat="1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169" fontId="3" fillId="34" borderId="22" xfId="0" applyNumberFormat="1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171" fontId="3" fillId="34" borderId="18" xfId="0" applyNumberFormat="1" applyFont="1" applyFill="1" applyBorder="1" applyAlignment="1">
      <alignment vertical="top"/>
    </xf>
    <xf numFmtId="0" fontId="3" fillId="34" borderId="20" xfId="0" applyFont="1" applyFill="1" applyBorder="1" applyAlignment="1">
      <alignment vertical="top"/>
    </xf>
    <xf numFmtId="0" fontId="6" fillId="8" borderId="20" xfId="0" applyFont="1" applyFill="1" applyBorder="1" applyAlignment="1">
      <alignment vertical="top"/>
    </xf>
    <xf numFmtId="171" fontId="6" fillId="8" borderId="18" xfId="0" applyNumberFormat="1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171" fontId="3" fillId="34" borderId="25" xfId="0" applyNumberFormat="1" applyFont="1" applyFill="1" applyBorder="1" applyAlignment="1">
      <alignment horizontal="right"/>
    </xf>
    <xf numFmtId="171" fontId="3" fillId="34" borderId="22" xfId="42" applyNumberFormat="1" applyFont="1" applyFill="1" applyBorder="1" applyAlignment="1">
      <alignment horizontal="right"/>
    </xf>
    <xf numFmtId="171" fontId="3" fillId="34" borderId="22" xfId="0" applyNumberFormat="1" applyFont="1" applyFill="1" applyBorder="1" applyAlignment="1">
      <alignment horizontal="right" vertical="top"/>
    </xf>
    <xf numFmtId="169" fontId="3" fillId="8" borderId="18" xfId="0" applyNumberFormat="1" applyFont="1" applyFill="1" applyBorder="1" applyAlignment="1">
      <alignment vertical="top"/>
    </xf>
    <xf numFmtId="171" fontId="3" fillId="8" borderId="18" xfId="42" applyFont="1" applyFill="1" applyBorder="1" applyAlignment="1">
      <alignment vertical="top"/>
    </xf>
    <xf numFmtId="196" fontId="3" fillId="34" borderId="25" xfId="42" applyNumberFormat="1" applyFont="1" applyFill="1" applyBorder="1" applyAlignment="1">
      <alignment horizontal="right"/>
    </xf>
    <xf numFmtId="196" fontId="3" fillId="34" borderId="10" xfId="42" applyNumberFormat="1" applyFont="1" applyFill="1" applyBorder="1" applyAlignment="1">
      <alignment/>
    </xf>
    <xf numFmtId="169" fontId="9" fillId="0" borderId="11" xfId="0" applyNumberFormat="1" applyFont="1" applyBorder="1" applyAlignment="1">
      <alignment vertical="top"/>
    </xf>
    <xf numFmtId="171" fontId="9" fillId="0" borderId="11" xfId="0" applyNumberFormat="1" applyFont="1" applyBorder="1" applyAlignment="1">
      <alignment vertical="top"/>
    </xf>
    <xf numFmtId="196" fontId="0" fillId="0" borderId="26" xfId="42" applyNumberFormat="1" applyFont="1" applyBorder="1" applyAlignment="1">
      <alignment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vertical="top"/>
    </xf>
    <xf numFmtId="0" fontId="6" fillId="34" borderId="2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30" xfId="0" applyFont="1" applyFill="1" applyBorder="1" applyAlignment="1">
      <alignment horizontal="center" vertical="top"/>
    </xf>
    <xf numFmtId="0" fontId="6" fillId="34" borderId="31" xfId="0" applyFont="1" applyFill="1" applyBorder="1" applyAlignment="1">
      <alignment horizontal="center" vertical="top"/>
    </xf>
    <xf numFmtId="0" fontId="6" fillId="34" borderId="32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top"/>
    </xf>
    <xf numFmtId="0" fontId="6" fillId="34" borderId="34" xfId="0" applyFont="1" applyFill="1" applyBorder="1" applyAlignment="1">
      <alignment horizontal="center" vertical="top"/>
    </xf>
    <xf numFmtId="0" fontId="6" fillId="34" borderId="35" xfId="0" applyFont="1" applyFill="1" applyBorder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5 2" xfId="52"/>
    <cellStyle name="Comma 6" xfId="53"/>
    <cellStyle name="Comma 7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transaksion terminale  nr-vl  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38600" y="762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2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1143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view="pageBreakPreview" zoomScaleSheetLayoutView="100" zoomScalePageLayoutView="0" workbookViewId="0" topLeftCell="A1">
      <selection activeCell="E38" sqref="E38"/>
    </sheetView>
  </sheetViews>
  <sheetFormatPr defaultColWidth="9.140625" defaultRowHeight="12.75"/>
  <cols>
    <col min="1" max="1" width="57.421875" style="1" customWidth="1"/>
    <col min="2" max="2" width="13.7109375" style="18" customWidth="1"/>
    <col min="3" max="3" width="13.421875" style="1" customWidth="1"/>
    <col min="4" max="4" width="14.140625" style="1" customWidth="1"/>
    <col min="5" max="5" width="12.00390625" style="2" customWidth="1"/>
    <col min="6" max="6" width="12.7109375" style="1" customWidth="1"/>
    <col min="7" max="7" width="14.140625" style="1" customWidth="1"/>
    <col min="8" max="9" width="13.57421875" style="1" customWidth="1"/>
    <col min="10" max="10" width="12.8515625" style="1" customWidth="1"/>
    <col min="11" max="11" width="13.00390625" style="1" customWidth="1"/>
    <col min="12" max="12" width="13.28125" style="1" customWidth="1"/>
    <col min="13" max="13" width="13.421875" style="1" customWidth="1"/>
    <col min="14" max="14" width="18.28125" style="1" customWidth="1"/>
    <col min="15" max="15" width="10.00390625" style="1" customWidth="1"/>
    <col min="16" max="16" width="24.00390625" style="1" customWidth="1"/>
    <col min="17" max="16384" width="9.140625" style="1" customWidth="1"/>
  </cols>
  <sheetData>
    <row r="1" spans="2:14" ht="15">
      <c r="B1" s="34"/>
      <c r="C1" s="34"/>
      <c r="D1" s="34"/>
      <c r="E1" s="34"/>
      <c r="F1" s="34"/>
      <c r="G1" s="34"/>
      <c r="H1" s="34"/>
      <c r="I1" s="34"/>
      <c r="K1" s="34"/>
      <c r="L1" s="34"/>
      <c r="M1" s="34"/>
      <c r="N1" s="34"/>
    </row>
    <row r="2" spans="1:14" ht="15">
      <c r="A2" s="34"/>
      <c r="B2" s="35"/>
      <c r="C2" s="34"/>
      <c r="D2" s="34"/>
      <c r="E2" s="36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4"/>
      <c r="B3" s="35"/>
      <c r="C3" s="34"/>
      <c r="D3" s="34"/>
      <c r="E3" s="36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34"/>
      <c r="B4" s="35"/>
      <c r="C4" s="34"/>
      <c r="D4" s="34"/>
      <c r="E4" s="36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34"/>
      <c r="B5" s="37" t="s">
        <v>21</v>
      </c>
      <c r="C5" s="38"/>
      <c r="D5" s="34"/>
      <c r="E5" s="36"/>
      <c r="F5" s="34"/>
      <c r="G5" s="34"/>
      <c r="H5" s="34"/>
      <c r="I5" s="34"/>
      <c r="J5" s="34"/>
      <c r="K5" s="34"/>
      <c r="L5" s="34"/>
      <c r="M5" s="34"/>
      <c r="N5" s="34"/>
    </row>
    <row r="6" spans="1:14" ht="15.75">
      <c r="A6" s="34"/>
      <c r="B6" s="37" t="s">
        <v>22</v>
      </c>
      <c r="C6" s="38"/>
      <c r="D6" s="34"/>
      <c r="E6" s="36"/>
      <c r="F6" s="34"/>
      <c r="G6" s="34"/>
      <c r="H6" s="34"/>
      <c r="I6" s="34"/>
      <c r="J6" s="34"/>
      <c r="K6" s="34"/>
      <c r="L6" s="34"/>
      <c r="M6" s="34"/>
      <c r="N6" s="34"/>
    </row>
    <row r="7" spans="1:14" ht="15.75">
      <c r="A7" s="34"/>
      <c r="B7" s="37" t="s">
        <v>27</v>
      </c>
      <c r="C7" s="38"/>
      <c r="D7" s="34"/>
      <c r="E7" s="36"/>
      <c r="F7" s="34"/>
      <c r="G7" s="34"/>
      <c r="H7" s="34"/>
      <c r="I7" s="34"/>
      <c r="J7" s="34"/>
      <c r="K7" s="34"/>
      <c r="L7" s="34"/>
      <c r="M7" s="34"/>
      <c r="N7" s="34"/>
    </row>
    <row r="8" spans="1:14" ht="15">
      <c r="A8" s="34"/>
      <c r="B8" s="35"/>
      <c r="C8" s="34"/>
      <c r="D8" s="34"/>
      <c r="E8" s="36"/>
      <c r="F8" s="34"/>
      <c r="G8" s="34"/>
      <c r="H8" s="34"/>
      <c r="I8" s="34"/>
      <c r="J8" s="34"/>
      <c r="K8" s="34"/>
      <c r="L8" s="34"/>
      <c r="M8" s="34"/>
      <c r="N8" s="34"/>
    </row>
    <row r="9" spans="1:41" s="3" customFormat="1" ht="16.5" thickBot="1">
      <c r="A9" s="39" t="s">
        <v>29</v>
      </c>
      <c r="B9" s="39"/>
      <c r="C9" s="40"/>
      <c r="D9" s="39"/>
      <c r="E9" s="39"/>
      <c r="F9" s="39"/>
      <c r="G9" s="41"/>
      <c r="H9" s="42"/>
      <c r="I9" s="42"/>
      <c r="J9" s="42"/>
      <c r="K9" s="42"/>
      <c r="L9" s="42"/>
      <c r="M9" s="42"/>
      <c r="N9" s="4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41"/>
      <c r="B10" s="41"/>
      <c r="C10" s="43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65" t="s">
        <v>17</v>
      </c>
      <c r="B11" s="66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8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97" t="s">
        <v>0</v>
      </c>
      <c r="B12" s="99" t="s">
        <v>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94" t="s">
        <v>30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98"/>
      <c r="B13" s="44" t="s">
        <v>3</v>
      </c>
      <c r="C13" s="45" t="s">
        <v>4</v>
      </c>
      <c r="D13" s="44" t="s">
        <v>23</v>
      </c>
      <c r="E13" s="44" t="s">
        <v>5</v>
      </c>
      <c r="F13" s="44" t="s">
        <v>6</v>
      </c>
      <c r="G13" s="44" t="s">
        <v>7</v>
      </c>
      <c r="H13" s="46" t="s">
        <v>8</v>
      </c>
      <c r="I13" s="46" t="s">
        <v>9</v>
      </c>
      <c r="J13" s="46" t="s">
        <v>10</v>
      </c>
      <c r="K13" s="46" t="s">
        <v>11</v>
      </c>
      <c r="L13" s="44" t="s">
        <v>12</v>
      </c>
      <c r="M13" s="44" t="s">
        <v>13</v>
      </c>
      <c r="N13" s="95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4" customFormat="1" ht="21" customHeight="1">
      <c r="A14" s="69" t="s">
        <v>14</v>
      </c>
      <c r="B14" s="90">
        <v>31141</v>
      </c>
      <c r="C14" s="90">
        <v>33077</v>
      </c>
      <c r="D14" s="90"/>
      <c r="E14" s="90"/>
      <c r="F14" s="90"/>
      <c r="G14" s="90"/>
      <c r="H14" s="90"/>
      <c r="I14" s="90"/>
      <c r="J14" s="90"/>
      <c r="K14" s="90"/>
      <c r="L14" s="93"/>
      <c r="M14" s="91"/>
      <c r="N14" s="70">
        <f>SUM(B14:M14)</f>
        <v>64218</v>
      </c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4" customFormat="1" ht="24" customHeight="1">
      <c r="A15" s="71" t="s">
        <v>15</v>
      </c>
      <c r="B15" s="90">
        <v>10642</v>
      </c>
      <c r="C15" s="90">
        <v>12075</v>
      </c>
      <c r="D15" s="90"/>
      <c r="E15" s="90"/>
      <c r="F15" s="90"/>
      <c r="G15" s="90"/>
      <c r="H15" s="90"/>
      <c r="I15" s="90"/>
      <c r="J15" s="90"/>
      <c r="K15" s="90"/>
      <c r="L15" s="93"/>
      <c r="M15" s="91"/>
      <c r="N15" s="70">
        <f>SUM(B15:M15)</f>
        <v>22717</v>
      </c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4" customFormat="1" ht="26.25" customHeight="1">
      <c r="A16" s="71" t="s">
        <v>20</v>
      </c>
      <c r="B16" s="90">
        <v>6840</v>
      </c>
      <c r="C16" s="90">
        <v>5569</v>
      </c>
      <c r="D16" s="90"/>
      <c r="E16" s="90"/>
      <c r="F16" s="90"/>
      <c r="G16" s="90"/>
      <c r="H16" s="90"/>
      <c r="I16" s="90"/>
      <c r="J16" s="90"/>
      <c r="K16" s="90"/>
      <c r="L16" s="93"/>
      <c r="M16" s="91"/>
      <c r="N16" s="70">
        <f>SUM(B16:M16)</f>
        <v>12409</v>
      </c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6" customFormat="1" ht="15.75">
      <c r="A17" s="72" t="s">
        <v>1</v>
      </c>
      <c r="B17" s="62">
        <f>SUM(B14:B16)</f>
        <v>48623</v>
      </c>
      <c r="C17" s="62">
        <f>SUM(C14:C16)</f>
        <v>50721</v>
      </c>
      <c r="D17" s="62">
        <f aca="true" t="shared" si="0" ref="D17:M17">SUM(D14:D16)</f>
        <v>0</v>
      </c>
      <c r="E17" s="62">
        <f t="shared" si="0"/>
        <v>0</v>
      </c>
      <c r="F17" s="62">
        <f t="shared" si="0"/>
        <v>0</v>
      </c>
      <c r="G17" s="62">
        <f t="shared" si="0"/>
        <v>0</v>
      </c>
      <c r="H17" s="62">
        <f t="shared" si="0"/>
        <v>0</v>
      </c>
      <c r="I17" s="62">
        <f t="shared" si="0"/>
        <v>0</v>
      </c>
      <c r="J17" s="62">
        <f t="shared" si="0"/>
        <v>0</v>
      </c>
      <c r="K17" s="62">
        <f t="shared" si="0"/>
        <v>0</v>
      </c>
      <c r="L17" s="62">
        <f t="shared" si="0"/>
        <v>0</v>
      </c>
      <c r="M17" s="62">
        <f t="shared" si="0"/>
        <v>0</v>
      </c>
      <c r="N17" s="73">
        <f>SUM(N14:N16)</f>
        <v>99344</v>
      </c>
      <c r="O17" s="1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33" customFormat="1" ht="23.25" customHeight="1">
      <c r="A18" s="71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74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16" customFormat="1" ht="15.75">
      <c r="A19" s="75" t="s">
        <v>25</v>
      </c>
      <c r="B19" s="63">
        <v>31374</v>
      </c>
      <c r="C19" s="63">
        <v>31420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87">
        <f>SUM(B19:M19)</f>
        <v>62794</v>
      </c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4" customFormat="1" ht="24.75" customHeight="1" thickBot="1">
      <c r="A20" s="76" t="s">
        <v>16</v>
      </c>
      <c r="B20" s="89" t="s">
        <v>28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77">
        <v>0</v>
      </c>
      <c r="K20" s="77">
        <v>0</v>
      </c>
      <c r="L20" s="89">
        <v>0</v>
      </c>
      <c r="M20" s="89">
        <v>0</v>
      </c>
      <c r="N20" s="89">
        <f>SUM(B20:M20)</f>
        <v>0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15" ht="15">
      <c r="A21" s="34"/>
      <c r="B21" s="35"/>
      <c r="C21" s="34"/>
      <c r="D21" s="34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19"/>
    </row>
    <row r="22" spans="1:15" ht="15">
      <c r="A22" s="34"/>
      <c r="B22" s="35"/>
      <c r="C22" s="47"/>
      <c r="D22" s="47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19"/>
    </row>
    <row r="23" spans="1:41" s="6" customFormat="1" ht="16.5" thickBot="1">
      <c r="A23" s="32" t="s">
        <v>18</v>
      </c>
      <c r="B23" s="48"/>
      <c r="C23" s="49"/>
      <c r="D23" s="50"/>
      <c r="E23" s="51"/>
      <c r="F23" s="50"/>
      <c r="G23" s="48"/>
      <c r="H23" s="50"/>
      <c r="I23" s="50"/>
      <c r="J23" s="48"/>
      <c r="K23" s="50"/>
      <c r="L23" s="50"/>
      <c r="M23" s="50"/>
      <c r="N23" s="50"/>
      <c r="O23" s="2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6" customFormat="1" ht="19.5" customHeight="1">
      <c r="A24" s="105" t="s">
        <v>0</v>
      </c>
      <c r="B24" s="102" t="s">
        <v>19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96" t="s">
        <v>30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1" customFormat="1" ht="18" customHeight="1">
      <c r="A25" s="98"/>
      <c r="B25" s="44" t="s">
        <v>3</v>
      </c>
      <c r="C25" s="45" t="s">
        <v>4</v>
      </c>
      <c r="D25" s="44" t="s">
        <v>23</v>
      </c>
      <c r="E25" s="44" t="s">
        <v>5</v>
      </c>
      <c r="F25" s="44" t="s">
        <v>6</v>
      </c>
      <c r="G25" s="44" t="s">
        <v>7</v>
      </c>
      <c r="H25" s="44" t="s">
        <v>8</v>
      </c>
      <c r="I25" s="44" t="s">
        <v>9</v>
      </c>
      <c r="J25" s="44" t="s">
        <v>10</v>
      </c>
      <c r="K25" s="44" t="s">
        <v>11</v>
      </c>
      <c r="L25" s="44" t="s">
        <v>12</v>
      </c>
      <c r="M25" s="44" t="s">
        <v>13</v>
      </c>
      <c r="N25" s="95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4" customFormat="1" ht="22.5" customHeight="1">
      <c r="A26" s="78" t="s">
        <v>14</v>
      </c>
      <c r="B26" s="52">
        <v>5144.818210310001</v>
      </c>
      <c r="C26" s="52">
        <v>5444.583495819999</v>
      </c>
      <c r="D26" s="52"/>
      <c r="E26" s="52"/>
      <c r="F26" s="52"/>
      <c r="G26" s="52"/>
      <c r="H26" s="52"/>
      <c r="I26" s="52"/>
      <c r="J26" s="52"/>
      <c r="K26" s="52"/>
      <c r="L26" s="52"/>
      <c r="M26" s="92"/>
      <c r="N26" s="79">
        <f>SUM(B26:M26)</f>
        <v>10589.40170613</v>
      </c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14" customFormat="1" ht="24" customHeight="1">
      <c r="A27" s="80" t="s">
        <v>15</v>
      </c>
      <c r="B27" s="52">
        <v>2196.84996061</v>
      </c>
      <c r="C27" s="52">
        <v>1974.43302927</v>
      </c>
      <c r="D27" s="52"/>
      <c r="E27" s="52"/>
      <c r="F27" s="52"/>
      <c r="G27" s="52"/>
      <c r="H27" s="52"/>
      <c r="I27" s="52"/>
      <c r="J27" s="52"/>
      <c r="K27" s="52"/>
      <c r="L27" s="52"/>
      <c r="M27" s="92"/>
      <c r="N27" s="79">
        <f>SUM(B27:M27)</f>
        <v>4171.28298988</v>
      </c>
      <c r="O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14" customFormat="1" ht="22.5" customHeight="1">
      <c r="A28" s="80" t="s">
        <v>20</v>
      </c>
      <c r="B28" s="52">
        <v>1328.0211947100001</v>
      </c>
      <c r="C28" s="52">
        <v>1064.0736511</v>
      </c>
      <c r="D28" s="52"/>
      <c r="E28" s="52"/>
      <c r="F28" s="52"/>
      <c r="G28" s="52"/>
      <c r="H28" s="52"/>
      <c r="I28" s="52"/>
      <c r="J28" s="52"/>
      <c r="K28" s="52"/>
      <c r="L28" s="52"/>
      <c r="M28" s="92"/>
      <c r="N28" s="79">
        <f>SUM(B28:M28)</f>
        <v>2392.09484581</v>
      </c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6" customFormat="1" ht="15.75">
      <c r="A29" s="81" t="s">
        <v>1</v>
      </c>
      <c r="B29" s="61">
        <f>B26+B27+B28</f>
        <v>8669.68936563</v>
      </c>
      <c r="C29" s="61">
        <f>C26+C27+C28</f>
        <v>8483.090176189999</v>
      </c>
      <c r="D29" s="61">
        <f aca="true" t="shared" si="1" ref="D29:M29">D26+D27+D28</f>
        <v>0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82">
        <f>SUM(N26:N28)</f>
        <v>17152.77954182</v>
      </c>
      <c r="O29" s="23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33" customFormat="1" ht="19.5" customHeight="1">
      <c r="A30" s="71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74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16" customFormat="1" ht="15.75">
      <c r="A31" s="75" t="s">
        <v>25</v>
      </c>
      <c r="B31" s="64">
        <v>5492.94405862</v>
      </c>
      <c r="C31" s="64">
        <v>5245.222380959999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88">
        <f>SUM(B31:M31)</f>
        <v>10738.16643958</v>
      </c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4" customFormat="1" ht="24" customHeight="1" thickBot="1">
      <c r="A32" s="83" t="s">
        <v>16</v>
      </c>
      <c r="B32" s="84">
        <v>0</v>
      </c>
      <c r="C32" s="85">
        <v>0</v>
      </c>
      <c r="D32" s="85">
        <v>0</v>
      </c>
      <c r="E32" s="85">
        <v>0</v>
      </c>
      <c r="F32" s="85">
        <v>0</v>
      </c>
      <c r="G32" s="84">
        <v>0</v>
      </c>
      <c r="H32" s="84">
        <v>0</v>
      </c>
      <c r="I32" s="86">
        <v>0</v>
      </c>
      <c r="J32" s="86">
        <v>0</v>
      </c>
      <c r="K32" s="86">
        <v>0</v>
      </c>
      <c r="L32" s="84">
        <v>0</v>
      </c>
      <c r="M32" s="84">
        <v>0</v>
      </c>
      <c r="N32" s="84">
        <f>SUM(B32:M32)</f>
        <v>0</v>
      </c>
      <c r="O32" s="21"/>
      <c r="P32" s="2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5" customFormat="1" ht="15">
      <c r="A33" s="53"/>
      <c r="B33" s="53"/>
      <c r="C33" s="53"/>
      <c r="D33" s="54"/>
      <c r="E33" s="53"/>
      <c r="F33" s="54"/>
      <c r="G33" s="55"/>
      <c r="H33" s="53"/>
      <c r="I33" s="53"/>
      <c r="J33" s="56"/>
      <c r="K33" s="55"/>
      <c r="L33" s="53"/>
      <c r="M33" s="53"/>
      <c r="N33" s="5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27" customFormat="1" ht="15">
      <c r="A34" s="57" t="s">
        <v>2</v>
      </c>
      <c r="B34" s="58"/>
      <c r="C34" s="47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14" ht="15">
      <c r="A35" s="34"/>
      <c r="B35" s="35"/>
      <c r="C35" s="34"/>
      <c r="D35" s="34"/>
      <c r="E35" s="36"/>
      <c r="F35" s="34"/>
      <c r="G35" s="34"/>
      <c r="H35" s="34"/>
      <c r="I35" s="34"/>
      <c r="J35" s="34"/>
      <c r="K35" s="34"/>
      <c r="L35" s="34"/>
      <c r="M35" s="34"/>
      <c r="N35" s="34"/>
    </row>
    <row r="38" ht="15">
      <c r="M38" s="20"/>
    </row>
  </sheetData>
  <sheetProtection/>
  <mergeCells count="6">
    <mergeCell ref="N12:N13"/>
    <mergeCell ref="N24:N25"/>
    <mergeCell ref="A12:A13"/>
    <mergeCell ref="B12:M12"/>
    <mergeCell ref="B24:M24"/>
    <mergeCell ref="A24:A25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2017-03-02T14:18:11Z</cp:lastPrinted>
  <dcterms:created xsi:type="dcterms:W3CDTF">2009-05-06T12:32:46Z</dcterms:created>
  <dcterms:modified xsi:type="dcterms:W3CDTF">2019-03-11T08:19:56Z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