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imet vali\Aneksi 1\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8" i="1" l="1"/>
  <c r="K88" i="1"/>
  <c r="L86" i="1"/>
  <c r="K86" i="1"/>
  <c r="L84" i="1"/>
  <c r="K84" i="1"/>
  <c r="L82" i="1"/>
  <c r="K82" i="1"/>
  <c r="L81" i="1"/>
  <c r="K81" i="1"/>
  <c r="K80" i="1"/>
  <c r="D80" i="1"/>
  <c r="L80" i="1" s="1"/>
  <c r="K79" i="1"/>
  <c r="L78" i="1"/>
  <c r="K78" i="1"/>
  <c r="L77" i="1"/>
  <c r="K77" i="1"/>
  <c r="K76" i="1"/>
  <c r="D76" i="1"/>
  <c r="L76" i="1" s="1"/>
  <c r="L72" i="1"/>
  <c r="K72" i="1"/>
  <c r="L71" i="1"/>
  <c r="K71" i="1"/>
  <c r="L70" i="1"/>
  <c r="K70" i="1"/>
  <c r="L69" i="1"/>
  <c r="K69" i="1"/>
  <c r="L68" i="1"/>
  <c r="K68" i="1"/>
  <c r="L67" i="1"/>
  <c r="K67" i="1"/>
  <c r="K66" i="1"/>
  <c r="D66" i="1"/>
  <c r="L66" i="1" s="1"/>
  <c r="L65" i="1"/>
  <c r="K65" i="1"/>
  <c r="L64" i="1"/>
  <c r="K64" i="1"/>
  <c r="L63" i="1"/>
  <c r="K63" i="1"/>
  <c r="L62" i="1"/>
  <c r="K62" i="1"/>
  <c r="L61" i="1"/>
  <c r="K61" i="1"/>
  <c r="L60" i="1"/>
  <c r="K60" i="1"/>
  <c r="K59" i="1"/>
  <c r="D59" i="1"/>
  <c r="L59" i="1" s="1"/>
  <c r="K58" i="1"/>
  <c r="L56" i="1"/>
  <c r="K56" i="1"/>
  <c r="L55" i="1"/>
  <c r="K55" i="1"/>
  <c r="L54" i="1"/>
  <c r="K54" i="1"/>
  <c r="D54" i="1"/>
  <c r="L52" i="1"/>
  <c r="K52" i="1"/>
  <c r="L51" i="1"/>
  <c r="K51" i="1"/>
  <c r="K50" i="1"/>
  <c r="D50" i="1"/>
  <c r="L50" i="1" s="1"/>
  <c r="L49" i="1"/>
  <c r="K49" i="1"/>
  <c r="L48" i="1"/>
  <c r="K48" i="1"/>
  <c r="K47" i="1"/>
  <c r="D47" i="1"/>
  <c r="L47" i="1" s="1"/>
  <c r="K46" i="1"/>
  <c r="K45" i="1"/>
  <c r="D45" i="1"/>
  <c r="L45" i="1" s="1"/>
  <c r="K44" i="1"/>
  <c r="L43" i="1"/>
  <c r="K43" i="1"/>
  <c r="L42" i="1"/>
  <c r="K42" i="1"/>
  <c r="K41" i="1"/>
  <c r="D41" i="1"/>
  <c r="L41" i="1" s="1"/>
  <c r="K40" i="1"/>
  <c r="L39" i="1"/>
  <c r="K39" i="1"/>
  <c r="L38" i="1"/>
  <c r="K38" i="1"/>
  <c r="D38" i="1"/>
  <c r="L37" i="1"/>
  <c r="K37" i="1"/>
  <c r="L36" i="1"/>
  <c r="K36" i="1"/>
  <c r="K35" i="1"/>
  <c r="D35" i="1"/>
  <c r="L35" i="1" s="1"/>
  <c r="L34" i="1"/>
  <c r="K34" i="1"/>
  <c r="L33" i="1"/>
  <c r="K33" i="1"/>
  <c r="L32" i="1"/>
  <c r="K32" i="1"/>
  <c r="L31" i="1"/>
  <c r="K31" i="1"/>
  <c r="L30" i="1"/>
  <c r="K30" i="1"/>
  <c r="L29" i="1"/>
  <c r="K29" i="1"/>
  <c r="D29" i="1"/>
  <c r="K28" i="1"/>
  <c r="K27" i="1"/>
  <c r="K26" i="1"/>
  <c r="L25" i="1"/>
  <c r="K25" i="1"/>
  <c r="L24" i="1"/>
  <c r="K24" i="1"/>
  <c r="L23" i="1"/>
  <c r="K23" i="1"/>
  <c r="D23" i="1"/>
  <c r="L22" i="1"/>
  <c r="K22" i="1"/>
  <c r="L21" i="1"/>
  <c r="K21" i="1"/>
  <c r="K20" i="1"/>
  <c r="D20" i="1"/>
  <c r="L20" i="1" s="1"/>
  <c r="K19" i="1"/>
  <c r="K18" i="1"/>
  <c r="L17" i="1"/>
  <c r="K17" i="1"/>
  <c r="L16" i="1"/>
  <c r="K16" i="1"/>
  <c r="L15" i="1"/>
  <c r="K15" i="1"/>
  <c r="D15" i="1"/>
  <c r="J13" i="1"/>
  <c r="J74" i="1" s="1"/>
  <c r="I13" i="1"/>
  <c r="I74" i="1" s="1"/>
  <c r="H13" i="1"/>
  <c r="H74" i="1" s="1"/>
  <c r="G13" i="1"/>
  <c r="G74" i="1" s="1"/>
  <c r="F13" i="1"/>
  <c r="F74" i="1" s="1"/>
  <c r="E13" i="1"/>
  <c r="E74" i="1" s="1"/>
  <c r="C13" i="1"/>
  <c r="K13" i="1" s="1"/>
  <c r="D13" i="1" l="1"/>
  <c r="D58" i="1"/>
  <c r="L58" i="1" s="1"/>
  <c r="D27" i="1"/>
  <c r="L27" i="1" s="1"/>
  <c r="C74" i="1"/>
  <c r="K74" i="1" s="1"/>
  <c r="D74" i="1" l="1"/>
  <c r="L74" i="1" s="1"/>
  <c r="L13" i="1"/>
</calcChain>
</file>

<file path=xl/sharedStrings.xml><?xml version="1.0" encoding="utf-8"?>
<sst xmlns="http://schemas.openxmlformats.org/spreadsheetml/2006/main" count="93" uniqueCount="53">
  <si>
    <t>Pagesat sipas instrumenteve për vitin 2019 në Numër dhe në Vlerë ( në milionë lekë)</t>
  </si>
  <si>
    <t>Rubrika</t>
  </si>
  <si>
    <t>Përshkrimi</t>
  </si>
  <si>
    <t xml:space="preserve">T1 </t>
  </si>
  <si>
    <t>T2</t>
  </si>
  <si>
    <t>T3</t>
  </si>
  <si>
    <t>T4</t>
  </si>
  <si>
    <t>Totali Viti 2019</t>
  </si>
  <si>
    <t xml:space="preserve">Numër </t>
  </si>
  <si>
    <t>Vlera</t>
  </si>
  <si>
    <t xml:space="preserve">Vlera </t>
  </si>
  <si>
    <t>I</t>
  </si>
  <si>
    <t>Transferta kreditimi te iniciuara nga  klientët</t>
  </si>
  <si>
    <t>1-transferte krediti në forme letër</t>
  </si>
  <si>
    <t>Për individët</t>
  </si>
  <si>
    <t>Për bizneset</t>
  </si>
  <si>
    <t>disa prej të cilave:</t>
  </si>
  <si>
    <t xml:space="preserve">            -   Ndërmjet llogarive të të njëjtës banke</t>
  </si>
  <si>
    <t xml:space="preserve">           -   Transferta nderbankare brenda vendit</t>
  </si>
  <si>
    <t>2-transferte krediti në forme jo-letër</t>
  </si>
  <si>
    <t xml:space="preserve">a-     Internet banking </t>
  </si>
  <si>
    <t xml:space="preserve">b-    Telefon banking </t>
  </si>
  <si>
    <t xml:space="preserve">c-   Mobile banking </t>
  </si>
  <si>
    <t>d-   Kompjuter banking</t>
  </si>
  <si>
    <t>e-  Te tjera</t>
  </si>
  <si>
    <t>II</t>
  </si>
  <si>
    <t>Pagesa të iniciuara nga klientët me kartë</t>
  </si>
  <si>
    <t xml:space="preserve">1-pagesat me karta funksion debiti </t>
  </si>
  <si>
    <t>2- pagesat me karta funksion krediti</t>
  </si>
  <si>
    <t>III</t>
  </si>
  <si>
    <t xml:space="preserve">Debitimi direkt </t>
  </si>
  <si>
    <t>IV</t>
  </si>
  <si>
    <t xml:space="preserve">Pagesa me para elektronike </t>
  </si>
  <si>
    <t>1-pagesat me para elektronike nëpërmjet një karte</t>
  </si>
  <si>
    <t xml:space="preserve">2- pagesat me para elektronike të tjera  </t>
  </si>
  <si>
    <t>V</t>
  </si>
  <si>
    <t xml:space="preserve">Çeqet </t>
  </si>
  <si>
    <t>VI</t>
  </si>
  <si>
    <t xml:space="preserve">Pagesa me instrumente te tjera </t>
  </si>
  <si>
    <t>VII</t>
  </si>
  <si>
    <t>Totali i pagesave të klientëve (I+II+III+IV+V+VI)</t>
  </si>
  <si>
    <t>prej të cilave :</t>
  </si>
  <si>
    <t xml:space="preserve">1. Transferta ndërkombëtare te iniciuara nga klientët  </t>
  </si>
  <si>
    <t>VIII</t>
  </si>
  <si>
    <t xml:space="preserve">Transferta ndërkombëtare te mbërritura ne llogarinë e klientit </t>
  </si>
  <si>
    <t>IX</t>
  </si>
  <si>
    <t>Transferta nderbankare</t>
  </si>
  <si>
    <t xml:space="preserve">1. Transerta ndërkombëtare te dërguara nga banka (drejt një banke tjetër)   </t>
  </si>
  <si>
    <t>X</t>
  </si>
  <si>
    <t>Transferta ndërkombëtare të mbërritura ne banke (nga një banke tjetër)</t>
  </si>
  <si>
    <t>Burimi: Banka e Shqipërisë</t>
  </si>
  <si>
    <t>(Raportimet e bankave sipas “Metodologjisë për raportimin e instrumenteve të pagesave(2008)”, rishikuar në Janar 2014)</t>
  </si>
  <si>
    <t xml:space="preserve">Të dhënat nuk janë audituar nga Banka e Shqipërisë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</si>
</sst>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 Light"/>
      <family val="1"/>
      <scheme val="maj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theme="3"/>
      <name val="Calibri Light"/>
      <family val="1"/>
      <charset val="238"/>
      <scheme val="major"/>
    </font>
    <font>
      <b/>
      <sz val="14"/>
      <name val="Calibri Light"/>
      <family val="1"/>
      <scheme val="major"/>
    </font>
    <font>
      <b/>
      <sz val="14"/>
      <name val="Arial"/>
      <family val="2"/>
    </font>
    <font>
      <b/>
      <sz val="12"/>
      <name val="Calibri Light"/>
      <family val="1"/>
      <scheme val="major"/>
    </font>
    <font>
      <b/>
      <sz val="11"/>
      <name val="Calibri Light"/>
      <family val="1"/>
      <scheme val="major"/>
    </font>
    <font>
      <sz val="12"/>
      <name val="Calibri Light"/>
      <family val="1"/>
      <scheme val="major"/>
    </font>
    <font>
      <sz val="11"/>
      <name val="Calibri Light"/>
      <family val="1"/>
      <scheme val="major"/>
    </font>
    <font>
      <i/>
      <sz val="14"/>
      <name val="Calibri Light"/>
      <family val="1"/>
      <scheme val="major"/>
    </font>
    <font>
      <b/>
      <i/>
      <sz val="14"/>
      <name val="Calibri Light"/>
      <family val="1"/>
      <scheme val="major"/>
    </font>
    <font>
      <i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43" fontId="2" fillId="2" borderId="0" xfId="1" applyFont="1" applyFill="1" applyBorder="1" applyAlignment="1"/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right"/>
    </xf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right"/>
    </xf>
    <xf numFmtId="43" fontId="3" fillId="2" borderId="0" xfId="1" applyFont="1" applyFill="1" applyBorder="1" applyAlignment="1"/>
    <xf numFmtId="43" fontId="5" fillId="2" borderId="0" xfId="1" applyFont="1" applyFill="1" applyBorder="1" applyAlignment="1"/>
    <xf numFmtId="43" fontId="2" fillId="2" borderId="0" xfId="1" applyFont="1" applyFill="1" applyAlignment="1"/>
    <xf numFmtId="43" fontId="6" fillId="2" borderId="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right"/>
    </xf>
    <xf numFmtId="43" fontId="7" fillId="2" borderId="0" xfId="1" applyFont="1" applyFill="1" applyBorder="1" applyAlignment="1"/>
    <xf numFmtId="43" fontId="6" fillId="2" borderId="0" xfId="1" applyFont="1" applyFill="1" applyBorder="1" applyAlignment="1"/>
    <xf numFmtId="43" fontId="6" fillId="2" borderId="0" xfId="1" applyFont="1" applyFill="1" applyBorder="1" applyAlignment="1"/>
    <xf numFmtId="43" fontId="5" fillId="2" borderId="0" xfId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8" fillId="0" borderId="0" xfId="1" applyFont="1" applyFill="1" applyBorder="1" applyAlignment="1"/>
    <xf numFmtId="43" fontId="3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/>
    </xf>
    <xf numFmtId="43" fontId="9" fillId="2" borderId="1" xfId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/>
    </xf>
    <xf numFmtId="43" fontId="5" fillId="2" borderId="3" xfId="1" applyFont="1" applyFill="1" applyBorder="1" applyAlignment="1">
      <alignment horizontal="center"/>
    </xf>
    <xf numFmtId="43" fontId="10" fillId="2" borderId="3" xfId="1" applyFont="1" applyFill="1" applyBorder="1" applyAlignment="1">
      <alignment horizontal="center"/>
    </xf>
    <xf numFmtId="43" fontId="9" fillId="2" borderId="3" xfId="1" applyFont="1" applyFill="1" applyBorder="1" applyAlignment="1">
      <alignment horizontal="center"/>
    </xf>
    <xf numFmtId="43" fontId="5" fillId="2" borderId="4" xfId="1" applyFont="1" applyFill="1" applyBorder="1" applyAlignment="1">
      <alignment horizontal="center"/>
    </xf>
    <xf numFmtId="43" fontId="9" fillId="2" borderId="0" xfId="1" applyFont="1" applyFill="1" applyAlignment="1"/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43" fontId="5" fillId="2" borderId="8" xfId="1" applyFont="1" applyFill="1" applyBorder="1" applyAlignment="1">
      <alignment horizontal="center"/>
    </xf>
    <xf numFmtId="43" fontId="9" fillId="2" borderId="9" xfId="1" applyFont="1" applyFill="1" applyBorder="1" applyAlignment="1"/>
    <xf numFmtId="43" fontId="9" fillId="2" borderId="7" xfId="1" applyFont="1" applyFill="1" applyBorder="1" applyAlignment="1"/>
    <xf numFmtId="43" fontId="5" fillId="0" borderId="7" xfId="1" applyFont="1" applyFill="1" applyBorder="1" applyAlignment="1">
      <alignment horizontal="center"/>
    </xf>
    <xf numFmtId="43" fontId="5" fillId="2" borderId="7" xfId="1" applyFont="1" applyFill="1" applyBorder="1" applyAlignment="1"/>
    <xf numFmtId="43" fontId="5" fillId="2" borderId="8" xfId="1" applyFont="1" applyFill="1" applyBorder="1" applyAlignment="1"/>
    <xf numFmtId="43" fontId="11" fillId="2" borderId="0" xfId="1" applyFont="1" applyFill="1" applyAlignment="1"/>
    <xf numFmtId="43" fontId="3" fillId="0" borderId="7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right"/>
    </xf>
    <xf numFmtId="43" fontId="5" fillId="2" borderId="7" xfId="1" applyFont="1" applyFill="1" applyBorder="1" applyAlignment="1">
      <alignment horizontal="right"/>
    </xf>
    <xf numFmtId="43" fontId="11" fillId="2" borderId="7" xfId="1" applyFont="1" applyFill="1" applyBorder="1" applyAlignment="1"/>
    <xf numFmtId="43" fontId="12" fillId="2" borderId="7" xfId="1" applyFont="1" applyFill="1" applyBorder="1" applyAlignment="1"/>
    <xf numFmtId="43" fontId="2" fillId="2" borderId="9" xfId="1" applyFont="1" applyFill="1" applyBorder="1" applyAlignment="1"/>
    <xf numFmtId="43" fontId="2" fillId="2" borderId="7" xfId="1" applyFont="1" applyFill="1" applyBorder="1" applyAlignment="1"/>
    <xf numFmtId="43" fontId="13" fillId="2" borderId="0" xfId="1" applyFont="1" applyFill="1" applyAlignment="1"/>
    <xf numFmtId="43" fontId="2" fillId="2" borderId="7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right"/>
    </xf>
    <xf numFmtId="43" fontId="14" fillId="2" borderId="7" xfId="1" applyFont="1" applyFill="1" applyBorder="1" applyAlignment="1">
      <alignment horizontal="center"/>
    </xf>
    <xf numFmtId="43" fontId="3" fillId="2" borderId="7" xfId="1" applyFont="1" applyFill="1" applyBorder="1" applyAlignment="1"/>
    <xf numFmtId="43" fontId="13" fillId="2" borderId="7" xfId="1" applyFont="1" applyFill="1" applyBorder="1" applyAlignment="1"/>
    <xf numFmtId="43" fontId="14" fillId="2" borderId="7" xfId="1" applyFont="1" applyFill="1" applyBorder="1" applyAlignment="1"/>
    <xf numFmtId="43" fontId="15" fillId="2" borderId="7" xfId="1" applyFont="1" applyFill="1" applyBorder="1" applyAlignment="1"/>
    <xf numFmtId="43" fontId="5" fillId="2" borderId="7" xfId="1" applyFont="1" applyFill="1" applyBorder="1" applyAlignment="1">
      <alignment horizontal="center"/>
    </xf>
    <xf numFmtId="43" fontId="13" fillId="2" borderId="0" xfId="1" applyFont="1" applyFill="1" applyBorder="1" applyAlignment="1"/>
    <xf numFmtId="43" fontId="16" fillId="2" borderId="7" xfId="1" applyFont="1" applyFill="1" applyBorder="1" applyAlignment="1"/>
    <xf numFmtId="43" fontId="15" fillId="2" borderId="7" xfId="1" applyFont="1" applyFill="1" applyBorder="1" applyAlignment="1">
      <alignment horizontal="left" indent="4"/>
    </xf>
    <xf numFmtId="43" fontId="3" fillId="0" borderId="7" xfId="1" applyFont="1" applyFill="1" applyBorder="1" applyAlignment="1"/>
    <xf numFmtId="43" fontId="5" fillId="0" borderId="7" xfId="1" applyFont="1" applyFill="1" applyBorder="1" applyAlignment="1"/>
    <xf numFmtId="43" fontId="9" fillId="3" borderId="9" xfId="1" applyFont="1" applyFill="1" applyBorder="1" applyAlignment="1"/>
    <xf numFmtId="43" fontId="9" fillId="3" borderId="7" xfId="1" applyFont="1" applyFill="1" applyBorder="1" applyAlignment="1"/>
    <xf numFmtId="43" fontId="5" fillId="4" borderId="7" xfId="1" applyFont="1" applyFill="1" applyBorder="1" applyAlignment="1"/>
    <xf numFmtId="43" fontId="5" fillId="3" borderId="7" xfId="1" applyFont="1" applyFill="1" applyBorder="1" applyAlignment="1"/>
    <xf numFmtId="43" fontId="5" fillId="3" borderId="8" xfId="1" applyFont="1" applyFill="1" applyBorder="1" applyAlignment="1"/>
    <xf numFmtId="43" fontId="12" fillId="2" borderId="7" xfId="1" applyFont="1" applyFill="1" applyBorder="1" applyAlignment="1">
      <alignment horizontal="center"/>
    </xf>
    <xf numFmtId="43" fontId="0" fillId="0" borderId="0" xfId="1" applyFont="1"/>
    <xf numFmtId="43" fontId="2" fillId="2" borderId="7" xfId="1" applyFont="1" applyFill="1" applyBorder="1" applyAlignment="1">
      <alignment wrapText="1"/>
    </xf>
    <xf numFmtId="43" fontId="5" fillId="2" borderId="8" xfId="1" applyFont="1" applyFill="1" applyBorder="1" applyAlignment="1">
      <alignment horizontal="right"/>
    </xf>
    <xf numFmtId="43" fontId="9" fillId="2" borderId="7" xfId="1" applyFont="1" applyFill="1" applyBorder="1" applyAlignment="1">
      <alignment wrapText="1"/>
    </xf>
    <xf numFmtId="43" fontId="2" fillId="2" borderId="11" xfId="1" applyFont="1" applyFill="1" applyBorder="1" applyAlignment="1"/>
    <xf numFmtId="43" fontId="2" fillId="2" borderId="12" xfId="1" applyFont="1" applyFill="1" applyBorder="1" applyAlignment="1"/>
    <xf numFmtId="43" fontId="3" fillId="2" borderId="12" xfId="1" applyFont="1" applyFill="1" applyBorder="1" applyAlignment="1"/>
    <xf numFmtId="43" fontId="3" fillId="2" borderId="12" xfId="1" applyFont="1" applyFill="1" applyBorder="1" applyAlignment="1">
      <alignment horizontal="right"/>
    </xf>
    <xf numFmtId="43" fontId="13" fillId="2" borderId="12" xfId="1" applyFont="1" applyFill="1" applyBorder="1" applyAlignment="1"/>
    <xf numFmtId="43" fontId="5" fillId="2" borderId="12" xfId="1" applyFont="1" applyFill="1" applyBorder="1" applyAlignment="1"/>
    <xf numFmtId="43" fontId="5" fillId="2" borderId="13" xfId="1" applyFont="1" applyFill="1" applyBorder="1" applyAlignment="1"/>
    <xf numFmtId="43" fontId="17" fillId="2" borderId="0" xfId="1" applyFont="1" applyFill="1" applyBorder="1" applyAlignment="1">
      <alignment vertical="top"/>
    </xf>
    <xf numFmtId="43" fontId="17" fillId="2" borderId="0" xfId="1" applyFont="1" applyFill="1" applyAlignment="1">
      <alignment horizontal="center" vertical="top"/>
    </xf>
    <xf numFmtId="43" fontId="4" fillId="2" borderId="0" xfId="1" applyFont="1" applyFill="1" applyAlignment="1"/>
    <xf numFmtId="43" fontId="18" fillId="2" borderId="0" xfId="1" applyFont="1" applyFill="1" applyBorder="1" applyAlignment="1">
      <alignment horizontal="right"/>
    </xf>
    <xf numFmtId="43" fontId="19" fillId="2" borderId="0" xfId="1" applyFont="1" applyFill="1" applyBorder="1" applyAlignment="1">
      <alignment horizontal="left"/>
    </xf>
    <xf numFmtId="43" fontId="20" fillId="2" borderId="0" xfId="1" applyFont="1" applyFill="1" applyAlignment="1">
      <alignment horizontal="center" vertical="top"/>
    </xf>
    <xf numFmtId="43" fontId="20" fillId="2" borderId="0" xfId="1" applyFont="1" applyFill="1" applyAlignment="1"/>
    <xf numFmtId="43" fontId="19" fillId="2" borderId="0" xfId="1" applyFont="1" applyFill="1" applyAlignment="1"/>
    <xf numFmtId="43" fontId="2" fillId="2" borderId="10" xfId="1" applyFont="1" applyFill="1" applyBorder="1" applyAlignment="1"/>
    <xf numFmtId="43" fontId="18" fillId="2" borderId="0" xfId="1" applyFont="1" applyFill="1" applyBorder="1" applyAlignment="1"/>
    <xf numFmtId="43" fontId="2" fillId="2" borderId="0" xfId="1" applyFont="1" applyFill="1" applyBorder="1" applyAlignment="1">
      <alignment horizontal="center"/>
    </xf>
    <xf numFmtId="43" fontId="3" fillId="2" borderId="0" xfId="1" applyFont="1" applyFill="1" applyAlignment="1"/>
    <xf numFmtId="43" fontId="3" fillId="2" borderId="0" xfId="1" applyFont="1" applyFill="1" applyAlignment="1">
      <alignment horizontal="right"/>
    </xf>
    <xf numFmtId="43" fontId="18" fillId="2" borderId="0" xfId="1" applyFont="1" applyFill="1" applyAlignment="1"/>
    <xf numFmtId="43" fontId="18" fillId="2" borderId="0" xfId="1" applyFont="1" applyFill="1" applyAlignment="1">
      <alignment horizontal="right"/>
    </xf>
    <xf numFmtId="43" fontId="5" fillId="2" borderId="0" xfId="1" applyFont="1" applyFill="1" applyAlignment="1"/>
    <xf numFmtId="43" fontId="13" fillId="0" borderId="0" xfId="1" applyFont="1" applyFill="1" applyAlignment="1"/>
    <xf numFmtId="43" fontId="9" fillId="0" borderId="0" xfId="1" applyFont="1" applyFill="1" applyAlignment="1"/>
    <xf numFmtId="43" fontId="13" fillId="0" borderId="10" xfId="1" applyFont="1" applyFill="1" applyBorder="1" applyAlignment="1"/>
    <xf numFmtId="43" fontId="13" fillId="0" borderId="0" xfId="1" applyFont="1" applyFill="1" applyBorder="1" applyAlignment="1"/>
    <xf numFmtId="43" fontId="3" fillId="0" borderId="10" xfId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0</xdr:row>
      <xdr:rowOff>0</xdr:rowOff>
    </xdr:from>
    <xdr:to>
      <xdr:col>2</xdr:col>
      <xdr:colOff>523875</xdr:colOff>
      <xdr:row>7</xdr:row>
      <xdr:rowOff>256243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762375" cy="1999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selection activeCell="H7" sqref="H7"/>
    </sheetView>
  </sheetViews>
  <sheetFormatPr defaultColWidth="85.7109375" defaultRowHeight="18.75" x14ac:dyDescent="0.3"/>
  <cols>
    <col min="1" max="1" width="10.140625" style="8" customWidth="1"/>
    <col min="2" max="2" width="77.28515625" style="8" customWidth="1"/>
    <col min="3" max="3" width="16.7109375" style="85" customWidth="1"/>
    <col min="4" max="4" width="16.7109375" style="86" customWidth="1"/>
    <col min="5" max="5" width="16.7109375" style="87" customWidth="1"/>
    <col min="6" max="6" width="16.7109375" style="88" customWidth="1"/>
    <col min="7" max="10" width="16.7109375" style="8" customWidth="1"/>
    <col min="11" max="11" width="16.7109375" style="85" customWidth="1"/>
    <col min="12" max="12" width="16.7109375" style="89" customWidth="1"/>
    <col min="13" max="13" width="18.7109375" style="8" customWidth="1"/>
    <col min="14" max="14" width="18.140625" style="8" customWidth="1"/>
    <col min="15" max="15" width="17.7109375" style="8" customWidth="1"/>
    <col min="16" max="16" width="11" style="8" customWidth="1"/>
    <col min="17" max="16384" width="85.7109375" style="8"/>
  </cols>
  <sheetData>
    <row r="1" spans="1:16" x14ac:dyDescent="0.3">
      <c r="A1" s="1"/>
      <c r="B1" s="1"/>
      <c r="C1" s="2"/>
      <c r="D1" s="3"/>
      <c r="E1" s="4"/>
      <c r="F1" s="5"/>
      <c r="G1" s="4"/>
      <c r="H1" s="4"/>
      <c r="I1" s="4"/>
      <c r="J1" s="1"/>
      <c r="K1" s="6"/>
      <c r="L1" s="7"/>
    </row>
    <row r="2" spans="1:16" x14ac:dyDescent="0.3">
      <c r="A2" s="1"/>
      <c r="B2" s="1"/>
      <c r="C2" s="2"/>
      <c r="D2" s="3"/>
      <c r="E2" s="4"/>
      <c r="F2" s="5"/>
      <c r="G2" s="4"/>
      <c r="H2" s="4"/>
      <c r="I2" s="4"/>
      <c r="J2" s="1"/>
      <c r="K2" s="6"/>
      <c r="L2" s="7"/>
    </row>
    <row r="3" spans="1:16" x14ac:dyDescent="0.3">
      <c r="A3" s="1"/>
      <c r="B3" s="1"/>
      <c r="C3" s="2"/>
      <c r="D3" s="3"/>
      <c r="E3" s="4"/>
      <c r="F3" s="5"/>
      <c r="G3" s="4"/>
      <c r="H3" s="4"/>
      <c r="I3" s="4"/>
      <c r="J3" s="1"/>
      <c r="K3" s="6"/>
      <c r="L3" s="7"/>
    </row>
    <row r="4" spans="1:16" ht="20.25" x14ac:dyDescent="0.3">
      <c r="A4" s="1"/>
      <c r="B4" s="1"/>
      <c r="C4" s="6"/>
      <c r="D4" s="3"/>
      <c r="E4" s="9"/>
      <c r="F4" s="10"/>
      <c r="G4" s="11"/>
      <c r="H4" s="11"/>
      <c r="I4" s="11"/>
      <c r="J4" s="1"/>
      <c r="K4" s="6"/>
      <c r="L4" s="7"/>
    </row>
    <row r="5" spans="1:16" ht="20.25" x14ac:dyDescent="0.3">
      <c r="A5" s="1"/>
      <c r="B5" s="1"/>
      <c r="C5" s="6"/>
      <c r="D5" s="3"/>
      <c r="E5" s="9"/>
      <c r="F5" s="10"/>
      <c r="G5" s="11"/>
      <c r="H5" s="11"/>
      <c r="I5" s="11"/>
      <c r="J5" s="1"/>
      <c r="K5" s="6"/>
      <c r="L5" s="7"/>
    </row>
    <row r="6" spans="1:16" ht="20.25" x14ac:dyDescent="0.3">
      <c r="A6" s="1"/>
      <c r="B6" s="1"/>
      <c r="C6" s="12"/>
      <c r="D6" s="12"/>
      <c r="E6" s="12"/>
      <c r="F6" s="12"/>
      <c r="G6" s="12"/>
      <c r="H6" s="12"/>
      <c r="I6" s="12"/>
      <c r="J6" s="1"/>
      <c r="K6" s="6"/>
      <c r="L6" s="7"/>
    </row>
    <row r="7" spans="1:16" ht="20.25" x14ac:dyDescent="0.3">
      <c r="A7" s="1"/>
      <c r="B7" s="1"/>
      <c r="C7" s="13"/>
      <c r="D7" s="13"/>
      <c r="E7" s="13"/>
      <c r="F7" s="13"/>
      <c r="G7" s="13"/>
      <c r="H7" s="13"/>
      <c r="I7" s="13"/>
      <c r="J7" s="1"/>
      <c r="K7" s="6"/>
      <c r="L7" s="7"/>
    </row>
    <row r="8" spans="1:16" ht="20.25" x14ac:dyDescent="0.3">
      <c r="A8" s="1"/>
      <c r="B8" s="1"/>
      <c r="C8" s="13"/>
      <c r="D8" s="13"/>
      <c r="E8" s="13"/>
      <c r="F8" s="13"/>
      <c r="G8" s="13"/>
      <c r="H8" s="13"/>
      <c r="I8" s="13"/>
      <c r="J8" s="1"/>
      <c r="K8" s="6"/>
      <c r="L8" s="7"/>
    </row>
    <row r="9" spans="1:16" ht="20.25" x14ac:dyDescent="0.3">
      <c r="A9" s="1"/>
      <c r="B9" s="1"/>
      <c r="C9" s="7"/>
      <c r="D9" s="14"/>
      <c r="E9" s="13"/>
      <c r="F9" s="15"/>
      <c r="G9" s="13"/>
      <c r="H9" s="13"/>
      <c r="I9" s="13"/>
      <c r="J9" s="1"/>
      <c r="K9" s="6"/>
      <c r="L9" s="7"/>
    </row>
    <row r="10" spans="1:16" ht="18.75" customHeight="1" thickBot="1" x14ac:dyDescent="0.4">
      <c r="A10" s="16" t="s">
        <v>0</v>
      </c>
      <c r="B10" s="16"/>
      <c r="C10" s="17"/>
      <c r="D10" s="18"/>
      <c r="E10" s="4"/>
      <c r="F10" s="5"/>
      <c r="G10" s="4"/>
      <c r="H10" s="4"/>
      <c r="I10" s="4"/>
      <c r="J10" s="1"/>
      <c r="K10" s="6"/>
      <c r="L10" s="7"/>
    </row>
    <row r="11" spans="1:16" s="25" customFormat="1" ht="15.75" customHeight="1" x14ac:dyDescent="0.3">
      <c r="A11" s="19" t="s">
        <v>1</v>
      </c>
      <c r="B11" s="20" t="s">
        <v>2</v>
      </c>
      <c r="C11" s="21" t="s">
        <v>3</v>
      </c>
      <c r="D11" s="21"/>
      <c r="E11" s="22" t="s">
        <v>4</v>
      </c>
      <c r="F11" s="22"/>
      <c r="G11" s="23" t="s">
        <v>5</v>
      </c>
      <c r="H11" s="23"/>
      <c r="I11" s="23" t="s">
        <v>6</v>
      </c>
      <c r="J11" s="23"/>
      <c r="K11" s="21" t="s">
        <v>7</v>
      </c>
      <c r="L11" s="24"/>
    </row>
    <row r="12" spans="1:16" ht="22.5" customHeight="1" x14ac:dyDescent="0.3">
      <c r="A12" s="26"/>
      <c r="B12" s="27"/>
      <c r="C12" s="28" t="s">
        <v>8</v>
      </c>
      <c r="D12" s="28" t="s">
        <v>9</v>
      </c>
      <c r="E12" s="28" t="s">
        <v>8</v>
      </c>
      <c r="F12" s="28" t="s">
        <v>10</v>
      </c>
      <c r="G12" s="28" t="s">
        <v>8</v>
      </c>
      <c r="H12" s="28" t="s">
        <v>9</v>
      </c>
      <c r="I12" s="28" t="s">
        <v>8</v>
      </c>
      <c r="J12" s="28" t="s">
        <v>9</v>
      </c>
      <c r="K12" s="28" t="s">
        <v>8</v>
      </c>
      <c r="L12" s="29" t="s">
        <v>10</v>
      </c>
    </row>
    <row r="13" spans="1:16" s="25" customFormat="1" ht="24" customHeight="1" x14ac:dyDescent="0.3">
      <c r="A13" s="30" t="s">
        <v>11</v>
      </c>
      <c r="B13" s="31" t="s">
        <v>12</v>
      </c>
      <c r="C13" s="32">
        <f>C15+C27</f>
        <v>2064183</v>
      </c>
      <c r="D13" s="32">
        <f>D15+D27</f>
        <v>988063.14000000013</v>
      </c>
      <c r="E13" s="32">
        <f t="shared" ref="E13:K13" si="0">E15+E27</f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3">
        <f>C13+E13+G13+I13</f>
        <v>2064183</v>
      </c>
      <c r="L13" s="34">
        <f>D13+F13+H13+J13</f>
        <v>988063.14000000013</v>
      </c>
      <c r="M13" s="35"/>
      <c r="N13" s="35"/>
    </row>
    <row r="14" spans="1:16" s="25" customFormat="1" ht="27" customHeight="1" x14ac:dyDescent="0.3">
      <c r="A14" s="30"/>
      <c r="B14" s="31"/>
      <c r="C14" s="36"/>
      <c r="D14" s="37"/>
      <c r="E14" s="33"/>
      <c r="F14" s="38"/>
      <c r="G14" s="39"/>
      <c r="H14" s="39"/>
      <c r="I14" s="40"/>
      <c r="J14" s="40"/>
      <c r="K14" s="33"/>
      <c r="L14" s="34"/>
      <c r="M14" s="35"/>
      <c r="N14" s="35"/>
    </row>
    <row r="15" spans="1:16" ht="15" customHeight="1" x14ac:dyDescent="0.3">
      <c r="A15" s="41"/>
      <c r="B15" s="42" t="s">
        <v>13</v>
      </c>
      <c r="C15" s="32">
        <v>1298503</v>
      </c>
      <c r="D15" s="32">
        <f>D16+D17</f>
        <v>785652.1100000001</v>
      </c>
      <c r="E15" s="32"/>
      <c r="F15" s="32"/>
      <c r="G15" s="32"/>
      <c r="H15" s="32"/>
      <c r="I15" s="32"/>
      <c r="J15" s="32"/>
      <c r="K15" s="33">
        <f>C15+E15+G15+I15</f>
        <v>1298503</v>
      </c>
      <c r="L15" s="34">
        <f t="shared" ref="L15:L78" si="1">D15+F15+H15+J15</f>
        <v>785652.1100000001</v>
      </c>
      <c r="M15" s="43"/>
      <c r="N15" s="43"/>
      <c r="O15" s="25"/>
      <c r="P15" s="25"/>
    </row>
    <row r="16" spans="1:16" ht="15" customHeight="1" x14ac:dyDescent="0.3">
      <c r="A16" s="41"/>
      <c r="B16" s="44" t="s">
        <v>14</v>
      </c>
      <c r="C16" s="36">
        <v>727353</v>
      </c>
      <c r="D16" s="37">
        <v>135023.78</v>
      </c>
      <c r="E16" s="28"/>
      <c r="F16" s="45"/>
      <c r="G16" s="28"/>
      <c r="H16" s="45"/>
      <c r="I16" s="46"/>
      <c r="J16" s="46"/>
      <c r="K16" s="33">
        <f>C16+E16+G16+I16</f>
        <v>727353</v>
      </c>
      <c r="L16" s="34">
        <f t="shared" si="1"/>
        <v>135023.78</v>
      </c>
      <c r="M16" s="43"/>
      <c r="N16" s="43"/>
      <c r="O16" s="25"/>
      <c r="P16" s="25"/>
    </row>
    <row r="17" spans="1:16" ht="15" customHeight="1" x14ac:dyDescent="0.3">
      <c r="A17" s="41"/>
      <c r="B17" s="44" t="s">
        <v>15</v>
      </c>
      <c r="C17" s="36">
        <v>571150</v>
      </c>
      <c r="D17" s="37">
        <v>650628.33000000007</v>
      </c>
      <c r="E17" s="28"/>
      <c r="F17" s="45"/>
      <c r="G17" s="28"/>
      <c r="H17" s="45"/>
      <c r="I17" s="46"/>
      <c r="J17" s="46"/>
      <c r="K17" s="33">
        <f>C17+E17+G17+I17</f>
        <v>571150</v>
      </c>
      <c r="L17" s="34">
        <f t="shared" si="1"/>
        <v>650628.33000000007</v>
      </c>
      <c r="M17" s="43"/>
      <c r="N17" s="43"/>
      <c r="O17" s="25"/>
      <c r="P17" s="25"/>
    </row>
    <row r="18" spans="1:16" ht="15" customHeight="1" x14ac:dyDescent="0.3">
      <c r="A18" s="41"/>
      <c r="B18" s="42" t="s">
        <v>16</v>
      </c>
      <c r="C18" s="36"/>
      <c r="D18" s="37"/>
      <c r="E18" s="47"/>
      <c r="F18" s="45"/>
      <c r="G18" s="39"/>
      <c r="H18" s="48"/>
      <c r="I18" s="49"/>
      <c r="J18" s="49"/>
      <c r="K18" s="33">
        <f t="shared" ref="K18:L72" si="2">C18+E18+G18+I18</f>
        <v>0</v>
      </c>
      <c r="L18" s="34"/>
      <c r="M18" s="43"/>
      <c r="N18" s="43"/>
      <c r="O18" s="25"/>
      <c r="P18" s="25"/>
    </row>
    <row r="19" spans="1:16" ht="15" customHeight="1" x14ac:dyDescent="0.3">
      <c r="A19" s="41"/>
      <c r="B19" s="42"/>
      <c r="C19" s="32"/>
      <c r="D19" s="37"/>
      <c r="E19" s="47"/>
      <c r="F19" s="45"/>
      <c r="G19" s="39"/>
      <c r="H19" s="48"/>
      <c r="I19" s="49"/>
      <c r="J19" s="49"/>
      <c r="K19" s="33">
        <f t="shared" si="2"/>
        <v>0</v>
      </c>
      <c r="L19" s="34"/>
      <c r="M19" s="43"/>
      <c r="N19" s="43"/>
      <c r="O19" s="25"/>
      <c r="P19" s="25"/>
    </row>
    <row r="20" spans="1:16" ht="26.25" customHeight="1" x14ac:dyDescent="0.3">
      <c r="A20" s="41"/>
      <c r="B20" s="50" t="s">
        <v>17</v>
      </c>
      <c r="C20" s="32">
        <v>1181568</v>
      </c>
      <c r="D20" s="32">
        <f>D21+D22</f>
        <v>538287.35</v>
      </c>
      <c r="E20" s="32"/>
      <c r="F20" s="32"/>
      <c r="G20" s="32"/>
      <c r="H20" s="32"/>
      <c r="I20" s="32"/>
      <c r="J20" s="32"/>
      <c r="K20" s="33">
        <f t="shared" si="2"/>
        <v>1181568</v>
      </c>
      <c r="L20" s="34">
        <f t="shared" si="1"/>
        <v>538287.35</v>
      </c>
      <c r="M20" s="43"/>
      <c r="N20" s="43"/>
      <c r="O20" s="25"/>
      <c r="P20" s="25"/>
    </row>
    <row r="21" spans="1:16" ht="23.25" customHeight="1" x14ac:dyDescent="0.3">
      <c r="A21" s="41"/>
      <c r="B21" s="44" t="s">
        <v>14</v>
      </c>
      <c r="C21" s="28">
        <v>700645</v>
      </c>
      <c r="D21" s="45">
        <v>109381.72</v>
      </c>
      <c r="E21" s="28"/>
      <c r="F21" s="45"/>
      <c r="G21" s="47"/>
      <c r="H21" s="28"/>
      <c r="I21" s="46"/>
      <c r="J21" s="46"/>
      <c r="K21" s="33">
        <f>C21+E21+G21+I21</f>
        <v>700645</v>
      </c>
      <c r="L21" s="34">
        <f t="shared" si="1"/>
        <v>109381.72</v>
      </c>
      <c r="M21" s="43"/>
      <c r="N21" s="43"/>
      <c r="O21" s="25"/>
      <c r="P21" s="25"/>
    </row>
    <row r="22" spans="1:16" ht="15.75" customHeight="1" x14ac:dyDescent="0.3">
      <c r="A22" s="41"/>
      <c r="B22" s="44" t="s">
        <v>15</v>
      </c>
      <c r="C22" s="28">
        <v>480923</v>
      </c>
      <c r="D22" s="45">
        <v>428905.63</v>
      </c>
      <c r="E22" s="28"/>
      <c r="F22" s="45"/>
      <c r="G22" s="47"/>
      <c r="H22" s="28"/>
      <c r="I22" s="46"/>
      <c r="J22" s="46"/>
      <c r="K22" s="33">
        <f t="shared" si="2"/>
        <v>480923</v>
      </c>
      <c r="L22" s="34">
        <f t="shared" si="1"/>
        <v>428905.63</v>
      </c>
      <c r="M22" s="90"/>
      <c r="N22" s="90"/>
      <c r="O22" s="91"/>
      <c r="P22" s="25"/>
    </row>
    <row r="23" spans="1:16" ht="21.75" customHeight="1" x14ac:dyDescent="0.3">
      <c r="A23" s="41"/>
      <c r="B23" s="50" t="s">
        <v>18</v>
      </c>
      <c r="C23" s="51">
        <v>73449</v>
      </c>
      <c r="D23" s="51">
        <f>D24+D25</f>
        <v>146042.79999999999</v>
      </c>
      <c r="E23" s="32"/>
      <c r="F23" s="51"/>
      <c r="G23" s="51"/>
      <c r="H23" s="51"/>
      <c r="I23" s="51"/>
      <c r="J23" s="51"/>
      <c r="K23" s="33">
        <f>C23+E23+G23+I23</f>
        <v>73449</v>
      </c>
      <c r="L23" s="34">
        <f t="shared" si="1"/>
        <v>146042.79999999999</v>
      </c>
      <c r="M23" s="92"/>
      <c r="N23" s="93"/>
      <c r="O23" s="91"/>
      <c r="P23" s="25"/>
    </row>
    <row r="24" spans="1:16" ht="15.75" customHeight="1" x14ac:dyDescent="0.3">
      <c r="A24" s="41"/>
      <c r="B24" s="44" t="s">
        <v>14</v>
      </c>
      <c r="C24" s="28">
        <v>13542</v>
      </c>
      <c r="D24" s="45">
        <v>12846.32</v>
      </c>
      <c r="E24" s="47"/>
      <c r="F24" s="45"/>
      <c r="G24" s="47"/>
      <c r="H24" s="47"/>
      <c r="I24" s="49"/>
      <c r="J24" s="49"/>
      <c r="K24" s="33">
        <f t="shared" si="2"/>
        <v>13542</v>
      </c>
      <c r="L24" s="34">
        <f t="shared" si="1"/>
        <v>12846.32</v>
      </c>
      <c r="M24" s="94"/>
      <c r="N24" s="18"/>
      <c r="O24" s="91"/>
      <c r="P24" s="25"/>
    </row>
    <row r="25" spans="1:16" ht="15.75" customHeight="1" x14ac:dyDescent="0.3">
      <c r="A25" s="41"/>
      <c r="B25" s="44" t="s">
        <v>15</v>
      </c>
      <c r="C25" s="28">
        <v>59907</v>
      </c>
      <c r="D25" s="45">
        <v>133196.47999999998</v>
      </c>
      <c r="E25" s="47"/>
      <c r="F25" s="45"/>
      <c r="G25" s="47"/>
      <c r="H25" s="47"/>
      <c r="I25" s="49"/>
      <c r="J25" s="49"/>
      <c r="K25" s="33">
        <f t="shared" si="2"/>
        <v>59907</v>
      </c>
      <c r="L25" s="34">
        <f t="shared" si="1"/>
        <v>133196.47999999998</v>
      </c>
      <c r="M25" s="94"/>
      <c r="N25" s="18"/>
      <c r="O25" s="91"/>
      <c r="P25" s="25"/>
    </row>
    <row r="26" spans="1:16" ht="12" customHeight="1" x14ac:dyDescent="0.3">
      <c r="A26" s="41"/>
      <c r="B26" s="42"/>
      <c r="C26" s="51"/>
      <c r="D26" s="45"/>
      <c r="E26" s="47"/>
      <c r="F26" s="45"/>
      <c r="G26" s="33"/>
      <c r="H26" s="47"/>
      <c r="I26" s="49"/>
      <c r="J26" s="49"/>
      <c r="K26" s="33">
        <f t="shared" si="2"/>
        <v>0</v>
      </c>
      <c r="L26" s="34"/>
      <c r="M26" s="92"/>
      <c r="N26" s="93"/>
      <c r="O26" s="91"/>
      <c r="P26" s="25"/>
    </row>
    <row r="27" spans="1:16" ht="15" customHeight="1" x14ac:dyDescent="0.3">
      <c r="A27" s="41"/>
      <c r="B27" s="42" t="s">
        <v>19</v>
      </c>
      <c r="C27" s="51">
        <v>765680</v>
      </c>
      <c r="D27" s="51">
        <f>D29+D32+D35+D38+D41</f>
        <v>202411.03</v>
      </c>
      <c r="E27" s="51"/>
      <c r="F27" s="51"/>
      <c r="G27" s="51"/>
      <c r="H27" s="51"/>
      <c r="I27" s="51"/>
      <c r="J27" s="51"/>
      <c r="K27" s="33">
        <f t="shared" si="2"/>
        <v>765680</v>
      </c>
      <c r="L27" s="34">
        <f t="shared" si="1"/>
        <v>202411.03</v>
      </c>
      <c r="M27" s="43"/>
      <c r="N27" s="43"/>
      <c r="O27" s="25"/>
      <c r="P27" s="25"/>
    </row>
    <row r="28" spans="1:16" ht="15" customHeight="1" x14ac:dyDescent="0.3">
      <c r="A28" s="41"/>
      <c r="B28" s="53"/>
      <c r="C28" s="28"/>
      <c r="D28" s="45"/>
      <c r="E28" s="47"/>
      <c r="F28" s="45"/>
      <c r="G28" s="33"/>
      <c r="H28" s="47"/>
      <c r="I28" s="49"/>
      <c r="J28" s="49"/>
      <c r="K28" s="33">
        <f t="shared" si="2"/>
        <v>0</v>
      </c>
      <c r="L28" s="34"/>
      <c r="M28" s="43"/>
      <c r="N28" s="43"/>
      <c r="O28" s="25"/>
      <c r="P28" s="25"/>
    </row>
    <row r="29" spans="1:16" x14ac:dyDescent="0.3">
      <c r="A29" s="41"/>
      <c r="B29" s="54" t="s">
        <v>20</v>
      </c>
      <c r="C29" s="51">
        <v>525067</v>
      </c>
      <c r="D29" s="51">
        <f>D30+D31</f>
        <v>179768.06</v>
      </c>
      <c r="E29" s="51"/>
      <c r="F29" s="51"/>
      <c r="G29" s="51"/>
      <c r="H29" s="51"/>
      <c r="I29" s="51"/>
      <c r="J29" s="51"/>
      <c r="K29" s="33">
        <f t="shared" si="2"/>
        <v>525067</v>
      </c>
      <c r="L29" s="34">
        <f t="shared" si="1"/>
        <v>179768.06</v>
      </c>
      <c r="M29" s="43"/>
      <c r="N29" s="43"/>
      <c r="O29" s="25"/>
      <c r="P29" s="25"/>
    </row>
    <row r="30" spans="1:16" x14ac:dyDescent="0.3">
      <c r="A30" s="41"/>
      <c r="B30" s="44" t="s">
        <v>14</v>
      </c>
      <c r="C30" s="45">
        <v>167452</v>
      </c>
      <c r="D30" s="45">
        <v>4950.42</v>
      </c>
      <c r="E30" s="47"/>
      <c r="F30" s="45"/>
      <c r="G30" s="47"/>
      <c r="H30" s="47"/>
      <c r="I30" s="49"/>
      <c r="J30" s="49"/>
      <c r="K30" s="33">
        <f t="shared" si="2"/>
        <v>167452</v>
      </c>
      <c r="L30" s="34">
        <f t="shared" si="1"/>
        <v>4950.42</v>
      </c>
      <c r="M30" s="43"/>
      <c r="N30" s="43"/>
      <c r="O30" s="25"/>
      <c r="P30" s="25"/>
    </row>
    <row r="31" spans="1:16" x14ac:dyDescent="0.3">
      <c r="A31" s="41"/>
      <c r="B31" s="44" t="s">
        <v>15</v>
      </c>
      <c r="C31" s="45">
        <v>357615</v>
      </c>
      <c r="D31" s="45">
        <v>174817.63999999998</v>
      </c>
      <c r="E31" s="47"/>
      <c r="F31" s="45"/>
      <c r="G31" s="47"/>
      <c r="H31" s="47"/>
      <c r="I31" s="49"/>
      <c r="J31" s="49"/>
      <c r="K31" s="33">
        <f t="shared" si="2"/>
        <v>357615</v>
      </c>
      <c r="L31" s="34">
        <f t="shared" si="1"/>
        <v>174817.63999999998</v>
      </c>
      <c r="M31" s="43"/>
      <c r="N31" s="43"/>
      <c r="O31" s="25"/>
      <c r="P31" s="25"/>
    </row>
    <row r="32" spans="1:16" x14ac:dyDescent="0.3">
      <c r="A32" s="41"/>
      <c r="B32" s="54" t="s">
        <v>21</v>
      </c>
      <c r="C32" s="45">
        <v>0</v>
      </c>
      <c r="D32" s="45">
        <v>0</v>
      </c>
      <c r="E32" s="45"/>
      <c r="F32" s="45"/>
      <c r="G32" s="45"/>
      <c r="H32" s="45"/>
      <c r="I32" s="45"/>
      <c r="J32" s="45"/>
      <c r="K32" s="33">
        <f t="shared" si="2"/>
        <v>0</v>
      </c>
      <c r="L32" s="34">
        <f t="shared" si="1"/>
        <v>0</v>
      </c>
      <c r="M32" s="43"/>
      <c r="N32" s="43"/>
      <c r="O32" s="25"/>
      <c r="P32" s="25"/>
    </row>
    <row r="33" spans="1:16" x14ac:dyDescent="0.3">
      <c r="A33" s="41"/>
      <c r="B33" s="44" t="s">
        <v>14</v>
      </c>
      <c r="C33" s="45">
        <v>0</v>
      </c>
      <c r="D33" s="45">
        <v>0</v>
      </c>
      <c r="E33" s="55"/>
      <c r="F33" s="37"/>
      <c r="G33" s="33"/>
      <c r="H33" s="47"/>
      <c r="I33" s="49"/>
      <c r="J33" s="49"/>
      <c r="K33" s="33">
        <f t="shared" si="2"/>
        <v>0</v>
      </c>
      <c r="L33" s="34">
        <f t="shared" si="1"/>
        <v>0</v>
      </c>
      <c r="M33" s="43"/>
      <c r="N33" s="43"/>
      <c r="O33" s="25"/>
      <c r="P33" s="25"/>
    </row>
    <row r="34" spans="1:16" x14ac:dyDescent="0.3">
      <c r="A34" s="41"/>
      <c r="B34" s="44" t="s">
        <v>15</v>
      </c>
      <c r="C34" s="45">
        <v>0</v>
      </c>
      <c r="D34" s="45">
        <v>0</v>
      </c>
      <c r="E34" s="47"/>
      <c r="F34" s="45"/>
      <c r="G34" s="33"/>
      <c r="H34" s="33"/>
      <c r="I34" s="49"/>
      <c r="J34" s="49"/>
      <c r="K34" s="33">
        <f t="shared" si="2"/>
        <v>0</v>
      </c>
      <c r="L34" s="34">
        <f t="shared" si="1"/>
        <v>0</v>
      </c>
      <c r="M34" s="43"/>
      <c r="N34" s="43"/>
      <c r="O34" s="25"/>
      <c r="P34" s="25"/>
    </row>
    <row r="35" spans="1:16" x14ac:dyDescent="0.3">
      <c r="A35" s="41"/>
      <c r="B35" s="54" t="s">
        <v>22</v>
      </c>
      <c r="C35" s="38">
        <v>155726</v>
      </c>
      <c r="D35" s="38">
        <f>D36+D37</f>
        <v>18272.150000000001</v>
      </c>
      <c r="E35" s="38"/>
      <c r="F35" s="38"/>
      <c r="G35" s="38"/>
      <c r="H35" s="38"/>
      <c r="I35" s="38"/>
      <c r="J35" s="38"/>
      <c r="K35" s="33">
        <f t="shared" si="2"/>
        <v>155726</v>
      </c>
      <c r="L35" s="34">
        <f t="shared" si="1"/>
        <v>18272.150000000001</v>
      </c>
      <c r="M35" s="43"/>
      <c r="N35" s="43"/>
      <c r="O35" s="25"/>
      <c r="P35" s="25"/>
    </row>
    <row r="36" spans="1:16" x14ac:dyDescent="0.3">
      <c r="A36" s="41"/>
      <c r="B36" s="44" t="s">
        <v>14</v>
      </c>
      <c r="C36" s="45">
        <v>100250</v>
      </c>
      <c r="D36" s="45">
        <v>2420.11</v>
      </c>
      <c r="E36" s="47"/>
      <c r="F36" s="45"/>
      <c r="G36" s="47"/>
      <c r="H36" s="47"/>
      <c r="I36" s="49"/>
      <c r="J36" s="49"/>
      <c r="K36" s="33">
        <f t="shared" si="2"/>
        <v>100250</v>
      </c>
      <c r="L36" s="34">
        <f t="shared" si="1"/>
        <v>2420.11</v>
      </c>
      <c r="M36" s="43"/>
      <c r="N36" s="43"/>
      <c r="O36" s="25"/>
      <c r="P36" s="25"/>
    </row>
    <row r="37" spans="1:16" x14ac:dyDescent="0.3">
      <c r="A37" s="41"/>
      <c r="B37" s="44" t="s">
        <v>15</v>
      </c>
      <c r="C37" s="45">
        <v>55476</v>
      </c>
      <c r="D37" s="45">
        <v>15852.04</v>
      </c>
      <c r="E37" s="47"/>
      <c r="F37" s="45"/>
      <c r="G37" s="47"/>
      <c r="H37" s="47"/>
      <c r="I37" s="49"/>
      <c r="J37" s="49"/>
      <c r="K37" s="33">
        <f t="shared" si="2"/>
        <v>55476</v>
      </c>
      <c r="L37" s="34">
        <f t="shared" si="1"/>
        <v>15852.04</v>
      </c>
      <c r="M37" s="43"/>
      <c r="N37" s="43"/>
      <c r="O37" s="25"/>
      <c r="P37" s="25"/>
    </row>
    <row r="38" spans="1:16" x14ac:dyDescent="0.3">
      <c r="A38" s="41"/>
      <c r="B38" s="54" t="s">
        <v>23</v>
      </c>
      <c r="C38" s="38">
        <v>30876</v>
      </c>
      <c r="D38" s="38">
        <f>D39+D40</f>
        <v>965.04</v>
      </c>
      <c r="E38" s="38"/>
      <c r="F38" s="38"/>
      <c r="G38" s="38"/>
      <c r="H38" s="38"/>
      <c r="I38" s="38"/>
      <c r="J38" s="38"/>
      <c r="K38" s="33">
        <f t="shared" si="2"/>
        <v>30876</v>
      </c>
      <c r="L38" s="34">
        <f t="shared" si="1"/>
        <v>965.04</v>
      </c>
      <c r="M38" s="43"/>
      <c r="N38" s="43"/>
      <c r="O38" s="25"/>
      <c r="P38" s="25"/>
    </row>
    <row r="39" spans="1:16" x14ac:dyDescent="0.3">
      <c r="A39" s="41"/>
      <c r="B39" s="44" t="s">
        <v>14</v>
      </c>
      <c r="C39" s="45">
        <v>30876</v>
      </c>
      <c r="D39" s="45">
        <v>965.04</v>
      </c>
      <c r="E39" s="45"/>
      <c r="F39" s="45"/>
      <c r="G39" s="47"/>
      <c r="H39" s="47"/>
      <c r="I39" s="49"/>
      <c r="J39" s="49"/>
      <c r="K39" s="33">
        <f t="shared" si="2"/>
        <v>30876</v>
      </c>
      <c r="L39" s="34">
        <f t="shared" si="1"/>
        <v>965.04</v>
      </c>
      <c r="M39" s="43"/>
      <c r="N39" s="43"/>
      <c r="O39" s="25"/>
      <c r="P39" s="25"/>
    </row>
    <row r="40" spans="1:16" x14ac:dyDescent="0.3">
      <c r="A40" s="41"/>
      <c r="B40" s="44" t="s">
        <v>15</v>
      </c>
      <c r="C40" s="45">
        <v>0</v>
      </c>
      <c r="D40" s="45">
        <v>0</v>
      </c>
      <c r="E40" s="47"/>
      <c r="F40" s="45"/>
      <c r="G40" s="33"/>
      <c r="H40" s="47"/>
      <c r="I40" s="49"/>
      <c r="J40" s="49"/>
      <c r="K40" s="33">
        <f t="shared" si="2"/>
        <v>0</v>
      </c>
      <c r="L40" s="34"/>
      <c r="M40" s="43"/>
      <c r="N40" s="43"/>
      <c r="O40" s="25"/>
      <c r="P40" s="25"/>
    </row>
    <row r="41" spans="1:16" x14ac:dyDescent="0.3">
      <c r="A41" s="41"/>
      <c r="B41" s="54" t="s">
        <v>24</v>
      </c>
      <c r="C41" s="38">
        <v>54011</v>
      </c>
      <c r="D41" s="38">
        <f>D42+D43</f>
        <v>3405.78</v>
      </c>
      <c r="E41" s="38"/>
      <c r="F41" s="38"/>
      <c r="G41" s="38"/>
      <c r="H41" s="38"/>
      <c r="I41" s="38"/>
      <c r="J41" s="38"/>
      <c r="K41" s="33">
        <f t="shared" si="2"/>
        <v>54011</v>
      </c>
      <c r="L41" s="34">
        <f t="shared" si="1"/>
        <v>3405.78</v>
      </c>
      <c r="M41" s="43"/>
      <c r="N41" s="43"/>
      <c r="O41" s="25"/>
      <c r="P41" s="25"/>
    </row>
    <row r="42" spans="1:16" x14ac:dyDescent="0.3">
      <c r="A42" s="41"/>
      <c r="B42" s="44" t="s">
        <v>14</v>
      </c>
      <c r="C42" s="45">
        <v>51932</v>
      </c>
      <c r="D42" s="45">
        <v>48.22</v>
      </c>
      <c r="E42" s="47"/>
      <c r="F42" s="45"/>
      <c r="G42" s="47"/>
      <c r="H42" s="47"/>
      <c r="I42" s="49"/>
      <c r="J42" s="49"/>
      <c r="K42" s="33">
        <f t="shared" si="2"/>
        <v>51932</v>
      </c>
      <c r="L42" s="34">
        <f t="shared" si="1"/>
        <v>48.22</v>
      </c>
      <c r="M42" s="43"/>
      <c r="N42" s="43"/>
      <c r="O42" s="25"/>
      <c r="P42" s="25"/>
    </row>
    <row r="43" spans="1:16" x14ac:dyDescent="0.3">
      <c r="A43" s="41"/>
      <c r="B43" s="44" t="s">
        <v>15</v>
      </c>
      <c r="C43" s="45">
        <v>2079</v>
      </c>
      <c r="D43" s="45">
        <v>3357.5600000000004</v>
      </c>
      <c r="E43" s="47"/>
      <c r="F43" s="45"/>
      <c r="G43" s="47"/>
      <c r="H43" s="47"/>
      <c r="I43" s="49"/>
      <c r="J43" s="49"/>
      <c r="K43" s="33">
        <f t="shared" si="2"/>
        <v>2079</v>
      </c>
      <c r="L43" s="34">
        <f t="shared" si="1"/>
        <v>3357.5600000000004</v>
      </c>
      <c r="M43" s="43"/>
      <c r="N43" s="43"/>
      <c r="O43" s="25"/>
      <c r="P43" s="25"/>
    </row>
    <row r="44" spans="1:16" ht="12" customHeight="1" x14ac:dyDescent="0.3">
      <c r="A44" s="41"/>
      <c r="B44" s="42"/>
      <c r="C44" s="51"/>
      <c r="D44" s="45"/>
      <c r="E44" s="47"/>
      <c r="F44" s="45"/>
      <c r="G44" s="33"/>
      <c r="H44" s="47"/>
      <c r="I44" s="49"/>
      <c r="J44" s="49"/>
      <c r="K44" s="33">
        <f t="shared" si="2"/>
        <v>0</v>
      </c>
      <c r="L44" s="34"/>
      <c r="M44" s="43"/>
      <c r="N44" s="43"/>
      <c r="O44" s="25"/>
      <c r="P44" s="25"/>
    </row>
    <row r="45" spans="1:16" s="25" customFormat="1" x14ac:dyDescent="0.3">
      <c r="A45" s="30" t="s">
        <v>25</v>
      </c>
      <c r="B45" s="31" t="s">
        <v>26</v>
      </c>
      <c r="C45" s="33">
        <v>1580752</v>
      </c>
      <c r="D45" s="33">
        <f>D47+D50</f>
        <v>10722.86</v>
      </c>
      <c r="E45" s="33"/>
      <c r="F45" s="33"/>
      <c r="G45" s="33"/>
      <c r="H45" s="33"/>
      <c r="I45" s="33"/>
      <c r="J45" s="33"/>
      <c r="K45" s="33">
        <f t="shared" si="2"/>
        <v>1580752</v>
      </c>
      <c r="L45" s="34">
        <f t="shared" si="1"/>
        <v>10722.86</v>
      </c>
      <c r="M45" s="35"/>
      <c r="N45" s="35"/>
    </row>
    <row r="46" spans="1:16" s="25" customFormat="1" x14ac:dyDescent="0.3">
      <c r="A46" s="30"/>
      <c r="B46" s="31"/>
      <c r="C46" s="33"/>
      <c r="D46" s="33"/>
      <c r="E46" s="33"/>
      <c r="F46" s="38"/>
      <c r="G46" s="33"/>
      <c r="H46" s="33"/>
      <c r="I46" s="40"/>
      <c r="J46" s="40"/>
      <c r="K46" s="33">
        <f t="shared" si="2"/>
        <v>0</v>
      </c>
      <c r="L46" s="34"/>
      <c r="M46" s="35"/>
      <c r="N46" s="35"/>
    </row>
    <row r="47" spans="1:16" x14ac:dyDescent="0.3">
      <c r="A47" s="41"/>
      <c r="B47" s="42" t="s">
        <v>27</v>
      </c>
      <c r="C47" s="33">
        <v>1025594</v>
      </c>
      <c r="D47" s="33">
        <f>D48+D49</f>
        <v>5819.6</v>
      </c>
      <c r="E47" s="33"/>
      <c r="F47" s="33"/>
      <c r="G47" s="56"/>
      <c r="H47" s="33"/>
      <c r="I47" s="33"/>
      <c r="J47" s="33"/>
      <c r="K47" s="33">
        <f t="shared" si="2"/>
        <v>1025594</v>
      </c>
      <c r="L47" s="34">
        <f t="shared" si="1"/>
        <v>5819.6</v>
      </c>
      <c r="M47" s="43"/>
      <c r="N47" s="43"/>
      <c r="O47" s="25"/>
      <c r="P47" s="25"/>
    </row>
    <row r="48" spans="1:16" x14ac:dyDescent="0.3">
      <c r="A48" s="41"/>
      <c r="B48" s="44" t="s">
        <v>14</v>
      </c>
      <c r="C48" s="28">
        <v>996330</v>
      </c>
      <c r="D48" s="45">
        <v>5359</v>
      </c>
      <c r="E48" s="45"/>
      <c r="F48" s="45"/>
      <c r="G48" s="55"/>
      <c r="H48" s="47"/>
      <c r="I48" s="49"/>
      <c r="J48" s="49"/>
      <c r="K48" s="33">
        <f t="shared" si="2"/>
        <v>996330</v>
      </c>
      <c r="L48" s="34">
        <f t="shared" si="1"/>
        <v>5359</v>
      </c>
      <c r="M48" s="43"/>
      <c r="N48" s="43"/>
      <c r="O48" s="25"/>
      <c r="P48" s="25"/>
    </row>
    <row r="49" spans="1:16" x14ac:dyDescent="0.3">
      <c r="A49" s="41"/>
      <c r="B49" s="44" t="s">
        <v>15</v>
      </c>
      <c r="C49" s="28">
        <v>29264</v>
      </c>
      <c r="D49" s="45">
        <v>460.6</v>
      </c>
      <c r="E49" s="45"/>
      <c r="F49" s="45"/>
      <c r="G49" s="55"/>
      <c r="H49" s="47"/>
      <c r="I49" s="49"/>
      <c r="J49" s="49"/>
      <c r="K49" s="33">
        <f t="shared" si="2"/>
        <v>29264</v>
      </c>
      <c r="L49" s="34">
        <f t="shared" si="1"/>
        <v>460.6</v>
      </c>
      <c r="M49" s="43"/>
      <c r="N49" s="43"/>
      <c r="O49" s="25"/>
      <c r="P49" s="25"/>
    </row>
    <row r="50" spans="1:16" x14ac:dyDescent="0.3">
      <c r="A50" s="41"/>
      <c r="B50" s="42" t="s">
        <v>28</v>
      </c>
      <c r="C50" s="51">
        <v>555158</v>
      </c>
      <c r="D50" s="51">
        <f>D51+D52</f>
        <v>4903.2599999999993</v>
      </c>
      <c r="E50" s="51"/>
      <c r="F50" s="51"/>
      <c r="G50" s="51"/>
      <c r="H50" s="51"/>
      <c r="I50" s="51"/>
      <c r="J50" s="51"/>
      <c r="K50" s="33">
        <f t="shared" si="2"/>
        <v>555158</v>
      </c>
      <c r="L50" s="34">
        <f t="shared" si="1"/>
        <v>4903.2599999999993</v>
      </c>
      <c r="M50" s="43"/>
      <c r="N50" s="43"/>
      <c r="O50" s="25"/>
      <c r="P50" s="25"/>
    </row>
    <row r="51" spans="1:16" x14ac:dyDescent="0.3">
      <c r="A51" s="41"/>
      <c r="B51" s="44" t="s">
        <v>14</v>
      </c>
      <c r="C51" s="28">
        <v>523651</v>
      </c>
      <c r="D51" s="45">
        <v>4108.6899999999996</v>
      </c>
      <c r="E51" s="47"/>
      <c r="F51" s="45"/>
      <c r="G51" s="47"/>
      <c r="H51" s="47"/>
      <c r="I51" s="49"/>
      <c r="J51" s="49"/>
      <c r="K51" s="33">
        <f t="shared" si="2"/>
        <v>523651</v>
      </c>
      <c r="L51" s="34">
        <f t="shared" si="1"/>
        <v>4108.6899999999996</v>
      </c>
      <c r="M51" s="43"/>
      <c r="N51" s="43"/>
      <c r="O51" s="25"/>
      <c r="P51" s="25"/>
    </row>
    <row r="52" spans="1:16" x14ac:dyDescent="0.3">
      <c r="A52" s="41"/>
      <c r="B52" s="44" t="s">
        <v>15</v>
      </c>
      <c r="C52" s="28">
        <v>31507</v>
      </c>
      <c r="D52" s="45">
        <v>794.56999999999994</v>
      </c>
      <c r="E52" s="47"/>
      <c r="F52" s="45"/>
      <c r="G52" s="47"/>
      <c r="H52" s="47"/>
      <c r="I52" s="49"/>
      <c r="J52" s="49"/>
      <c r="K52" s="33">
        <f t="shared" si="2"/>
        <v>31507</v>
      </c>
      <c r="L52" s="34">
        <f t="shared" si="1"/>
        <v>794.56999999999994</v>
      </c>
      <c r="M52" s="43"/>
      <c r="N52" s="43"/>
      <c r="O52" s="25"/>
      <c r="P52" s="25"/>
    </row>
    <row r="53" spans="1:16" x14ac:dyDescent="0.3">
      <c r="A53" s="41"/>
      <c r="B53" s="44"/>
      <c r="C53" s="51"/>
      <c r="D53" s="45"/>
      <c r="E53" s="47"/>
      <c r="F53" s="45"/>
      <c r="G53" s="33"/>
      <c r="H53" s="47"/>
      <c r="I53" s="49"/>
      <c r="J53" s="49"/>
      <c r="K53" s="33"/>
      <c r="L53" s="34"/>
      <c r="M53" s="43"/>
      <c r="N53" s="43"/>
      <c r="O53" s="25"/>
      <c r="P53" s="25"/>
    </row>
    <row r="54" spans="1:16" s="25" customFormat="1" x14ac:dyDescent="0.3">
      <c r="A54" s="30" t="s">
        <v>29</v>
      </c>
      <c r="B54" s="31" t="s">
        <v>30</v>
      </c>
      <c r="C54" s="51">
        <v>214110</v>
      </c>
      <c r="D54" s="51">
        <f>D55+D56</f>
        <v>14786.19</v>
      </c>
      <c r="E54" s="51"/>
      <c r="F54" s="51"/>
      <c r="G54" s="51"/>
      <c r="H54" s="51"/>
      <c r="I54" s="51"/>
      <c r="J54" s="51"/>
      <c r="K54" s="33">
        <f t="shared" si="2"/>
        <v>214110</v>
      </c>
      <c r="L54" s="34">
        <f t="shared" si="1"/>
        <v>14786.19</v>
      </c>
      <c r="M54" s="35"/>
      <c r="N54" s="35"/>
    </row>
    <row r="55" spans="1:16" s="25" customFormat="1" x14ac:dyDescent="0.3">
      <c r="A55" s="30"/>
      <c r="B55" s="44" t="s">
        <v>14</v>
      </c>
      <c r="C55" s="28">
        <v>128612</v>
      </c>
      <c r="D55" s="45">
        <v>611.76</v>
      </c>
      <c r="E55" s="47"/>
      <c r="F55" s="45"/>
      <c r="G55" s="47"/>
      <c r="H55" s="47"/>
      <c r="I55" s="49"/>
      <c r="J55" s="49"/>
      <c r="K55" s="33">
        <f t="shared" si="2"/>
        <v>128612</v>
      </c>
      <c r="L55" s="34">
        <f t="shared" si="1"/>
        <v>611.76</v>
      </c>
      <c r="M55" s="35"/>
      <c r="N55" s="35"/>
    </row>
    <row r="56" spans="1:16" s="25" customFormat="1" x14ac:dyDescent="0.3">
      <c r="A56" s="30"/>
      <c r="B56" s="44" t="s">
        <v>15</v>
      </c>
      <c r="C56" s="28">
        <v>85498</v>
      </c>
      <c r="D56" s="45">
        <v>14174.43</v>
      </c>
      <c r="E56" s="47"/>
      <c r="F56" s="45"/>
      <c r="G56" s="47"/>
      <c r="H56" s="47"/>
      <c r="I56" s="49"/>
      <c r="J56" s="49"/>
      <c r="K56" s="33">
        <f t="shared" si="2"/>
        <v>85498</v>
      </c>
      <c r="L56" s="34">
        <f t="shared" si="1"/>
        <v>14174.43</v>
      </c>
      <c r="M56" s="35"/>
      <c r="N56" s="35"/>
    </row>
    <row r="57" spans="1:16" s="25" customFormat="1" ht="11.25" customHeight="1" x14ac:dyDescent="0.3">
      <c r="A57" s="30"/>
      <c r="B57" s="31"/>
      <c r="C57" s="51"/>
      <c r="D57" s="38"/>
      <c r="E57" s="33"/>
      <c r="F57" s="33"/>
      <c r="G57" s="33"/>
      <c r="H57" s="33"/>
      <c r="I57" s="40"/>
      <c r="J57" s="40"/>
      <c r="K57" s="33"/>
      <c r="L57" s="34"/>
      <c r="M57" s="35"/>
      <c r="N57" s="35"/>
    </row>
    <row r="58" spans="1:16" s="25" customFormat="1" x14ac:dyDescent="0.3">
      <c r="A58" s="30" t="s">
        <v>31</v>
      </c>
      <c r="B58" s="31" t="s">
        <v>32</v>
      </c>
      <c r="C58" s="51">
        <v>73053</v>
      </c>
      <c r="D58" s="51">
        <f>D59+D62</f>
        <v>265.34000000000003</v>
      </c>
      <c r="E58" s="51"/>
      <c r="F58" s="51"/>
      <c r="G58" s="51"/>
      <c r="H58" s="51"/>
      <c r="I58" s="51"/>
      <c r="J58" s="51"/>
      <c r="K58" s="33">
        <f t="shared" si="2"/>
        <v>73053</v>
      </c>
      <c r="L58" s="34">
        <f t="shared" si="1"/>
        <v>265.34000000000003</v>
      </c>
      <c r="M58" s="35"/>
      <c r="N58" s="35"/>
    </row>
    <row r="59" spans="1:16" s="25" customFormat="1" x14ac:dyDescent="0.3">
      <c r="A59" s="30"/>
      <c r="B59" s="42" t="s">
        <v>33</v>
      </c>
      <c r="C59" s="28">
        <v>73053</v>
      </c>
      <c r="D59" s="28">
        <f>D60+D61</f>
        <v>265.34000000000003</v>
      </c>
      <c r="E59" s="28"/>
      <c r="F59" s="28"/>
      <c r="G59" s="28"/>
      <c r="H59" s="28"/>
      <c r="I59" s="28"/>
      <c r="J59" s="28"/>
      <c r="K59" s="33">
        <f t="shared" si="2"/>
        <v>73053</v>
      </c>
      <c r="L59" s="34">
        <f t="shared" si="1"/>
        <v>265.34000000000003</v>
      </c>
      <c r="M59" s="35"/>
      <c r="N59" s="35"/>
    </row>
    <row r="60" spans="1:16" s="25" customFormat="1" x14ac:dyDescent="0.3">
      <c r="A60" s="30"/>
      <c r="B60" s="44" t="s">
        <v>14</v>
      </c>
      <c r="C60" s="28">
        <v>73053</v>
      </c>
      <c r="D60" s="45">
        <v>265.34000000000003</v>
      </c>
      <c r="E60" s="47"/>
      <c r="F60" s="45"/>
      <c r="G60" s="47"/>
      <c r="H60" s="47"/>
      <c r="I60" s="49"/>
      <c r="J60" s="49"/>
      <c r="K60" s="33">
        <f t="shared" si="2"/>
        <v>73053</v>
      </c>
      <c r="L60" s="34">
        <f t="shared" si="1"/>
        <v>265.34000000000003</v>
      </c>
      <c r="M60" s="35"/>
      <c r="N60" s="35"/>
    </row>
    <row r="61" spans="1:16" s="25" customFormat="1" x14ac:dyDescent="0.3">
      <c r="A61" s="30"/>
      <c r="B61" s="44" t="s">
        <v>15</v>
      </c>
      <c r="C61" s="42"/>
      <c r="D61" s="38">
        <v>0</v>
      </c>
      <c r="E61" s="47"/>
      <c r="F61" s="45"/>
      <c r="G61" s="33"/>
      <c r="H61" s="33"/>
      <c r="I61" s="40"/>
      <c r="J61" s="40"/>
      <c r="K61" s="33">
        <f t="shared" si="2"/>
        <v>0</v>
      </c>
      <c r="L61" s="34">
        <f t="shared" si="1"/>
        <v>0</v>
      </c>
      <c r="M61" s="35"/>
      <c r="N61" s="35"/>
    </row>
    <row r="62" spans="1:16" x14ac:dyDescent="0.3">
      <c r="A62" s="41"/>
      <c r="B62" s="42" t="s">
        <v>34</v>
      </c>
      <c r="C62" s="47"/>
      <c r="D62" s="47"/>
      <c r="E62" s="47"/>
      <c r="F62" s="47"/>
      <c r="G62" s="47"/>
      <c r="H62" s="47"/>
      <c r="I62" s="47"/>
      <c r="J62" s="47"/>
      <c r="K62" s="33">
        <f t="shared" si="2"/>
        <v>0</v>
      </c>
      <c r="L62" s="34">
        <f t="shared" si="1"/>
        <v>0</v>
      </c>
      <c r="M62" s="43"/>
      <c r="N62" s="43"/>
      <c r="O62" s="25"/>
      <c r="P62" s="25"/>
    </row>
    <row r="63" spans="1:16" x14ac:dyDescent="0.3">
      <c r="A63" s="41"/>
      <c r="B63" s="44" t="s">
        <v>14</v>
      </c>
      <c r="C63" s="47"/>
      <c r="D63" s="45"/>
      <c r="E63" s="47"/>
      <c r="F63" s="45"/>
      <c r="G63" s="33"/>
      <c r="H63" s="47"/>
      <c r="I63" s="49"/>
      <c r="J63" s="49"/>
      <c r="K63" s="33">
        <f t="shared" si="2"/>
        <v>0</v>
      </c>
      <c r="L63" s="34">
        <f t="shared" si="1"/>
        <v>0</v>
      </c>
      <c r="M63" s="43"/>
      <c r="N63" s="43"/>
      <c r="O63" s="25"/>
      <c r="P63" s="25"/>
    </row>
    <row r="64" spans="1:16" x14ac:dyDescent="0.3">
      <c r="A64" s="41"/>
      <c r="B64" s="44" t="s">
        <v>15</v>
      </c>
      <c r="C64" s="47"/>
      <c r="D64" s="45"/>
      <c r="E64" s="47"/>
      <c r="F64" s="45"/>
      <c r="G64" s="33"/>
      <c r="H64" s="47"/>
      <c r="I64" s="49"/>
      <c r="J64" s="49"/>
      <c r="K64" s="33">
        <f t="shared" si="2"/>
        <v>0</v>
      </c>
      <c r="L64" s="34">
        <f t="shared" si="1"/>
        <v>0</v>
      </c>
      <c r="M64" s="43"/>
      <c r="N64" s="43"/>
      <c r="O64" s="25"/>
      <c r="P64" s="25"/>
    </row>
    <row r="65" spans="1:16" s="25" customFormat="1" ht="12" customHeight="1" x14ac:dyDescent="0.3">
      <c r="A65" s="30"/>
      <c r="B65" s="31"/>
      <c r="C65" s="28"/>
      <c r="D65" s="38"/>
      <c r="E65" s="33"/>
      <c r="F65" s="33"/>
      <c r="G65" s="33"/>
      <c r="H65" s="33"/>
      <c r="I65" s="40"/>
      <c r="J65" s="40"/>
      <c r="K65" s="33">
        <f t="shared" si="2"/>
        <v>0</v>
      </c>
      <c r="L65" s="34">
        <f t="shared" si="1"/>
        <v>0</v>
      </c>
      <c r="M65" s="35"/>
      <c r="N65" s="35"/>
    </row>
    <row r="66" spans="1:16" s="25" customFormat="1" x14ac:dyDescent="0.3">
      <c r="A66" s="30" t="s">
        <v>35</v>
      </c>
      <c r="B66" s="31" t="s">
        <v>36</v>
      </c>
      <c r="C66" s="51">
        <v>11355</v>
      </c>
      <c r="D66" s="51">
        <f>D67+D68</f>
        <v>19981.02</v>
      </c>
      <c r="E66" s="51"/>
      <c r="F66" s="51"/>
      <c r="G66" s="51"/>
      <c r="H66" s="51"/>
      <c r="I66" s="51"/>
      <c r="J66" s="51"/>
      <c r="K66" s="33">
        <f t="shared" si="2"/>
        <v>11355</v>
      </c>
      <c r="L66" s="34">
        <f t="shared" si="1"/>
        <v>19981.02</v>
      </c>
      <c r="M66" s="35"/>
      <c r="N66" s="35"/>
    </row>
    <row r="67" spans="1:16" s="25" customFormat="1" x14ac:dyDescent="0.3">
      <c r="A67" s="30"/>
      <c r="B67" s="44" t="s">
        <v>14</v>
      </c>
      <c r="C67" s="47">
        <v>714</v>
      </c>
      <c r="D67" s="45">
        <v>657.9</v>
      </c>
      <c r="E67" s="47"/>
      <c r="F67" s="45"/>
      <c r="G67" s="47"/>
      <c r="H67" s="47"/>
      <c r="I67" s="49"/>
      <c r="J67" s="49"/>
      <c r="K67" s="33">
        <f t="shared" si="2"/>
        <v>714</v>
      </c>
      <c r="L67" s="34">
        <f t="shared" si="1"/>
        <v>657.9</v>
      </c>
      <c r="M67" s="35"/>
      <c r="N67" s="35"/>
    </row>
    <row r="68" spans="1:16" s="25" customFormat="1" x14ac:dyDescent="0.3">
      <c r="A68" s="30"/>
      <c r="B68" s="44" t="s">
        <v>15</v>
      </c>
      <c r="C68" s="47">
        <v>10641</v>
      </c>
      <c r="D68" s="45">
        <v>19323.12</v>
      </c>
      <c r="E68" s="47"/>
      <c r="F68" s="45"/>
      <c r="G68" s="47"/>
      <c r="H68" s="47"/>
      <c r="I68" s="49"/>
      <c r="J68" s="49"/>
      <c r="K68" s="33">
        <f t="shared" si="2"/>
        <v>10641</v>
      </c>
      <c r="L68" s="34">
        <f>D68+F68+H68+J68</f>
        <v>19323.12</v>
      </c>
      <c r="M68" s="35"/>
      <c r="N68" s="35"/>
    </row>
    <row r="69" spans="1:16" s="25" customFormat="1" ht="12" customHeight="1" x14ac:dyDescent="0.3">
      <c r="A69" s="30"/>
      <c r="B69" s="31"/>
      <c r="C69" s="51"/>
      <c r="D69" s="38"/>
      <c r="E69" s="33"/>
      <c r="F69" s="38"/>
      <c r="G69" s="33"/>
      <c r="H69" s="33"/>
      <c r="I69" s="40"/>
      <c r="J69" s="40"/>
      <c r="K69" s="33">
        <f t="shared" si="2"/>
        <v>0</v>
      </c>
      <c r="L69" s="34">
        <f t="shared" si="2"/>
        <v>0</v>
      </c>
      <c r="M69" s="35"/>
      <c r="N69" s="35"/>
    </row>
    <row r="70" spans="1:16" s="25" customFormat="1" x14ac:dyDescent="0.3">
      <c r="A70" s="30" t="s">
        <v>37</v>
      </c>
      <c r="B70" s="31" t="s">
        <v>38</v>
      </c>
      <c r="C70" s="31">
        <v>0</v>
      </c>
      <c r="D70" s="31">
        <v>0</v>
      </c>
      <c r="E70" s="31"/>
      <c r="F70" s="31"/>
      <c r="G70" s="31"/>
      <c r="H70" s="31"/>
      <c r="I70" s="31"/>
      <c r="J70" s="31"/>
      <c r="K70" s="33">
        <f t="shared" si="2"/>
        <v>0</v>
      </c>
      <c r="L70" s="34">
        <f t="shared" si="2"/>
        <v>0</v>
      </c>
      <c r="M70" s="35"/>
      <c r="N70" s="35"/>
    </row>
    <row r="71" spans="1:16" s="25" customFormat="1" x14ac:dyDescent="0.3">
      <c r="A71" s="30"/>
      <c r="B71" s="44" t="s">
        <v>14</v>
      </c>
      <c r="C71" s="42">
        <v>0</v>
      </c>
      <c r="D71" s="38">
        <v>0</v>
      </c>
      <c r="E71" s="33"/>
      <c r="F71" s="38"/>
      <c r="G71" s="33"/>
      <c r="H71" s="33"/>
      <c r="I71" s="40"/>
      <c r="J71" s="40"/>
      <c r="K71" s="33">
        <f t="shared" si="2"/>
        <v>0</v>
      </c>
      <c r="L71" s="34">
        <f t="shared" si="2"/>
        <v>0</v>
      </c>
      <c r="M71" s="35"/>
      <c r="N71" s="35"/>
    </row>
    <row r="72" spans="1:16" s="25" customFormat="1" x14ac:dyDescent="0.3">
      <c r="A72" s="30"/>
      <c r="B72" s="44" t="s">
        <v>15</v>
      </c>
      <c r="C72" s="42">
        <v>0</v>
      </c>
      <c r="D72" s="38">
        <v>0</v>
      </c>
      <c r="E72" s="33"/>
      <c r="F72" s="38"/>
      <c r="G72" s="33"/>
      <c r="H72" s="33"/>
      <c r="I72" s="40"/>
      <c r="J72" s="40"/>
      <c r="K72" s="33">
        <f t="shared" si="2"/>
        <v>0</v>
      </c>
      <c r="L72" s="34">
        <f t="shared" si="2"/>
        <v>0</v>
      </c>
      <c r="M72" s="35"/>
      <c r="N72" s="35"/>
    </row>
    <row r="73" spans="1:16" ht="14.25" customHeight="1" x14ac:dyDescent="0.3">
      <c r="A73" s="41"/>
      <c r="B73" s="42"/>
      <c r="C73" s="47"/>
      <c r="D73" s="51"/>
      <c r="E73" s="51"/>
      <c r="F73" s="51"/>
      <c r="G73" s="51"/>
      <c r="H73" s="51"/>
      <c r="I73" s="51"/>
      <c r="J73" s="51"/>
      <c r="K73" s="33"/>
      <c r="L73" s="29"/>
      <c r="M73" s="43"/>
      <c r="N73" s="43"/>
      <c r="O73" s="25"/>
      <c r="P73" s="25"/>
    </row>
    <row r="74" spans="1:16" s="25" customFormat="1" x14ac:dyDescent="0.3">
      <c r="A74" s="57" t="s">
        <v>39</v>
      </c>
      <c r="B74" s="58" t="s">
        <v>40</v>
      </c>
      <c r="C74" s="59">
        <f>C13+C45+C54+C58+C66+C70</f>
        <v>3943453</v>
      </c>
      <c r="D74" s="59">
        <f>D13+D45+D54+D58+D66+D70</f>
        <v>1033818.55</v>
      </c>
      <c r="E74" s="59">
        <f t="shared" ref="E74:K74" si="3">E13+E45+E54+E58+E66+E70</f>
        <v>0</v>
      </c>
      <c r="F74" s="59">
        <f t="shared" si="3"/>
        <v>0</v>
      </c>
      <c r="G74" s="59">
        <f t="shared" si="3"/>
        <v>0</v>
      </c>
      <c r="H74" s="59">
        <f t="shared" si="3"/>
        <v>0</v>
      </c>
      <c r="I74" s="59">
        <f t="shared" si="3"/>
        <v>0</v>
      </c>
      <c r="J74" s="59">
        <f t="shared" si="3"/>
        <v>0</v>
      </c>
      <c r="K74" s="60">
        <f>C74+E74+G74+I74</f>
        <v>3943453</v>
      </c>
      <c r="L74" s="61">
        <f>D74+F74+H74+J74</f>
        <v>1033818.55</v>
      </c>
      <c r="M74" s="35"/>
      <c r="N74" s="35"/>
    </row>
    <row r="75" spans="1:16" x14ac:dyDescent="0.3">
      <c r="A75" s="41"/>
      <c r="B75" s="42" t="s">
        <v>41</v>
      </c>
      <c r="C75" s="47"/>
      <c r="D75" s="45"/>
      <c r="E75" s="47"/>
      <c r="F75" s="45"/>
      <c r="G75" s="47"/>
      <c r="H75" s="47"/>
      <c r="I75" s="49"/>
      <c r="J75" s="49"/>
      <c r="K75" s="33"/>
      <c r="L75" s="34"/>
      <c r="M75" s="43"/>
      <c r="N75" s="43"/>
      <c r="O75" s="25"/>
      <c r="P75" s="25"/>
    </row>
    <row r="76" spans="1:16" x14ac:dyDescent="0.3">
      <c r="A76" s="41"/>
      <c r="B76" s="42" t="s">
        <v>42</v>
      </c>
      <c r="C76" s="51">
        <v>521078</v>
      </c>
      <c r="D76" s="51">
        <f>D77+D78</f>
        <v>151150.19</v>
      </c>
      <c r="E76" s="51"/>
      <c r="F76" s="51"/>
      <c r="G76" s="51"/>
      <c r="H76" s="51"/>
      <c r="I76" s="62"/>
      <c r="J76" s="62"/>
      <c r="K76" s="33">
        <f>C76+E76+G76+I76</f>
        <v>521078</v>
      </c>
      <c r="L76" s="34">
        <f t="shared" si="1"/>
        <v>151150.19</v>
      </c>
      <c r="M76" s="43"/>
      <c r="N76" s="43"/>
      <c r="O76" s="25"/>
      <c r="P76" s="25"/>
    </row>
    <row r="77" spans="1:16" x14ac:dyDescent="0.3">
      <c r="A77" s="41"/>
      <c r="B77" s="44" t="s">
        <v>14</v>
      </c>
      <c r="C77" s="28">
        <v>472956</v>
      </c>
      <c r="D77" s="45">
        <v>15827.54</v>
      </c>
      <c r="E77" s="47"/>
      <c r="F77" s="45"/>
      <c r="G77" s="45"/>
      <c r="H77" s="28"/>
      <c r="I77" s="49"/>
      <c r="J77" s="49"/>
      <c r="K77" s="47">
        <f t="shared" ref="K77:L88" si="4">C77+E77+G77+I77</f>
        <v>472956</v>
      </c>
      <c r="L77" s="34">
        <f t="shared" si="1"/>
        <v>15827.54</v>
      </c>
      <c r="M77" s="43"/>
      <c r="N77" s="43"/>
      <c r="O77" s="25"/>
      <c r="P77" s="25"/>
    </row>
    <row r="78" spans="1:16" x14ac:dyDescent="0.3">
      <c r="A78" s="41"/>
      <c r="B78" s="44" t="s">
        <v>15</v>
      </c>
      <c r="C78" s="28">
        <v>48122</v>
      </c>
      <c r="D78" s="45">
        <v>135322.65</v>
      </c>
      <c r="E78" s="47"/>
      <c r="F78" s="45"/>
      <c r="G78" s="45"/>
      <c r="H78" s="28"/>
      <c r="I78" s="49"/>
      <c r="J78" s="49"/>
      <c r="K78" s="47">
        <f t="shared" si="4"/>
        <v>48122</v>
      </c>
      <c r="L78" s="34">
        <f t="shared" si="1"/>
        <v>135322.65</v>
      </c>
      <c r="M78" s="43"/>
      <c r="N78" s="43"/>
      <c r="O78" s="25"/>
      <c r="P78" s="25"/>
    </row>
    <row r="79" spans="1:16" ht="12.75" customHeight="1" x14ac:dyDescent="0.3">
      <c r="A79" s="41"/>
      <c r="B79" s="42"/>
      <c r="C79" s="47"/>
      <c r="D79" s="45"/>
      <c r="E79" s="47"/>
      <c r="F79" s="45"/>
      <c r="G79" s="45"/>
      <c r="H79" s="47"/>
      <c r="I79" s="49"/>
      <c r="J79" s="49"/>
      <c r="K79" s="33">
        <f t="shared" si="4"/>
        <v>0</v>
      </c>
      <c r="L79" s="34"/>
      <c r="M79" s="43"/>
      <c r="N79" s="43"/>
      <c r="O79" s="25"/>
      <c r="P79" s="25"/>
    </row>
    <row r="80" spans="1:16" x14ac:dyDescent="0.3">
      <c r="A80" s="30" t="s">
        <v>43</v>
      </c>
      <c r="B80" s="31" t="s">
        <v>44</v>
      </c>
      <c r="C80" s="51">
        <v>274002</v>
      </c>
      <c r="D80" s="51">
        <f>D81+D82</f>
        <v>110915.23999999999</v>
      </c>
      <c r="E80" s="51"/>
      <c r="F80" s="51"/>
      <c r="G80" s="51"/>
      <c r="H80" s="51"/>
      <c r="I80" s="62"/>
      <c r="J80" s="62"/>
      <c r="K80" s="33">
        <f t="shared" si="4"/>
        <v>274002</v>
      </c>
      <c r="L80" s="34">
        <f t="shared" si="4"/>
        <v>110915.23999999999</v>
      </c>
      <c r="M80" s="43"/>
      <c r="N80" s="43"/>
      <c r="O80" s="25"/>
      <c r="P80" s="25"/>
    </row>
    <row r="81" spans="1:16" x14ac:dyDescent="0.3">
      <c r="A81" s="30"/>
      <c r="B81" s="44" t="s">
        <v>14</v>
      </c>
      <c r="C81" s="63">
        <v>34667</v>
      </c>
      <c r="D81" s="45">
        <v>11829.62</v>
      </c>
      <c r="E81" s="47"/>
      <c r="F81" s="45"/>
      <c r="G81" s="45"/>
      <c r="H81" s="28"/>
      <c r="I81" s="49"/>
      <c r="J81" s="49"/>
      <c r="K81" s="47">
        <f t="shared" si="4"/>
        <v>34667</v>
      </c>
      <c r="L81" s="34">
        <f t="shared" si="4"/>
        <v>11829.62</v>
      </c>
      <c r="M81" s="43"/>
      <c r="N81" s="43"/>
      <c r="O81" s="25"/>
      <c r="P81" s="25"/>
    </row>
    <row r="82" spans="1:16" x14ac:dyDescent="0.3">
      <c r="A82" s="30"/>
      <c r="B82" s="44" t="s">
        <v>15</v>
      </c>
      <c r="C82" s="63">
        <v>239335</v>
      </c>
      <c r="D82" s="45">
        <v>99085.62</v>
      </c>
      <c r="E82" s="47"/>
      <c r="F82" s="45"/>
      <c r="G82" s="45"/>
      <c r="H82" s="28"/>
      <c r="I82" s="49"/>
      <c r="J82" s="49"/>
      <c r="K82" s="47">
        <f t="shared" si="4"/>
        <v>239335</v>
      </c>
      <c r="L82" s="34">
        <f t="shared" si="4"/>
        <v>99085.62</v>
      </c>
      <c r="M82" s="43"/>
      <c r="N82" s="43"/>
      <c r="O82" s="25"/>
      <c r="P82" s="25"/>
    </row>
    <row r="83" spans="1:16" ht="14.25" customHeight="1" x14ac:dyDescent="0.3">
      <c r="A83" s="30"/>
      <c r="B83" s="31"/>
      <c r="C83" s="33"/>
      <c r="D83" s="38"/>
      <c r="E83" s="33"/>
      <c r="F83" s="38"/>
      <c r="G83" s="38"/>
      <c r="H83" s="33"/>
      <c r="I83" s="40"/>
      <c r="J83" s="40"/>
      <c r="K83" s="47"/>
      <c r="L83" s="34"/>
      <c r="M83" s="43"/>
      <c r="N83" s="43"/>
      <c r="O83" s="25"/>
      <c r="P83" s="25"/>
    </row>
    <row r="84" spans="1:16" x14ac:dyDescent="0.3">
      <c r="A84" s="30" t="s">
        <v>45</v>
      </c>
      <c r="B84" s="31" t="s">
        <v>46</v>
      </c>
      <c r="C84" s="51">
        <v>7592</v>
      </c>
      <c r="D84" s="38">
        <v>2820002.4400000004</v>
      </c>
      <c r="E84" s="33"/>
      <c r="F84" s="38"/>
      <c r="G84" s="38"/>
      <c r="H84" s="51"/>
      <c r="I84" s="40"/>
      <c r="J84" s="40"/>
      <c r="K84" s="33">
        <f t="shared" si="4"/>
        <v>7592</v>
      </c>
      <c r="L84" s="34">
        <f t="shared" si="4"/>
        <v>2820002.4400000004</v>
      </c>
      <c r="M84" s="43"/>
      <c r="N84" s="43"/>
      <c r="O84" s="25"/>
      <c r="P84" s="25"/>
    </row>
    <row r="85" spans="1:16" x14ac:dyDescent="0.3">
      <c r="A85" s="30"/>
      <c r="B85" s="42" t="s">
        <v>41</v>
      </c>
      <c r="C85" s="47">
        <v>0</v>
      </c>
      <c r="D85" s="45">
        <v>0</v>
      </c>
      <c r="E85" s="51"/>
      <c r="F85" s="38"/>
      <c r="G85" s="45"/>
      <c r="H85" s="47"/>
      <c r="I85" s="49"/>
      <c r="J85" s="49"/>
      <c r="K85" s="33"/>
      <c r="L85" s="34"/>
      <c r="M85" s="43"/>
      <c r="N85" s="43"/>
      <c r="O85" s="25"/>
      <c r="P85" s="25"/>
    </row>
    <row r="86" spans="1:16" ht="37.5" x14ac:dyDescent="0.3">
      <c r="A86" s="30"/>
      <c r="B86" s="64" t="s">
        <v>47</v>
      </c>
      <c r="C86" s="28">
        <v>4918</v>
      </c>
      <c r="D86" s="45">
        <v>1547648.59</v>
      </c>
      <c r="E86" s="28"/>
      <c r="F86" s="45"/>
      <c r="G86" s="45"/>
      <c r="H86" s="28"/>
      <c r="I86" s="49"/>
      <c r="J86" s="49"/>
      <c r="K86" s="47">
        <f t="shared" si="4"/>
        <v>4918</v>
      </c>
      <c r="L86" s="34">
        <f>D86+F86+H86+J86</f>
        <v>1547648.59</v>
      </c>
      <c r="M86" s="43"/>
      <c r="N86" s="43"/>
      <c r="O86" s="25"/>
      <c r="P86" s="25"/>
    </row>
    <row r="87" spans="1:16" ht="20.25" customHeight="1" x14ac:dyDescent="0.3">
      <c r="A87" s="30"/>
      <c r="B87" s="42"/>
      <c r="C87" s="47"/>
      <c r="D87" s="45">
        <v>0</v>
      </c>
      <c r="E87" s="28"/>
      <c r="F87" s="45"/>
      <c r="G87" s="45"/>
      <c r="H87" s="45"/>
      <c r="I87" s="45"/>
      <c r="J87" s="45"/>
      <c r="K87" s="33"/>
      <c r="L87" s="65"/>
      <c r="M87" s="43"/>
      <c r="N87" s="43"/>
      <c r="O87" s="25"/>
      <c r="P87" s="25"/>
    </row>
    <row r="88" spans="1:16" ht="37.5" x14ac:dyDescent="0.3">
      <c r="A88" s="30" t="s">
        <v>48</v>
      </c>
      <c r="B88" s="66" t="s">
        <v>49</v>
      </c>
      <c r="C88" s="32">
        <v>2084</v>
      </c>
      <c r="D88" s="38">
        <v>1048901.46</v>
      </c>
      <c r="E88" s="51"/>
      <c r="F88" s="38"/>
      <c r="G88" s="38"/>
      <c r="H88" s="51"/>
      <c r="I88" s="40"/>
      <c r="J88" s="40"/>
      <c r="K88" s="33">
        <f t="shared" si="4"/>
        <v>2084</v>
      </c>
      <c r="L88" s="34">
        <f t="shared" si="4"/>
        <v>1048901.46</v>
      </c>
      <c r="M88" s="43"/>
      <c r="N88" s="43"/>
      <c r="O88" s="25"/>
      <c r="P88" s="25"/>
    </row>
    <row r="89" spans="1:16" ht="17.25" customHeight="1" thickBot="1" x14ac:dyDescent="0.35">
      <c r="A89" s="67"/>
      <c r="B89" s="68"/>
      <c r="C89" s="69"/>
      <c r="D89" s="70"/>
      <c r="E89" s="69"/>
      <c r="F89" s="70"/>
      <c r="G89" s="71"/>
      <c r="H89" s="71"/>
      <c r="I89" s="68"/>
      <c r="J89" s="68"/>
      <c r="K89" s="72"/>
      <c r="L89" s="73"/>
      <c r="M89" s="43"/>
      <c r="N89" s="43"/>
    </row>
    <row r="90" spans="1:16" ht="9.75" customHeight="1" x14ac:dyDescent="0.3">
      <c r="A90" s="1"/>
      <c r="B90" s="1"/>
      <c r="C90" s="6"/>
      <c r="D90" s="3"/>
      <c r="E90" s="6"/>
      <c r="F90" s="3"/>
      <c r="G90" s="52"/>
      <c r="H90" s="52"/>
      <c r="I90" s="1"/>
      <c r="J90" s="1"/>
      <c r="K90" s="7"/>
      <c r="L90" s="7"/>
    </row>
    <row r="91" spans="1:16" x14ac:dyDescent="0.3">
      <c r="A91" s="74" t="s">
        <v>50</v>
      </c>
      <c r="B91" s="75"/>
      <c r="C91" s="1"/>
      <c r="D91" s="1"/>
      <c r="E91" s="76"/>
      <c r="F91" s="77"/>
      <c r="G91" s="1"/>
      <c r="H91" s="1"/>
      <c r="I91" s="1"/>
      <c r="J91" s="1"/>
      <c r="K91" s="6"/>
      <c r="L91" s="7"/>
    </row>
    <row r="92" spans="1:16" x14ac:dyDescent="0.3">
      <c r="A92" s="78" t="s">
        <v>51</v>
      </c>
      <c r="B92" s="79"/>
      <c r="C92" s="1"/>
      <c r="D92" s="1"/>
      <c r="E92" s="80"/>
      <c r="F92" s="77"/>
      <c r="G92" s="1"/>
      <c r="H92" s="1"/>
      <c r="I92" s="1"/>
      <c r="J92" s="1"/>
      <c r="K92" s="6"/>
      <c r="L92" s="7"/>
    </row>
    <row r="93" spans="1:16" x14ac:dyDescent="0.3">
      <c r="A93" s="81" t="s">
        <v>52</v>
      </c>
      <c r="B93" s="76"/>
      <c r="C93" s="1"/>
      <c r="D93" s="1"/>
      <c r="E93" s="76"/>
      <c r="F93" s="77"/>
      <c r="G93" s="1"/>
      <c r="H93" s="1"/>
      <c r="I93" s="1"/>
      <c r="J93" s="1"/>
      <c r="K93" s="6"/>
      <c r="L93" s="7"/>
    </row>
    <row r="94" spans="1:16" ht="6" customHeight="1" x14ac:dyDescent="0.3">
      <c r="A94" s="82"/>
      <c r="B94" s="1"/>
      <c r="C94" s="6">
        <v>0</v>
      </c>
      <c r="D94" s="3"/>
      <c r="E94" s="83">
        <v>0</v>
      </c>
      <c r="F94" s="77"/>
      <c r="G94" s="1"/>
      <c r="H94" s="1"/>
      <c r="I94" s="1"/>
      <c r="J94" s="1"/>
      <c r="K94" s="6"/>
      <c r="L94" s="7"/>
    </row>
    <row r="95" spans="1:16" hidden="1" x14ac:dyDescent="0.3">
      <c r="A95" s="82"/>
      <c r="B95" s="1"/>
      <c r="C95" s="6">
        <v>3455</v>
      </c>
      <c r="D95" s="3"/>
      <c r="E95" s="83">
        <v>3455</v>
      </c>
      <c r="F95" s="77">
        <v>1049734.0419642157</v>
      </c>
      <c r="G95" s="1"/>
      <c r="H95" s="1"/>
      <c r="I95" s="1"/>
      <c r="J95" s="1"/>
      <c r="K95" s="6"/>
      <c r="L95" s="7"/>
    </row>
    <row r="96" spans="1:16" hidden="1" x14ac:dyDescent="0.3">
      <c r="A96" s="82"/>
      <c r="B96" s="84"/>
      <c r="C96" s="6"/>
      <c r="D96" s="3"/>
      <c r="E96" s="83"/>
      <c r="F96" s="77"/>
      <c r="G96" s="1"/>
      <c r="H96" s="1"/>
      <c r="I96" s="1"/>
      <c r="J96" s="1"/>
      <c r="K96" s="6"/>
      <c r="L96" s="7"/>
    </row>
    <row r="97" spans="1:12" x14ac:dyDescent="0.3">
      <c r="A97" s="82"/>
      <c r="B97" s="1"/>
      <c r="C97" s="6"/>
      <c r="D97" s="3"/>
      <c r="E97" s="83"/>
      <c r="F97" s="77"/>
      <c r="G97" s="1"/>
      <c r="H97" s="1"/>
      <c r="I97" s="1"/>
      <c r="J97" s="1"/>
      <c r="K97" s="6"/>
      <c r="L97" s="7"/>
    </row>
    <row r="98" spans="1:12" x14ac:dyDescent="0.3">
      <c r="A98" s="82"/>
      <c r="B98" s="1"/>
      <c r="C98" s="6"/>
      <c r="D98" s="3"/>
      <c r="E98" s="83"/>
      <c r="F98" s="77"/>
      <c r="G98" s="1"/>
      <c r="H98" s="1"/>
      <c r="I98" s="1"/>
      <c r="J98" s="1"/>
      <c r="K98" s="6"/>
      <c r="L98" s="7"/>
    </row>
    <row r="99" spans="1:12" x14ac:dyDescent="0.3">
      <c r="A99" s="82"/>
      <c r="B99" s="1"/>
      <c r="C99" s="6"/>
      <c r="D99" s="3"/>
      <c r="E99" s="83"/>
      <c r="F99" s="77"/>
      <c r="G99" s="1"/>
      <c r="H99" s="1"/>
      <c r="I99" s="1"/>
      <c r="J99" s="1"/>
      <c r="K99" s="6"/>
      <c r="L99" s="7"/>
    </row>
    <row r="100" spans="1:12" x14ac:dyDescent="0.3">
      <c r="J100" s="1"/>
      <c r="L100" s="7"/>
    </row>
  </sheetData>
  <mergeCells count="8">
    <mergeCell ref="K11:L11"/>
    <mergeCell ref="C6:I6"/>
    <mergeCell ref="A11:A12"/>
    <mergeCell ref="B11:B12"/>
    <mergeCell ref="C11:D11"/>
    <mergeCell ref="E11:F11"/>
    <mergeCell ref="G11:H11"/>
    <mergeCell ref="I11:J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2019-05-13T13:28:54Z</dcterms:created>
  <dcterms:modified xsi:type="dcterms:W3CDTF">2019-05-13T13:31:32Z</dcterms:modified>
</cp:coreProperties>
</file>