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kajo\Desktop\"/>
    </mc:Choice>
  </mc:AlternateContent>
  <xr:revisionPtr revIDLastSave="0" documentId="13_ncr:1_{694CB515-1C2D-43FD-9834-ADE54B4423E3}" xr6:coauthVersionLast="47" xr6:coauthVersionMax="47" xr10:uidLastSave="{00000000-0000-0000-0000-000000000000}"/>
  <bookViews>
    <workbookView xWindow="-120" yWindow="-120" windowWidth="19440" windowHeight="15000" tabRatio="677" firstSheet="5" activeTab="11" xr2:uid="{00000000-000D-0000-FFFF-FFFF00000000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 " sheetId="6" r:id="rId6"/>
    <sheet name="Korrik" sheetId="7" r:id="rId7"/>
    <sheet name="Gusht" sheetId="8" r:id="rId8"/>
    <sheet name="Shtator " sheetId="9" r:id="rId9"/>
    <sheet name="Tetor" sheetId="10" r:id="rId10"/>
    <sheet name="Nëntor" sheetId="11" r:id="rId11"/>
    <sheet name="Dhjetor 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8" i="12" l="1"/>
  <c r="BH18" i="12"/>
  <c r="BI19" i="12" l="1"/>
  <c r="BI20" i="12"/>
  <c r="BI21" i="12"/>
  <c r="BI22" i="12"/>
  <c r="BI23" i="12"/>
  <c r="BI24" i="12"/>
  <c r="BI25" i="12"/>
  <c r="BI26" i="12"/>
  <c r="BI27" i="12"/>
  <c r="BI28" i="12"/>
  <c r="BI29" i="12"/>
  <c r="BI30" i="12"/>
  <c r="BI31" i="12"/>
  <c r="BI32" i="12"/>
  <c r="BI33" i="12"/>
  <c r="BH33" i="12"/>
  <c r="BH19" i="12"/>
  <c r="BH20" i="12"/>
  <c r="BH21" i="12"/>
  <c r="BH22" i="12"/>
  <c r="BH23" i="12"/>
  <c r="BH24" i="12"/>
  <c r="BH25" i="12"/>
  <c r="BH26" i="12"/>
  <c r="BH27" i="12"/>
  <c r="BH28" i="12"/>
  <c r="BH29" i="12"/>
  <c r="BH30" i="12"/>
  <c r="BH31" i="12"/>
  <c r="BH32" i="12"/>
  <c r="BE18" i="11"/>
  <c r="BF33" i="11"/>
  <c r="BF19" i="11"/>
  <c r="BF20" i="11"/>
  <c r="BF21" i="11"/>
  <c r="BF22" i="11"/>
  <c r="BF23" i="11"/>
  <c r="BF24" i="11"/>
  <c r="BF25" i="11"/>
  <c r="BF26" i="11"/>
  <c r="BF27" i="11"/>
  <c r="BF28" i="11"/>
  <c r="BF29" i="11"/>
  <c r="BF30" i="11"/>
  <c r="BF31" i="11"/>
  <c r="BF32" i="11"/>
  <c r="BF18" i="11"/>
  <c r="BE19" i="11"/>
  <c r="BE20" i="11"/>
  <c r="BE21" i="11"/>
  <c r="BE22" i="11"/>
  <c r="BE23" i="11"/>
  <c r="BE24" i="11"/>
  <c r="BE25" i="11"/>
  <c r="BE26" i="11"/>
  <c r="BE27" i="11"/>
  <c r="BE28" i="11"/>
  <c r="BE29" i="11"/>
  <c r="BE30" i="11"/>
  <c r="BE31" i="11"/>
  <c r="BE32" i="11"/>
  <c r="BE33" i="11"/>
  <c r="BU19" i="10" l="1"/>
  <c r="BU20" i="10"/>
  <c r="BU21" i="10"/>
  <c r="BU22" i="10"/>
  <c r="BU23" i="10"/>
  <c r="BU24" i="10"/>
  <c r="BU25" i="10"/>
  <c r="BU26" i="10"/>
  <c r="BU27" i="10"/>
  <c r="BU28" i="10"/>
  <c r="BU29" i="10"/>
  <c r="BU30" i="10"/>
  <c r="BU31" i="10"/>
  <c r="BU32" i="10"/>
  <c r="BU33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T33" i="10"/>
  <c r="BU18" i="10"/>
  <c r="BT18" i="10"/>
  <c r="BO18" i="9" l="1"/>
  <c r="BN18" i="9"/>
  <c r="BO33" i="9" l="1"/>
  <c r="BN33" i="9"/>
  <c r="BO32" i="9" l="1"/>
  <c r="BN32" i="9"/>
  <c r="BO31" i="9"/>
  <c r="BN31" i="9"/>
  <c r="BO30" i="9"/>
  <c r="BN30" i="9"/>
  <c r="BO29" i="9"/>
  <c r="BN29" i="9"/>
  <c r="BO28" i="9"/>
  <c r="BN28" i="9"/>
  <c r="BO27" i="9"/>
  <c r="BN27" i="9"/>
  <c r="BO26" i="9"/>
  <c r="BN26" i="9"/>
  <c r="BO25" i="9"/>
  <c r="BN25" i="9"/>
  <c r="BO24" i="9"/>
  <c r="BN24" i="9"/>
  <c r="BO23" i="9"/>
  <c r="BN23" i="9"/>
  <c r="BO22" i="9"/>
  <c r="BN22" i="9"/>
  <c r="BO21" i="9"/>
  <c r="BN21" i="9"/>
  <c r="BO20" i="9"/>
  <c r="BN20" i="9"/>
  <c r="BO19" i="9"/>
  <c r="BN19" i="9"/>
  <c r="BO33" i="8" l="1"/>
  <c r="BN33" i="8"/>
  <c r="BN18" i="8" l="1"/>
  <c r="BO19" i="8"/>
  <c r="BO20" i="8"/>
  <c r="BO21" i="8"/>
  <c r="BO22" i="8"/>
  <c r="BO23" i="8"/>
  <c r="BO24" i="8"/>
  <c r="BO25" i="8"/>
  <c r="BO26" i="8"/>
  <c r="BO27" i="8"/>
  <c r="BO28" i="8"/>
  <c r="BO29" i="8"/>
  <c r="BO30" i="8"/>
  <c r="BO31" i="8"/>
  <c r="BO32" i="8"/>
  <c r="BO18" i="8"/>
  <c r="BN19" i="8"/>
  <c r="BN20" i="8"/>
  <c r="BN21" i="8"/>
  <c r="BN22" i="8"/>
  <c r="BN23" i="8"/>
  <c r="BN24" i="8"/>
  <c r="BN25" i="8"/>
  <c r="BN26" i="8"/>
  <c r="BN27" i="8"/>
  <c r="BN28" i="8"/>
  <c r="BN29" i="8"/>
  <c r="BN30" i="8"/>
  <c r="BN31" i="8"/>
  <c r="BN32" i="8"/>
  <c r="BU18" i="7" l="1"/>
  <c r="BT18" i="7"/>
  <c r="BU19" i="7" l="1"/>
  <c r="BU20" i="7"/>
  <c r="BU21" i="7"/>
  <c r="BU22" i="7"/>
  <c r="BU23" i="7"/>
  <c r="BU24" i="7"/>
  <c r="BU25" i="7"/>
  <c r="BU26" i="7"/>
  <c r="BU27" i="7"/>
  <c r="BU28" i="7"/>
  <c r="BU29" i="7"/>
  <c r="BU30" i="7"/>
  <c r="BU31" i="7"/>
  <c r="BU32" i="7"/>
  <c r="BU33" i="7"/>
  <c r="BT19" i="7"/>
  <c r="BT20" i="7"/>
  <c r="BT21" i="7"/>
  <c r="BT22" i="7"/>
  <c r="BT23" i="7"/>
  <c r="BT24" i="7"/>
  <c r="BT25" i="7"/>
  <c r="BT26" i="7"/>
  <c r="BT27" i="7"/>
  <c r="BT28" i="7"/>
  <c r="BT29" i="7"/>
  <c r="BT30" i="7"/>
  <c r="BT31" i="7"/>
  <c r="BT32" i="7"/>
  <c r="BT33" i="7"/>
  <c r="BL19" i="6" l="1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L18" i="6" l="1"/>
  <c r="BK18" i="6"/>
  <c r="BI19" i="5" l="1"/>
  <c r="BI20" i="5"/>
  <c r="BI21" i="5"/>
  <c r="BI22" i="5"/>
  <c r="BI23" i="5"/>
  <c r="BI24" i="5"/>
  <c r="BI25" i="5"/>
  <c r="BI26" i="5"/>
  <c r="BI27" i="5"/>
  <c r="BI28" i="5"/>
  <c r="BI29" i="5"/>
  <c r="BI30" i="5"/>
  <c r="BI31" i="5"/>
  <c r="BI32" i="5"/>
  <c r="BI33" i="5"/>
  <c r="BI18" i="5"/>
  <c r="BH19" i="5"/>
  <c r="BH20" i="5"/>
  <c r="BH21" i="5"/>
  <c r="BH22" i="5"/>
  <c r="BH23" i="5"/>
  <c r="BH24" i="5"/>
  <c r="BH25" i="5"/>
  <c r="BH26" i="5"/>
  <c r="BH27" i="5"/>
  <c r="BH28" i="5"/>
  <c r="BH29" i="5"/>
  <c r="BH30" i="5"/>
  <c r="BH31" i="5"/>
  <c r="BH32" i="5"/>
  <c r="BH33" i="5"/>
  <c r="BH18" i="5"/>
  <c r="BO18" i="4" l="1"/>
  <c r="BN18" i="4"/>
  <c r="BO19" i="4" l="1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E18" i="3" l="1"/>
  <c r="BF19" i="3" l="1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K19" i="2" l="1"/>
  <c r="BL19" i="2"/>
  <c r="BK20" i="2"/>
  <c r="BL20" i="2"/>
  <c r="BK21" i="2"/>
  <c r="BL21" i="2"/>
  <c r="BK22" i="2"/>
  <c r="BL22" i="2"/>
  <c r="BK23" i="2"/>
  <c r="BL23" i="2"/>
  <c r="BK24" i="2"/>
  <c r="BL24" i="2"/>
  <c r="BK25" i="2"/>
  <c r="BL25" i="2"/>
  <c r="BK26" i="2"/>
  <c r="BL26" i="2"/>
  <c r="BK27" i="2"/>
  <c r="BL27" i="2"/>
  <c r="BK28" i="2"/>
  <c r="BL28" i="2"/>
  <c r="BK29" i="2"/>
  <c r="BL29" i="2"/>
  <c r="BK30" i="2"/>
  <c r="BL30" i="2"/>
  <c r="BK31" i="2"/>
  <c r="BL31" i="2"/>
  <c r="BK32" i="2"/>
  <c r="BL32" i="2"/>
  <c r="BK33" i="2"/>
  <c r="BL33" i="2"/>
  <c r="BL18" i="2" l="1"/>
  <c r="BK18" i="2"/>
  <c r="BL18" i="1" l="1"/>
  <c r="BK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</calcChain>
</file>

<file path=xl/sharedStrings.xml><?xml version="1.0" encoding="utf-8"?>
<sst xmlns="http://schemas.openxmlformats.org/spreadsheetml/2006/main" count="2446" uniqueCount="331">
  <si>
    <t xml:space="preserve">    Kurset e Këmbimit</t>
  </si>
  <si>
    <t/>
  </si>
  <si>
    <t xml:space="preserve">   </t>
  </si>
  <si>
    <t xml:space="preserve">         KURSI  MESATAR</t>
  </si>
  <si>
    <t>Kursi</t>
  </si>
  <si>
    <t xml:space="preserve">Lek për njësi </t>
  </si>
  <si>
    <t>Monedhat e huaja</t>
  </si>
  <si>
    <t>Kundrejt  një USD</t>
  </si>
  <si>
    <t xml:space="preserve"> të monedhës</t>
  </si>
  <si>
    <t>Kundrejt një USD</t>
  </si>
  <si>
    <t xml:space="preserve"> së huaj</t>
  </si>
  <si>
    <t>(sipas fix.)</t>
  </si>
  <si>
    <t>Jeni Japonez (per 100) (JPY)</t>
  </si>
  <si>
    <t>Sterlina Angleze (GBP)</t>
  </si>
  <si>
    <t>Franga Zvicerane (CHF)</t>
  </si>
  <si>
    <t>E U R O</t>
  </si>
  <si>
    <t>Ari (oz)</t>
  </si>
  <si>
    <t>Argjendi (oz)</t>
  </si>
  <si>
    <t>Dollari Australian (AUD)</t>
  </si>
  <si>
    <t>Dollari Kanadez (CAD)</t>
  </si>
  <si>
    <t>Korona Suedeze (SEK)</t>
  </si>
  <si>
    <t>Korona Norvegjeze (NOK)</t>
  </si>
  <si>
    <t>Korona Daneze (DKK)</t>
  </si>
  <si>
    <t>Lira turke (TRY)</t>
  </si>
  <si>
    <t>Dollari Amerikan (USD)</t>
  </si>
  <si>
    <t>Spec. Drawing RIGHTS (SDR)</t>
  </si>
  <si>
    <t>Juani Kinez (onshore) CNY</t>
  </si>
  <si>
    <t>Juani Kinez (offshore) CNH</t>
  </si>
  <si>
    <t>max</t>
  </si>
  <si>
    <t>min</t>
  </si>
  <si>
    <t xml:space="preserve">  Kurset e Këmbimit</t>
  </si>
  <si>
    <t>Janar' 2025</t>
  </si>
  <si>
    <t xml:space="preserve">    DT. 06.01.2025</t>
  </si>
  <si>
    <t xml:space="preserve">    DT.09.01.2025</t>
  </si>
  <si>
    <t xml:space="preserve">    DT.10.01.2025</t>
  </si>
  <si>
    <t xml:space="preserve">    DT.15.01.2025</t>
  </si>
  <si>
    <t xml:space="preserve">    DT.29.01.2025</t>
  </si>
  <si>
    <t xml:space="preserve">    DT.30.01.2025</t>
  </si>
  <si>
    <t xml:space="preserve">    DT.31.01.2025</t>
  </si>
  <si>
    <t xml:space="preserve">    DT.24.01.2025</t>
  </si>
  <si>
    <t xml:space="preserve">    DT.23.01.2025</t>
  </si>
  <si>
    <t xml:space="preserve">    DT.22.01.2025</t>
  </si>
  <si>
    <t xml:space="preserve">    DT. 07.01.2025</t>
  </si>
  <si>
    <t xml:space="preserve">    DT. 08.01.2025</t>
  </si>
  <si>
    <t xml:space="preserve">    DT.13.01.2025</t>
  </si>
  <si>
    <t xml:space="preserve">    DT 14.01.2025</t>
  </si>
  <si>
    <t xml:space="preserve">    DT.16.01.2025</t>
  </si>
  <si>
    <t xml:space="preserve">    DT. 17.01.2025</t>
  </si>
  <si>
    <t xml:space="preserve">    DT.20.01.2025</t>
  </si>
  <si>
    <t xml:space="preserve">    DT.21.01.2025</t>
  </si>
  <si>
    <t xml:space="preserve">    DT.27.01.2025</t>
  </si>
  <si>
    <t xml:space="preserve">    DT.28.01.2025</t>
  </si>
  <si>
    <t>Shkurt' 2025</t>
  </si>
  <si>
    <t xml:space="preserve">    DT. 03.02.2025</t>
  </si>
  <si>
    <t xml:space="preserve">    DT. 04.02.2025</t>
  </si>
  <si>
    <t xml:space="preserve">    DT. 05.02.2025</t>
  </si>
  <si>
    <t xml:space="preserve">    DT.06.02.2025</t>
  </si>
  <si>
    <t xml:space="preserve">    DT.07.02.2025</t>
  </si>
  <si>
    <t xml:space="preserve">    DT.10.02.2025</t>
  </si>
  <si>
    <t xml:space="preserve">    DT 11.02.2025</t>
  </si>
  <si>
    <t xml:space="preserve">    DT.12.02.2025</t>
  </si>
  <si>
    <t xml:space="preserve">    DT.13.02.2025</t>
  </si>
  <si>
    <t xml:space="preserve">    DT. 14.02.2025</t>
  </si>
  <si>
    <t xml:space="preserve">    DT.17.02.2025</t>
  </si>
  <si>
    <t xml:space="preserve">    DT.18.02.2025</t>
  </si>
  <si>
    <t xml:space="preserve">    DT.19.02.2025</t>
  </si>
  <si>
    <t xml:space="preserve">    DT.20.02.2025</t>
  </si>
  <si>
    <t xml:space="preserve">    DT.21.02.2025</t>
  </si>
  <si>
    <t xml:space="preserve">    DT.24.02.2025</t>
  </si>
  <si>
    <t xml:space="preserve">    DT.25.02.2025</t>
  </si>
  <si>
    <t xml:space="preserve">    DT.26.02.2025</t>
  </si>
  <si>
    <t xml:space="preserve">    DT.27.02.2025</t>
  </si>
  <si>
    <t xml:space="preserve">    DT.28.02.2025</t>
  </si>
  <si>
    <t>Mars' 2025</t>
  </si>
  <si>
    <t xml:space="preserve">    DT. 03.03.2025</t>
  </si>
  <si>
    <t xml:space="preserve">    DT. 04.03.2025</t>
  </si>
  <si>
    <t xml:space="preserve">    DT. 05.03.2025</t>
  </si>
  <si>
    <t xml:space="preserve">    DT.06.03.2025</t>
  </si>
  <si>
    <t xml:space="preserve">    DT.07.03.2025</t>
  </si>
  <si>
    <t xml:space="preserve">    DT.10.03.2025</t>
  </si>
  <si>
    <t xml:space="preserve">    DT 11.03.2025</t>
  </si>
  <si>
    <t xml:space="preserve">    DT.12.03.2025</t>
  </si>
  <si>
    <t xml:space="preserve">    DT.13.03.2025</t>
  </si>
  <si>
    <t xml:space="preserve">    DT.18.03.2025</t>
  </si>
  <si>
    <t xml:space="preserve">    DT.19.03.2025</t>
  </si>
  <si>
    <t xml:space="preserve">    DT.20.03.2025</t>
  </si>
  <si>
    <t xml:space="preserve">    DT.21.03.2025</t>
  </si>
  <si>
    <t xml:space="preserve">    DT.25.03.2025</t>
  </si>
  <si>
    <t xml:space="preserve">    DT.26.03.2025</t>
  </si>
  <si>
    <t xml:space="preserve">    DT.27.03.2025</t>
  </si>
  <si>
    <t xml:space="preserve">    DT.28.03.2025</t>
  </si>
  <si>
    <t xml:space="preserve">    DT. 17.03.2025</t>
  </si>
  <si>
    <t>Prill' 2025</t>
  </si>
  <si>
    <t xml:space="preserve">    DT.07.04.2025</t>
  </si>
  <si>
    <t xml:space="preserve">    DT.28.04.2025</t>
  </si>
  <si>
    <t xml:space="preserve">    DT. 01.04.2025</t>
  </si>
  <si>
    <t xml:space="preserve">    DT. 02.04.2025</t>
  </si>
  <si>
    <t xml:space="preserve">    DT. 03.04.2025</t>
  </si>
  <si>
    <t xml:space="preserve">    DT.04.04.2025</t>
  </si>
  <si>
    <t xml:space="preserve">    DT.08.04.2025</t>
  </si>
  <si>
    <t xml:space="preserve">    DT 09.04.2025</t>
  </si>
  <si>
    <t xml:space="preserve">    DT.10.04.2025</t>
  </si>
  <si>
    <t xml:space="preserve">    DT.11.04.2025</t>
  </si>
  <si>
    <t xml:space="preserve">    DT. 14.04.2025</t>
  </si>
  <si>
    <t xml:space="preserve">    DT.15.04.2025</t>
  </si>
  <si>
    <t xml:space="preserve">    DT.16.04.2025</t>
  </si>
  <si>
    <t xml:space="preserve">    DT.17.04.2025</t>
  </si>
  <si>
    <t xml:space="preserve">    DT.18.04.2025</t>
  </si>
  <si>
    <t xml:space="preserve">    DT.22.04.2025</t>
  </si>
  <si>
    <t xml:space="preserve">    DT.23.04.2025</t>
  </si>
  <si>
    <t xml:space="preserve">    DT.24.04.2025</t>
  </si>
  <si>
    <t xml:space="preserve">    DT.25.04.2025</t>
  </si>
  <si>
    <t xml:space="preserve">    DT.29.04.2025</t>
  </si>
  <si>
    <t xml:space="preserve">    DT.30.04.2025</t>
  </si>
  <si>
    <t>Maj' 2025</t>
  </si>
  <si>
    <t xml:space="preserve">    DT. 02.05.2025</t>
  </si>
  <si>
    <t xml:space="preserve">    DT.07.05.2025</t>
  </si>
  <si>
    <t xml:space="preserve">    DT.08.05.2025</t>
  </si>
  <si>
    <t xml:space="preserve">    DT.22.05.2025</t>
  </si>
  <si>
    <t xml:space="preserve">    DT.23.05.2025</t>
  </si>
  <si>
    <t xml:space="preserve">    DT.28.05.2025</t>
  </si>
  <si>
    <t xml:space="preserve">    DT.29.05.2025</t>
  </si>
  <si>
    <t xml:space="preserve">    DT.30.05.2025</t>
  </si>
  <si>
    <t xml:space="preserve">    DT. 05.05.2025</t>
  </si>
  <si>
    <t xml:space="preserve">    DT. 06.05.2025</t>
  </si>
  <si>
    <t xml:space="preserve">    DT.09.05.2025</t>
  </si>
  <si>
    <t xml:space="preserve">    DT 12.05.2025</t>
  </si>
  <si>
    <t xml:space="preserve">    DT.13.05.2025</t>
  </si>
  <si>
    <t xml:space="preserve">    DT.14.05.2025</t>
  </si>
  <si>
    <t xml:space="preserve">    DT. 19.05.2025</t>
  </si>
  <si>
    <t xml:space="preserve">    DT.20.05.2025</t>
  </si>
  <si>
    <t xml:space="preserve">    DT.21.05.2025</t>
  </si>
  <si>
    <t xml:space="preserve">    DT.26.05.2025</t>
  </si>
  <si>
    <t xml:space="preserve">    DT.27.05.2025</t>
  </si>
  <si>
    <t>Qershor' 2025</t>
  </si>
  <si>
    <t xml:space="preserve">    DT. 02.06.2025</t>
  </si>
  <si>
    <t xml:space="preserve">    DT. 03.06.2025</t>
  </si>
  <si>
    <t xml:space="preserve">    DT. 04.06.2025</t>
  </si>
  <si>
    <t xml:space="preserve">    DT.05.06.2025</t>
  </si>
  <si>
    <t xml:space="preserve">    DT.09.06.2025</t>
  </si>
  <si>
    <t xml:space="preserve">    DT.10.06.2025</t>
  </si>
  <si>
    <t xml:space="preserve">    DT 11.06.2025</t>
  </si>
  <si>
    <t xml:space="preserve">    DT.12.06.2025</t>
  </si>
  <si>
    <t xml:space="preserve">    DT.13.06.2025</t>
  </si>
  <si>
    <t xml:space="preserve">    DT. 16.06.2025</t>
  </si>
  <si>
    <t xml:space="preserve">    DT.17.06.2025</t>
  </si>
  <si>
    <t xml:space="preserve">    DT.18.06.2025</t>
  </si>
  <si>
    <t xml:space="preserve">    DT.19.06.2025</t>
  </si>
  <si>
    <t xml:space="preserve">    DT.20.06.2025</t>
  </si>
  <si>
    <t xml:space="preserve">    DT.23.06.2025</t>
  </si>
  <si>
    <t xml:space="preserve">    DT.24.06.2025</t>
  </si>
  <si>
    <t xml:space="preserve">    DT.26.06.2025</t>
  </si>
  <si>
    <t xml:space="preserve">    DT.25.06.2025</t>
  </si>
  <si>
    <t xml:space="preserve">    DT.27.06.2025</t>
  </si>
  <si>
    <t xml:space="preserve">    DT.30.06.2025</t>
  </si>
  <si>
    <t>Korrik' 2025</t>
  </si>
  <si>
    <t xml:space="preserve">    DT. 02.07.2025</t>
  </si>
  <si>
    <t xml:space="preserve">    DT. 03.07.2025</t>
  </si>
  <si>
    <t xml:space="preserve">    DT.17.07.2025</t>
  </si>
  <si>
    <t xml:space="preserve">    DT.30.07.2025</t>
  </si>
  <si>
    <t xml:space="preserve">    DT. 01.07.2025</t>
  </si>
  <si>
    <t xml:space="preserve">    DT.04.07.2025</t>
  </si>
  <si>
    <t xml:space="preserve">    DT.07.07.2025</t>
  </si>
  <si>
    <t xml:space="preserve">    DT.08.07.2025</t>
  </si>
  <si>
    <t xml:space="preserve">    DT 09.07.2025</t>
  </si>
  <si>
    <t xml:space="preserve">    DT.10.07.2025</t>
  </si>
  <si>
    <t xml:space="preserve">    DT.11.07.2025</t>
  </si>
  <si>
    <t xml:space="preserve">    DT. 14.07.2025</t>
  </si>
  <si>
    <t xml:space="preserve">    DT.15.07.2025</t>
  </si>
  <si>
    <t xml:space="preserve">    DT.16.07.2025</t>
  </si>
  <si>
    <t xml:space="preserve">    DT.18.07.2025</t>
  </si>
  <si>
    <t xml:space="preserve">    DT.21.07.2025</t>
  </si>
  <si>
    <t xml:space="preserve">    DT.22.07.2025</t>
  </si>
  <si>
    <t xml:space="preserve">    DT.23.07.2025</t>
  </si>
  <si>
    <t xml:space="preserve">    DT.24.07.2025</t>
  </si>
  <si>
    <t xml:space="preserve">    DT.25.07.2025</t>
  </si>
  <si>
    <t xml:space="preserve">    DT.28.07.2025</t>
  </si>
  <si>
    <t xml:space="preserve">    DT.29.07.2025</t>
  </si>
  <si>
    <t xml:space="preserve">    DT.31.07.2025</t>
  </si>
  <si>
    <t>Gusht' 2025</t>
  </si>
  <si>
    <t xml:space="preserve">    DT. 01.08.2025</t>
  </si>
  <si>
    <t xml:space="preserve">    DT.07.08.2025</t>
  </si>
  <si>
    <t xml:space="preserve">    DT.08.08.2025</t>
  </si>
  <si>
    <t xml:space="preserve">    DT. 14.08.2025</t>
  </si>
  <si>
    <t xml:space="preserve">    DT.15.08.2025</t>
  </si>
  <si>
    <t xml:space="preserve">    DT.18.08.2025</t>
  </si>
  <si>
    <t xml:space="preserve">    DT.21.08.2025</t>
  </si>
  <si>
    <t xml:space="preserve">    DT.22.08.2025</t>
  </si>
  <si>
    <t xml:space="preserve">    DT.25.08.2025</t>
  </si>
  <si>
    <t xml:space="preserve">    DT.28.08.2025</t>
  </si>
  <si>
    <t xml:space="preserve">    DT.29.08.2025</t>
  </si>
  <si>
    <t>01.08.2025</t>
  </si>
  <si>
    <t xml:space="preserve"> = LEK</t>
  </si>
  <si>
    <t xml:space="preserve"> USD</t>
  </si>
  <si>
    <t xml:space="preserve">    DT. 04.08.2025</t>
  </si>
  <si>
    <t>04.08.2025</t>
  </si>
  <si>
    <t xml:space="preserve">    DT. 05.08.2025</t>
  </si>
  <si>
    <t xml:space="preserve">    DT.06.08.2025</t>
  </si>
  <si>
    <t>05.08.2025</t>
  </si>
  <si>
    <t>06.08.2025</t>
  </si>
  <si>
    <t>07.08.2025</t>
  </si>
  <si>
    <t>USD</t>
  </si>
  <si>
    <t>08.08.2025</t>
  </si>
  <si>
    <t xml:space="preserve">    DT 11.08.2025</t>
  </si>
  <si>
    <t>11.08.2025</t>
  </si>
  <si>
    <t xml:space="preserve">    DT.12.08.2025</t>
  </si>
  <si>
    <t xml:space="preserve">    DT.13.08.2025</t>
  </si>
  <si>
    <t>12.08.2025</t>
  </si>
  <si>
    <t>13.08.2025</t>
  </si>
  <si>
    <t>14.08.2025</t>
  </si>
  <si>
    <t>15.08.2025</t>
  </si>
  <si>
    <t>18.08.2025</t>
  </si>
  <si>
    <t xml:space="preserve">    DT.19.08.2025</t>
  </si>
  <si>
    <t xml:space="preserve">    DT.20.08.2025</t>
  </si>
  <si>
    <t>19.08.2025</t>
  </si>
  <si>
    <t>20.08.2025</t>
  </si>
  <si>
    <t>21.08.2025</t>
  </si>
  <si>
    <t>22.08.2025</t>
  </si>
  <si>
    <t>25.08.2025</t>
  </si>
  <si>
    <t xml:space="preserve">    DT.26.08.2025</t>
  </si>
  <si>
    <t>26.08.2025</t>
  </si>
  <si>
    <t xml:space="preserve">    DT.27.08.2025</t>
  </si>
  <si>
    <t>27.08.2025</t>
  </si>
  <si>
    <t>28.08.2025</t>
  </si>
  <si>
    <t>29.08.2025</t>
  </si>
  <si>
    <t>Shtator' 2025</t>
  </si>
  <si>
    <t xml:space="preserve">    DT. 01.09.2025</t>
  </si>
  <si>
    <t xml:space="preserve">    DT.08.09.2025</t>
  </si>
  <si>
    <t xml:space="preserve">    DT.19.09.2025</t>
  </si>
  <si>
    <t xml:space="preserve">    DT.22.09.2025</t>
  </si>
  <si>
    <t xml:space="preserve">    DT.25.09.2025</t>
  </si>
  <si>
    <t xml:space="preserve">    DT.26.09.2025</t>
  </si>
  <si>
    <t xml:space="preserve">    DT.29.09.2025</t>
  </si>
  <si>
    <t>01.09.2025</t>
  </si>
  <si>
    <t xml:space="preserve">    DT. 02.09.2025</t>
  </si>
  <si>
    <t>02.09.2025</t>
  </si>
  <si>
    <t xml:space="preserve">    DT. 03.09.2025</t>
  </si>
  <si>
    <t>03.09.2025</t>
  </si>
  <si>
    <t>S USD</t>
  </si>
  <si>
    <t xml:space="preserve">    DT.04.09.2025</t>
  </si>
  <si>
    <t>04.09.2025</t>
  </si>
  <si>
    <t>08.09.2025</t>
  </si>
  <si>
    <t>09.09.2025</t>
  </si>
  <si>
    <t xml:space="preserve">    DT 10.09.2025</t>
  </si>
  <si>
    <t xml:space="preserve">    DT.09.09.2025</t>
  </si>
  <si>
    <t>10.09.2025</t>
  </si>
  <si>
    <t xml:space="preserve">    DT.11.09.2025</t>
  </si>
  <si>
    <t>11.09.2025</t>
  </si>
  <si>
    <t xml:space="preserve">    DT.12.09.2025</t>
  </si>
  <si>
    <t>12.09.2025</t>
  </si>
  <si>
    <t xml:space="preserve">    DT. 15.09.2025</t>
  </si>
  <si>
    <t>15.09.2025</t>
  </si>
  <si>
    <t xml:space="preserve">    DT.16.09.2025</t>
  </si>
  <si>
    <t xml:space="preserve">    DT.17.09.2025</t>
  </si>
  <si>
    <t>17.09.2025</t>
  </si>
  <si>
    <t>16.09.2025</t>
  </si>
  <si>
    <t xml:space="preserve">    DT.18.09.2025</t>
  </si>
  <si>
    <t>19.09.2025</t>
  </si>
  <si>
    <t>18.09.2025</t>
  </si>
  <si>
    <t>22.09.2025</t>
  </si>
  <si>
    <t xml:space="preserve">    DT.23.09.2025</t>
  </si>
  <si>
    <t>23.09.2025</t>
  </si>
  <si>
    <t xml:space="preserve">    DT.24.09.2025</t>
  </si>
  <si>
    <t xml:space="preserve">    DT.30.09.2025</t>
  </si>
  <si>
    <t>24.09.2025</t>
  </si>
  <si>
    <t>25.09.2025</t>
  </si>
  <si>
    <t>26.09.2025</t>
  </si>
  <si>
    <t>29.09.2025</t>
  </si>
  <si>
    <t>Tetor' 2025</t>
  </si>
  <si>
    <t xml:space="preserve">    DT. 01.10.2025</t>
  </si>
  <si>
    <t xml:space="preserve">    DT. 02.10.2025</t>
  </si>
  <si>
    <t xml:space="preserve">    DT. 03.10.2025</t>
  </si>
  <si>
    <t xml:space="preserve">    DT.22.10.2025</t>
  </si>
  <si>
    <t xml:space="preserve">    DT.29.10.2025</t>
  </si>
  <si>
    <t xml:space="preserve">    DT.30.10.2025</t>
  </si>
  <si>
    <t xml:space="preserve">    DT.06.10.2025</t>
  </si>
  <si>
    <t xml:space="preserve">    DT.07.10.2025</t>
  </si>
  <si>
    <t xml:space="preserve">    DT.08.10.2025</t>
  </si>
  <si>
    <t xml:space="preserve">    DT 09.10.2025</t>
  </si>
  <si>
    <t xml:space="preserve">    DT.10.10.2025</t>
  </si>
  <si>
    <t xml:space="preserve">    DT.13.10.2025</t>
  </si>
  <si>
    <t xml:space="preserve">    DT. 14.10.2025</t>
  </si>
  <si>
    <t xml:space="preserve">    DT.15.10.2025</t>
  </si>
  <si>
    <t xml:space="preserve">    DT.16.10.2025</t>
  </si>
  <si>
    <t xml:space="preserve">    DT.17.10.2025</t>
  </si>
  <si>
    <t xml:space="preserve">    DT.20.10.2025</t>
  </si>
  <si>
    <t xml:space="preserve">    DT.21.10.2025</t>
  </si>
  <si>
    <t xml:space="preserve">    DT.23.10.2025</t>
  </si>
  <si>
    <t xml:space="preserve">    DT.24.10.2025</t>
  </si>
  <si>
    <t xml:space="preserve">    DT.27.10.2025</t>
  </si>
  <si>
    <t xml:space="preserve">    DT.28.10.2025</t>
  </si>
  <si>
    <t xml:space="preserve">    DT.31.10.2025</t>
  </si>
  <si>
    <t>Nëntor' 2025</t>
  </si>
  <si>
    <t xml:space="preserve">    DT. 03.11.2025</t>
  </si>
  <si>
    <t xml:space="preserve">    DT.06.11.2025</t>
  </si>
  <si>
    <t xml:space="preserve">    DT.07.11.2025</t>
  </si>
  <si>
    <t xml:space="preserve">    DT.10.11.2025</t>
  </si>
  <si>
    <t xml:space="preserve">    DT.13.11.2025</t>
  </si>
  <si>
    <t xml:space="preserve">    DT. 14.11.2025</t>
  </si>
  <si>
    <t xml:space="preserve">    DT.17.11.2025</t>
  </si>
  <si>
    <t xml:space="preserve">    DT.20.11.2025</t>
  </si>
  <si>
    <t xml:space="preserve">    DT.21.11.2025</t>
  </si>
  <si>
    <t xml:space="preserve">    DT.27.11.2025</t>
  </si>
  <si>
    <t xml:space="preserve">    DT. 04.11.2025</t>
  </si>
  <si>
    <t xml:space="preserve">    DT. 05.11.2025</t>
  </si>
  <si>
    <t xml:space="preserve">    DT 11.11.2025</t>
  </si>
  <si>
    <t xml:space="preserve">    DT.12.11.2025</t>
  </si>
  <si>
    <t xml:space="preserve">    DT.18.11.2025</t>
  </si>
  <si>
    <t xml:space="preserve">    DT.19.11.2025</t>
  </si>
  <si>
    <t xml:space="preserve">    DT.25.11.2025</t>
  </si>
  <si>
    <t xml:space="preserve">    DT.26.11.2025</t>
  </si>
  <si>
    <t>Dhjetor' 2025</t>
  </si>
  <si>
    <t xml:space="preserve">    DT.10.12.2025</t>
  </si>
  <si>
    <t xml:space="preserve">    DT 11.12.2025</t>
  </si>
  <si>
    <t xml:space="preserve">    DT.12.12.2025</t>
  </si>
  <si>
    <t xml:space="preserve">    DT.17.12.2025</t>
  </si>
  <si>
    <t xml:space="preserve">    DT.18.12.2025</t>
  </si>
  <si>
    <t xml:space="preserve">    DT.19.12.2025</t>
  </si>
  <si>
    <t xml:space="preserve">    DT. 02.12.2025</t>
  </si>
  <si>
    <t xml:space="preserve">    DT. 03.12.2025</t>
  </si>
  <si>
    <t xml:space="preserve">    DT. 04.12.2025</t>
  </si>
  <si>
    <t xml:space="preserve">    DT.05.12.2025</t>
  </si>
  <si>
    <t xml:space="preserve">    DT.09.12.2025</t>
  </si>
  <si>
    <t xml:space="preserve">    DT.15.12.2025</t>
  </si>
  <si>
    <t xml:space="preserve">    DT. 16.12.2025</t>
  </si>
  <si>
    <t xml:space="preserve">    DT.22.12.2025</t>
  </si>
  <si>
    <t xml:space="preserve">    DT.23.12.2025</t>
  </si>
  <si>
    <t xml:space="preserve">    DT.24.12.2025</t>
  </si>
  <si>
    <t xml:space="preserve">    DT.29.12.2025</t>
  </si>
  <si>
    <t xml:space="preserve">    DT.30.12.2025</t>
  </si>
  <si>
    <t xml:space="preserve">    DT.31.12.2025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</si>
</sst>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00_)"/>
    <numFmt numFmtId="166" formatCode="_(* #,##0.0000_);_(* \(#,##0.0000\);_(* &quot;-&quot;??_);_(@_)"/>
    <numFmt numFmtId="167" formatCode="0.0000"/>
    <numFmt numFmtId="168" formatCode="0.00_)"/>
    <numFmt numFmtId="169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Courier"/>
      <family val="3"/>
    </font>
    <font>
      <sz val="10"/>
      <color theme="0"/>
      <name val="Courier"/>
      <family val="3"/>
    </font>
    <font>
      <sz val="12"/>
      <color theme="0"/>
      <name val="Courier"/>
      <family val="3"/>
    </font>
    <font>
      <sz val="10"/>
      <color theme="0"/>
      <name val="Courier"/>
      <family val="1"/>
      <charset val="238"/>
    </font>
    <font>
      <sz val="12"/>
      <color theme="0"/>
      <name val="Courier"/>
      <family val="1"/>
      <charset val="238"/>
    </font>
    <font>
      <sz val="10"/>
      <color theme="0"/>
      <name val="Arial Rounded MT Bold"/>
      <family val="2"/>
    </font>
    <font>
      <sz val="12"/>
      <color theme="0"/>
      <name val="Arial Rounded MT Bold"/>
      <family val="2"/>
    </font>
    <font>
      <b/>
      <sz val="14"/>
      <color indexed="12"/>
      <name val="Times New Roman"/>
      <family val="1"/>
    </font>
    <font>
      <sz val="14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9" fontId="11" fillId="0" borderId="0"/>
    <xf numFmtId="43" fontId="2" fillId="0" borderId="0" applyFont="0" applyFill="0" applyBorder="0" applyAlignment="0" applyProtection="0"/>
  </cellStyleXfs>
  <cellXfs count="130">
    <xf numFmtId="0" fontId="0" fillId="0" borderId="0" xfId="0"/>
    <xf numFmtId="164" fontId="3" fillId="0" borderId="0" xfId="1" applyNumberFormat="1" applyFont="1" applyFill="1"/>
    <xf numFmtId="165" fontId="3" fillId="0" borderId="0" xfId="2" applyNumberFormat="1" applyFont="1"/>
    <xf numFmtId="165" fontId="4" fillId="0" borderId="0" xfId="2" applyNumberFormat="1" applyFont="1"/>
    <xf numFmtId="43" fontId="4" fillId="0" borderId="0" xfId="1" applyFont="1" applyFill="1" applyBorder="1"/>
    <xf numFmtId="166" fontId="4" fillId="0" borderId="0" xfId="1" applyNumberFormat="1" applyFont="1" applyFill="1" applyBorder="1"/>
    <xf numFmtId="164" fontId="5" fillId="0" borderId="0" xfId="1" applyNumberFormat="1" applyFont="1" applyFill="1" applyBorder="1" applyAlignment="1" applyProtection="1">
      <alignment horizontal="left"/>
    </xf>
    <xf numFmtId="165" fontId="5" fillId="0" borderId="0" xfId="2" applyNumberFormat="1" applyFont="1"/>
    <xf numFmtId="165" fontId="6" fillId="0" borderId="0" xfId="2" applyNumberFormat="1" applyFont="1"/>
    <xf numFmtId="165" fontId="6" fillId="0" borderId="0" xfId="2" applyNumberFormat="1" applyFont="1" applyAlignment="1">
      <alignment horizontal="left"/>
    </xf>
    <xf numFmtId="164" fontId="6" fillId="0" borderId="0" xfId="1" applyNumberFormat="1" applyFont="1" applyFill="1" applyBorder="1" applyProtection="1"/>
    <xf numFmtId="165" fontId="5" fillId="0" borderId="0" xfId="2" applyNumberFormat="1" applyFont="1" applyAlignment="1">
      <alignment horizontal="left"/>
    </xf>
    <xf numFmtId="165" fontId="7" fillId="0" borderId="0" xfId="2" applyNumberFormat="1" applyFont="1" applyAlignment="1">
      <alignment horizontal="left"/>
    </xf>
    <xf numFmtId="165" fontId="8" fillId="0" borderId="0" xfId="2" applyNumberFormat="1" applyFont="1" applyAlignment="1">
      <alignment horizontal="left"/>
    </xf>
    <xf numFmtId="164" fontId="6" fillId="0" borderId="1" xfId="1" applyNumberFormat="1" applyFont="1" applyFill="1" applyBorder="1" applyAlignment="1" applyProtection="1">
      <alignment horizontal="left"/>
    </xf>
    <xf numFmtId="165" fontId="6" fillId="0" borderId="1" xfId="2" applyNumberFormat="1" applyFont="1" applyBorder="1"/>
    <xf numFmtId="165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/>
    <xf numFmtId="165" fontId="5" fillId="0" borderId="1" xfId="2" applyNumberFormat="1" applyFont="1" applyBorder="1" applyAlignment="1">
      <alignment horizontal="left"/>
    </xf>
    <xf numFmtId="165" fontId="7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5" fontId="3" fillId="0" borderId="1" xfId="2" applyNumberFormat="1" applyFont="1" applyBorder="1"/>
    <xf numFmtId="165" fontId="6" fillId="0" borderId="2" xfId="2" applyNumberFormat="1" applyFont="1" applyBorder="1"/>
    <xf numFmtId="165" fontId="6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4" fontId="5" fillId="0" borderId="0" xfId="1" applyNumberFormat="1" applyFont="1" applyFill="1" applyBorder="1" applyProtection="1"/>
    <xf numFmtId="165" fontId="5" fillId="0" borderId="2" xfId="2" applyNumberFormat="1" applyFont="1" applyBorder="1" applyAlignment="1">
      <alignment horizontal="center"/>
    </xf>
    <xf numFmtId="164" fontId="6" fillId="0" borderId="0" xfId="1" applyNumberFormat="1" applyFont="1" applyFill="1" applyBorder="1" applyAlignment="1" applyProtection="1"/>
    <xf numFmtId="43" fontId="4" fillId="0" borderId="0" xfId="1" applyFont="1" applyFill="1" applyBorder="1" applyProtection="1"/>
    <xf numFmtId="164" fontId="6" fillId="0" borderId="3" xfId="1" applyNumberFormat="1" applyFont="1" applyFill="1" applyBorder="1" applyProtection="1"/>
    <xf numFmtId="165" fontId="6" fillId="0" borderId="4" xfId="2" applyNumberFormat="1" applyFont="1" applyBorder="1"/>
    <xf numFmtId="165" fontId="6" fillId="0" borderId="3" xfId="2" applyNumberFormat="1" applyFont="1" applyBorder="1"/>
    <xf numFmtId="165" fontId="6" fillId="0" borderId="3" xfId="2" applyNumberFormat="1" applyFont="1" applyBorder="1" applyAlignment="1">
      <alignment horizontal="center"/>
    </xf>
    <xf numFmtId="165" fontId="3" fillId="0" borderId="3" xfId="2" applyNumberFormat="1" applyFont="1" applyBorder="1"/>
    <xf numFmtId="164" fontId="6" fillId="0" borderId="0" xfId="1" applyNumberFormat="1" applyFont="1" applyFill="1" applyBorder="1" applyAlignment="1" applyProtection="1">
      <alignment horizontal="left"/>
    </xf>
    <xf numFmtId="166" fontId="6" fillId="0" borderId="0" xfId="1" applyNumberFormat="1" applyFont="1" applyFill="1" applyBorder="1" applyProtection="1"/>
    <xf numFmtId="43" fontId="6" fillId="0" borderId="0" xfId="1" applyFont="1" applyFill="1" applyBorder="1" applyProtection="1"/>
    <xf numFmtId="165" fontId="5" fillId="0" borderId="2" xfId="2" applyNumberFormat="1" applyFont="1" applyBorder="1" applyAlignment="1">
      <alignment horizontal="left"/>
    </xf>
    <xf numFmtId="43" fontId="3" fillId="0" borderId="0" xfId="1" applyFont="1" applyFill="1" applyBorder="1" applyProtection="1"/>
    <xf numFmtId="39" fontId="4" fillId="0" borderId="0" xfId="1" applyNumberFormat="1" applyFont="1" applyFill="1" applyBorder="1" applyProtection="1"/>
    <xf numFmtId="43" fontId="6" fillId="0" borderId="0" xfId="1" applyFont="1" applyFill="1" applyBorder="1" applyAlignment="1" applyProtection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164" fontId="5" fillId="0" borderId="1" xfId="1" applyNumberFormat="1" applyFont="1" applyFill="1" applyBorder="1" applyProtection="1"/>
    <xf numFmtId="165" fontId="5" fillId="0" borderId="5" xfId="2" applyNumberFormat="1" applyFont="1" applyBorder="1" applyAlignment="1">
      <alignment horizontal="left"/>
    </xf>
    <xf numFmtId="166" fontId="6" fillId="0" borderId="1" xfId="1" applyNumberFormat="1" applyFont="1" applyFill="1" applyBorder="1" applyProtection="1"/>
    <xf numFmtId="43" fontId="6" fillId="0" borderId="1" xfId="1" applyFont="1" applyFill="1" applyBorder="1" applyProtection="1"/>
    <xf numFmtId="164" fontId="9" fillId="0" borderId="0" xfId="1" applyNumberFormat="1" applyFont="1" applyFill="1" applyBorder="1" applyProtection="1"/>
    <xf numFmtId="165" fontId="9" fillId="0" borderId="0" xfId="2" applyNumberFormat="1" applyFont="1" applyAlignment="1">
      <alignment horizontal="left"/>
    </xf>
    <xf numFmtId="165" fontId="10" fillId="0" borderId="0" xfId="2" applyNumberFormat="1" applyFont="1"/>
    <xf numFmtId="43" fontId="10" fillId="0" borderId="0" xfId="1" applyFont="1" applyFill="1" applyBorder="1" applyProtection="1"/>
    <xf numFmtId="166" fontId="10" fillId="0" borderId="0" xfId="1" applyNumberFormat="1" applyFont="1" applyFill="1" applyBorder="1" applyProtection="1"/>
    <xf numFmtId="0" fontId="4" fillId="0" borderId="0" xfId="2" applyFont="1"/>
    <xf numFmtId="166" fontId="4" fillId="0" borderId="0" xfId="1" applyNumberFormat="1" applyFont="1" applyFill="1"/>
    <xf numFmtId="43" fontId="4" fillId="0" borderId="0" xfId="1" applyFont="1" applyFill="1"/>
    <xf numFmtId="167" fontId="4" fillId="0" borderId="0" xfId="2" applyNumberFormat="1" applyFont="1"/>
    <xf numFmtId="1" fontId="4" fillId="0" borderId="0" xfId="2" applyNumberFormat="1" applyFont="1"/>
    <xf numFmtId="1" fontId="4" fillId="0" borderId="0" xfId="1" applyNumberFormat="1" applyFont="1" applyFill="1" applyBorder="1" applyProtection="1"/>
    <xf numFmtId="167" fontId="4" fillId="0" borderId="0" xfId="1" applyNumberFormat="1" applyFont="1" applyFill="1"/>
    <xf numFmtId="166" fontId="4" fillId="0" borderId="0" xfId="1" applyNumberFormat="1" applyFont="1" applyFill="1" applyBorder="1" applyProtection="1"/>
    <xf numFmtId="166" fontId="4" fillId="0" borderId="0" xfId="1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center"/>
    </xf>
    <xf numFmtId="39" fontId="4" fillId="0" borderId="0" xfId="1" applyNumberFormat="1" applyFont="1" applyFill="1"/>
    <xf numFmtId="39" fontId="4" fillId="0" borderId="0" xfId="1" applyNumberFormat="1" applyFont="1" applyFill="1" applyBorder="1"/>
    <xf numFmtId="39" fontId="4" fillId="0" borderId="0" xfId="1" applyNumberFormat="1" applyFont="1" applyFill="1" applyBorder="1" applyAlignment="1" applyProtection="1">
      <alignment horizontal="center"/>
    </xf>
    <xf numFmtId="43" fontId="4" fillId="0" borderId="2" xfId="1" applyFont="1" applyFill="1" applyBorder="1"/>
    <xf numFmtId="164" fontId="4" fillId="0" borderId="0" xfId="1" applyNumberFormat="1" applyFont="1" applyFill="1"/>
    <xf numFmtId="165" fontId="4" fillId="0" borderId="2" xfId="2" applyNumberFormat="1" applyFont="1" applyBorder="1"/>
    <xf numFmtId="2" fontId="4" fillId="0" borderId="0" xfId="2" applyNumberFormat="1" applyFont="1"/>
    <xf numFmtId="164" fontId="10" fillId="0" borderId="0" xfId="1" applyNumberFormat="1" applyFont="1" applyFill="1"/>
    <xf numFmtId="165" fontId="10" fillId="0" borderId="2" xfId="2" applyNumberFormat="1" applyFont="1" applyBorder="1"/>
    <xf numFmtId="165" fontId="3" fillId="0" borderId="2" xfId="2" applyNumberFormat="1" applyFont="1" applyBorder="1"/>
    <xf numFmtId="165" fontId="5" fillId="0" borderId="0" xfId="2" applyNumberFormat="1" applyFont="1" applyAlignment="1">
      <alignment horizontal="center"/>
    </xf>
    <xf numFmtId="43" fontId="10" fillId="0" borderId="2" xfId="1" applyFont="1" applyFill="1" applyBorder="1"/>
    <xf numFmtId="168" fontId="6" fillId="0" borderId="0" xfId="2" applyNumberFormat="1" applyFont="1"/>
    <xf numFmtId="168" fontId="6" fillId="0" borderId="0" xfId="1" applyNumberFormat="1" applyFont="1" applyFill="1" applyBorder="1" applyProtection="1"/>
    <xf numFmtId="168" fontId="6" fillId="0" borderId="1" xfId="1" applyNumberFormat="1" applyFont="1" applyFill="1" applyBorder="1" applyProtection="1"/>
    <xf numFmtId="166" fontId="10" fillId="0" borderId="0" xfId="2" applyNumberFormat="1" applyFont="1"/>
    <xf numFmtId="14" fontId="12" fillId="0" borderId="0" xfId="3" quotePrefix="1" applyNumberFormat="1" applyFont="1" applyAlignment="1" applyProtection="1">
      <alignment horizontal="left"/>
      <protection locked="0"/>
    </xf>
    <xf numFmtId="169" fontId="12" fillId="0" borderId="0" xfId="3" applyFont="1"/>
    <xf numFmtId="14" fontId="13" fillId="0" borderId="0" xfId="3" quotePrefix="1" applyNumberFormat="1" applyFont="1" applyAlignment="1" applyProtection="1">
      <alignment horizontal="left"/>
      <protection locked="0"/>
    </xf>
    <xf numFmtId="169" fontId="13" fillId="0" borderId="0" xfId="3" applyFont="1"/>
    <xf numFmtId="169" fontId="14" fillId="0" borderId="0" xfId="3" applyFont="1" applyAlignment="1">
      <alignment horizontal="center"/>
    </xf>
    <xf numFmtId="169" fontId="15" fillId="0" borderId="0" xfId="3" applyFont="1" applyAlignment="1">
      <alignment horizontal="center"/>
    </xf>
    <xf numFmtId="43" fontId="14" fillId="0" borderId="0" xfId="1" applyFont="1" applyFill="1" applyBorder="1" applyAlignment="1" applyProtection="1">
      <alignment horizontal="right"/>
    </xf>
    <xf numFmtId="166" fontId="14" fillId="0" borderId="0" xfId="1" applyNumberFormat="1" applyFont="1" applyFill="1" applyBorder="1" applyAlignment="1" applyProtection="1">
      <alignment horizontal="right"/>
      <protection locked="0"/>
    </xf>
    <xf numFmtId="43" fontId="15" fillId="0" borderId="0" xfId="1" applyFont="1" applyFill="1" applyBorder="1" applyAlignment="1" applyProtection="1">
      <alignment horizontal="right"/>
    </xf>
    <xf numFmtId="166" fontId="15" fillId="0" borderId="0" xfId="1" applyNumberFormat="1" applyFont="1" applyFill="1" applyBorder="1" applyAlignment="1" applyProtection="1">
      <alignment horizontal="right"/>
      <protection locked="0"/>
    </xf>
    <xf numFmtId="43" fontId="16" fillId="0" borderId="0" xfId="1" applyFont="1" applyFill="1" applyBorder="1" applyAlignment="1" applyProtection="1">
      <alignment horizontal="right"/>
    </xf>
    <xf numFmtId="43" fontId="17" fillId="0" borderId="0" xfId="1" applyFont="1" applyFill="1" applyBorder="1" applyAlignment="1" applyProtection="1">
      <alignment horizontal="right"/>
    </xf>
    <xf numFmtId="43" fontId="14" fillId="0" borderId="0" xfId="1" applyFont="1" applyFill="1" applyBorder="1" applyAlignment="1" applyProtection="1">
      <alignment horizontal="right"/>
      <protection locked="0"/>
    </xf>
    <xf numFmtId="43" fontId="15" fillId="0" borderId="0" xfId="1" applyFont="1" applyFill="1" applyBorder="1" applyAlignment="1" applyProtection="1">
      <alignment horizontal="right"/>
      <protection locked="0"/>
    </xf>
    <xf numFmtId="166" fontId="14" fillId="0" borderId="0" xfId="1" applyNumberFormat="1" applyFont="1" applyFill="1" applyBorder="1" applyAlignment="1">
      <alignment horizontal="right"/>
    </xf>
    <xf numFmtId="166" fontId="15" fillId="0" borderId="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 applyProtection="1">
      <alignment horizontal="left"/>
    </xf>
    <xf numFmtId="165" fontId="18" fillId="0" borderId="0" xfId="2" applyNumberFormat="1" applyFont="1"/>
    <xf numFmtId="165" fontId="19" fillId="0" borderId="0" xfId="2" applyNumberFormat="1" applyFont="1"/>
    <xf numFmtId="164" fontId="19" fillId="0" borderId="0" xfId="1" applyNumberFormat="1" applyFont="1" applyFill="1" applyBorder="1" applyProtection="1"/>
    <xf numFmtId="165" fontId="18" fillId="0" borderId="0" xfId="2" applyNumberFormat="1" applyFont="1" applyAlignment="1">
      <alignment horizontal="center"/>
    </xf>
    <xf numFmtId="165" fontId="18" fillId="0" borderId="0" xfId="2" applyNumberFormat="1" applyFont="1" applyAlignment="1">
      <alignment horizontal="left"/>
    </xf>
    <xf numFmtId="164" fontId="19" fillId="0" borderId="1" xfId="1" applyNumberFormat="1" applyFont="1" applyFill="1" applyBorder="1" applyAlignment="1" applyProtection="1">
      <alignment horizontal="left"/>
    </xf>
    <xf numFmtId="165" fontId="19" fillId="0" borderId="1" xfId="2" applyNumberFormat="1" applyFont="1" applyBorder="1"/>
    <xf numFmtId="165" fontId="18" fillId="0" borderId="1" xfId="2" applyNumberFormat="1" applyFont="1" applyBorder="1" applyAlignment="1">
      <alignment horizontal="center"/>
    </xf>
    <xf numFmtId="165" fontId="18" fillId="0" borderId="1" xfId="2" applyNumberFormat="1" applyFont="1" applyBorder="1"/>
    <xf numFmtId="165" fontId="18" fillId="0" borderId="1" xfId="2" applyNumberFormat="1" applyFont="1" applyBorder="1" applyAlignment="1">
      <alignment horizontal="left"/>
    </xf>
    <xf numFmtId="165" fontId="19" fillId="0" borderId="2" xfId="2" applyNumberFormat="1" applyFont="1" applyBorder="1"/>
    <xf numFmtId="165" fontId="19" fillId="0" borderId="0" xfId="2" applyNumberFormat="1" applyFont="1" applyAlignment="1">
      <alignment horizontal="center"/>
    </xf>
    <xf numFmtId="164" fontId="18" fillId="0" borderId="0" xfId="1" applyNumberFormat="1" applyFont="1" applyFill="1" applyBorder="1" applyProtection="1"/>
    <xf numFmtId="165" fontId="18" fillId="0" borderId="2" xfId="2" applyNumberFormat="1" applyFont="1" applyBorder="1" applyAlignment="1">
      <alignment horizontal="center"/>
    </xf>
    <xf numFmtId="164" fontId="19" fillId="0" borderId="0" xfId="1" applyNumberFormat="1" applyFont="1" applyFill="1" applyBorder="1" applyAlignment="1" applyProtection="1"/>
    <xf numFmtId="164" fontId="19" fillId="0" borderId="3" xfId="1" applyNumberFormat="1" applyFont="1" applyFill="1" applyBorder="1" applyProtection="1"/>
    <xf numFmtId="165" fontId="19" fillId="0" borderId="4" xfId="2" applyNumberFormat="1" applyFont="1" applyBorder="1"/>
    <xf numFmtId="165" fontId="19" fillId="0" borderId="3" xfId="2" applyNumberFormat="1" applyFont="1" applyBorder="1"/>
    <xf numFmtId="165" fontId="19" fillId="0" borderId="3" xfId="2" applyNumberFormat="1" applyFont="1" applyBorder="1" applyAlignment="1">
      <alignment horizontal="center"/>
    </xf>
    <xf numFmtId="164" fontId="19" fillId="0" borderId="0" xfId="1" applyNumberFormat="1" applyFont="1" applyFill="1" applyBorder="1" applyAlignment="1" applyProtection="1">
      <alignment horizontal="left"/>
    </xf>
    <xf numFmtId="166" fontId="19" fillId="0" borderId="0" xfId="1" applyNumberFormat="1" applyFont="1" applyFill="1" applyBorder="1" applyProtection="1"/>
    <xf numFmtId="43" fontId="19" fillId="0" borderId="0" xfId="1" applyFont="1" applyFill="1" applyBorder="1" applyProtection="1"/>
    <xf numFmtId="165" fontId="18" fillId="0" borderId="2" xfId="2" applyNumberFormat="1" applyFont="1" applyBorder="1" applyAlignment="1">
      <alignment horizontal="left"/>
    </xf>
    <xf numFmtId="168" fontId="19" fillId="0" borderId="0" xfId="2" applyNumberFormat="1" applyFont="1"/>
    <xf numFmtId="43" fontId="19" fillId="0" borderId="0" xfId="1" applyFont="1" applyFill="1" applyBorder="1" applyAlignment="1" applyProtection="1">
      <alignment horizontal="right"/>
    </xf>
    <xf numFmtId="166" fontId="19" fillId="0" borderId="0" xfId="1" applyNumberFormat="1" applyFont="1" applyFill="1" applyBorder="1" applyAlignment="1" applyProtection="1">
      <alignment horizontal="right"/>
    </xf>
    <xf numFmtId="168" fontId="19" fillId="0" borderId="0" xfId="1" applyNumberFormat="1" applyFont="1" applyFill="1" applyBorder="1" applyProtection="1"/>
    <xf numFmtId="164" fontId="18" fillId="0" borderId="1" xfId="1" applyNumberFormat="1" applyFont="1" applyFill="1" applyBorder="1" applyProtection="1"/>
    <xf numFmtId="165" fontId="18" fillId="0" borderId="5" xfId="2" applyNumberFormat="1" applyFont="1" applyBorder="1" applyAlignment="1">
      <alignment horizontal="left"/>
    </xf>
    <xf numFmtId="166" fontId="19" fillId="0" borderId="1" xfId="1" applyNumberFormat="1" applyFont="1" applyFill="1" applyBorder="1" applyProtection="1"/>
    <xf numFmtId="43" fontId="19" fillId="0" borderId="1" xfId="1" applyFont="1" applyFill="1" applyBorder="1" applyProtection="1"/>
    <xf numFmtId="168" fontId="19" fillId="0" borderId="1" xfId="1" applyNumberFormat="1" applyFont="1" applyFill="1" applyBorder="1" applyProtection="1"/>
    <xf numFmtId="165" fontId="5" fillId="0" borderId="1" xfId="2" applyNumberFormat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18" fillId="0" borderId="1" xfId="2" applyNumberFormat="1" applyFont="1" applyBorder="1" applyAlignment="1">
      <alignment horizontal="center"/>
    </xf>
  </cellXfs>
  <cellStyles count="5">
    <cellStyle name="Comma" xfId="1" builtinId="3"/>
    <cellStyle name="Comma 4" xfId="4" xr:uid="{00000000-0005-0000-0000-000001000000}"/>
    <cellStyle name="Normal" xfId="0" builtinId="0"/>
    <cellStyle name="Normal 3" xfId="2" xr:uid="{00000000-0005-0000-0000-000003000000}"/>
    <cellStyle name="Normal_01 qershor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247"/>
  <sheetViews>
    <sheetView topLeftCell="A5" zoomScale="80" zoomScaleNormal="80" workbookViewId="0">
      <pane xSplit="2" ySplit="12" topLeftCell="BB17" activePane="bottomRight" state="frozen"/>
      <selection activeCell="A5" sqref="A5"/>
      <selection pane="topRight" activeCell="C5" sqref="C5"/>
      <selection pane="bottomLeft" activeCell="A14" sqref="A14"/>
      <selection pane="bottomRight" activeCell="AI43" sqref="AI43"/>
    </sheetView>
  </sheetViews>
  <sheetFormatPr defaultColWidth="9.28515625" defaultRowHeight="15.75"/>
  <cols>
    <col min="1" max="1" width="10.42578125" style="1" customWidth="1"/>
    <col min="2" max="2" width="30.42578125" style="70" customWidth="1"/>
    <col min="3" max="3" width="15.140625" style="2" customWidth="1"/>
    <col min="4" max="4" width="16.5703125" style="2" bestFit="1" customWidth="1"/>
    <col min="5" max="5" width="9.42578125" style="2" customWidth="1"/>
    <col min="6" max="6" width="15.28515625" style="2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6.5703125" style="2" customWidth="1"/>
    <col min="12" max="13" width="16.5703125" style="2" bestFit="1" customWidth="1"/>
    <col min="14" max="14" width="11" style="2" customWidth="1"/>
    <col min="15" max="16" width="16.5703125" style="2" bestFit="1" customWidth="1"/>
    <col min="17" max="17" width="9.42578125" style="2" customWidth="1"/>
    <col min="18" max="18" width="18.85546875" style="2" bestFit="1" customWidth="1"/>
    <col min="19" max="19" width="16.5703125" style="2" bestFit="1" customWidth="1"/>
    <col min="20" max="20" width="14.28515625" style="2" customWidth="1"/>
    <col min="21" max="22" width="16.5703125" style="2" bestFit="1" customWidth="1"/>
    <col min="23" max="23" width="10.42578125" style="2" customWidth="1"/>
    <col min="24" max="24" width="18.5703125" style="2" customWidth="1"/>
    <col min="25" max="25" width="15.7109375" style="2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6.28515625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9.28515625" style="2" customWidth="1"/>
    <col min="57" max="57" width="21.42578125" style="2" customWidth="1"/>
    <col min="58" max="58" width="19.7109375" style="2" customWidth="1"/>
    <col min="59" max="59" width="10" style="2" customWidth="1"/>
    <col min="60" max="61" width="19.7109375" style="2" customWidth="1"/>
    <col min="62" max="62" width="10.5703125" style="2" customWidth="1"/>
    <col min="63" max="63" width="18.5703125" style="8" customWidth="1"/>
    <col min="64" max="64" width="16.5703125" style="8" customWidth="1"/>
    <col min="65" max="66" width="20.42578125" style="2" customWidth="1"/>
    <col min="67" max="67" width="14.5703125" style="3" customWidth="1"/>
    <col min="68" max="68" width="14.28515625" style="3" customWidth="1"/>
    <col min="69" max="69" width="13.42578125" style="3" customWidth="1"/>
    <col min="70" max="138" width="13.42578125" style="2" customWidth="1"/>
    <col min="139" max="16384" width="9.28515625" style="2"/>
  </cols>
  <sheetData>
    <row r="1" spans="1:138">
      <c r="B1" s="2"/>
      <c r="BK1" s="2"/>
      <c r="BL1" s="2"/>
    </row>
    <row r="2" spans="1:138">
      <c r="B2" s="2"/>
      <c r="BK2" s="2"/>
      <c r="BL2" s="2"/>
    </row>
    <row r="3" spans="1:138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8"/>
      <c r="BE3" s="8"/>
      <c r="BF3" s="8"/>
      <c r="BG3" s="8"/>
      <c r="BH3" s="8"/>
      <c r="BI3" s="8"/>
      <c r="BJ3" s="8"/>
    </row>
    <row r="4" spans="1:138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8"/>
      <c r="BE4" s="8"/>
      <c r="BF4" s="8"/>
      <c r="BG4" s="8"/>
      <c r="BH4" s="8"/>
      <c r="BI4" s="8"/>
      <c r="BJ4" s="8"/>
    </row>
    <row r="5" spans="1:138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9"/>
      <c r="BD5" s="8"/>
      <c r="BE5" s="8"/>
      <c r="BF5" s="8"/>
      <c r="BG5" s="8"/>
      <c r="BH5" s="8"/>
      <c r="BI5" s="8"/>
      <c r="BJ5" s="8"/>
    </row>
    <row r="6" spans="1:138">
      <c r="A6" s="6"/>
      <c r="B6" s="7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9"/>
      <c r="BD6" s="8"/>
      <c r="BE6" s="8"/>
      <c r="BF6" s="8"/>
      <c r="BG6" s="8"/>
      <c r="BH6" s="8"/>
      <c r="BI6" s="8"/>
      <c r="BJ6" s="8"/>
    </row>
    <row r="7" spans="1:138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9"/>
      <c r="BD7" s="8"/>
      <c r="BE7" s="8"/>
      <c r="BF7" s="8"/>
      <c r="BG7" s="8"/>
      <c r="BH7" s="8"/>
      <c r="BI7" s="8"/>
      <c r="BJ7" s="8"/>
    </row>
    <row r="8" spans="1:138">
      <c r="A8" s="10"/>
      <c r="B8" s="71" t="s">
        <v>31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1"/>
      <c r="BL8" s="11"/>
      <c r="BM8" s="12"/>
      <c r="BN8" s="12"/>
      <c r="BO8" s="13"/>
    </row>
    <row r="9" spans="1:138" s="21" customFormat="1" ht="16.5" thickBot="1">
      <c r="A9" s="14" t="s">
        <v>2</v>
      </c>
      <c r="B9" s="15"/>
      <c r="C9" s="126" t="s">
        <v>32</v>
      </c>
      <c r="D9" s="126"/>
      <c r="E9" s="16"/>
      <c r="F9" s="126" t="s">
        <v>42</v>
      </c>
      <c r="G9" s="126"/>
      <c r="H9" s="17"/>
      <c r="I9" s="126" t="s">
        <v>43</v>
      </c>
      <c r="J9" s="126"/>
      <c r="K9" s="17"/>
      <c r="L9" s="126" t="s">
        <v>33</v>
      </c>
      <c r="M9" s="126"/>
      <c r="N9" s="18"/>
      <c r="O9" s="126" t="s">
        <v>34</v>
      </c>
      <c r="P9" s="126"/>
      <c r="Q9" s="16"/>
      <c r="R9" s="126" t="s">
        <v>44</v>
      </c>
      <c r="S9" s="126"/>
      <c r="T9" s="16"/>
      <c r="U9" s="126" t="s">
        <v>45</v>
      </c>
      <c r="V9" s="126"/>
      <c r="W9" s="16"/>
      <c r="X9" s="126" t="s">
        <v>35</v>
      </c>
      <c r="Y9" s="126"/>
      <c r="Z9" s="17"/>
      <c r="AA9" s="126" t="s">
        <v>46</v>
      </c>
      <c r="AB9" s="126"/>
      <c r="AC9" s="16"/>
      <c r="AD9" s="126" t="s">
        <v>47</v>
      </c>
      <c r="AE9" s="126"/>
      <c r="AF9" s="17"/>
      <c r="AG9" s="126" t="s">
        <v>48</v>
      </c>
      <c r="AH9" s="126"/>
      <c r="AI9" s="18"/>
      <c r="AJ9" s="126" t="s">
        <v>49</v>
      </c>
      <c r="AK9" s="126"/>
      <c r="AL9" s="18"/>
      <c r="AM9" s="126" t="s">
        <v>41</v>
      </c>
      <c r="AN9" s="126"/>
      <c r="AO9" s="17"/>
      <c r="AP9" s="126" t="s">
        <v>40</v>
      </c>
      <c r="AQ9" s="126"/>
      <c r="AR9" s="17"/>
      <c r="AS9" s="126" t="s">
        <v>39</v>
      </c>
      <c r="AT9" s="126"/>
      <c r="AU9" s="17"/>
      <c r="AV9" s="126" t="s">
        <v>50</v>
      </c>
      <c r="AW9" s="126"/>
      <c r="AX9" s="16"/>
      <c r="AY9" s="126" t="s">
        <v>51</v>
      </c>
      <c r="AZ9" s="126"/>
      <c r="BA9" s="17"/>
      <c r="BB9" s="126" t="s">
        <v>36</v>
      </c>
      <c r="BC9" s="126"/>
      <c r="BD9" s="17"/>
      <c r="BE9" s="126" t="s">
        <v>37</v>
      </c>
      <c r="BF9" s="126"/>
      <c r="BG9" s="16"/>
      <c r="BH9" s="126" t="s">
        <v>38</v>
      </c>
      <c r="BI9" s="126"/>
      <c r="BJ9" s="17"/>
      <c r="BK9" s="126" t="s">
        <v>3</v>
      </c>
      <c r="BL9" s="126"/>
      <c r="BM9" s="19"/>
      <c r="BN9" s="19"/>
      <c r="BO9" s="20"/>
      <c r="BP9" s="13"/>
      <c r="BQ9" s="3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</row>
    <row r="10" spans="1:138" ht="16.5" thickTop="1">
      <c r="A10" s="10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23"/>
      <c r="BL10" s="23"/>
      <c r="BM10" s="24"/>
      <c r="BN10" s="24"/>
      <c r="BO10" s="20"/>
    </row>
    <row r="11" spans="1:138">
      <c r="A11" s="10"/>
      <c r="B11" s="22"/>
      <c r="C11" s="23"/>
      <c r="D11" s="23" t="s">
        <v>4</v>
      </c>
      <c r="E11" s="23"/>
      <c r="F11" s="23"/>
      <c r="G11" s="23" t="s">
        <v>4</v>
      </c>
      <c r="H11" s="8"/>
      <c r="I11" s="23"/>
      <c r="J11" s="23" t="s">
        <v>4</v>
      </c>
      <c r="K11" s="8"/>
      <c r="L11" s="23"/>
      <c r="M11" s="23" t="s">
        <v>4</v>
      </c>
      <c r="N11" s="8"/>
      <c r="O11" s="23"/>
      <c r="P11" s="23" t="s">
        <v>4</v>
      </c>
      <c r="Q11" s="23"/>
      <c r="R11" s="23"/>
      <c r="S11" s="23" t="s">
        <v>4</v>
      </c>
      <c r="T11" s="23"/>
      <c r="U11" s="23"/>
      <c r="V11" s="23" t="s">
        <v>4</v>
      </c>
      <c r="W11" s="23"/>
      <c r="X11" s="23"/>
      <c r="Y11" s="23" t="s">
        <v>4</v>
      </c>
      <c r="Z11" s="8"/>
      <c r="AA11" s="23"/>
      <c r="AB11" s="23" t="s">
        <v>4</v>
      </c>
      <c r="AC11" s="23"/>
      <c r="AD11" s="23"/>
      <c r="AE11" s="23" t="s">
        <v>4</v>
      </c>
      <c r="AF11" s="8"/>
      <c r="AG11" s="23"/>
      <c r="AH11" s="23" t="s">
        <v>4</v>
      </c>
      <c r="AI11" s="8"/>
      <c r="AJ11" s="23"/>
      <c r="AK11" s="23" t="s">
        <v>4</v>
      </c>
      <c r="AL11" s="8"/>
      <c r="AM11" s="23"/>
      <c r="AN11" s="23" t="s">
        <v>4</v>
      </c>
      <c r="AO11" s="8"/>
      <c r="AP11" s="23"/>
      <c r="AQ11" s="23" t="s">
        <v>4</v>
      </c>
      <c r="AR11" s="8"/>
      <c r="AS11" s="23"/>
      <c r="AT11" s="23" t="s">
        <v>4</v>
      </c>
      <c r="AU11" s="8"/>
      <c r="AV11" s="23"/>
      <c r="AW11" s="23" t="s">
        <v>4</v>
      </c>
      <c r="AX11" s="23"/>
      <c r="AY11" s="23"/>
      <c r="AZ11" s="23" t="s">
        <v>4</v>
      </c>
      <c r="BA11" s="8"/>
      <c r="BB11" s="23"/>
      <c r="BC11" s="23" t="s">
        <v>4</v>
      </c>
      <c r="BD11" s="8"/>
      <c r="BE11" s="23"/>
      <c r="BF11" s="23" t="s">
        <v>4</v>
      </c>
      <c r="BG11" s="23"/>
      <c r="BH11" s="23"/>
      <c r="BI11" s="23" t="s">
        <v>4</v>
      </c>
      <c r="BJ11" s="8"/>
      <c r="BK11" s="23"/>
      <c r="BL11" s="23" t="s">
        <v>4</v>
      </c>
      <c r="BM11" s="24"/>
      <c r="BN11" s="24"/>
      <c r="BO11" s="20"/>
    </row>
    <row r="12" spans="1:138">
      <c r="A12" s="25"/>
      <c r="B12" s="22"/>
      <c r="C12" s="23" t="s">
        <v>4</v>
      </c>
      <c r="D12" s="23" t="s">
        <v>5</v>
      </c>
      <c r="E12" s="23"/>
      <c r="F12" s="23" t="s">
        <v>4</v>
      </c>
      <c r="G12" s="23" t="s">
        <v>5</v>
      </c>
      <c r="H12" s="23"/>
      <c r="I12" s="23" t="s">
        <v>4</v>
      </c>
      <c r="J12" s="23" t="s">
        <v>5</v>
      </c>
      <c r="K12" s="23"/>
      <c r="L12" s="23" t="s">
        <v>4</v>
      </c>
      <c r="M12" s="23" t="s">
        <v>5</v>
      </c>
      <c r="N12" s="23"/>
      <c r="O12" s="23" t="s">
        <v>4</v>
      </c>
      <c r="P12" s="23" t="s">
        <v>5</v>
      </c>
      <c r="Q12" s="23"/>
      <c r="R12" s="23" t="s">
        <v>4</v>
      </c>
      <c r="S12" s="23" t="s">
        <v>5</v>
      </c>
      <c r="T12" s="23"/>
      <c r="U12" s="23" t="s">
        <v>4</v>
      </c>
      <c r="V12" s="23" t="s">
        <v>5</v>
      </c>
      <c r="W12" s="23"/>
      <c r="X12" s="23" t="s">
        <v>4</v>
      </c>
      <c r="Y12" s="23" t="s">
        <v>5</v>
      </c>
      <c r="Z12" s="23"/>
      <c r="AA12" s="23" t="s">
        <v>4</v>
      </c>
      <c r="AB12" s="23" t="s">
        <v>5</v>
      </c>
      <c r="AC12" s="23"/>
      <c r="AD12" s="23" t="s">
        <v>4</v>
      </c>
      <c r="AE12" s="23" t="s">
        <v>5</v>
      </c>
      <c r="AF12" s="23"/>
      <c r="AG12" s="23" t="s">
        <v>4</v>
      </c>
      <c r="AH12" s="23" t="s">
        <v>5</v>
      </c>
      <c r="AI12" s="23"/>
      <c r="AJ12" s="23" t="s">
        <v>4</v>
      </c>
      <c r="AK12" s="23" t="s">
        <v>5</v>
      </c>
      <c r="AL12" s="23"/>
      <c r="AM12" s="23" t="s">
        <v>4</v>
      </c>
      <c r="AN12" s="23" t="s">
        <v>5</v>
      </c>
      <c r="AO12" s="23"/>
      <c r="AP12" s="23" t="s">
        <v>4</v>
      </c>
      <c r="AQ12" s="23" t="s">
        <v>5</v>
      </c>
      <c r="AR12" s="23"/>
      <c r="AS12" s="23" t="s">
        <v>4</v>
      </c>
      <c r="AT12" s="23" t="s">
        <v>5</v>
      </c>
      <c r="AU12" s="23"/>
      <c r="AV12" s="23" t="s">
        <v>4</v>
      </c>
      <c r="AW12" s="23" t="s">
        <v>5</v>
      </c>
      <c r="AX12" s="23"/>
      <c r="AY12" s="23" t="s">
        <v>4</v>
      </c>
      <c r="AZ12" s="23" t="s">
        <v>5</v>
      </c>
      <c r="BA12" s="23"/>
      <c r="BB12" s="23" t="s">
        <v>4</v>
      </c>
      <c r="BC12" s="23" t="s">
        <v>5</v>
      </c>
      <c r="BD12" s="23"/>
      <c r="BE12" s="23" t="s">
        <v>4</v>
      </c>
      <c r="BF12" s="23" t="s">
        <v>5</v>
      </c>
      <c r="BG12" s="23"/>
      <c r="BH12" s="23" t="s">
        <v>4</v>
      </c>
      <c r="BI12" s="23" t="s">
        <v>5</v>
      </c>
      <c r="BJ12" s="23"/>
      <c r="BK12" s="23" t="s">
        <v>4</v>
      </c>
      <c r="BL12" s="23" t="s">
        <v>5</v>
      </c>
      <c r="BM12" s="24"/>
      <c r="BN12" s="24"/>
      <c r="BO12" s="20"/>
      <c r="BP12" s="20"/>
    </row>
    <row r="13" spans="1:138">
      <c r="A13" s="10"/>
      <c r="B13" s="26" t="s">
        <v>6</v>
      </c>
      <c r="C13" s="23" t="s">
        <v>7</v>
      </c>
      <c r="D13" s="23" t="s">
        <v>8</v>
      </c>
      <c r="E13" s="23"/>
      <c r="F13" s="23" t="s">
        <v>7</v>
      </c>
      <c r="G13" s="23" t="s">
        <v>8</v>
      </c>
      <c r="H13" s="23"/>
      <c r="I13" s="23" t="s">
        <v>7</v>
      </c>
      <c r="J13" s="23" t="s">
        <v>8</v>
      </c>
      <c r="K13" s="23"/>
      <c r="L13" s="23" t="s">
        <v>7</v>
      </c>
      <c r="M13" s="23" t="s">
        <v>8</v>
      </c>
      <c r="N13" s="23"/>
      <c r="O13" s="23" t="s">
        <v>7</v>
      </c>
      <c r="P13" s="23" t="s">
        <v>8</v>
      </c>
      <c r="Q13" s="23"/>
      <c r="R13" s="23" t="s">
        <v>7</v>
      </c>
      <c r="S13" s="23" t="s">
        <v>8</v>
      </c>
      <c r="T13" s="23"/>
      <c r="U13" s="23" t="s">
        <v>7</v>
      </c>
      <c r="V13" s="23" t="s">
        <v>8</v>
      </c>
      <c r="W13" s="23"/>
      <c r="X13" s="23" t="s">
        <v>7</v>
      </c>
      <c r="Y13" s="23" t="s">
        <v>8</v>
      </c>
      <c r="Z13" s="23"/>
      <c r="AA13" s="23" t="s">
        <v>7</v>
      </c>
      <c r="AB13" s="23" t="s">
        <v>8</v>
      </c>
      <c r="AC13" s="23"/>
      <c r="AD13" s="23" t="s">
        <v>7</v>
      </c>
      <c r="AE13" s="23" t="s">
        <v>8</v>
      </c>
      <c r="AF13" s="23"/>
      <c r="AG13" s="23" t="s">
        <v>7</v>
      </c>
      <c r="AH13" s="23" t="s">
        <v>8</v>
      </c>
      <c r="AI13" s="23"/>
      <c r="AJ13" s="23" t="s">
        <v>7</v>
      </c>
      <c r="AK13" s="23" t="s">
        <v>8</v>
      </c>
      <c r="AL13" s="23"/>
      <c r="AM13" s="23" t="s">
        <v>7</v>
      </c>
      <c r="AN13" s="23" t="s">
        <v>8</v>
      </c>
      <c r="AO13" s="23"/>
      <c r="AP13" s="23" t="s">
        <v>7</v>
      </c>
      <c r="AQ13" s="23" t="s">
        <v>8</v>
      </c>
      <c r="AR13" s="23"/>
      <c r="AS13" s="23" t="s">
        <v>7</v>
      </c>
      <c r="AT13" s="23" t="s">
        <v>8</v>
      </c>
      <c r="AU13" s="23"/>
      <c r="AV13" s="23" t="s">
        <v>7</v>
      </c>
      <c r="AW13" s="23" t="s">
        <v>8</v>
      </c>
      <c r="AX13" s="23"/>
      <c r="AY13" s="23" t="s">
        <v>7</v>
      </c>
      <c r="AZ13" s="23" t="s">
        <v>8</v>
      </c>
      <c r="BA13" s="23"/>
      <c r="BB13" s="23" t="s">
        <v>7</v>
      </c>
      <c r="BC13" s="23" t="s">
        <v>8</v>
      </c>
      <c r="BD13" s="23"/>
      <c r="BE13" s="23" t="s">
        <v>7</v>
      </c>
      <c r="BF13" s="23" t="s">
        <v>8</v>
      </c>
      <c r="BG13" s="23"/>
      <c r="BH13" s="23" t="s">
        <v>7</v>
      </c>
      <c r="BI13" s="23" t="s">
        <v>8</v>
      </c>
      <c r="BJ13" s="23"/>
      <c r="BK13" s="23" t="s">
        <v>9</v>
      </c>
      <c r="BL13" s="23" t="s">
        <v>8</v>
      </c>
      <c r="BM13" s="24"/>
      <c r="BN13" s="24"/>
      <c r="BO13" s="20"/>
      <c r="BP13" s="20"/>
    </row>
    <row r="14" spans="1:138" ht="15.75" customHeight="1">
      <c r="A14" s="27"/>
      <c r="B14" s="22"/>
      <c r="C14" s="23"/>
      <c r="D14" s="23" t="s">
        <v>10</v>
      </c>
      <c r="E14" s="23"/>
      <c r="F14" s="23"/>
      <c r="G14" s="23" t="s">
        <v>10</v>
      </c>
      <c r="H14" s="23"/>
      <c r="I14" s="23"/>
      <c r="J14" s="23" t="s">
        <v>10</v>
      </c>
      <c r="K14" s="23"/>
      <c r="L14" s="23"/>
      <c r="M14" s="23" t="s">
        <v>10</v>
      </c>
      <c r="N14" s="23"/>
      <c r="O14" s="23"/>
      <c r="P14" s="23" t="s">
        <v>10</v>
      </c>
      <c r="Q14" s="23"/>
      <c r="R14" s="23"/>
      <c r="S14" s="23" t="s">
        <v>10</v>
      </c>
      <c r="T14" s="23"/>
      <c r="U14" s="23"/>
      <c r="V14" s="23" t="s">
        <v>10</v>
      </c>
      <c r="W14" s="23"/>
      <c r="X14" s="23"/>
      <c r="Y14" s="23" t="s">
        <v>10</v>
      </c>
      <c r="Z14" s="23"/>
      <c r="AA14" s="23"/>
      <c r="AB14" s="23" t="s">
        <v>10</v>
      </c>
      <c r="AC14" s="23"/>
      <c r="AD14" s="23"/>
      <c r="AE14" s="23" t="s">
        <v>10</v>
      </c>
      <c r="AF14" s="23"/>
      <c r="AG14" s="23"/>
      <c r="AH14" s="23" t="s">
        <v>10</v>
      </c>
      <c r="AI14" s="23"/>
      <c r="AJ14" s="23"/>
      <c r="AK14" s="23" t="s">
        <v>10</v>
      </c>
      <c r="AL14" s="23"/>
      <c r="AM14" s="23"/>
      <c r="AN14" s="23" t="s">
        <v>10</v>
      </c>
      <c r="AO14" s="23"/>
      <c r="AP14" s="23"/>
      <c r="AQ14" s="23" t="s">
        <v>10</v>
      </c>
      <c r="AR14" s="23"/>
      <c r="AS14" s="23"/>
      <c r="AT14" s="23" t="s">
        <v>10</v>
      </c>
      <c r="AU14" s="23"/>
      <c r="AV14" s="23"/>
      <c r="AW14" s="23" t="s">
        <v>10</v>
      </c>
      <c r="AX14" s="23"/>
      <c r="AY14" s="23"/>
      <c r="AZ14" s="23" t="s">
        <v>10</v>
      </c>
      <c r="BA14" s="23"/>
      <c r="BB14" s="23"/>
      <c r="BC14" s="23" t="s">
        <v>10</v>
      </c>
      <c r="BD14" s="23"/>
      <c r="BE14" s="23"/>
      <c r="BF14" s="23" t="s">
        <v>10</v>
      </c>
      <c r="BG14" s="23"/>
      <c r="BH14" s="23"/>
      <c r="BI14" s="23" t="s">
        <v>10</v>
      </c>
      <c r="BJ14" s="23"/>
      <c r="BK14" s="23"/>
      <c r="BL14" s="23" t="s">
        <v>10</v>
      </c>
      <c r="BM14" s="24"/>
      <c r="BN14" s="24"/>
      <c r="BO14" s="20"/>
      <c r="BP14" s="20"/>
    </row>
    <row r="15" spans="1:138">
      <c r="A15" s="10"/>
      <c r="B15" s="22"/>
      <c r="C15" s="23"/>
      <c r="D15" s="23" t="s">
        <v>11</v>
      </c>
      <c r="E15" s="23"/>
      <c r="F15" s="23"/>
      <c r="G15" s="23" t="s">
        <v>11</v>
      </c>
      <c r="H15" s="23"/>
      <c r="I15" s="23"/>
      <c r="J15" s="23" t="s">
        <v>11</v>
      </c>
      <c r="K15" s="23"/>
      <c r="L15" s="23"/>
      <c r="M15" s="23" t="s">
        <v>11</v>
      </c>
      <c r="N15" s="8"/>
      <c r="O15" s="23"/>
      <c r="P15" s="23" t="s">
        <v>11</v>
      </c>
      <c r="Q15" s="23"/>
      <c r="R15" s="23"/>
      <c r="S15" s="23" t="s">
        <v>11</v>
      </c>
      <c r="T15" s="23"/>
      <c r="U15" s="23"/>
      <c r="V15" s="23" t="s">
        <v>11</v>
      </c>
      <c r="W15" s="23"/>
      <c r="X15" s="23"/>
      <c r="Y15" s="23" t="s">
        <v>11</v>
      </c>
      <c r="Z15" s="23"/>
      <c r="AA15" s="23"/>
      <c r="AB15" s="23" t="s">
        <v>11</v>
      </c>
      <c r="AC15" s="23"/>
      <c r="AD15" s="23"/>
      <c r="AE15" s="23" t="s">
        <v>11</v>
      </c>
      <c r="AF15" s="23"/>
      <c r="AG15" s="23"/>
      <c r="AH15" s="23" t="s">
        <v>11</v>
      </c>
      <c r="AI15" s="23"/>
      <c r="AJ15" s="23"/>
      <c r="AK15" s="23" t="s">
        <v>11</v>
      </c>
      <c r="AL15" s="23"/>
      <c r="AM15" s="23"/>
      <c r="AN15" s="23" t="s">
        <v>11</v>
      </c>
      <c r="AO15" s="23"/>
      <c r="AP15" s="23"/>
      <c r="AQ15" s="23" t="s">
        <v>11</v>
      </c>
      <c r="AR15" s="23"/>
      <c r="AS15" s="23"/>
      <c r="AT15" s="23" t="s">
        <v>11</v>
      </c>
      <c r="AU15" s="23"/>
      <c r="AV15" s="23"/>
      <c r="AW15" s="23" t="s">
        <v>11</v>
      </c>
      <c r="AX15" s="23"/>
      <c r="AY15" s="23"/>
      <c r="AZ15" s="23" t="s">
        <v>11</v>
      </c>
      <c r="BA15" s="23"/>
      <c r="BB15" s="23"/>
      <c r="BC15" s="23" t="s">
        <v>11</v>
      </c>
      <c r="BD15" s="23"/>
      <c r="BE15" s="23"/>
      <c r="BF15" s="23" t="s">
        <v>11</v>
      </c>
      <c r="BG15" s="23"/>
      <c r="BH15" s="23"/>
      <c r="BI15" s="23" t="s">
        <v>11</v>
      </c>
      <c r="BJ15" s="23"/>
      <c r="BK15" s="23"/>
      <c r="BL15" s="23" t="s">
        <v>11</v>
      </c>
      <c r="BM15" s="24"/>
      <c r="BN15" s="24"/>
      <c r="BO15" s="20"/>
    </row>
    <row r="16" spans="1:138" s="33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2"/>
      <c r="BM16" s="24"/>
      <c r="BN16" s="24"/>
      <c r="BO16" s="20"/>
      <c r="BP16" s="3"/>
      <c r="BQ16" s="3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</row>
    <row r="17" spans="1:85">
      <c r="A17" s="34" t="s">
        <v>2</v>
      </c>
      <c r="B17" s="22"/>
      <c r="C17" s="7"/>
      <c r="D17" s="8"/>
      <c r="E17" s="8"/>
      <c r="F17" s="8"/>
      <c r="G17" s="8"/>
      <c r="H17" s="8"/>
      <c r="I17" s="7"/>
      <c r="J17" s="8"/>
      <c r="K17" s="8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35"/>
      <c r="BL17" s="36"/>
      <c r="BM17" s="24"/>
      <c r="BN17" s="24"/>
      <c r="BO17" s="20"/>
    </row>
    <row r="18" spans="1:85">
      <c r="A18" s="25">
        <v>1</v>
      </c>
      <c r="B18" s="37" t="s">
        <v>12</v>
      </c>
      <c r="C18" s="35">
        <v>157.84</v>
      </c>
      <c r="D18" s="36">
        <v>60.14</v>
      </c>
      <c r="E18" s="36"/>
      <c r="F18" s="35">
        <v>157.69</v>
      </c>
      <c r="G18" s="36">
        <v>59.75</v>
      </c>
      <c r="H18" s="8"/>
      <c r="I18" s="35">
        <v>158.31</v>
      </c>
      <c r="J18" s="36">
        <v>60.08</v>
      </c>
      <c r="K18" s="8"/>
      <c r="L18" s="35">
        <v>158.01</v>
      </c>
      <c r="M18" s="36">
        <v>60.31</v>
      </c>
      <c r="N18" s="8"/>
      <c r="O18" s="35">
        <v>157.97999999999999</v>
      </c>
      <c r="P18" s="36">
        <v>60.34</v>
      </c>
      <c r="Q18" s="36"/>
      <c r="R18" s="35">
        <v>157.25</v>
      </c>
      <c r="S18" s="36">
        <v>61.25</v>
      </c>
      <c r="T18" s="36"/>
      <c r="U18" s="35">
        <v>157.92000000000002</v>
      </c>
      <c r="V18" s="36">
        <v>60.64</v>
      </c>
      <c r="W18" s="36"/>
      <c r="X18" s="35">
        <v>156.80000000000001</v>
      </c>
      <c r="Y18" s="36">
        <v>60.77</v>
      </c>
      <c r="Z18" s="8"/>
      <c r="AA18" s="35">
        <v>155.69</v>
      </c>
      <c r="AB18" s="36">
        <v>61.29</v>
      </c>
      <c r="AC18" s="36"/>
      <c r="AD18" s="35">
        <v>155.67000000000002</v>
      </c>
      <c r="AE18" s="36">
        <v>61.24</v>
      </c>
      <c r="AF18" s="8"/>
      <c r="AG18" s="35">
        <v>156.29</v>
      </c>
      <c r="AH18" s="36">
        <v>60.89</v>
      </c>
      <c r="AI18" s="8"/>
      <c r="AJ18" s="35">
        <v>155.95000000000002</v>
      </c>
      <c r="AK18" s="36">
        <v>60.82</v>
      </c>
      <c r="AL18" s="8"/>
      <c r="AM18" s="35">
        <v>155.71</v>
      </c>
      <c r="AN18" s="36">
        <v>60.38</v>
      </c>
      <c r="AO18" s="8"/>
      <c r="AP18" s="35">
        <v>156.31</v>
      </c>
      <c r="AQ18" s="36">
        <v>60.39</v>
      </c>
      <c r="AR18" s="8"/>
      <c r="AS18" s="35">
        <v>155.83000000000001</v>
      </c>
      <c r="AT18" s="36">
        <v>60.19</v>
      </c>
      <c r="AU18" s="8"/>
      <c r="AV18" s="35">
        <v>154.06</v>
      </c>
      <c r="AW18" s="36">
        <v>60.99</v>
      </c>
      <c r="AX18" s="8"/>
      <c r="AY18" s="35">
        <v>155.24</v>
      </c>
      <c r="AZ18" s="36">
        <v>60.96</v>
      </c>
      <c r="BA18" s="8"/>
      <c r="BB18" s="35">
        <v>155.33000000000001</v>
      </c>
      <c r="BC18" s="36">
        <v>61.64</v>
      </c>
      <c r="BD18" s="8"/>
      <c r="BE18" s="35">
        <v>154.38</v>
      </c>
      <c r="BF18" s="36">
        <v>62.26</v>
      </c>
      <c r="BG18" s="36"/>
      <c r="BH18" s="35">
        <v>154.77000000000001</v>
      </c>
      <c r="BI18" s="36">
        <v>62.12</v>
      </c>
      <c r="BJ18" s="8"/>
      <c r="BK18" s="35">
        <f>(C18+F18+I18+L18+O18+R18+U18+X18+AA18+AD18+AG18+AJ18+AM18+AP18+AS18+AV18+AY18+BB18+BE18+BH18)/20</f>
        <v>156.35150000000002</v>
      </c>
      <c r="BL18" s="36">
        <f>(D18+G18+J18+M18+P18+S18+V18+Y18+AB18+AE18+AH18+AK18+AN18+AQ18+AT18+AZ18+AW18+BC18+BF18+BI18)/20</f>
        <v>60.822500000000005</v>
      </c>
      <c r="BM18" s="38"/>
      <c r="BN18" s="38"/>
      <c r="BO18" s="38"/>
      <c r="BP18" s="39"/>
    </row>
    <row r="19" spans="1:85" s="8" customFormat="1">
      <c r="A19" s="25">
        <v>2</v>
      </c>
      <c r="B19" s="37" t="s">
        <v>13</v>
      </c>
      <c r="C19" s="35">
        <v>0.80186031593296436</v>
      </c>
      <c r="D19" s="36">
        <v>118.37</v>
      </c>
      <c r="E19" s="36"/>
      <c r="F19" s="35">
        <v>0.79643198470850585</v>
      </c>
      <c r="G19" s="36">
        <v>118.3</v>
      </c>
      <c r="I19" s="35">
        <v>0.80372930397042275</v>
      </c>
      <c r="J19" s="36">
        <v>118.34</v>
      </c>
      <c r="L19" s="35">
        <v>0.81433224755700329</v>
      </c>
      <c r="M19" s="36">
        <v>117.02</v>
      </c>
      <c r="O19" s="35">
        <v>0.8134049129656743</v>
      </c>
      <c r="P19" s="36">
        <v>117.2</v>
      </c>
      <c r="Q19" s="36"/>
      <c r="R19" s="35">
        <v>0.82481029363246439</v>
      </c>
      <c r="S19" s="36">
        <v>116.77</v>
      </c>
      <c r="T19" s="36"/>
      <c r="U19" s="35">
        <v>0.82115289866973229</v>
      </c>
      <c r="V19" s="36">
        <v>116.62</v>
      </c>
      <c r="W19" s="36"/>
      <c r="X19" s="35">
        <v>0.8180628272251308</v>
      </c>
      <c r="Y19" s="36">
        <v>116.48</v>
      </c>
      <c r="AA19" s="35">
        <v>0.81933633756657098</v>
      </c>
      <c r="AB19" s="36">
        <v>116.47</v>
      </c>
      <c r="AC19" s="36"/>
      <c r="AD19" s="35">
        <v>0.81960495041390058</v>
      </c>
      <c r="AE19" s="36">
        <v>116.32</v>
      </c>
      <c r="AG19" s="35">
        <v>0.8205464839583162</v>
      </c>
      <c r="AH19" s="36">
        <v>115.98</v>
      </c>
      <c r="AJ19" s="35">
        <v>0.81659317328107128</v>
      </c>
      <c r="AK19" s="36">
        <v>116.15</v>
      </c>
      <c r="AM19" s="35">
        <v>0.80840743734842357</v>
      </c>
      <c r="AN19" s="36">
        <v>116.29</v>
      </c>
      <c r="AP19" s="35">
        <v>0.81142486205777331</v>
      </c>
      <c r="AQ19" s="36">
        <v>116.33</v>
      </c>
      <c r="AS19" s="35">
        <v>0.80482897384305829</v>
      </c>
      <c r="AT19" s="36">
        <v>116.55</v>
      </c>
      <c r="AV19" s="35">
        <v>0.80025608194622277</v>
      </c>
      <c r="AW19" s="36">
        <v>117.41</v>
      </c>
      <c r="AY19" s="35">
        <v>0.80347099469709138</v>
      </c>
      <c r="AZ19" s="36">
        <v>117.79</v>
      </c>
      <c r="BB19" s="35">
        <v>0.8050233456770246</v>
      </c>
      <c r="BC19" s="36">
        <v>118.93</v>
      </c>
      <c r="BE19" s="35">
        <v>0.80379390724218314</v>
      </c>
      <c r="BF19" s="36">
        <v>119.58</v>
      </c>
      <c r="BG19" s="36"/>
      <c r="BH19" s="35">
        <v>0.80515297906602257</v>
      </c>
      <c r="BI19" s="36">
        <v>119.41</v>
      </c>
      <c r="BK19" s="35">
        <f t="shared" ref="BK19:BK33" si="0">(C19+F19+I19+L19+O19+R19+U19+X19+AA19+AD19+AG19+AJ19+AM19+AP19+AS19+AV19+AY19+BB19+BE19+BH19)/20</f>
        <v>0.81061121558797777</v>
      </c>
      <c r="BL19" s="36">
        <f t="shared" ref="BL19:BL33" si="1">(D19+G19+J19+M19+P19+S19+V19+Y19+AB19+AE19+AH19+AK19+AN19+AQ19+AT19+AZ19+AW19+BC19+BF19+BI19)/20</f>
        <v>117.31549999999997</v>
      </c>
      <c r="BM19" s="38"/>
      <c r="BN19" s="38"/>
      <c r="BO19" s="38"/>
      <c r="BP19" s="39"/>
      <c r="BQ19" s="3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>
      <c r="A20" s="25">
        <v>3</v>
      </c>
      <c r="B20" s="37" t="s">
        <v>14</v>
      </c>
      <c r="C20" s="35">
        <v>0.90570000000000006</v>
      </c>
      <c r="D20" s="36">
        <v>104.8</v>
      </c>
      <c r="E20" s="36"/>
      <c r="F20" s="35">
        <v>0.90470000000000006</v>
      </c>
      <c r="G20" s="36">
        <v>104.15</v>
      </c>
      <c r="H20" s="8"/>
      <c r="I20" s="35">
        <v>0.91200000000000003</v>
      </c>
      <c r="J20" s="36">
        <v>104.29</v>
      </c>
      <c r="K20" s="8"/>
      <c r="L20" s="35">
        <v>0.91180000000000005</v>
      </c>
      <c r="M20" s="36">
        <v>104.51</v>
      </c>
      <c r="N20" s="8"/>
      <c r="O20" s="35">
        <v>0.91360000000000008</v>
      </c>
      <c r="P20" s="36">
        <v>104.35</v>
      </c>
      <c r="Q20" s="36"/>
      <c r="R20" s="35">
        <v>0.91620000000000001</v>
      </c>
      <c r="S20" s="36">
        <v>105.12</v>
      </c>
      <c r="T20" s="36"/>
      <c r="U20" s="35">
        <v>0.91610000000000003</v>
      </c>
      <c r="V20" s="36">
        <v>104.53</v>
      </c>
      <c r="W20" s="36"/>
      <c r="X20" s="35">
        <v>0.91160000000000008</v>
      </c>
      <c r="Y20" s="36">
        <v>104.53</v>
      </c>
      <c r="Z20" s="8"/>
      <c r="AA20" s="35">
        <v>0.91100000000000003</v>
      </c>
      <c r="AB20" s="36">
        <v>104.75</v>
      </c>
      <c r="AC20" s="36"/>
      <c r="AD20" s="35">
        <v>0.91110000000000002</v>
      </c>
      <c r="AE20" s="36">
        <v>104.64</v>
      </c>
      <c r="AF20" s="8"/>
      <c r="AG20" s="35">
        <v>0.91260000000000008</v>
      </c>
      <c r="AH20" s="36">
        <v>104.28</v>
      </c>
      <c r="AI20" s="8"/>
      <c r="AJ20" s="35">
        <v>0.91060000000000008</v>
      </c>
      <c r="AK20" s="36">
        <v>104.16</v>
      </c>
      <c r="AL20" s="8"/>
      <c r="AM20" s="35">
        <v>0.90310000000000001</v>
      </c>
      <c r="AN20" s="36">
        <v>104.1</v>
      </c>
      <c r="AO20" s="8"/>
      <c r="AP20" s="35">
        <v>0.90629999999999999</v>
      </c>
      <c r="AQ20" s="36">
        <v>104.15</v>
      </c>
      <c r="AR20" s="8"/>
      <c r="AS20" s="35">
        <v>0.90550000000000008</v>
      </c>
      <c r="AT20" s="36">
        <v>103.59</v>
      </c>
      <c r="AU20" s="8"/>
      <c r="AV20" s="35">
        <v>0.89950000000000008</v>
      </c>
      <c r="AW20" s="36">
        <v>104.46</v>
      </c>
      <c r="AX20" s="8"/>
      <c r="AY20" s="35">
        <v>0.9052</v>
      </c>
      <c r="AZ20" s="36">
        <v>104.55</v>
      </c>
      <c r="BA20" s="8"/>
      <c r="BB20" s="35">
        <v>0.90580000000000005</v>
      </c>
      <c r="BC20" s="36">
        <v>105.7</v>
      </c>
      <c r="BD20" s="8"/>
      <c r="BE20" s="35">
        <v>0.90720000000000001</v>
      </c>
      <c r="BF20" s="36">
        <v>105.95</v>
      </c>
      <c r="BG20" s="36"/>
      <c r="BH20" s="35">
        <v>0.91060000000000008</v>
      </c>
      <c r="BI20" s="36">
        <v>105.58</v>
      </c>
      <c r="BJ20" s="8"/>
      <c r="BK20" s="35">
        <f t="shared" si="0"/>
        <v>0.90900999999999998</v>
      </c>
      <c r="BL20" s="36">
        <f t="shared" si="1"/>
        <v>104.6095</v>
      </c>
      <c r="BM20" s="38"/>
      <c r="BN20" s="38"/>
      <c r="BO20" s="38"/>
      <c r="BP20" s="39"/>
    </row>
    <row r="21" spans="1:85">
      <c r="A21" s="25">
        <v>4</v>
      </c>
      <c r="B21" s="37" t="s">
        <v>15</v>
      </c>
      <c r="C21" s="35">
        <v>0.96683747462051628</v>
      </c>
      <c r="D21" s="36">
        <v>98.23</v>
      </c>
      <c r="E21" s="36"/>
      <c r="F21" s="35">
        <v>0.95950873152945693</v>
      </c>
      <c r="G21" s="36">
        <v>98.2</v>
      </c>
      <c r="H21" s="8"/>
      <c r="I21" s="35">
        <v>0.96946194861851664</v>
      </c>
      <c r="J21" s="36">
        <v>98.14</v>
      </c>
      <c r="K21" s="8"/>
      <c r="L21" s="35">
        <v>0.97021441738624237</v>
      </c>
      <c r="M21" s="36">
        <v>98.21</v>
      </c>
      <c r="N21" s="8"/>
      <c r="O21" s="35">
        <v>0.970873786407767</v>
      </c>
      <c r="P21" s="36">
        <v>98.2</v>
      </c>
      <c r="Q21" s="36"/>
      <c r="R21" s="35">
        <v>0.98058442831927828</v>
      </c>
      <c r="S21" s="36">
        <v>98.21</v>
      </c>
      <c r="T21" s="36"/>
      <c r="U21" s="35">
        <v>0.97522917885703131</v>
      </c>
      <c r="V21" s="36">
        <v>98.22</v>
      </c>
      <c r="W21" s="36"/>
      <c r="X21" s="35">
        <v>0.97030855812148264</v>
      </c>
      <c r="Y21" s="36">
        <v>98.2</v>
      </c>
      <c r="Z21" s="8"/>
      <c r="AA21" s="35">
        <v>0.97162844928099479</v>
      </c>
      <c r="AB21" s="36">
        <v>98.22</v>
      </c>
      <c r="AC21" s="36"/>
      <c r="AD21" s="35">
        <v>0.97077953596738176</v>
      </c>
      <c r="AE21" s="36">
        <v>98.21</v>
      </c>
      <c r="AF21" s="8"/>
      <c r="AG21" s="35">
        <v>0.9688983625617672</v>
      </c>
      <c r="AH21" s="36">
        <v>98.22</v>
      </c>
      <c r="AI21" s="8"/>
      <c r="AJ21" s="35">
        <v>0.9661835748792269</v>
      </c>
      <c r="AK21" s="36">
        <v>98.2</v>
      </c>
      <c r="AL21" s="8"/>
      <c r="AM21" s="35">
        <v>0.95657164721637644</v>
      </c>
      <c r="AN21" s="36">
        <v>98.21</v>
      </c>
      <c r="AO21" s="8"/>
      <c r="AP21" s="35">
        <v>0.96006144393241155</v>
      </c>
      <c r="AQ21" s="36">
        <v>98.28</v>
      </c>
      <c r="AR21" s="8"/>
      <c r="AS21" s="35">
        <v>0.95347063310450042</v>
      </c>
      <c r="AT21" s="36">
        <v>98.39</v>
      </c>
      <c r="AU21" s="8"/>
      <c r="AV21" s="35">
        <v>0.95256239283673072</v>
      </c>
      <c r="AW21" s="36">
        <v>98.63</v>
      </c>
      <c r="AX21" s="8"/>
      <c r="AY21" s="35">
        <v>0.9584052137243626</v>
      </c>
      <c r="AZ21" s="36">
        <v>98.75</v>
      </c>
      <c r="BA21" s="8"/>
      <c r="BB21" s="35">
        <v>0.96107640557424312</v>
      </c>
      <c r="BC21" s="36">
        <v>99.71</v>
      </c>
      <c r="BD21" s="8"/>
      <c r="BE21" s="35">
        <v>0.96079938508839358</v>
      </c>
      <c r="BF21" s="36">
        <v>100.06</v>
      </c>
      <c r="BG21" s="36"/>
      <c r="BH21" s="35">
        <v>0.96376252891287584</v>
      </c>
      <c r="BI21" s="36">
        <v>99.8</v>
      </c>
      <c r="BJ21" s="8"/>
      <c r="BK21" s="35">
        <f t="shared" si="0"/>
        <v>0.96536090484697767</v>
      </c>
      <c r="BL21" s="36">
        <f t="shared" si="1"/>
        <v>98.514500000000012</v>
      </c>
      <c r="BM21" s="38"/>
      <c r="BN21" s="38"/>
      <c r="BO21" s="38"/>
      <c r="BP21" s="39"/>
    </row>
    <row r="22" spans="1:85">
      <c r="A22" s="25">
        <v>5</v>
      </c>
      <c r="B22" s="37" t="s">
        <v>16</v>
      </c>
      <c r="C22" s="35">
        <v>2632.1802000000002</v>
      </c>
      <c r="D22" s="40">
        <v>249846.54</v>
      </c>
      <c r="E22" s="40"/>
      <c r="F22" s="41">
        <v>2643.33</v>
      </c>
      <c r="G22" s="40">
        <v>249054.55</v>
      </c>
      <c r="H22" s="8"/>
      <c r="I22" s="35">
        <v>2654.06</v>
      </c>
      <c r="J22" s="40">
        <v>252427.65</v>
      </c>
      <c r="K22" s="8"/>
      <c r="L22" s="35">
        <v>2667.63</v>
      </c>
      <c r="M22" s="40">
        <v>254198.46</v>
      </c>
      <c r="N22" s="8"/>
      <c r="O22" s="35">
        <v>2679.9300000000003</v>
      </c>
      <c r="P22" s="40">
        <v>255477.73</v>
      </c>
      <c r="Q22" s="40"/>
      <c r="R22" s="41">
        <v>2680.3269</v>
      </c>
      <c r="S22" s="40">
        <v>258142.28</v>
      </c>
      <c r="T22" s="40"/>
      <c r="U22" s="41">
        <v>2666.98</v>
      </c>
      <c r="V22" s="40">
        <v>255390</v>
      </c>
      <c r="W22" s="40"/>
      <c r="X22" s="41">
        <v>2687.4500000000003</v>
      </c>
      <c r="Y22" s="40">
        <v>256087.11</v>
      </c>
      <c r="Z22" s="8"/>
      <c r="AA22" s="35">
        <v>2706.4900000000002</v>
      </c>
      <c r="AB22" s="40">
        <v>258280.34</v>
      </c>
      <c r="AC22" s="40"/>
      <c r="AD22" s="35">
        <v>2704.32</v>
      </c>
      <c r="AE22" s="40">
        <v>257829.87</v>
      </c>
      <c r="AF22" s="8"/>
      <c r="AG22" s="35">
        <v>2709.27</v>
      </c>
      <c r="AH22" s="36">
        <v>257841.23</v>
      </c>
      <c r="AI22" s="8"/>
      <c r="AJ22" s="35">
        <v>2719.48</v>
      </c>
      <c r="AK22" s="40">
        <v>257942.68</v>
      </c>
      <c r="AL22" s="8"/>
      <c r="AM22" s="35">
        <v>2762.9</v>
      </c>
      <c r="AN22" s="40">
        <v>259740.23</v>
      </c>
      <c r="AO22" s="8"/>
      <c r="AP22" s="35">
        <v>2750.54</v>
      </c>
      <c r="AQ22" s="40">
        <v>259623.47</v>
      </c>
      <c r="AR22" s="8"/>
      <c r="AS22" s="35">
        <v>2772.56</v>
      </c>
      <c r="AT22" s="40">
        <v>260066.13</v>
      </c>
      <c r="AU22" s="8"/>
      <c r="AV22" s="35">
        <v>2767.0725000000002</v>
      </c>
      <c r="AW22" s="36">
        <v>259994.13</v>
      </c>
      <c r="AX22" s="8"/>
      <c r="AY22" s="35">
        <v>2743.32</v>
      </c>
      <c r="AZ22" s="36">
        <v>259627.8</v>
      </c>
      <c r="BA22" s="8"/>
      <c r="BB22" s="35">
        <v>2759.4500000000003</v>
      </c>
      <c r="BC22" s="40">
        <v>264189.74</v>
      </c>
      <c r="BD22" s="8"/>
      <c r="BE22" s="35">
        <v>2778.3900000000003</v>
      </c>
      <c r="BF22" s="40">
        <v>267058.84999999998</v>
      </c>
      <c r="BG22" s="40"/>
      <c r="BH22" s="35">
        <v>2791.59</v>
      </c>
      <c r="BI22" s="40">
        <v>268383.46000000002</v>
      </c>
      <c r="BJ22" s="8"/>
      <c r="BK22" s="35">
        <f t="shared" si="0"/>
        <v>2713.86348</v>
      </c>
      <c r="BL22" s="40">
        <f t="shared" si="1"/>
        <v>258060.11249999999</v>
      </c>
      <c r="BM22" s="38"/>
      <c r="BN22" s="38"/>
      <c r="BO22" s="38"/>
      <c r="BP22" s="39"/>
    </row>
    <row r="23" spans="1:85">
      <c r="A23" s="25">
        <v>6</v>
      </c>
      <c r="B23" s="37" t="s">
        <v>17</v>
      </c>
      <c r="C23" s="35">
        <v>29.73</v>
      </c>
      <c r="D23" s="36">
        <v>2821.97</v>
      </c>
      <c r="E23" s="36"/>
      <c r="F23" s="35">
        <v>30.218300000000003</v>
      </c>
      <c r="G23" s="36">
        <v>2847.17</v>
      </c>
      <c r="H23" s="8"/>
      <c r="I23" s="35">
        <v>30.211500000000001</v>
      </c>
      <c r="J23" s="36">
        <v>2873.42</v>
      </c>
      <c r="K23" s="8"/>
      <c r="L23" s="35">
        <v>30.317700000000002</v>
      </c>
      <c r="M23" s="36">
        <v>2888.97</v>
      </c>
      <c r="N23" s="8"/>
      <c r="O23" s="35">
        <v>30.310000000000002</v>
      </c>
      <c r="P23" s="36">
        <v>2889.45</v>
      </c>
      <c r="Q23" s="36"/>
      <c r="R23" s="35">
        <v>30.020100000000003</v>
      </c>
      <c r="S23" s="36">
        <v>2891.24</v>
      </c>
      <c r="T23" s="36"/>
      <c r="U23" s="35">
        <v>29.698400000000003</v>
      </c>
      <c r="V23" s="36">
        <v>2843.92</v>
      </c>
      <c r="W23" s="36"/>
      <c r="X23" s="35">
        <v>30.060100000000002</v>
      </c>
      <c r="Y23" s="36">
        <v>2864.43</v>
      </c>
      <c r="Z23" s="8"/>
      <c r="AA23" s="35">
        <v>30.843200000000003</v>
      </c>
      <c r="AB23" s="36">
        <v>2943.37</v>
      </c>
      <c r="AC23" s="36"/>
      <c r="AD23" s="35">
        <v>30.48</v>
      </c>
      <c r="AE23" s="36">
        <v>2905.96</v>
      </c>
      <c r="AF23" s="8"/>
      <c r="AG23" s="35">
        <v>30.278000000000002</v>
      </c>
      <c r="AH23" s="36">
        <v>2881.56</v>
      </c>
      <c r="AI23" s="8"/>
      <c r="AJ23" s="35">
        <v>30.4681</v>
      </c>
      <c r="AK23" s="36">
        <v>2889.9</v>
      </c>
      <c r="AL23" s="8"/>
      <c r="AM23" s="35">
        <v>30.935700000000001</v>
      </c>
      <c r="AN23" s="36">
        <v>2908.27</v>
      </c>
      <c r="AO23" s="8"/>
      <c r="AP23" s="35">
        <v>30.573500000000003</v>
      </c>
      <c r="AQ23" s="36">
        <v>2885.83</v>
      </c>
      <c r="AR23" s="8"/>
      <c r="AS23" s="35">
        <v>30.836600000000001</v>
      </c>
      <c r="AT23" s="36">
        <v>2892.47</v>
      </c>
      <c r="AU23" s="8"/>
      <c r="AV23" s="35">
        <v>30.446400000000001</v>
      </c>
      <c r="AW23" s="36">
        <v>2860.74</v>
      </c>
      <c r="AX23" s="8"/>
      <c r="AY23" s="35">
        <v>30.187000000000001</v>
      </c>
      <c r="AZ23" s="36">
        <v>2856.9</v>
      </c>
      <c r="BA23" s="8"/>
      <c r="BB23" s="35">
        <v>30.439300000000003</v>
      </c>
      <c r="BC23" s="36">
        <v>2914.26</v>
      </c>
      <c r="BD23" s="8"/>
      <c r="BE23" s="35">
        <v>31.080000000000002</v>
      </c>
      <c r="BF23" s="36">
        <v>2987.41</v>
      </c>
      <c r="BG23" s="36"/>
      <c r="BH23" s="35">
        <v>31.57</v>
      </c>
      <c r="BI23" s="36">
        <v>3035.14</v>
      </c>
      <c r="BJ23" s="8"/>
      <c r="BK23" s="35">
        <f t="shared" si="0"/>
        <v>30.435195000000004</v>
      </c>
      <c r="BL23" s="36">
        <f t="shared" si="1"/>
        <v>2894.1190000000001</v>
      </c>
      <c r="BM23" s="38"/>
      <c r="BN23" s="38"/>
      <c r="BO23" s="38"/>
      <c r="BP23" s="39"/>
    </row>
    <row r="24" spans="1:85">
      <c r="A24" s="25">
        <v>7</v>
      </c>
      <c r="B24" s="37" t="s">
        <v>18</v>
      </c>
      <c r="C24" s="35">
        <v>1.6015374759769376</v>
      </c>
      <c r="D24" s="36">
        <v>59.27</v>
      </c>
      <c r="E24" s="36"/>
      <c r="F24" s="35">
        <v>1.591849729385546</v>
      </c>
      <c r="G24" s="36">
        <v>59.19</v>
      </c>
      <c r="H24" s="8"/>
      <c r="I24" s="35">
        <v>1.6103059581320451</v>
      </c>
      <c r="J24" s="36">
        <v>59.06</v>
      </c>
      <c r="K24" s="8"/>
      <c r="L24" s="35">
        <v>1.6147263038914903</v>
      </c>
      <c r="M24" s="36">
        <v>59.01</v>
      </c>
      <c r="N24" s="8"/>
      <c r="O24" s="35">
        <v>1.6175994823681654</v>
      </c>
      <c r="P24" s="36">
        <v>58.93</v>
      </c>
      <c r="Q24" s="36"/>
      <c r="R24" s="35">
        <v>1.6278691193228063</v>
      </c>
      <c r="S24" s="36">
        <v>59.16</v>
      </c>
      <c r="T24" s="36"/>
      <c r="U24" s="35">
        <v>1.6168148746968471</v>
      </c>
      <c r="V24" s="36">
        <v>59.23</v>
      </c>
      <c r="W24" s="36"/>
      <c r="X24" s="35">
        <v>1.6121231662098983</v>
      </c>
      <c r="Y24" s="36">
        <v>59.11</v>
      </c>
      <c r="Z24" s="8"/>
      <c r="AA24" s="35">
        <v>1.6095284081764041</v>
      </c>
      <c r="AB24" s="36">
        <v>59.29</v>
      </c>
      <c r="AC24" s="36"/>
      <c r="AD24" s="35">
        <v>1.6121231662098983</v>
      </c>
      <c r="AE24" s="36">
        <v>59.14</v>
      </c>
      <c r="AF24" s="8"/>
      <c r="AG24" s="35">
        <v>1.6118633139909735</v>
      </c>
      <c r="AH24" s="36">
        <v>59.04</v>
      </c>
      <c r="AI24" s="8"/>
      <c r="AJ24" s="35">
        <v>1.6074586079408455</v>
      </c>
      <c r="AK24" s="36">
        <v>59.01</v>
      </c>
      <c r="AL24" s="8"/>
      <c r="AM24" s="35">
        <v>1.589825119236884</v>
      </c>
      <c r="AN24" s="36">
        <v>59.13</v>
      </c>
      <c r="AO24" s="8"/>
      <c r="AP24" s="35">
        <v>1.5956598053295037</v>
      </c>
      <c r="AQ24" s="36">
        <v>59.15</v>
      </c>
      <c r="AR24" s="8"/>
      <c r="AS24" s="35">
        <v>1.5822784810126582</v>
      </c>
      <c r="AT24" s="36">
        <v>59.28</v>
      </c>
      <c r="AU24" s="8"/>
      <c r="AV24" s="35">
        <v>1.5878056525881232</v>
      </c>
      <c r="AW24" s="36">
        <v>59.18</v>
      </c>
      <c r="AX24" s="8"/>
      <c r="AY24" s="35">
        <v>1.5992323684631375</v>
      </c>
      <c r="AZ24" s="36">
        <v>59.18</v>
      </c>
      <c r="BA24" s="8"/>
      <c r="BB24" s="35">
        <v>1.6064257028112447</v>
      </c>
      <c r="BC24" s="36">
        <v>59.6</v>
      </c>
      <c r="BD24" s="8"/>
      <c r="BE24" s="35">
        <v>1.6061676839061998</v>
      </c>
      <c r="BF24" s="36">
        <v>59.84</v>
      </c>
      <c r="BG24" s="36"/>
      <c r="BH24" s="35">
        <v>1.6084928422068521</v>
      </c>
      <c r="BI24" s="36">
        <v>59.77</v>
      </c>
      <c r="BJ24" s="8"/>
      <c r="BK24" s="35">
        <f t="shared" si="0"/>
        <v>1.6054843630928233</v>
      </c>
      <c r="BL24" s="36">
        <f t="shared" si="1"/>
        <v>59.228499999999983</v>
      </c>
      <c r="BM24" s="38"/>
      <c r="BN24" s="38"/>
      <c r="BO24" s="38"/>
      <c r="BP24" s="39"/>
    </row>
    <row r="25" spans="1:85">
      <c r="A25" s="25">
        <v>8</v>
      </c>
      <c r="B25" s="37" t="s">
        <v>19</v>
      </c>
      <c r="C25" s="35">
        <v>1.4370000000000001</v>
      </c>
      <c r="D25" s="36">
        <v>66.05</v>
      </c>
      <c r="E25" s="36"/>
      <c r="F25" s="35">
        <v>1.4303000000000001</v>
      </c>
      <c r="G25" s="36">
        <v>65.87</v>
      </c>
      <c r="H25" s="8"/>
      <c r="I25" s="35">
        <v>1.4375</v>
      </c>
      <c r="J25" s="36">
        <v>66.16</v>
      </c>
      <c r="K25" s="8"/>
      <c r="L25" s="35">
        <v>1.4386000000000001</v>
      </c>
      <c r="M25" s="36">
        <v>66.239999999999995</v>
      </c>
      <c r="N25" s="8"/>
      <c r="O25" s="35">
        <v>1.4406000000000001</v>
      </c>
      <c r="P25" s="36">
        <v>66.17</v>
      </c>
      <c r="Q25" s="36"/>
      <c r="R25" s="35">
        <v>1.4432</v>
      </c>
      <c r="S25" s="36">
        <v>66.73</v>
      </c>
      <c r="T25" s="36"/>
      <c r="U25" s="35">
        <v>1.4380000000000002</v>
      </c>
      <c r="V25" s="36">
        <v>66.59</v>
      </c>
      <c r="W25" s="36"/>
      <c r="X25" s="35">
        <v>1.4344000000000001</v>
      </c>
      <c r="Y25" s="36">
        <v>66.430000000000007</v>
      </c>
      <c r="Z25" s="8"/>
      <c r="AA25" s="35">
        <v>1.4373</v>
      </c>
      <c r="AB25" s="36">
        <v>66.400000000000006</v>
      </c>
      <c r="AC25" s="36"/>
      <c r="AD25" s="35">
        <v>1.4408000000000001</v>
      </c>
      <c r="AE25" s="36">
        <v>66.17</v>
      </c>
      <c r="AF25" s="8"/>
      <c r="AG25" s="35">
        <v>1.4464000000000001</v>
      </c>
      <c r="AH25" s="36">
        <v>65.8</v>
      </c>
      <c r="AI25" s="8"/>
      <c r="AJ25" s="35">
        <v>1.4437</v>
      </c>
      <c r="AK25" s="36">
        <v>65.7</v>
      </c>
      <c r="AL25" s="8"/>
      <c r="AM25" s="35">
        <v>1.4307000000000001</v>
      </c>
      <c r="AN25" s="36">
        <v>65.709999999999994</v>
      </c>
      <c r="AO25" s="8"/>
      <c r="AP25" s="35">
        <v>1.4389000000000001</v>
      </c>
      <c r="AQ25" s="36">
        <v>65.599999999999994</v>
      </c>
      <c r="AR25" s="8"/>
      <c r="AS25" s="35">
        <v>1.4324000000000001</v>
      </c>
      <c r="AT25" s="36">
        <v>65.48</v>
      </c>
      <c r="AU25" s="8"/>
      <c r="AV25" s="35">
        <v>1.4352</v>
      </c>
      <c r="AW25" s="36">
        <v>65.47</v>
      </c>
      <c r="AX25" s="8"/>
      <c r="AY25" s="35">
        <v>1.4400000000000002</v>
      </c>
      <c r="AZ25" s="36">
        <v>65.72</v>
      </c>
      <c r="BA25" s="8"/>
      <c r="BB25" s="35">
        <v>1.4423000000000001</v>
      </c>
      <c r="BC25" s="36">
        <v>66.38</v>
      </c>
      <c r="BD25" s="8"/>
      <c r="BE25" s="35">
        <v>1.4409000000000001</v>
      </c>
      <c r="BF25" s="36">
        <v>66.709999999999994</v>
      </c>
      <c r="BG25" s="36"/>
      <c r="BH25" s="35">
        <v>1.4481000000000002</v>
      </c>
      <c r="BI25" s="36">
        <v>66.39</v>
      </c>
      <c r="BJ25" s="8"/>
      <c r="BK25" s="35">
        <f t="shared" si="0"/>
        <v>1.4388150000000002</v>
      </c>
      <c r="BL25" s="36">
        <f t="shared" si="1"/>
        <v>66.08850000000001</v>
      </c>
      <c r="BM25" s="38"/>
      <c r="BN25" s="38"/>
      <c r="BO25" s="38"/>
      <c r="BP25" s="39"/>
    </row>
    <row r="26" spans="1:85">
      <c r="A26" s="25">
        <v>9</v>
      </c>
      <c r="B26" s="37" t="s">
        <v>20</v>
      </c>
      <c r="C26" s="35">
        <v>11.081100000000001</v>
      </c>
      <c r="D26" s="36">
        <v>8.57</v>
      </c>
      <c r="E26" s="36"/>
      <c r="F26" s="35">
        <v>11.006</v>
      </c>
      <c r="G26" s="36">
        <v>8.56</v>
      </c>
      <c r="H26" s="8"/>
      <c r="I26" s="35">
        <v>11.162000000000001</v>
      </c>
      <c r="J26" s="36">
        <v>8.52</v>
      </c>
      <c r="K26" s="8"/>
      <c r="L26" s="35">
        <v>11.144400000000001</v>
      </c>
      <c r="M26" s="36">
        <v>8.5500000000000007</v>
      </c>
      <c r="N26" s="8"/>
      <c r="O26" s="35">
        <v>11.145900000000001</v>
      </c>
      <c r="P26" s="36">
        <v>8.5500000000000007</v>
      </c>
      <c r="Q26" s="36"/>
      <c r="R26" s="35">
        <v>11.280800000000001</v>
      </c>
      <c r="S26" s="36">
        <v>8.5399999999999991</v>
      </c>
      <c r="T26" s="36"/>
      <c r="U26" s="35">
        <v>11.2218</v>
      </c>
      <c r="V26" s="36">
        <v>8.5299999999999994</v>
      </c>
      <c r="W26" s="36"/>
      <c r="X26" s="35">
        <v>11.1564</v>
      </c>
      <c r="Y26" s="36">
        <v>8.5399999999999991</v>
      </c>
      <c r="Z26" s="8"/>
      <c r="AA26" s="35">
        <v>11.157300000000001</v>
      </c>
      <c r="AB26" s="36">
        <v>8.5500000000000007</v>
      </c>
      <c r="AC26" s="36"/>
      <c r="AD26" s="35">
        <v>11.1601</v>
      </c>
      <c r="AE26" s="36">
        <v>8.5399999999999991</v>
      </c>
      <c r="AF26" s="8"/>
      <c r="AG26" s="35">
        <v>11.143600000000001</v>
      </c>
      <c r="AH26" s="36">
        <v>8.5399999999999991</v>
      </c>
      <c r="AI26" s="8"/>
      <c r="AJ26" s="35">
        <v>11.090300000000001</v>
      </c>
      <c r="AK26" s="36">
        <v>8.5500000000000007</v>
      </c>
      <c r="AL26" s="8"/>
      <c r="AM26" s="35">
        <v>10.9716</v>
      </c>
      <c r="AN26" s="36">
        <v>8.57</v>
      </c>
      <c r="AO26" s="8"/>
      <c r="AP26" s="35">
        <v>11.015400000000001</v>
      </c>
      <c r="AQ26" s="36">
        <v>8.57</v>
      </c>
      <c r="AR26" s="8"/>
      <c r="AS26" s="35">
        <v>10.9155</v>
      </c>
      <c r="AT26" s="36">
        <v>8.59</v>
      </c>
      <c r="AU26" s="8"/>
      <c r="AV26" s="35">
        <v>10.9602</v>
      </c>
      <c r="AW26" s="36">
        <v>8.57</v>
      </c>
      <c r="AX26" s="8"/>
      <c r="AY26" s="35">
        <v>10.993</v>
      </c>
      <c r="AZ26" s="36">
        <v>8.61</v>
      </c>
      <c r="BA26" s="8"/>
      <c r="BB26" s="35">
        <v>11.002700000000001</v>
      </c>
      <c r="BC26" s="36">
        <v>8.6999999999999993</v>
      </c>
      <c r="BD26" s="8"/>
      <c r="BE26" s="35">
        <v>11.013</v>
      </c>
      <c r="BF26" s="36">
        <v>8.73</v>
      </c>
      <c r="BG26" s="36"/>
      <c r="BH26" s="35">
        <v>11.049100000000001</v>
      </c>
      <c r="BI26" s="36">
        <v>8.6999999999999993</v>
      </c>
      <c r="BJ26" s="8"/>
      <c r="BK26" s="35">
        <f t="shared" si="0"/>
        <v>11.083510000000002</v>
      </c>
      <c r="BL26" s="36">
        <f t="shared" si="1"/>
        <v>8.5789999999999971</v>
      </c>
      <c r="BM26" s="38"/>
      <c r="BN26" s="38"/>
      <c r="BO26" s="38"/>
      <c r="BP26" s="39"/>
    </row>
    <row r="27" spans="1:85">
      <c r="A27" s="25">
        <v>10</v>
      </c>
      <c r="B27" s="37" t="s">
        <v>21</v>
      </c>
      <c r="C27" s="35">
        <v>11.343300000000001</v>
      </c>
      <c r="D27" s="36">
        <v>8.3699999999999992</v>
      </c>
      <c r="E27" s="36"/>
      <c r="F27" s="35">
        <v>11.2615</v>
      </c>
      <c r="G27" s="36">
        <v>8.3699999999999992</v>
      </c>
      <c r="H27" s="8"/>
      <c r="I27" s="35">
        <v>11.3681</v>
      </c>
      <c r="J27" s="36">
        <v>8.3699999999999992</v>
      </c>
      <c r="K27" s="8"/>
      <c r="L27" s="35">
        <v>11.3955</v>
      </c>
      <c r="M27" s="36">
        <v>8.36</v>
      </c>
      <c r="N27" s="8"/>
      <c r="O27" s="35">
        <v>11.4252</v>
      </c>
      <c r="P27" s="36">
        <v>8.34</v>
      </c>
      <c r="Q27" s="36"/>
      <c r="R27" s="35">
        <v>11.4938</v>
      </c>
      <c r="S27" s="36">
        <v>8.3800000000000008</v>
      </c>
      <c r="T27" s="36"/>
      <c r="U27" s="35">
        <v>11.411000000000001</v>
      </c>
      <c r="V27" s="36">
        <v>8.39</v>
      </c>
      <c r="W27" s="36"/>
      <c r="X27" s="35">
        <v>11.3504</v>
      </c>
      <c r="Y27" s="36">
        <v>8.4</v>
      </c>
      <c r="Z27" s="8"/>
      <c r="AA27" s="35">
        <v>11.3643</v>
      </c>
      <c r="AB27" s="36">
        <v>8.4</v>
      </c>
      <c r="AC27" s="36"/>
      <c r="AD27" s="35">
        <v>11.3804</v>
      </c>
      <c r="AE27" s="36">
        <v>8.3800000000000008</v>
      </c>
      <c r="AF27" s="8"/>
      <c r="AG27" s="35">
        <v>11.4116</v>
      </c>
      <c r="AH27" s="36">
        <v>8.34</v>
      </c>
      <c r="AI27" s="8"/>
      <c r="AJ27" s="35">
        <v>11.4048</v>
      </c>
      <c r="AK27" s="36">
        <v>8.32</v>
      </c>
      <c r="AL27" s="8"/>
      <c r="AM27" s="35">
        <v>11.242100000000001</v>
      </c>
      <c r="AN27" s="36">
        <v>8.36</v>
      </c>
      <c r="AO27" s="8"/>
      <c r="AP27" s="35">
        <v>11.284500000000001</v>
      </c>
      <c r="AQ27" s="36">
        <v>8.36</v>
      </c>
      <c r="AR27" s="8"/>
      <c r="AS27" s="35">
        <v>11.2126</v>
      </c>
      <c r="AT27" s="36">
        <v>8.3699999999999992</v>
      </c>
      <c r="AU27" s="8"/>
      <c r="AV27" s="35">
        <v>11.2202</v>
      </c>
      <c r="AW27" s="36">
        <v>8.3699999999999992</v>
      </c>
      <c r="AX27" s="8"/>
      <c r="AY27" s="35">
        <v>11.2742</v>
      </c>
      <c r="AZ27" s="36">
        <v>8.39</v>
      </c>
      <c r="BA27" s="8"/>
      <c r="BB27" s="35">
        <v>11.321300000000001</v>
      </c>
      <c r="BC27" s="36">
        <v>8.4600000000000009</v>
      </c>
      <c r="BD27" s="8"/>
      <c r="BE27" s="35">
        <v>11.2996</v>
      </c>
      <c r="BF27" s="36">
        <v>8.51</v>
      </c>
      <c r="BG27" s="36"/>
      <c r="BH27" s="35">
        <v>11.3277</v>
      </c>
      <c r="BI27" s="36">
        <v>8.49</v>
      </c>
      <c r="BJ27" s="8"/>
      <c r="BK27" s="35">
        <f t="shared" si="0"/>
        <v>11.339605000000001</v>
      </c>
      <c r="BL27" s="36">
        <f t="shared" si="1"/>
        <v>8.3865000000000016</v>
      </c>
      <c r="BM27" s="38"/>
      <c r="BN27" s="38"/>
      <c r="BO27" s="38"/>
      <c r="BP27" s="39"/>
    </row>
    <row r="28" spans="1:85">
      <c r="A28" s="25">
        <v>11</v>
      </c>
      <c r="B28" s="37" t="s">
        <v>22</v>
      </c>
      <c r="C28" s="35">
        <v>7.2091000000000003</v>
      </c>
      <c r="D28" s="36">
        <v>13.17</v>
      </c>
      <c r="E28" s="36"/>
      <c r="F28" s="35">
        <v>7.1567000000000007</v>
      </c>
      <c r="G28" s="36">
        <v>13.17</v>
      </c>
      <c r="H28" s="8"/>
      <c r="I28" s="35">
        <v>7.2323000000000004</v>
      </c>
      <c r="J28" s="36">
        <v>13.15</v>
      </c>
      <c r="K28" s="8"/>
      <c r="L28" s="35">
        <v>7.2385000000000002</v>
      </c>
      <c r="M28" s="36">
        <v>13.16</v>
      </c>
      <c r="N28" s="8"/>
      <c r="O28" s="35">
        <v>7.2421000000000006</v>
      </c>
      <c r="P28" s="36">
        <v>13.16</v>
      </c>
      <c r="Q28" s="36"/>
      <c r="R28" s="35">
        <v>7.3151000000000002</v>
      </c>
      <c r="S28" s="36">
        <v>13.17</v>
      </c>
      <c r="T28" s="36"/>
      <c r="U28" s="35">
        <v>7.2756000000000007</v>
      </c>
      <c r="V28" s="36">
        <v>13.16</v>
      </c>
      <c r="W28" s="36"/>
      <c r="X28" s="35">
        <v>7.2389000000000001</v>
      </c>
      <c r="Y28" s="36">
        <v>13.16</v>
      </c>
      <c r="Z28" s="8"/>
      <c r="AA28" s="35">
        <v>7.2489000000000008</v>
      </c>
      <c r="AB28" s="36">
        <v>13.16</v>
      </c>
      <c r="AC28" s="36"/>
      <c r="AD28" s="35">
        <v>7.2421000000000006</v>
      </c>
      <c r="AE28" s="36">
        <v>13.16</v>
      </c>
      <c r="AF28" s="8"/>
      <c r="AG28" s="35">
        <v>7.2277000000000005</v>
      </c>
      <c r="AH28" s="36">
        <v>13.17</v>
      </c>
      <c r="AI28" s="8"/>
      <c r="AJ28" s="35">
        <v>7.2081</v>
      </c>
      <c r="AK28" s="36">
        <v>13.16</v>
      </c>
      <c r="AL28" s="8"/>
      <c r="AM28" s="35">
        <v>7.1369000000000007</v>
      </c>
      <c r="AN28" s="36">
        <v>13.17</v>
      </c>
      <c r="AO28" s="8"/>
      <c r="AP28" s="35">
        <v>7.1617000000000006</v>
      </c>
      <c r="AQ28" s="36">
        <v>13.18</v>
      </c>
      <c r="AR28" s="8"/>
      <c r="AS28" s="35">
        <v>7.1135000000000002</v>
      </c>
      <c r="AT28" s="36">
        <v>13.19</v>
      </c>
      <c r="AU28" s="8"/>
      <c r="AV28" s="35">
        <v>7.1069000000000004</v>
      </c>
      <c r="AW28" s="36">
        <v>13.22</v>
      </c>
      <c r="AX28" s="8"/>
      <c r="AY28" s="35">
        <v>7.1512000000000002</v>
      </c>
      <c r="AZ28" s="36">
        <v>13.23</v>
      </c>
      <c r="BA28" s="8"/>
      <c r="BB28" s="35">
        <v>7.1708000000000007</v>
      </c>
      <c r="BC28" s="36">
        <v>13.35</v>
      </c>
      <c r="BD28" s="8"/>
      <c r="BE28" s="35">
        <v>7.1682000000000006</v>
      </c>
      <c r="BF28" s="36">
        <v>13.41</v>
      </c>
      <c r="BG28" s="36"/>
      <c r="BH28" s="35">
        <v>7.1896000000000004</v>
      </c>
      <c r="BI28" s="36">
        <v>13.37</v>
      </c>
      <c r="BJ28" s="8"/>
      <c r="BK28" s="35">
        <f t="shared" si="0"/>
        <v>7.2016950000000026</v>
      </c>
      <c r="BL28" s="36">
        <f t="shared" si="1"/>
        <v>13.203499999999996</v>
      </c>
      <c r="BM28" s="38"/>
      <c r="BN28" s="38"/>
      <c r="BO28" s="38"/>
      <c r="BP28" s="39"/>
    </row>
    <row r="29" spans="1:85">
      <c r="A29" s="25">
        <v>12</v>
      </c>
      <c r="B29" s="37" t="s">
        <v>23</v>
      </c>
      <c r="C29" s="35">
        <v>35.331700000000005</v>
      </c>
      <c r="D29" s="36">
        <v>2.69</v>
      </c>
      <c r="E29" s="36"/>
      <c r="F29" s="35">
        <v>35.350900000000003</v>
      </c>
      <c r="G29" s="36">
        <v>2.67</v>
      </c>
      <c r="H29" s="8"/>
      <c r="I29" s="35">
        <v>35.210999999999999</v>
      </c>
      <c r="J29" s="36">
        <v>2.7</v>
      </c>
      <c r="K29" s="8"/>
      <c r="L29" s="35">
        <v>35.352000000000004</v>
      </c>
      <c r="M29" s="36">
        <v>2.7</v>
      </c>
      <c r="N29" s="8"/>
      <c r="O29" s="35">
        <v>35.4255</v>
      </c>
      <c r="P29" s="36">
        <v>2.69</v>
      </c>
      <c r="Q29" s="36"/>
      <c r="R29" s="35">
        <v>35.497199999999999</v>
      </c>
      <c r="S29" s="36">
        <v>2.71</v>
      </c>
      <c r="T29" s="36"/>
      <c r="U29" s="35">
        <v>35.492400000000004</v>
      </c>
      <c r="V29" s="36">
        <v>2.7</v>
      </c>
      <c r="W29" s="36"/>
      <c r="X29" s="35">
        <v>35.486499999999999</v>
      </c>
      <c r="Y29" s="36">
        <v>2.69</v>
      </c>
      <c r="Z29" s="8"/>
      <c r="AA29" s="35">
        <v>35.454000000000001</v>
      </c>
      <c r="AB29" s="36">
        <v>2.69</v>
      </c>
      <c r="AC29" s="36"/>
      <c r="AD29" s="35">
        <v>35.562400000000004</v>
      </c>
      <c r="AE29" s="36">
        <v>2.68</v>
      </c>
      <c r="AF29" s="8"/>
      <c r="AG29" s="35">
        <v>35.596299999999999</v>
      </c>
      <c r="AH29" s="36">
        <v>2.67</v>
      </c>
      <c r="AI29" s="8"/>
      <c r="AJ29" s="35">
        <v>35.478999999999999</v>
      </c>
      <c r="AK29" s="36">
        <v>2.67</v>
      </c>
      <c r="AL29" s="8"/>
      <c r="AM29" s="35">
        <v>35.5</v>
      </c>
      <c r="AN29" s="36">
        <v>2.65</v>
      </c>
      <c r="AO29" s="8"/>
      <c r="AP29" s="35">
        <v>35.658300000000004</v>
      </c>
      <c r="AQ29" s="36">
        <v>2.65</v>
      </c>
      <c r="AR29" s="8"/>
      <c r="AS29" s="35">
        <v>35.691400000000002</v>
      </c>
      <c r="AT29" s="36">
        <v>2.63</v>
      </c>
      <c r="AU29" s="8"/>
      <c r="AV29" s="35">
        <v>35.581000000000003</v>
      </c>
      <c r="AW29" s="36">
        <v>2.64</v>
      </c>
      <c r="AX29" s="8"/>
      <c r="AY29" s="35">
        <v>35.761700000000005</v>
      </c>
      <c r="AZ29" s="36">
        <v>2.65</v>
      </c>
      <c r="BA29" s="8"/>
      <c r="BB29" s="35">
        <v>35.770600000000002</v>
      </c>
      <c r="BC29" s="36">
        <v>2.68</v>
      </c>
      <c r="BD29" s="8"/>
      <c r="BE29" s="35">
        <v>35.780700000000003</v>
      </c>
      <c r="BF29" s="36">
        <v>2.69</v>
      </c>
      <c r="BG29" s="36"/>
      <c r="BH29" s="35">
        <v>35.857900000000001</v>
      </c>
      <c r="BI29" s="36">
        <v>2.68</v>
      </c>
      <c r="BJ29" s="8"/>
      <c r="BK29" s="35">
        <f t="shared" si="0"/>
        <v>35.542025000000002</v>
      </c>
      <c r="BL29" s="36">
        <f t="shared" si="1"/>
        <v>2.6764999999999999</v>
      </c>
      <c r="BM29" s="38"/>
      <c r="BN29" s="38"/>
      <c r="BO29" s="38"/>
      <c r="BP29" s="39"/>
    </row>
    <row r="30" spans="1:85">
      <c r="A30" s="25">
        <v>13</v>
      </c>
      <c r="B30" s="37" t="s">
        <v>24</v>
      </c>
      <c r="C30" s="35">
        <v>1</v>
      </c>
      <c r="D30" s="36">
        <v>94.92</v>
      </c>
      <c r="E30" s="36"/>
      <c r="F30" s="35">
        <v>1</v>
      </c>
      <c r="G30" s="36">
        <v>94.22</v>
      </c>
      <c r="H30" s="36"/>
      <c r="I30" s="35">
        <v>1</v>
      </c>
      <c r="J30" s="36">
        <v>95.11</v>
      </c>
      <c r="K30" s="36"/>
      <c r="L30" s="35">
        <v>1</v>
      </c>
      <c r="M30" s="36">
        <v>95.29</v>
      </c>
      <c r="N30" s="36"/>
      <c r="O30" s="35">
        <v>1</v>
      </c>
      <c r="P30" s="36">
        <v>95.33</v>
      </c>
      <c r="Q30" s="36"/>
      <c r="R30" s="35">
        <v>1</v>
      </c>
      <c r="S30" s="36">
        <v>96.31</v>
      </c>
      <c r="T30" s="36"/>
      <c r="U30" s="35">
        <v>1</v>
      </c>
      <c r="V30" s="36">
        <v>95.76</v>
      </c>
      <c r="W30" s="36"/>
      <c r="X30" s="35">
        <v>1</v>
      </c>
      <c r="Y30" s="36">
        <v>95.29</v>
      </c>
      <c r="Z30" s="36"/>
      <c r="AA30" s="35">
        <v>1</v>
      </c>
      <c r="AB30" s="36">
        <v>95.43</v>
      </c>
      <c r="AC30" s="36"/>
      <c r="AD30" s="35">
        <v>1</v>
      </c>
      <c r="AE30" s="36">
        <v>95.34</v>
      </c>
      <c r="AF30" s="36"/>
      <c r="AG30" s="35">
        <v>1</v>
      </c>
      <c r="AH30" s="36">
        <v>95.17</v>
      </c>
      <c r="AI30" s="36"/>
      <c r="AJ30" s="35">
        <v>1</v>
      </c>
      <c r="AK30" s="36">
        <v>94.85</v>
      </c>
      <c r="AL30" s="36"/>
      <c r="AM30" s="35">
        <v>1</v>
      </c>
      <c r="AN30" s="36">
        <v>94.01</v>
      </c>
      <c r="AO30" s="36"/>
      <c r="AP30" s="35">
        <v>1</v>
      </c>
      <c r="AQ30" s="36">
        <v>94.39</v>
      </c>
      <c r="AR30" s="36"/>
      <c r="AS30" s="35">
        <v>1</v>
      </c>
      <c r="AT30" s="36">
        <v>93.8</v>
      </c>
      <c r="AU30" s="36"/>
      <c r="AV30" s="35">
        <v>1</v>
      </c>
      <c r="AW30" s="36">
        <v>93.96</v>
      </c>
      <c r="AX30" s="36"/>
      <c r="AY30" s="35">
        <v>1</v>
      </c>
      <c r="AZ30" s="36">
        <v>94.64</v>
      </c>
      <c r="BA30" s="36"/>
      <c r="BB30" s="35">
        <v>1</v>
      </c>
      <c r="BC30" s="36">
        <v>95.74</v>
      </c>
      <c r="BD30" s="36"/>
      <c r="BE30" s="35">
        <v>1</v>
      </c>
      <c r="BF30" s="36">
        <v>96.12</v>
      </c>
      <c r="BG30" s="36"/>
      <c r="BH30" s="35">
        <v>1</v>
      </c>
      <c r="BI30" s="36">
        <v>96.14</v>
      </c>
      <c r="BJ30" s="36"/>
      <c r="BK30" s="35">
        <f t="shared" si="0"/>
        <v>1</v>
      </c>
      <c r="BL30" s="36">
        <f t="shared" si="1"/>
        <v>95.091000000000022</v>
      </c>
      <c r="BM30" s="38"/>
      <c r="BN30" s="38"/>
      <c r="BO30" s="38"/>
      <c r="BP30" s="39"/>
    </row>
    <row r="31" spans="1:85">
      <c r="A31" s="25">
        <v>14</v>
      </c>
      <c r="B31" s="37" t="s">
        <v>25</v>
      </c>
      <c r="C31" s="35">
        <v>0.77011343770937468</v>
      </c>
      <c r="D31" s="36">
        <v>123.25</v>
      </c>
      <c r="E31" s="36"/>
      <c r="F31" s="35">
        <v>0.76640098099325571</v>
      </c>
      <c r="G31" s="36">
        <v>122.94</v>
      </c>
      <c r="H31" s="36"/>
      <c r="I31" s="35">
        <v>0.76691821584146269</v>
      </c>
      <c r="J31" s="36">
        <v>124.02</v>
      </c>
      <c r="K31" s="8"/>
      <c r="L31" s="35">
        <v>0.77073667010929059</v>
      </c>
      <c r="M31" s="36">
        <v>123.63</v>
      </c>
      <c r="N31" s="8"/>
      <c r="O31" s="35">
        <v>0.77073667010929059</v>
      </c>
      <c r="P31" s="36">
        <v>123.69</v>
      </c>
      <c r="Q31" s="36"/>
      <c r="R31" s="35">
        <v>0.77081390239954373</v>
      </c>
      <c r="S31" s="36">
        <v>124.95</v>
      </c>
      <c r="T31" s="36"/>
      <c r="U31" s="35">
        <v>0.77393989582769007</v>
      </c>
      <c r="V31" s="36">
        <v>123.73</v>
      </c>
      <c r="W31" s="36"/>
      <c r="X31" s="35">
        <v>0.77220673518714433</v>
      </c>
      <c r="Y31" s="36">
        <v>123.4</v>
      </c>
      <c r="Z31" s="8"/>
      <c r="AA31" s="35">
        <v>0.7705763140252595</v>
      </c>
      <c r="AB31" s="36">
        <v>123.84</v>
      </c>
      <c r="AC31" s="36"/>
      <c r="AD31" s="35">
        <v>0.77071290944123316</v>
      </c>
      <c r="AE31" s="36">
        <v>123.7</v>
      </c>
      <c r="AF31" s="8"/>
      <c r="AG31" s="35">
        <v>0.77049912933598386</v>
      </c>
      <c r="AH31" s="36">
        <v>123.52</v>
      </c>
      <c r="AI31" s="36"/>
      <c r="AJ31" s="35">
        <v>0.77049912933598386</v>
      </c>
      <c r="AK31" s="36">
        <v>123.1</v>
      </c>
      <c r="AL31" s="8"/>
      <c r="AM31" s="35">
        <v>0.76853908405511961</v>
      </c>
      <c r="AN31" s="36">
        <v>122.32</v>
      </c>
      <c r="AO31" s="8"/>
      <c r="AP31" s="35">
        <v>0.7655092167309695</v>
      </c>
      <c r="AQ31" s="36">
        <v>123.3</v>
      </c>
      <c r="AR31" s="8"/>
      <c r="AS31" s="35">
        <v>0.76731837574046224</v>
      </c>
      <c r="AT31" s="36">
        <v>122.24</v>
      </c>
      <c r="AU31" s="8"/>
      <c r="AV31" s="35">
        <v>0.76442664179732001</v>
      </c>
      <c r="AW31" s="36">
        <v>122.92</v>
      </c>
      <c r="AX31" s="8"/>
      <c r="AY31" s="35">
        <v>0.76268342536380007</v>
      </c>
      <c r="AZ31" s="36">
        <v>124.09</v>
      </c>
      <c r="BA31" s="8"/>
      <c r="BB31" s="35">
        <v>0.76572023645440901</v>
      </c>
      <c r="BC31" s="36">
        <v>125.03</v>
      </c>
      <c r="BD31" s="8"/>
      <c r="BE31" s="35">
        <v>0.76617784520142818</v>
      </c>
      <c r="BF31" s="36">
        <v>125.45</v>
      </c>
      <c r="BG31" s="36"/>
      <c r="BH31" s="35">
        <v>0.76607806335465578</v>
      </c>
      <c r="BI31" s="36">
        <v>125.5</v>
      </c>
      <c r="BJ31" s="8"/>
      <c r="BK31" s="35">
        <f t="shared" si="0"/>
        <v>0.76853034395068387</v>
      </c>
      <c r="BL31" s="36">
        <f t="shared" si="1"/>
        <v>123.73099999999999</v>
      </c>
      <c r="BM31" s="38"/>
      <c r="BN31" s="38"/>
      <c r="BO31" s="38"/>
      <c r="BP31" s="39"/>
    </row>
    <row r="32" spans="1:85">
      <c r="A32" s="25">
        <v>15</v>
      </c>
      <c r="B32" s="37" t="s">
        <v>26</v>
      </c>
      <c r="C32" s="35">
        <v>7.3278000000000008</v>
      </c>
      <c r="D32" s="36">
        <v>12.95</v>
      </c>
      <c r="E32" s="36"/>
      <c r="F32" s="35">
        <v>7.3250000000000002</v>
      </c>
      <c r="G32" s="36">
        <v>12.86</v>
      </c>
      <c r="H32" s="36"/>
      <c r="I32" s="35">
        <v>7.3315000000000001</v>
      </c>
      <c r="J32" s="36">
        <v>12.97</v>
      </c>
      <c r="K32" s="8"/>
      <c r="L32" s="35">
        <v>7.3321000000000005</v>
      </c>
      <c r="M32" s="36">
        <v>13</v>
      </c>
      <c r="N32" s="8"/>
      <c r="O32" s="35">
        <v>7.3320000000000007</v>
      </c>
      <c r="P32" s="36">
        <v>13</v>
      </c>
      <c r="Q32" s="36"/>
      <c r="R32" s="35">
        <v>7.3320000000000007</v>
      </c>
      <c r="S32" s="36">
        <v>13.14</v>
      </c>
      <c r="T32" s="36"/>
      <c r="U32" s="35">
        <v>7.3309000000000006</v>
      </c>
      <c r="V32" s="36">
        <v>13.06</v>
      </c>
      <c r="W32" s="36"/>
      <c r="X32" s="35">
        <v>7.3318000000000003</v>
      </c>
      <c r="Y32" s="36">
        <v>13</v>
      </c>
      <c r="Z32" s="8"/>
      <c r="AA32" s="35">
        <v>7.3316000000000008</v>
      </c>
      <c r="AB32" s="36">
        <v>13.02</v>
      </c>
      <c r="AC32" s="36"/>
      <c r="AD32" s="35">
        <v>7.3288000000000002</v>
      </c>
      <c r="AE32" s="36">
        <v>13.01</v>
      </c>
      <c r="AF32" s="8"/>
      <c r="AG32" s="35">
        <v>7.3140000000000001</v>
      </c>
      <c r="AH32" s="36">
        <v>13.01</v>
      </c>
      <c r="AI32" s="36"/>
      <c r="AJ32" s="35">
        <v>7.2831000000000001</v>
      </c>
      <c r="AK32" s="36">
        <v>13.02</v>
      </c>
      <c r="AL32" s="8"/>
      <c r="AM32" s="35">
        <v>7.266</v>
      </c>
      <c r="AN32" s="36">
        <v>12.94</v>
      </c>
      <c r="AO32" s="8"/>
      <c r="AP32" s="35">
        <v>7.2875000000000005</v>
      </c>
      <c r="AQ32" s="36">
        <v>12.95</v>
      </c>
      <c r="AR32" s="8"/>
      <c r="AS32" s="35">
        <v>7.2415000000000003</v>
      </c>
      <c r="AT32" s="36">
        <v>12.95</v>
      </c>
      <c r="AU32" s="8"/>
      <c r="AV32" s="35">
        <v>7.2561</v>
      </c>
      <c r="AW32" s="36">
        <v>12.95</v>
      </c>
      <c r="AX32" s="8"/>
      <c r="AY32" s="35">
        <v>7.2507000000000001</v>
      </c>
      <c r="AZ32" s="36">
        <v>13.05</v>
      </c>
      <c r="BA32" s="8"/>
      <c r="BB32" s="35">
        <v>7.2507000000000001</v>
      </c>
      <c r="BC32" s="36">
        <v>13.2</v>
      </c>
      <c r="BD32" s="8"/>
      <c r="BE32" s="35">
        <v>7.2507000000000001</v>
      </c>
      <c r="BF32" s="36">
        <v>13.26</v>
      </c>
      <c r="BG32" s="36"/>
      <c r="BH32" s="35">
        <v>7.2507000000000001</v>
      </c>
      <c r="BI32" s="36">
        <v>13.26</v>
      </c>
      <c r="BJ32" s="8"/>
      <c r="BK32" s="35">
        <f t="shared" si="0"/>
        <v>7.2977249999999998</v>
      </c>
      <c r="BL32" s="36">
        <f t="shared" si="1"/>
        <v>13.029999999999998</v>
      </c>
      <c r="BM32" s="38"/>
      <c r="BN32" s="38"/>
      <c r="BO32" s="38"/>
      <c r="BP32" s="39"/>
    </row>
    <row r="33" spans="1:138" s="21" customFormat="1" ht="16.5" thickBot="1">
      <c r="A33" s="42">
        <v>16</v>
      </c>
      <c r="B33" s="43" t="s">
        <v>27</v>
      </c>
      <c r="C33" s="44">
        <v>7.3489000000000004</v>
      </c>
      <c r="D33" s="45">
        <v>12.92</v>
      </c>
      <c r="E33" s="45"/>
      <c r="F33" s="44">
        <v>7.3339000000000008</v>
      </c>
      <c r="G33" s="45">
        <v>12.85</v>
      </c>
      <c r="H33" s="45"/>
      <c r="I33" s="44">
        <v>7.3524000000000003</v>
      </c>
      <c r="J33" s="45">
        <v>12.94</v>
      </c>
      <c r="K33" s="15"/>
      <c r="L33" s="44">
        <v>7.3550000000000004</v>
      </c>
      <c r="M33" s="45">
        <v>12.96</v>
      </c>
      <c r="N33" s="15"/>
      <c r="O33" s="44">
        <v>7.3494999999999999</v>
      </c>
      <c r="P33" s="45">
        <v>12.97</v>
      </c>
      <c r="Q33" s="45"/>
      <c r="R33" s="44">
        <v>7.3573000000000004</v>
      </c>
      <c r="S33" s="45">
        <v>13.09</v>
      </c>
      <c r="T33" s="45"/>
      <c r="U33" s="44">
        <v>7.3458000000000006</v>
      </c>
      <c r="V33" s="45">
        <v>13.04</v>
      </c>
      <c r="W33" s="45"/>
      <c r="X33" s="44">
        <v>7.3452999999999999</v>
      </c>
      <c r="Y33" s="45">
        <v>12.97</v>
      </c>
      <c r="Z33" s="15"/>
      <c r="AA33" s="44">
        <v>7.3479000000000001</v>
      </c>
      <c r="AB33" s="45">
        <v>12.99</v>
      </c>
      <c r="AC33" s="45"/>
      <c r="AD33" s="44">
        <v>7.3491</v>
      </c>
      <c r="AE33" s="45">
        <v>12.97</v>
      </c>
      <c r="AF33" s="15"/>
      <c r="AG33" s="44">
        <v>7.3215000000000003</v>
      </c>
      <c r="AH33" s="45">
        <v>13</v>
      </c>
      <c r="AI33" s="45"/>
      <c r="AJ33" s="44">
        <v>7.2921000000000005</v>
      </c>
      <c r="AK33" s="45">
        <v>13.01</v>
      </c>
      <c r="AL33" s="15"/>
      <c r="AM33" s="44">
        <v>7.2674000000000003</v>
      </c>
      <c r="AN33" s="45">
        <v>12.94</v>
      </c>
      <c r="AO33" s="15"/>
      <c r="AP33" s="44">
        <v>7.2904</v>
      </c>
      <c r="AQ33" s="45">
        <v>12.95</v>
      </c>
      <c r="AR33" s="15"/>
      <c r="AS33" s="44">
        <v>7.2442000000000002</v>
      </c>
      <c r="AT33" s="45">
        <v>12.95</v>
      </c>
      <c r="AU33" s="15"/>
      <c r="AV33" s="44">
        <v>7.2533000000000003</v>
      </c>
      <c r="AW33" s="45">
        <v>12.95</v>
      </c>
      <c r="AX33" s="15"/>
      <c r="AY33" s="44">
        <v>7.2736000000000001</v>
      </c>
      <c r="AZ33" s="45">
        <v>13.01</v>
      </c>
      <c r="BA33" s="15"/>
      <c r="BB33" s="44">
        <v>7.2753000000000005</v>
      </c>
      <c r="BC33" s="45">
        <v>13.16</v>
      </c>
      <c r="BD33" s="15"/>
      <c r="BE33" s="44">
        <v>7.2665000000000006</v>
      </c>
      <c r="BF33" s="45">
        <v>13.23</v>
      </c>
      <c r="BG33" s="45"/>
      <c r="BH33" s="44">
        <v>7.3003</v>
      </c>
      <c r="BI33" s="45">
        <v>13.17</v>
      </c>
      <c r="BJ33" s="15"/>
      <c r="BK33" s="44">
        <f t="shared" si="0"/>
        <v>7.3134850000000018</v>
      </c>
      <c r="BL33" s="45">
        <f t="shared" si="1"/>
        <v>13.003499999999997</v>
      </c>
      <c r="BM33" s="38"/>
      <c r="BN33" s="38"/>
      <c r="BO33" s="38"/>
      <c r="BP33" s="39"/>
      <c r="BQ33" s="3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</row>
    <row r="34" spans="1:138" s="48" customFormat="1" ht="16.5" thickTop="1">
      <c r="A34" s="46"/>
      <c r="B34" s="47"/>
      <c r="H34" s="49"/>
      <c r="J34" s="49"/>
      <c r="K34" s="49"/>
      <c r="L34" s="49"/>
      <c r="M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AA34" s="49"/>
      <c r="AB34" s="49"/>
      <c r="AC34" s="49"/>
      <c r="AD34" s="49"/>
      <c r="AE34" s="49"/>
      <c r="AH34" s="49"/>
      <c r="AI34" s="49"/>
      <c r="AJ34" s="49"/>
      <c r="AK34" s="49"/>
      <c r="AM34" s="49"/>
      <c r="AN34" s="49"/>
      <c r="AP34" s="49"/>
      <c r="AQ34" s="49"/>
      <c r="AS34" s="49"/>
      <c r="AT34" s="49"/>
      <c r="BB34" s="49"/>
      <c r="BC34" s="49"/>
      <c r="BE34" s="49"/>
      <c r="BF34" s="49"/>
      <c r="BG34" s="49"/>
      <c r="BH34" s="49"/>
      <c r="BI34" s="49"/>
      <c r="BK34" s="50"/>
    </row>
    <row r="35" spans="1:138" s="54" customFormat="1">
      <c r="A35" s="57"/>
      <c r="BP35" s="55"/>
    </row>
    <row r="36" spans="1:138" s="54" customFormat="1">
      <c r="A36" s="57"/>
      <c r="BP36" s="55"/>
    </row>
    <row r="37" spans="1:138" s="54" customFormat="1">
      <c r="A37" s="57"/>
      <c r="BP37" s="55"/>
    </row>
    <row r="38" spans="1:138" s="54" customFormat="1">
      <c r="A38" s="57"/>
      <c r="BP38" s="55"/>
    </row>
    <row r="39" spans="1:138" s="54" customFormat="1">
      <c r="A39" s="57"/>
      <c r="BP39" s="55"/>
    </row>
    <row r="40" spans="1:138" s="54" customFormat="1">
      <c r="A40" s="57"/>
      <c r="BP40" s="55"/>
    </row>
    <row r="41" spans="1:138" s="54" customFormat="1">
      <c r="A41" s="57"/>
      <c r="BP41" s="55"/>
    </row>
    <row r="42" spans="1:138" s="52" customFormat="1">
      <c r="B42" s="54"/>
      <c r="C42" s="5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9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</row>
    <row r="43" spans="1:138" s="53" customFormat="1">
      <c r="B43" s="4"/>
      <c r="C43" s="4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60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s="53" customFormat="1">
      <c r="B44" s="4"/>
      <c r="C44" s="4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60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s="61" customFormat="1">
      <c r="B45" s="62"/>
      <c r="C45" s="62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63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</row>
    <row r="46" spans="1:138" s="53" customFormat="1">
      <c r="B46" s="64"/>
      <c r="C46" s="62"/>
      <c r="BO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s="53" customFormat="1">
      <c r="B47" s="64"/>
      <c r="C47" s="62"/>
      <c r="BO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s="53" customFormat="1">
      <c r="B48" s="64"/>
      <c r="C48" s="62"/>
      <c r="BO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s="53" customFormat="1">
      <c r="B49" s="64"/>
      <c r="C49" s="62"/>
      <c r="BO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s="53" customFormat="1">
      <c r="B50" s="64"/>
      <c r="C50" s="62"/>
      <c r="BO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s="3" customFormat="1">
      <c r="A51" s="65"/>
      <c r="B51" s="66"/>
      <c r="C51" s="62"/>
    </row>
    <row r="52" spans="1:138" s="3" customFormat="1">
      <c r="A52" s="65"/>
      <c r="B52" s="66"/>
      <c r="C52" s="62"/>
    </row>
    <row r="53" spans="1:138" s="3" customFormat="1">
      <c r="A53" s="65"/>
      <c r="B53" s="66"/>
      <c r="C53" s="62"/>
    </row>
    <row r="54" spans="1:138" s="3" customFormat="1">
      <c r="A54" s="65"/>
      <c r="B54" s="66"/>
      <c r="C54" s="62"/>
    </row>
    <row r="55" spans="1:138" s="3" customFormat="1">
      <c r="A55" s="65"/>
      <c r="B55" s="66"/>
      <c r="C55" s="62"/>
    </row>
    <row r="56" spans="1:138" s="3" customFormat="1">
      <c r="A56" s="65"/>
      <c r="B56" s="66"/>
      <c r="C56" s="62"/>
    </row>
    <row r="57" spans="1:138" s="3" customFormat="1">
      <c r="A57" s="65"/>
      <c r="B57" s="66"/>
      <c r="C57" s="62"/>
      <c r="BP57" s="56">
        <v>1</v>
      </c>
    </row>
    <row r="58" spans="1:138" s="3" customFormat="1">
      <c r="A58" s="65"/>
      <c r="BP58" s="56">
        <v>2</v>
      </c>
    </row>
    <row r="59" spans="1:138" s="3" customFormat="1">
      <c r="A59" s="65"/>
      <c r="BP59" s="56">
        <v>3</v>
      </c>
    </row>
    <row r="60" spans="1:138" s="3" customFormat="1">
      <c r="A60" s="65"/>
      <c r="BP60" s="56">
        <v>4</v>
      </c>
    </row>
    <row r="61" spans="1:138" s="3" customFormat="1">
      <c r="A61" s="65"/>
      <c r="BP61" s="56">
        <v>5</v>
      </c>
    </row>
    <row r="62" spans="1:138" s="3" customFormat="1">
      <c r="A62" s="65"/>
      <c r="BP62" s="56">
        <v>6</v>
      </c>
    </row>
    <row r="63" spans="1:138" s="3" customFormat="1">
      <c r="A63" s="65"/>
      <c r="BP63" s="56">
        <v>7</v>
      </c>
    </row>
    <row r="64" spans="1:138" s="3" customFormat="1">
      <c r="BK64" s="67"/>
      <c r="BL64" s="67"/>
      <c r="BM64" s="67"/>
      <c r="BN64" s="67"/>
      <c r="BP64" s="56">
        <v>8</v>
      </c>
    </row>
    <row r="65" spans="1:138" s="3" customFormat="1">
      <c r="A65" s="65"/>
      <c r="BP65" s="56">
        <v>9</v>
      </c>
    </row>
    <row r="66" spans="1:138" s="3" customFormat="1">
      <c r="BP66" s="56">
        <v>10</v>
      </c>
    </row>
    <row r="67" spans="1:138" s="3" customFormat="1">
      <c r="BP67" s="56">
        <v>11</v>
      </c>
    </row>
    <row r="68" spans="1:138" s="3" customFormat="1">
      <c r="BP68" s="56">
        <v>12</v>
      </c>
    </row>
    <row r="69" spans="1:138" s="3" customFormat="1">
      <c r="BP69" s="56">
        <v>13</v>
      </c>
    </row>
    <row r="70" spans="1:138" s="3" customFormat="1">
      <c r="BP70" s="56">
        <v>14</v>
      </c>
    </row>
    <row r="71" spans="1:138" s="3" customFormat="1">
      <c r="BP71" s="56">
        <v>15</v>
      </c>
    </row>
    <row r="72" spans="1:138" s="3" customFormat="1">
      <c r="BP72" s="56">
        <v>16</v>
      </c>
    </row>
    <row r="73" spans="1:138" s="3" customFormat="1">
      <c r="BP73" s="56">
        <v>17</v>
      </c>
    </row>
    <row r="74" spans="1:138" s="3" customFormat="1">
      <c r="BP74" s="56">
        <v>18</v>
      </c>
    </row>
    <row r="75" spans="1:138" s="3" customFormat="1">
      <c r="BH75" s="2"/>
      <c r="BP75" s="56">
        <v>19</v>
      </c>
    </row>
    <row r="76" spans="1:138" s="3" customFormat="1">
      <c r="A76" s="65"/>
      <c r="BH76" s="2"/>
      <c r="BP76" s="56">
        <v>20</v>
      </c>
    </row>
    <row r="77" spans="1:138" s="3" customFormat="1">
      <c r="A77" s="65"/>
      <c r="BP77" s="51">
        <v>21</v>
      </c>
    </row>
    <row r="78" spans="1:138" s="53" customFormat="1">
      <c r="B78" s="64"/>
      <c r="BO78" s="4"/>
      <c r="BP78" s="56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 s="53" customFormat="1">
      <c r="B79" s="64"/>
      <c r="BO79" s="4"/>
      <c r="BP79" s="56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 s="3" customFormat="1">
      <c r="A80" s="65"/>
      <c r="B80" s="66"/>
      <c r="BP80" s="53"/>
    </row>
    <row r="81" spans="1:68" s="3" customFormat="1">
      <c r="A81" s="65"/>
      <c r="B81" s="66"/>
      <c r="BP81" s="53"/>
    </row>
    <row r="82" spans="1:68" s="3" customFormat="1">
      <c r="A82" s="65"/>
      <c r="B82" s="66"/>
    </row>
    <row r="83" spans="1:68" s="3" customFormat="1">
      <c r="A83" s="65"/>
      <c r="B83" s="66"/>
      <c r="BP83" s="28"/>
    </row>
    <row r="84" spans="1:68" s="3" customFormat="1">
      <c r="A84" s="65"/>
      <c r="B84" s="66"/>
      <c r="BP84" s="28"/>
    </row>
    <row r="85" spans="1:68" s="3" customFormat="1">
      <c r="A85" s="65"/>
      <c r="B85" s="66"/>
      <c r="BP85" s="39"/>
    </row>
    <row r="86" spans="1:68" s="3" customFormat="1">
      <c r="A86" s="65"/>
      <c r="B86" s="66"/>
      <c r="BP86" s="4" t="s">
        <v>28</v>
      </c>
    </row>
    <row r="87" spans="1:68" s="3" customFormat="1">
      <c r="A87" s="65"/>
      <c r="B87" s="66"/>
      <c r="BP87" s="4" t="s">
        <v>29</v>
      </c>
    </row>
    <row r="88" spans="1:68" s="3" customFormat="1">
      <c r="A88" s="65"/>
      <c r="B88" s="66"/>
    </row>
    <row r="89" spans="1:68" s="3" customFormat="1">
      <c r="A89" s="65"/>
      <c r="B89" s="66"/>
    </row>
    <row r="90" spans="1:68" s="3" customFormat="1">
      <c r="A90" s="65"/>
      <c r="B90" s="66"/>
    </row>
    <row r="91" spans="1:68" s="3" customFormat="1">
      <c r="A91" s="65"/>
      <c r="B91" s="66"/>
    </row>
    <row r="92" spans="1:68" s="3" customFormat="1">
      <c r="A92" s="65"/>
      <c r="B92" s="66"/>
    </row>
    <row r="93" spans="1:68" s="3" customFormat="1">
      <c r="A93" s="65"/>
      <c r="B93" s="66"/>
    </row>
    <row r="94" spans="1:68" s="3" customFormat="1">
      <c r="A94" s="65"/>
      <c r="B94" s="66"/>
    </row>
    <row r="95" spans="1:68" s="3" customFormat="1">
      <c r="A95" s="65"/>
      <c r="B95" s="66"/>
      <c r="BO95" s="56"/>
    </row>
    <row r="96" spans="1:68" s="3" customFormat="1">
      <c r="A96" s="65"/>
      <c r="B96" s="66"/>
      <c r="BO96" s="56"/>
    </row>
    <row r="97" spans="1:68" s="3" customFormat="1">
      <c r="A97" s="65"/>
      <c r="B97" s="66"/>
      <c r="BO97" s="56"/>
    </row>
    <row r="98" spans="1:68" s="3" customFormat="1">
      <c r="A98" s="65"/>
      <c r="B98" s="66"/>
      <c r="BO98" s="56"/>
      <c r="BP98" s="51"/>
    </row>
    <row r="99" spans="1:68" s="3" customFormat="1">
      <c r="A99" s="65"/>
      <c r="B99" s="66"/>
      <c r="BO99" s="56"/>
      <c r="BP99" s="51"/>
    </row>
    <row r="100" spans="1:68" s="3" customFormat="1">
      <c r="A100" s="65"/>
      <c r="B100" s="66"/>
      <c r="BO100" s="56"/>
      <c r="BP100" s="51"/>
    </row>
    <row r="101" spans="1:68" s="3" customFormat="1">
      <c r="A101" s="65"/>
      <c r="B101" s="66"/>
      <c r="BO101" s="56"/>
      <c r="BP101" s="51"/>
    </row>
    <row r="102" spans="1:68" s="3" customFormat="1">
      <c r="A102" s="65"/>
      <c r="B102" s="66"/>
      <c r="BO102" s="56"/>
      <c r="BP102" s="51"/>
    </row>
    <row r="103" spans="1:68" s="3" customFormat="1">
      <c r="A103" s="65"/>
      <c r="B103" s="66"/>
      <c r="BO103" s="56"/>
      <c r="BP103" s="51"/>
    </row>
    <row r="104" spans="1:68" s="3" customFormat="1">
      <c r="A104" s="65"/>
      <c r="B104" s="66"/>
      <c r="BO104" s="56"/>
      <c r="BP104" s="51"/>
    </row>
    <row r="105" spans="1:68" s="3" customFormat="1">
      <c r="A105" s="65"/>
      <c r="B105" s="66"/>
      <c r="BO105" s="56"/>
      <c r="BP105" s="51"/>
    </row>
    <row r="106" spans="1:68" s="3" customFormat="1">
      <c r="A106" s="65"/>
      <c r="B106" s="66"/>
      <c r="BO106" s="56"/>
      <c r="BP106" s="51"/>
    </row>
    <row r="107" spans="1:68" s="3" customFormat="1">
      <c r="A107" s="65"/>
      <c r="B107" s="66"/>
      <c r="BO107" s="56"/>
      <c r="BP107" s="51"/>
    </row>
    <row r="108" spans="1:68" s="3" customFormat="1">
      <c r="A108" s="65"/>
      <c r="B108" s="66"/>
      <c r="BO108" s="56"/>
      <c r="BP108" s="51"/>
    </row>
    <row r="109" spans="1:68" s="3" customFormat="1">
      <c r="A109" s="65"/>
      <c r="B109" s="66"/>
      <c r="BO109" s="56"/>
      <c r="BP109" s="51"/>
    </row>
    <row r="110" spans="1:68" s="3" customFormat="1">
      <c r="A110" s="65"/>
      <c r="B110" s="66"/>
      <c r="BO110" s="56"/>
      <c r="BP110" s="51"/>
    </row>
    <row r="111" spans="1:68" s="3" customFormat="1">
      <c r="A111" s="65"/>
      <c r="B111" s="66"/>
      <c r="BO111" s="56"/>
      <c r="BP111" s="51"/>
    </row>
    <row r="112" spans="1:68" s="3" customFormat="1">
      <c r="A112" s="65"/>
      <c r="B112" s="66"/>
      <c r="BO112" s="56"/>
      <c r="BP112" s="51"/>
    </row>
    <row r="113" spans="1:68" s="3" customFormat="1">
      <c r="A113" s="65"/>
      <c r="B113" s="66"/>
      <c r="BO113" s="56"/>
      <c r="BP113" s="51"/>
    </row>
    <row r="114" spans="1:68" s="3" customFormat="1">
      <c r="A114" s="65"/>
      <c r="B114" s="66"/>
      <c r="BP114" s="51"/>
    </row>
    <row r="115" spans="1:68" s="3" customFormat="1">
      <c r="A115" s="65"/>
      <c r="B115" s="66"/>
      <c r="BP115" s="51"/>
    </row>
    <row r="116" spans="1:68" s="3" customFormat="1">
      <c r="A116" s="65"/>
      <c r="B116" s="66"/>
      <c r="BP116" s="51"/>
    </row>
    <row r="117" spans="1:68" s="3" customFormat="1">
      <c r="A117" s="65"/>
      <c r="B117" s="66"/>
    </row>
    <row r="118" spans="1:68" s="3" customFormat="1">
      <c r="A118" s="65"/>
      <c r="B118" s="66"/>
    </row>
    <row r="119" spans="1:68" s="3" customFormat="1">
      <c r="A119" s="65"/>
      <c r="B119" s="66"/>
      <c r="BP119" s="51"/>
    </row>
    <row r="120" spans="1:68" s="3" customFormat="1">
      <c r="A120" s="65"/>
      <c r="B120" s="66"/>
      <c r="BP120" s="51"/>
    </row>
    <row r="121" spans="1:68" s="3" customFormat="1">
      <c r="A121" s="65"/>
      <c r="B121" s="66"/>
      <c r="BP121" s="51"/>
    </row>
    <row r="122" spans="1:68" s="3" customFormat="1">
      <c r="A122" s="65"/>
      <c r="B122" s="66"/>
      <c r="BP122" s="56"/>
    </row>
    <row r="123" spans="1:68" s="3" customFormat="1">
      <c r="A123" s="65"/>
      <c r="B123" s="66"/>
      <c r="BP123" s="56"/>
    </row>
    <row r="124" spans="1:68" s="3" customFormat="1">
      <c r="A124" s="65"/>
      <c r="B124" s="66"/>
      <c r="BP124" s="56"/>
    </row>
    <row r="125" spans="1:68" s="3" customFormat="1">
      <c r="A125" s="65"/>
      <c r="B125" s="66"/>
      <c r="BP125" s="56"/>
    </row>
    <row r="126" spans="1:68" s="3" customFormat="1">
      <c r="A126" s="65"/>
      <c r="B126" s="66"/>
      <c r="BP126" s="56"/>
    </row>
    <row r="127" spans="1:68" s="3" customFormat="1">
      <c r="A127" s="65"/>
      <c r="B127" s="66"/>
      <c r="BP127" s="56"/>
    </row>
    <row r="128" spans="1:68" s="3" customFormat="1">
      <c r="A128" s="65"/>
      <c r="B128" s="66"/>
      <c r="BP128" s="56"/>
    </row>
    <row r="129" spans="1:68" s="3" customFormat="1">
      <c r="A129" s="65"/>
      <c r="B129" s="66"/>
      <c r="BP129" s="56"/>
    </row>
    <row r="130" spans="1:68" s="3" customFormat="1">
      <c r="A130" s="65"/>
      <c r="B130" s="66"/>
      <c r="BP130" s="56"/>
    </row>
    <row r="131" spans="1:68" s="3" customFormat="1">
      <c r="A131" s="65"/>
      <c r="B131" s="66"/>
      <c r="BP131" s="56"/>
    </row>
    <row r="132" spans="1:68" s="3" customFormat="1">
      <c r="A132" s="65"/>
      <c r="B132" s="66"/>
      <c r="BP132" s="56"/>
    </row>
    <row r="133" spans="1:68" s="3" customFormat="1">
      <c r="A133" s="65"/>
      <c r="B133" s="66"/>
      <c r="BP133" s="56"/>
    </row>
    <row r="134" spans="1:68" s="3" customFormat="1">
      <c r="A134" s="65"/>
      <c r="B134" s="66"/>
      <c r="BP134" s="56"/>
    </row>
    <row r="135" spans="1:68" s="3" customFormat="1">
      <c r="A135" s="65"/>
      <c r="B135" s="66"/>
      <c r="BP135" s="56"/>
    </row>
    <row r="136" spans="1:68" s="3" customFormat="1">
      <c r="A136" s="65"/>
      <c r="B136" s="66"/>
      <c r="BP136" s="56"/>
    </row>
    <row r="137" spans="1:68" s="3" customFormat="1">
      <c r="A137" s="65"/>
      <c r="B137" s="66"/>
      <c r="BP137" s="56"/>
    </row>
    <row r="138" spans="1:68" s="3" customFormat="1">
      <c r="A138" s="65"/>
      <c r="B138" s="66"/>
      <c r="BP138" s="56"/>
    </row>
    <row r="139" spans="1:68" s="3" customFormat="1">
      <c r="A139" s="65"/>
      <c r="B139" s="66"/>
      <c r="BP139" s="56"/>
    </row>
    <row r="140" spans="1:68" s="3" customFormat="1">
      <c r="A140" s="65"/>
      <c r="B140" s="66"/>
      <c r="BP140" s="56"/>
    </row>
    <row r="141" spans="1:68" s="3" customFormat="1">
      <c r="A141" s="65"/>
      <c r="B141" s="66"/>
    </row>
    <row r="142" spans="1:68" s="3" customFormat="1">
      <c r="A142" s="65"/>
      <c r="B142" s="66"/>
    </row>
    <row r="143" spans="1:68" s="3" customFormat="1">
      <c r="A143" s="65"/>
      <c r="B143" s="66"/>
    </row>
    <row r="144" spans="1:68" s="3" customFormat="1">
      <c r="A144" s="65"/>
      <c r="B144" s="66"/>
    </row>
    <row r="145" spans="1:2" s="3" customFormat="1">
      <c r="A145" s="65"/>
      <c r="B145" s="66"/>
    </row>
    <row r="146" spans="1:2" s="3" customFormat="1">
      <c r="A146" s="65"/>
      <c r="B146" s="66"/>
    </row>
    <row r="147" spans="1:2" s="3" customFormat="1">
      <c r="A147" s="65"/>
      <c r="B147" s="66"/>
    </row>
    <row r="148" spans="1:2" s="3" customFormat="1">
      <c r="A148" s="65"/>
      <c r="B148" s="66"/>
    </row>
    <row r="149" spans="1:2" s="3" customFormat="1">
      <c r="A149" s="65"/>
      <c r="B149" s="66"/>
    </row>
    <row r="150" spans="1:2" s="3" customFormat="1">
      <c r="A150" s="65"/>
      <c r="B150" s="66"/>
    </row>
    <row r="151" spans="1:2" s="3" customFormat="1">
      <c r="A151" s="65"/>
      <c r="B151" s="66"/>
    </row>
    <row r="152" spans="1:2" s="3" customFormat="1">
      <c r="A152" s="65"/>
      <c r="B152" s="66"/>
    </row>
    <row r="153" spans="1:2" s="3" customFormat="1">
      <c r="A153" s="65"/>
      <c r="B153" s="66"/>
    </row>
    <row r="154" spans="1:2" s="3" customFormat="1">
      <c r="A154" s="65"/>
      <c r="B154" s="66"/>
    </row>
    <row r="155" spans="1:2" s="3" customFormat="1">
      <c r="A155" s="65"/>
      <c r="B155" s="66"/>
    </row>
    <row r="156" spans="1:2" s="3" customFormat="1">
      <c r="A156" s="65"/>
      <c r="B156" s="66"/>
    </row>
    <row r="157" spans="1:2" s="3" customFormat="1">
      <c r="A157" s="65"/>
      <c r="B157" s="66"/>
    </row>
    <row r="158" spans="1:2" s="3" customFormat="1">
      <c r="A158" s="65"/>
      <c r="B158" s="66"/>
    </row>
    <row r="159" spans="1:2" s="3" customFormat="1">
      <c r="A159" s="65"/>
      <c r="B159" s="66"/>
    </row>
    <row r="160" spans="1:2" s="3" customFormat="1">
      <c r="A160" s="65"/>
      <c r="B160" s="66"/>
    </row>
    <row r="161" spans="1:2" s="3" customFormat="1">
      <c r="A161" s="65"/>
      <c r="B161" s="66"/>
    </row>
    <row r="162" spans="1:2" s="48" customFormat="1">
      <c r="A162" s="68"/>
      <c r="B162" s="69"/>
    </row>
    <row r="163" spans="1:2" s="48" customFormat="1">
      <c r="A163" s="68"/>
      <c r="B163" s="69"/>
    </row>
    <row r="164" spans="1:2" s="48" customFormat="1">
      <c r="A164" s="68"/>
      <c r="B164" s="69"/>
    </row>
    <row r="165" spans="1:2" s="48" customFormat="1">
      <c r="A165" s="68"/>
      <c r="B165" s="69"/>
    </row>
    <row r="166" spans="1:2" s="48" customFormat="1">
      <c r="A166" s="68"/>
      <c r="B166" s="69"/>
    </row>
    <row r="167" spans="1:2" s="48" customFormat="1">
      <c r="A167" s="68"/>
      <c r="B167" s="69"/>
    </row>
    <row r="168" spans="1:2" s="48" customFormat="1">
      <c r="A168" s="68"/>
      <c r="B168" s="69"/>
    </row>
    <row r="169" spans="1:2" s="48" customFormat="1">
      <c r="A169" s="68"/>
      <c r="B169" s="69"/>
    </row>
    <row r="170" spans="1:2" s="48" customFormat="1">
      <c r="A170" s="68"/>
      <c r="B170" s="69"/>
    </row>
    <row r="171" spans="1:2" s="48" customFormat="1">
      <c r="A171" s="68"/>
      <c r="B171" s="69"/>
    </row>
    <row r="172" spans="1:2" s="48" customFormat="1">
      <c r="A172" s="68"/>
      <c r="B172" s="69"/>
    </row>
    <row r="173" spans="1:2" s="48" customFormat="1">
      <c r="A173" s="68"/>
      <c r="B173" s="69"/>
    </row>
    <row r="174" spans="1:2" s="48" customFormat="1">
      <c r="A174" s="68"/>
      <c r="B174" s="69"/>
    </row>
    <row r="175" spans="1:2" s="48" customFormat="1">
      <c r="A175" s="68"/>
      <c r="B175" s="69"/>
    </row>
    <row r="176" spans="1:2" s="48" customFormat="1">
      <c r="A176" s="68"/>
      <c r="B176" s="69"/>
    </row>
    <row r="177" spans="1:2" s="48" customFormat="1">
      <c r="A177" s="68"/>
      <c r="B177" s="69"/>
    </row>
    <row r="178" spans="1:2" s="48" customFormat="1">
      <c r="A178" s="68"/>
      <c r="B178" s="69"/>
    </row>
    <row r="179" spans="1:2" s="48" customFormat="1">
      <c r="A179" s="68"/>
      <c r="B179" s="69"/>
    </row>
    <row r="180" spans="1:2" s="48" customFormat="1">
      <c r="A180" s="68"/>
      <c r="B180" s="69"/>
    </row>
    <row r="181" spans="1:2" s="48" customFormat="1">
      <c r="A181" s="68"/>
      <c r="B181" s="69"/>
    </row>
    <row r="182" spans="1:2" s="48" customFormat="1">
      <c r="A182" s="68"/>
      <c r="B182" s="69"/>
    </row>
    <row r="183" spans="1:2" s="48" customFormat="1">
      <c r="A183" s="68"/>
      <c r="B183" s="69"/>
    </row>
    <row r="184" spans="1:2" s="48" customFormat="1">
      <c r="A184" s="68"/>
      <c r="B184" s="69"/>
    </row>
    <row r="185" spans="1:2" s="48" customFormat="1">
      <c r="A185" s="68"/>
      <c r="B185" s="69"/>
    </row>
    <row r="186" spans="1:2" s="48" customFormat="1">
      <c r="A186" s="68"/>
      <c r="B186" s="69"/>
    </row>
    <row r="187" spans="1:2" s="48" customFormat="1">
      <c r="A187" s="68"/>
      <c r="B187" s="69"/>
    </row>
    <row r="188" spans="1:2" s="48" customFormat="1">
      <c r="A188" s="68"/>
      <c r="B188" s="69"/>
    </row>
    <row r="189" spans="1:2" s="48" customFormat="1">
      <c r="A189" s="68"/>
      <c r="B189" s="69"/>
    </row>
    <row r="190" spans="1:2" s="48" customFormat="1">
      <c r="A190" s="68"/>
      <c r="B190" s="69"/>
    </row>
    <row r="191" spans="1:2" s="48" customFormat="1">
      <c r="A191" s="68"/>
      <c r="B191" s="69"/>
    </row>
    <row r="192" spans="1:2" s="48" customFormat="1">
      <c r="A192" s="68"/>
      <c r="B192" s="69"/>
    </row>
    <row r="193" spans="1:2" s="48" customFormat="1">
      <c r="A193" s="68"/>
      <c r="B193" s="69"/>
    </row>
    <row r="194" spans="1:2" s="48" customFormat="1">
      <c r="A194" s="68"/>
      <c r="B194" s="69"/>
    </row>
    <row r="195" spans="1:2" s="48" customFormat="1">
      <c r="A195" s="68"/>
      <c r="B195" s="69"/>
    </row>
    <row r="196" spans="1:2" s="48" customFormat="1">
      <c r="A196" s="68"/>
      <c r="B196" s="69"/>
    </row>
    <row r="197" spans="1:2" s="48" customFormat="1">
      <c r="A197" s="68"/>
      <c r="B197" s="69"/>
    </row>
    <row r="198" spans="1:2" s="48" customFormat="1">
      <c r="A198" s="68"/>
      <c r="B198" s="69"/>
    </row>
    <row r="199" spans="1:2" s="48" customFormat="1">
      <c r="A199" s="68"/>
      <c r="B199" s="69"/>
    </row>
    <row r="200" spans="1:2" s="48" customFormat="1">
      <c r="A200" s="68"/>
      <c r="B200" s="69"/>
    </row>
    <row r="201" spans="1:2" s="48" customFormat="1">
      <c r="A201" s="68"/>
      <c r="B201" s="69"/>
    </row>
    <row r="202" spans="1:2" s="48" customFormat="1">
      <c r="A202" s="68"/>
      <c r="B202" s="69"/>
    </row>
    <row r="203" spans="1:2" s="48" customFormat="1">
      <c r="A203" s="68"/>
      <c r="B203" s="69"/>
    </row>
    <row r="204" spans="1:2" s="48" customFormat="1">
      <c r="A204" s="68"/>
      <c r="B204" s="69"/>
    </row>
    <row r="205" spans="1:2" s="48" customFormat="1">
      <c r="A205" s="68"/>
      <c r="B205" s="69"/>
    </row>
    <row r="206" spans="1:2" s="48" customFormat="1">
      <c r="A206" s="68"/>
      <c r="B206" s="69"/>
    </row>
    <row r="207" spans="1:2" s="48" customFormat="1">
      <c r="A207" s="68"/>
      <c r="B207" s="69"/>
    </row>
    <row r="208" spans="1:2" s="48" customFormat="1">
      <c r="A208" s="68"/>
      <c r="B208" s="69"/>
    </row>
    <row r="209" spans="1:2" s="48" customFormat="1">
      <c r="A209" s="68"/>
      <c r="B209" s="69"/>
    </row>
    <row r="210" spans="1:2" s="48" customFormat="1">
      <c r="A210" s="68"/>
      <c r="B210" s="69"/>
    </row>
    <row r="211" spans="1:2" s="48" customFormat="1">
      <c r="A211" s="68"/>
      <c r="B211" s="69"/>
    </row>
    <row r="212" spans="1:2" s="48" customFormat="1">
      <c r="A212" s="68"/>
      <c r="B212" s="69"/>
    </row>
    <row r="213" spans="1:2" s="48" customFormat="1">
      <c r="A213" s="68"/>
      <c r="B213" s="69"/>
    </row>
    <row r="214" spans="1:2" s="48" customFormat="1">
      <c r="A214" s="68"/>
      <c r="B214" s="69"/>
    </row>
    <row r="215" spans="1:2" s="48" customFormat="1">
      <c r="A215" s="68"/>
      <c r="B215" s="69"/>
    </row>
    <row r="216" spans="1:2" s="48" customFormat="1">
      <c r="A216" s="68"/>
      <c r="B216" s="69"/>
    </row>
    <row r="217" spans="1:2" s="48" customFormat="1">
      <c r="A217" s="68"/>
      <c r="B217" s="69"/>
    </row>
    <row r="218" spans="1:2" s="48" customFormat="1">
      <c r="A218" s="68"/>
      <c r="B218" s="69"/>
    </row>
    <row r="219" spans="1:2" s="48" customFormat="1">
      <c r="A219" s="68"/>
      <c r="B219" s="69"/>
    </row>
    <row r="220" spans="1:2" s="48" customFormat="1">
      <c r="A220" s="68"/>
      <c r="B220" s="69"/>
    </row>
    <row r="221" spans="1:2" s="48" customFormat="1">
      <c r="A221" s="68"/>
      <c r="B221" s="69"/>
    </row>
    <row r="222" spans="1:2" s="48" customFormat="1">
      <c r="A222" s="68"/>
      <c r="B222" s="69"/>
    </row>
    <row r="223" spans="1:2" s="48" customFormat="1">
      <c r="A223" s="68"/>
      <c r="B223" s="69"/>
    </row>
    <row r="224" spans="1:2" s="48" customFormat="1">
      <c r="A224" s="68"/>
      <c r="B224" s="69"/>
    </row>
    <row r="225" spans="1:2" s="48" customFormat="1">
      <c r="A225" s="68"/>
      <c r="B225" s="69"/>
    </row>
    <row r="226" spans="1:2" s="48" customFormat="1">
      <c r="A226" s="68"/>
      <c r="B226" s="69"/>
    </row>
    <row r="227" spans="1:2" s="48" customFormat="1">
      <c r="A227" s="68"/>
      <c r="B227" s="69"/>
    </row>
    <row r="228" spans="1:2" s="48" customFormat="1">
      <c r="A228" s="68"/>
      <c r="B228" s="69"/>
    </row>
    <row r="229" spans="1:2" s="48" customFormat="1">
      <c r="A229" s="68"/>
      <c r="B229" s="69"/>
    </row>
    <row r="230" spans="1:2" s="48" customFormat="1">
      <c r="A230" s="68"/>
      <c r="B230" s="69"/>
    </row>
    <row r="231" spans="1:2" s="48" customFormat="1">
      <c r="A231" s="68"/>
      <c r="B231" s="69"/>
    </row>
    <row r="232" spans="1:2" s="48" customFormat="1">
      <c r="A232" s="68"/>
      <c r="B232" s="69"/>
    </row>
    <row r="233" spans="1:2" s="48" customFormat="1">
      <c r="A233" s="68"/>
      <c r="B233" s="69"/>
    </row>
    <row r="234" spans="1:2" s="48" customFormat="1">
      <c r="A234" s="68"/>
      <c r="B234" s="69"/>
    </row>
    <row r="235" spans="1:2" s="48" customFormat="1">
      <c r="A235" s="68"/>
      <c r="B235" s="69"/>
    </row>
    <row r="236" spans="1:2" s="48" customFormat="1">
      <c r="A236" s="68"/>
      <c r="B236" s="69"/>
    </row>
    <row r="237" spans="1:2" s="48" customFormat="1">
      <c r="A237" s="68"/>
      <c r="B237" s="69"/>
    </row>
    <row r="238" spans="1:2" s="48" customFormat="1">
      <c r="A238" s="68"/>
      <c r="B238" s="69"/>
    </row>
    <row r="239" spans="1:2" s="48" customFormat="1">
      <c r="A239" s="68"/>
      <c r="B239" s="69"/>
    </row>
    <row r="240" spans="1:2" s="48" customFormat="1">
      <c r="A240" s="68"/>
      <c r="B240" s="69"/>
    </row>
    <row r="241" spans="1:2" s="48" customFormat="1">
      <c r="A241" s="68"/>
      <c r="B241" s="69"/>
    </row>
    <row r="242" spans="1:2" s="48" customFormat="1">
      <c r="A242" s="68"/>
      <c r="B242" s="69"/>
    </row>
    <row r="243" spans="1:2" s="48" customFormat="1">
      <c r="A243" s="68"/>
      <c r="B243" s="69"/>
    </row>
    <row r="244" spans="1:2" s="48" customFormat="1">
      <c r="A244" s="68"/>
      <c r="B244" s="69"/>
    </row>
    <row r="245" spans="1:2" s="48" customFormat="1">
      <c r="A245" s="68"/>
      <c r="B245" s="69"/>
    </row>
    <row r="246" spans="1:2" s="48" customFormat="1">
      <c r="A246" s="68"/>
      <c r="B246" s="69"/>
    </row>
    <row r="247" spans="1:2" s="48" customFormat="1">
      <c r="A247" s="68"/>
      <c r="B247" s="69"/>
    </row>
  </sheetData>
  <mergeCells count="21"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  <mergeCell ref="BE9:BF9"/>
    <mergeCell ref="BH9:BI9"/>
    <mergeCell ref="BK9:BL9"/>
    <mergeCell ref="AM9:AN9"/>
    <mergeCell ref="AP9:AQ9"/>
    <mergeCell ref="AS9:AT9"/>
    <mergeCell ref="AV9:AW9"/>
    <mergeCell ref="AY9:AZ9"/>
    <mergeCell ref="BB9:BC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Q100"/>
  <sheetViews>
    <sheetView zoomScale="60" zoomScaleNormal="60" workbookViewId="0">
      <pane xSplit="2" ySplit="16" topLeftCell="BK17" activePane="bottomRight" state="frozen"/>
      <selection pane="topRight" activeCell="C1" sqref="C1"/>
      <selection pane="bottomLeft" activeCell="A17" sqref="A17"/>
      <selection pane="bottomRight" sqref="A1:XFD1048576"/>
    </sheetView>
  </sheetViews>
  <sheetFormatPr defaultColWidth="9.28515625" defaultRowHeight="15.75"/>
  <cols>
    <col min="1" max="1" width="10.42578125" style="1" customWidth="1"/>
    <col min="2" max="2" width="47" style="70" bestFit="1" customWidth="1"/>
    <col min="3" max="3" width="21.140625" style="2" bestFit="1" customWidth="1"/>
    <col min="4" max="4" width="21.42578125" style="2" bestFit="1" customWidth="1"/>
    <col min="5" max="5" width="9.42578125" style="2" customWidth="1"/>
    <col min="6" max="6" width="21.140625" style="2" bestFit="1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8.140625" style="2" bestFit="1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8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3.42578125" style="2" customWidth="1"/>
    <col min="57" max="58" width="21.85546875" style="2" customWidth="1"/>
    <col min="59" max="59" width="14.7109375" style="2" customWidth="1"/>
    <col min="60" max="60" width="23.42578125" style="2" customWidth="1"/>
    <col min="61" max="61" width="21.5703125" style="2" customWidth="1"/>
    <col min="62" max="62" width="9.7109375" style="2" customWidth="1"/>
    <col min="63" max="63" width="21.140625" style="2" customWidth="1"/>
    <col min="64" max="64" width="21.85546875" style="2" customWidth="1"/>
    <col min="65" max="65" width="12.140625" style="2" customWidth="1"/>
    <col min="66" max="67" width="21.85546875" style="2" customWidth="1"/>
    <col min="68" max="68" width="9.7109375" style="2" customWidth="1"/>
    <col min="69" max="70" width="21.85546875" style="2" customWidth="1"/>
    <col min="71" max="71" width="10.42578125" style="2" customWidth="1"/>
    <col min="72" max="72" width="18.5703125" style="8" customWidth="1"/>
    <col min="73" max="73" width="16.5703125" style="8" customWidth="1"/>
    <col min="74" max="75" width="20.42578125" style="2" customWidth="1"/>
    <col min="76" max="76" width="14.5703125" style="3" customWidth="1"/>
    <col min="77" max="77" width="14.28515625" style="3" customWidth="1"/>
    <col min="78" max="78" width="13.42578125" style="3" customWidth="1"/>
    <col min="79" max="147" width="13.42578125" style="2" customWidth="1"/>
    <col min="148" max="16384" width="9.28515625" style="2"/>
  </cols>
  <sheetData>
    <row r="1" spans="1:147">
      <c r="B1" s="2"/>
      <c r="BT1" s="2"/>
      <c r="BU1" s="2"/>
    </row>
    <row r="2" spans="1:147">
      <c r="B2" s="2"/>
      <c r="BT2" s="2"/>
      <c r="BU2" s="2"/>
    </row>
    <row r="3" spans="1:147" ht="18.75">
      <c r="A3" s="93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1:147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147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1:147" ht="18.75">
      <c r="A6" s="93"/>
      <c r="B6" s="94" t="s">
        <v>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</row>
    <row r="7" spans="1:147" ht="18.75">
      <c r="A7" s="93"/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</row>
    <row r="8" spans="1:147" ht="18.75">
      <c r="A8" s="96"/>
      <c r="B8" s="97" t="s">
        <v>268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8"/>
      <c r="BU8" s="98"/>
      <c r="BV8" s="12"/>
      <c r="BW8" s="12"/>
      <c r="BX8" s="13"/>
    </row>
    <row r="9" spans="1:147" s="21" customFormat="1" ht="19.5" thickBot="1">
      <c r="A9" s="99" t="s">
        <v>2</v>
      </c>
      <c r="B9" s="100"/>
      <c r="C9" s="129" t="s">
        <v>269</v>
      </c>
      <c r="D9" s="129"/>
      <c r="E9" s="101"/>
      <c r="F9" s="129" t="s">
        <v>270</v>
      </c>
      <c r="G9" s="129"/>
      <c r="H9" s="102"/>
      <c r="I9" s="129" t="s">
        <v>271</v>
      </c>
      <c r="J9" s="129"/>
      <c r="K9" s="102"/>
      <c r="L9" s="129" t="s">
        <v>275</v>
      </c>
      <c r="M9" s="129"/>
      <c r="N9" s="103"/>
      <c r="O9" s="129" t="s">
        <v>276</v>
      </c>
      <c r="P9" s="129"/>
      <c r="Q9" s="101"/>
      <c r="R9" s="129" t="s">
        <v>277</v>
      </c>
      <c r="S9" s="129"/>
      <c r="T9" s="101"/>
      <c r="U9" s="129" t="s">
        <v>278</v>
      </c>
      <c r="V9" s="129"/>
      <c r="W9" s="101"/>
      <c r="X9" s="129" t="s">
        <v>279</v>
      </c>
      <c r="Y9" s="129"/>
      <c r="Z9" s="102"/>
      <c r="AA9" s="129" t="s">
        <v>280</v>
      </c>
      <c r="AB9" s="129"/>
      <c r="AC9" s="101"/>
      <c r="AD9" s="129" t="s">
        <v>281</v>
      </c>
      <c r="AE9" s="129"/>
      <c r="AF9" s="102"/>
      <c r="AG9" s="129" t="s">
        <v>282</v>
      </c>
      <c r="AH9" s="129"/>
      <c r="AI9" s="103"/>
      <c r="AJ9" s="129" t="s">
        <v>283</v>
      </c>
      <c r="AK9" s="129"/>
      <c r="AL9" s="103"/>
      <c r="AM9" s="129" t="s">
        <v>284</v>
      </c>
      <c r="AN9" s="129"/>
      <c r="AO9" s="102"/>
      <c r="AP9" s="129" t="s">
        <v>285</v>
      </c>
      <c r="AQ9" s="129"/>
      <c r="AR9" s="102"/>
      <c r="AS9" s="129" t="s">
        <v>286</v>
      </c>
      <c r="AT9" s="129"/>
      <c r="AU9" s="102"/>
      <c r="AV9" s="129" t="s">
        <v>272</v>
      </c>
      <c r="AW9" s="129"/>
      <c r="AX9" s="101"/>
      <c r="AY9" s="129" t="s">
        <v>287</v>
      </c>
      <c r="AZ9" s="129"/>
      <c r="BA9" s="102"/>
      <c r="BB9" s="129" t="s">
        <v>288</v>
      </c>
      <c r="BC9" s="129"/>
      <c r="BD9" s="101"/>
      <c r="BE9" s="129" t="s">
        <v>289</v>
      </c>
      <c r="BF9" s="129"/>
      <c r="BG9" s="101"/>
      <c r="BH9" s="129" t="s">
        <v>290</v>
      </c>
      <c r="BI9" s="129"/>
      <c r="BJ9" s="101"/>
      <c r="BK9" s="129" t="s">
        <v>273</v>
      </c>
      <c r="BL9" s="129"/>
      <c r="BM9" s="101"/>
      <c r="BN9" s="129" t="s">
        <v>274</v>
      </c>
      <c r="BO9" s="129"/>
      <c r="BP9" s="101"/>
      <c r="BQ9" s="129" t="s">
        <v>291</v>
      </c>
      <c r="BR9" s="129"/>
      <c r="BS9" s="101"/>
      <c r="BT9" s="129" t="s">
        <v>3</v>
      </c>
      <c r="BU9" s="129"/>
      <c r="BV9" s="19"/>
      <c r="BW9" s="19"/>
      <c r="BX9" s="20"/>
      <c r="BY9" s="13"/>
      <c r="BZ9" s="3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</row>
    <row r="10" spans="1:147" ht="19.5" thickTop="1">
      <c r="A10" s="96"/>
      <c r="B10" s="10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105"/>
      <c r="BU10" s="105"/>
      <c r="BV10" s="24"/>
      <c r="BW10" s="24"/>
      <c r="BX10" s="20"/>
    </row>
    <row r="11" spans="1:147" ht="18.75">
      <c r="A11" s="96"/>
      <c r="B11" s="104"/>
      <c r="C11" s="105"/>
      <c r="D11" s="105" t="s">
        <v>4</v>
      </c>
      <c r="E11" s="105"/>
      <c r="F11" s="105"/>
      <c r="G11" s="105" t="s">
        <v>4</v>
      </c>
      <c r="H11" s="95"/>
      <c r="I11" s="105"/>
      <c r="J11" s="105" t="s">
        <v>4</v>
      </c>
      <c r="K11" s="95"/>
      <c r="L11" s="105"/>
      <c r="M11" s="105" t="s">
        <v>4</v>
      </c>
      <c r="N11" s="95"/>
      <c r="O11" s="105"/>
      <c r="P11" s="105" t="s">
        <v>4</v>
      </c>
      <c r="Q11" s="105"/>
      <c r="R11" s="105"/>
      <c r="S11" s="105" t="s">
        <v>4</v>
      </c>
      <c r="T11" s="105"/>
      <c r="U11" s="105"/>
      <c r="V11" s="105" t="s">
        <v>4</v>
      </c>
      <c r="W11" s="105"/>
      <c r="X11" s="105"/>
      <c r="Y11" s="105" t="s">
        <v>4</v>
      </c>
      <c r="Z11" s="95"/>
      <c r="AA11" s="105"/>
      <c r="AB11" s="105" t="s">
        <v>4</v>
      </c>
      <c r="AC11" s="105"/>
      <c r="AD11" s="105"/>
      <c r="AE11" s="105" t="s">
        <v>4</v>
      </c>
      <c r="AF11" s="95"/>
      <c r="AG11" s="105"/>
      <c r="AH11" s="105" t="s">
        <v>4</v>
      </c>
      <c r="AI11" s="95"/>
      <c r="AJ11" s="105"/>
      <c r="AK11" s="105" t="s">
        <v>4</v>
      </c>
      <c r="AL11" s="95"/>
      <c r="AM11" s="105"/>
      <c r="AN11" s="105" t="s">
        <v>4</v>
      </c>
      <c r="AO11" s="95"/>
      <c r="AP11" s="105"/>
      <c r="AQ11" s="105" t="s">
        <v>4</v>
      </c>
      <c r="AR11" s="95"/>
      <c r="AS11" s="105"/>
      <c r="AT11" s="105" t="s">
        <v>4</v>
      </c>
      <c r="AU11" s="95"/>
      <c r="AV11" s="105"/>
      <c r="AW11" s="105" t="s">
        <v>4</v>
      </c>
      <c r="AX11" s="105"/>
      <c r="AY11" s="105"/>
      <c r="AZ11" s="105" t="s">
        <v>4</v>
      </c>
      <c r="BA11" s="95"/>
      <c r="BB11" s="95"/>
      <c r="BC11" s="105" t="s">
        <v>4</v>
      </c>
      <c r="BD11" s="95"/>
      <c r="BE11" s="95"/>
      <c r="BF11" s="105" t="s">
        <v>4</v>
      </c>
      <c r="BG11" s="95"/>
      <c r="BH11" s="95"/>
      <c r="BI11" s="105" t="s">
        <v>4</v>
      </c>
      <c r="BJ11" s="95"/>
      <c r="BK11" s="95"/>
      <c r="BL11" s="105" t="s">
        <v>4</v>
      </c>
      <c r="BM11" s="105"/>
      <c r="BN11" s="95"/>
      <c r="BO11" s="105" t="s">
        <v>4</v>
      </c>
      <c r="BP11" s="105"/>
      <c r="BQ11" s="95"/>
      <c r="BR11" s="105" t="s">
        <v>4</v>
      </c>
      <c r="BS11" s="95"/>
      <c r="BT11" s="105"/>
      <c r="BU11" s="105" t="s">
        <v>4</v>
      </c>
      <c r="BV11" s="24"/>
      <c r="BW11" s="24"/>
      <c r="BX11" s="20"/>
    </row>
    <row r="12" spans="1:147" ht="18.75">
      <c r="A12" s="106"/>
      <c r="B12" s="104"/>
      <c r="C12" s="105" t="s">
        <v>4</v>
      </c>
      <c r="D12" s="105" t="s">
        <v>5</v>
      </c>
      <c r="E12" s="105"/>
      <c r="F12" s="105" t="s">
        <v>4</v>
      </c>
      <c r="G12" s="105" t="s">
        <v>5</v>
      </c>
      <c r="H12" s="105"/>
      <c r="I12" s="105" t="s">
        <v>4</v>
      </c>
      <c r="J12" s="105" t="s">
        <v>5</v>
      </c>
      <c r="K12" s="105"/>
      <c r="L12" s="105" t="s">
        <v>4</v>
      </c>
      <c r="M12" s="105" t="s">
        <v>5</v>
      </c>
      <c r="N12" s="105"/>
      <c r="O12" s="105" t="s">
        <v>4</v>
      </c>
      <c r="P12" s="105" t="s">
        <v>5</v>
      </c>
      <c r="Q12" s="105"/>
      <c r="R12" s="105" t="s">
        <v>4</v>
      </c>
      <c r="S12" s="105" t="s">
        <v>5</v>
      </c>
      <c r="T12" s="105"/>
      <c r="U12" s="105" t="s">
        <v>4</v>
      </c>
      <c r="V12" s="105" t="s">
        <v>5</v>
      </c>
      <c r="W12" s="105"/>
      <c r="X12" s="105" t="s">
        <v>4</v>
      </c>
      <c r="Y12" s="105" t="s">
        <v>5</v>
      </c>
      <c r="Z12" s="105"/>
      <c r="AA12" s="105" t="s">
        <v>4</v>
      </c>
      <c r="AB12" s="105" t="s">
        <v>5</v>
      </c>
      <c r="AC12" s="105"/>
      <c r="AD12" s="105" t="s">
        <v>4</v>
      </c>
      <c r="AE12" s="105" t="s">
        <v>5</v>
      </c>
      <c r="AF12" s="105"/>
      <c r="AG12" s="105" t="s">
        <v>4</v>
      </c>
      <c r="AH12" s="105" t="s">
        <v>5</v>
      </c>
      <c r="AI12" s="105"/>
      <c r="AJ12" s="105" t="s">
        <v>4</v>
      </c>
      <c r="AK12" s="105" t="s">
        <v>5</v>
      </c>
      <c r="AL12" s="105"/>
      <c r="AM12" s="105" t="s">
        <v>4</v>
      </c>
      <c r="AN12" s="105" t="s">
        <v>5</v>
      </c>
      <c r="AO12" s="105"/>
      <c r="AP12" s="105" t="s">
        <v>4</v>
      </c>
      <c r="AQ12" s="105" t="s">
        <v>5</v>
      </c>
      <c r="AR12" s="105"/>
      <c r="AS12" s="105" t="s">
        <v>4</v>
      </c>
      <c r="AT12" s="105" t="s">
        <v>5</v>
      </c>
      <c r="AU12" s="105"/>
      <c r="AV12" s="105" t="s">
        <v>4</v>
      </c>
      <c r="AW12" s="105" t="s">
        <v>5</v>
      </c>
      <c r="AX12" s="105"/>
      <c r="AY12" s="105" t="s">
        <v>4</v>
      </c>
      <c r="AZ12" s="105" t="s">
        <v>5</v>
      </c>
      <c r="BA12" s="105"/>
      <c r="BB12" s="105" t="s">
        <v>4</v>
      </c>
      <c r="BC12" s="105" t="s">
        <v>5</v>
      </c>
      <c r="BD12" s="105"/>
      <c r="BE12" s="105" t="s">
        <v>4</v>
      </c>
      <c r="BF12" s="105" t="s">
        <v>5</v>
      </c>
      <c r="BG12" s="105"/>
      <c r="BH12" s="105" t="s">
        <v>4</v>
      </c>
      <c r="BI12" s="105" t="s">
        <v>5</v>
      </c>
      <c r="BJ12" s="105"/>
      <c r="BK12" s="105" t="s">
        <v>4</v>
      </c>
      <c r="BL12" s="105" t="s">
        <v>5</v>
      </c>
      <c r="BM12" s="105"/>
      <c r="BN12" s="105" t="s">
        <v>4</v>
      </c>
      <c r="BO12" s="105" t="s">
        <v>5</v>
      </c>
      <c r="BP12" s="105"/>
      <c r="BQ12" s="105" t="s">
        <v>4</v>
      </c>
      <c r="BR12" s="105" t="s">
        <v>5</v>
      </c>
      <c r="BS12" s="105"/>
      <c r="BT12" s="105" t="s">
        <v>4</v>
      </c>
      <c r="BU12" s="105" t="s">
        <v>5</v>
      </c>
      <c r="BV12" s="24"/>
      <c r="BW12" s="24"/>
      <c r="BX12" s="20"/>
      <c r="BY12" s="20"/>
    </row>
    <row r="13" spans="1:147" ht="18.75">
      <c r="A13" s="96"/>
      <c r="B13" s="107" t="s">
        <v>6</v>
      </c>
      <c r="C13" s="105" t="s">
        <v>7</v>
      </c>
      <c r="D13" s="105" t="s">
        <v>8</v>
      </c>
      <c r="E13" s="105"/>
      <c r="F13" s="105" t="s">
        <v>7</v>
      </c>
      <c r="G13" s="105" t="s">
        <v>8</v>
      </c>
      <c r="H13" s="105"/>
      <c r="I13" s="105" t="s">
        <v>7</v>
      </c>
      <c r="J13" s="105" t="s">
        <v>8</v>
      </c>
      <c r="K13" s="105"/>
      <c r="L13" s="105" t="s">
        <v>7</v>
      </c>
      <c r="M13" s="105" t="s">
        <v>8</v>
      </c>
      <c r="N13" s="105"/>
      <c r="O13" s="105" t="s">
        <v>7</v>
      </c>
      <c r="P13" s="105" t="s">
        <v>8</v>
      </c>
      <c r="Q13" s="105"/>
      <c r="R13" s="105" t="s">
        <v>7</v>
      </c>
      <c r="S13" s="105" t="s">
        <v>8</v>
      </c>
      <c r="T13" s="105"/>
      <c r="U13" s="105" t="s">
        <v>7</v>
      </c>
      <c r="V13" s="105" t="s">
        <v>8</v>
      </c>
      <c r="W13" s="105"/>
      <c r="X13" s="105" t="s">
        <v>7</v>
      </c>
      <c r="Y13" s="105" t="s">
        <v>8</v>
      </c>
      <c r="Z13" s="105"/>
      <c r="AA13" s="105" t="s">
        <v>7</v>
      </c>
      <c r="AB13" s="105" t="s">
        <v>8</v>
      </c>
      <c r="AC13" s="105"/>
      <c r="AD13" s="105" t="s">
        <v>7</v>
      </c>
      <c r="AE13" s="105" t="s">
        <v>8</v>
      </c>
      <c r="AF13" s="105"/>
      <c r="AG13" s="105" t="s">
        <v>7</v>
      </c>
      <c r="AH13" s="105" t="s">
        <v>8</v>
      </c>
      <c r="AI13" s="105"/>
      <c r="AJ13" s="105" t="s">
        <v>7</v>
      </c>
      <c r="AK13" s="105" t="s">
        <v>8</v>
      </c>
      <c r="AL13" s="105"/>
      <c r="AM13" s="105" t="s">
        <v>7</v>
      </c>
      <c r="AN13" s="105" t="s">
        <v>8</v>
      </c>
      <c r="AO13" s="105"/>
      <c r="AP13" s="105" t="s">
        <v>7</v>
      </c>
      <c r="AQ13" s="105" t="s">
        <v>8</v>
      </c>
      <c r="AR13" s="105"/>
      <c r="AS13" s="105" t="s">
        <v>7</v>
      </c>
      <c r="AT13" s="105" t="s">
        <v>8</v>
      </c>
      <c r="AU13" s="105"/>
      <c r="AV13" s="105" t="s">
        <v>7</v>
      </c>
      <c r="AW13" s="105" t="s">
        <v>8</v>
      </c>
      <c r="AX13" s="105"/>
      <c r="AY13" s="105" t="s">
        <v>7</v>
      </c>
      <c r="AZ13" s="105" t="s">
        <v>8</v>
      </c>
      <c r="BA13" s="105"/>
      <c r="BB13" s="105" t="s">
        <v>7</v>
      </c>
      <c r="BC13" s="105" t="s">
        <v>8</v>
      </c>
      <c r="BD13" s="105"/>
      <c r="BE13" s="105" t="s">
        <v>7</v>
      </c>
      <c r="BF13" s="105" t="s">
        <v>8</v>
      </c>
      <c r="BG13" s="105"/>
      <c r="BH13" s="105" t="s">
        <v>7</v>
      </c>
      <c r="BI13" s="105" t="s">
        <v>8</v>
      </c>
      <c r="BJ13" s="105"/>
      <c r="BK13" s="105" t="s">
        <v>7</v>
      </c>
      <c r="BL13" s="105" t="s">
        <v>8</v>
      </c>
      <c r="BM13" s="105"/>
      <c r="BN13" s="105" t="s">
        <v>7</v>
      </c>
      <c r="BO13" s="105" t="s">
        <v>8</v>
      </c>
      <c r="BP13" s="105"/>
      <c r="BQ13" s="105" t="s">
        <v>7</v>
      </c>
      <c r="BR13" s="105" t="s">
        <v>8</v>
      </c>
      <c r="BS13" s="105"/>
      <c r="BT13" s="105" t="s">
        <v>9</v>
      </c>
      <c r="BU13" s="105" t="s">
        <v>8</v>
      </c>
      <c r="BV13" s="24"/>
      <c r="BW13" s="24"/>
      <c r="BX13" s="20"/>
      <c r="BY13" s="20"/>
    </row>
    <row r="14" spans="1:147" ht="15.75" customHeight="1">
      <c r="A14" s="108"/>
      <c r="B14" s="104"/>
      <c r="C14" s="105"/>
      <c r="D14" s="105" t="s">
        <v>10</v>
      </c>
      <c r="E14" s="105"/>
      <c r="F14" s="105"/>
      <c r="G14" s="105" t="s">
        <v>10</v>
      </c>
      <c r="H14" s="105"/>
      <c r="I14" s="105"/>
      <c r="J14" s="105" t="s">
        <v>10</v>
      </c>
      <c r="K14" s="105"/>
      <c r="L14" s="105"/>
      <c r="M14" s="105" t="s">
        <v>10</v>
      </c>
      <c r="N14" s="105"/>
      <c r="O14" s="105"/>
      <c r="P14" s="105" t="s">
        <v>10</v>
      </c>
      <c r="Q14" s="105"/>
      <c r="R14" s="105"/>
      <c r="S14" s="105" t="s">
        <v>10</v>
      </c>
      <c r="T14" s="105"/>
      <c r="U14" s="105"/>
      <c r="V14" s="105" t="s">
        <v>10</v>
      </c>
      <c r="W14" s="105"/>
      <c r="X14" s="105"/>
      <c r="Y14" s="105" t="s">
        <v>10</v>
      </c>
      <c r="Z14" s="105"/>
      <c r="AA14" s="105"/>
      <c r="AB14" s="105" t="s">
        <v>10</v>
      </c>
      <c r="AC14" s="105"/>
      <c r="AD14" s="105"/>
      <c r="AE14" s="105" t="s">
        <v>10</v>
      </c>
      <c r="AF14" s="105"/>
      <c r="AG14" s="105"/>
      <c r="AH14" s="105" t="s">
        <v>10</v>
      </c>
      <c r="AI14" s="105"/>
      <c r="AJ14" s="105"/>
      <c r="AK14" s="105" t="s">
        <v>10</v>
      </c>
      <c r="AL14" s="105"/>
      <c r="AM14" s="105"/>
      <c r="AN14" s="105" t="s">
        <v>10</v>
      </c>
      <c r="AO14" s="105"/>
      <c r="AP14" s="105"/>
      <c r="AQ14" s="105" t="s">
        <v>10</v>
      </c>
      <c r="AR14" s="105"/>
      <c r="AS14" s="105"/>
      <c r="AT14" s="105" t="s">
        <v>10</v>
      </c>
      <c r="AU14" s="105"/>
      <c r="AV14" s="105"/>
      <c r="AW14" s="105" t="s">
        <v>10</v>
      </c>
      <c r="AX14" s="105"/>
      <c r="AY14" s="105"/>
      <c r="AZ14" s="105" t="s">
        <v>10</v>
      </c>
      <c r="BA14" s="105"/>
      <c r="BB14" s="105"/>
      <c r="BC14" s="105" t="s">
        <v>10</v>
      </c>
      <c r="BD14" s="105"/>
      <c r="BE14" s="105"/>
      <c r="BF14" s="105" t="s">
        <v>10</v>
      </c>
      <c r="BG14" s="105"/>
      <c r="BH14" s="105"/>
      <c r="BI14" s="105" t="s">
        <v>10</v>
      </c>
      <c r="BJ14" s="105"/>
      <c r="BK14" s="105"/>
      <c r="BL14" s="105" t="s">
        <v>10</v>
      </c>
      <c r="BM14" s="105"/>
      <c r="BN14" s="105"/>
      <c r="BO14" s="105" t="s">
        <v>10</v>
      </c>
      <c r="BP14" s="105"/>
      <c r="BQ14" s="105"/>
      <c r="BR14" s="105" t="s">
        <v>10</v>
      </c>
      <c r="BS14" s="105"/>
      <c r="BT14" s="105"/>
      <c r="BU14" s="105" t="s">
        <v>10</v>
      </c>
      <c r="BV14" s="24"/>
      <c r="BW14" s="24"/>
      <c r="BX14" s="20"/>
      <c r="BY14" s="20"/>
    </row>
    <row r="15" spans="1:147" ht="18.75">
      <c r="A15" s="96"/>
      <c r="B15" s="104"/>
      <c r="C15" s="105"/>
      <c r="D15" s="105" t="s">
        <v>11</v>
      </c>
      <c r="E15" s="105"/>
      <c r="F15" s="105"/>
      <c r="G15" s="105" t="s">
        <v>11</v>
      </c>
      <c r="H15" s="105"/>
      <c r="I15" s="105"/>
      <c r="J15" s="105" t="s">
        <v>11</v>
      </c>
      <c r="K15" s="105"/>
      <c r="L15" s="105"/>
      <c r="M15" s="105" t="s">
        <v>11</v>
      </c>
      <c r="N15" s="95"/>
      <c r="O15" s="105"/>
      <c r="P15" s="105" t="s">
        <v>11</v>
      </c>
      <c r="Q15" s="105"/>
      <c r="R15" s="105"/>
      <c r="S15" s="105" t="s">
        <v>11</v>
      </c>
      <c r="T15" s="105"/>
      <c r="U15" s="105"/>
      <c r="V15" s="105" t="s">
        <v>11</v>
      </c>
      <c r="W15" s="105"/>
      <c r="X15" s="105"/>
      <c r="Y15" s="105" t="s">
        <v>11</v>
      </c>
      <c r="Z15" s="105"/>
      <c r="AA15" s="105"/>
      <c r="AB15" s="105" t="s">
        <v>11</v>
      </c>
      <c r="AC15" s="105"/>
      <c r="AD15" s="105"/>
      <c r="AE15" s="105" t="s">
        <v>11</v>
      </c>
      <c r="AF15" s="105"/>
      <c r="AG15" s="105"/>
      <c r="AH15" s="105" t="s">
        <v>11</v>
      </c>
      <c r="AI15" s="105"/>
      <c r="AJ15" s="105"/>
      <c r="AK15" s="105" t="s">
        <v>11</v>
      </c>
      <c r="AL15" s="105"/>
      <c r="AM15" s="105"/>
      <c r="AN15" s="105" t="s">
        <v>11</v>
      </c>
      <c r="AO15" s="105"/>
      <c r="AP15" s="105"/>
      <c r="AQ15" s="105" t="s">
        <v>11</v>
      </c>
      <c r="AR15" s="105"/>
      <c r="AS15" s="105"/>
      <c r="AT15" s="105" t="s">
        <v>11</v>
      </c>
      <c r="AU15" s="105"/>
      <c r="AV15" s="105"/>
      <c r="AW15" s="105" t="s">
        <v>11</v>
      </c>
      <c r="AX15" s="105"/>
      <c r="AY15" s="105"/>
      <c r="AZ15" s="105" t="s">
        <v>11</v>
      </c>
      <c r="BA15" s="105"/>
      <c r="BB15" s="105"/>
      <c r="BC15" s="105" t="s">
        <v>11</v>
      </c>
      <c r="BD15" s="105"/>
      <c r="BE15" s="105"/>
      <c r="BF15" s="105" t="s">
        <v>11</v>
      </c>
      <c r="BG15" s="105"/>
      <c r="BH15" s="105"/>
      <c r="BI15" s="105" t="s">
        <v>11</v>
      </c>
      <c r="BJ15" s="105"/>
      <c r="BK15" s="105"/>
      <c r="BL15" s="105" t="s">
        <v>11</v>
      </c>
      <c r="BM15" s="105"/>
      <c r="BN15" s="105"/>
      <c r="BO15" s="105" t="s">
        <v>11</v>
      </c>
      <c r="BP15" s="105"/>
      <c r="BQ15" s="105"/>
      <c r="BR15" s="105" t="s">
        <v>11</v>
      </c>
      <c r="BS15" s="105"/>
      <c r="BT15" s="105"/>
      <c r="BU15" s="105" t="s">
        <v>11</v>
      </c>
      <c r="BV15" s="24"/>
      <c r="BW15" s="24"/>
      <c r="BX15" s="20"/>
    </row>
    <row r="16" spans="1:147" s="33" customFormat="1" ht="18.75">
      <c r="A16" s="109"/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2"/>
      <c r="BV16" s="24"/>
      <c r="BW16" s="24"/>
      <c r="BX16" s="20"/>
      <c r="BY16" s="3"/>
      <c r="BZ16" s="3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</row>
    <row r="17" spans="1:94" ht="18.75">
      <c r="A17" s="113" t="s">
        <v>2</v>
      </c>
      <c r="B17" s="104"/>
      <c r="C17" s="94"/>
      <c r="D17" s="95"/>
      <c r="E17" s="95"/>
      <c r="F17" s="95"/>
      <c r="G17" s="95"/>
      <c r="H17" s="95"/>
      <c r="I17" s="94"/>
      <c r="J17" s="95"/>
      <c r="K17" s="95"/>
      <c r="L17" s="94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114"/>
      <c r="BU17" s="115"/>
      <c r="BV17" s="24"/>
      <c r="BW17" s="24"/>
      <c r="BX17" s="20"/>
    </row>
    <row r="18" spans="1:94" ht="18.75">
      <c r="A18" s="106">
        <v>1</v>
      </c>
      <c r="B18" s="116" t="s">
        <v>12</v>
      </c>
      <c r="C18" s="114">
        <v>147.1</v>
      </c>
      <c r="D18" s="115">
        <v>56.06</v>
      </c>
      <c r="E18" s="115"/>
      <c r="F18" s="114">
        <v>146.66</v>
      </c>
      <c r="G18" s="115">
        <v>56.1</v>
      </c>
      <c r="H18" s="95"/>
      <c r="I18" s="114">
        <v>147.30000000000001</v>
      </c>
      <c r="J18" s="115">
        <v>55.97</v>
      </c>
      <c r="K18" s="95"/>
      <c r="L18" s="114">
        <v>150.4</v>
      </c>
      <c r="M18" s="117">
        <v>55.14</v>
      </c>
      <c r="N18" s="114"/>
      <c r="O18" s="95">
        <v>150.81</v>
      </c>
      <c r="P18" s="115">
        <v>55</v>
      </c>
      <c r="Q18" s="115"/>
      <c r="R18" s="114">
        <v>152.91</v>
      </c>
      <c r="S18" s="115">
        <v>54.48</v>
      </c>
      <c r="T18" s="115"/>
      <c r="U18" s="114">
        <v>152.66999999999999</v>
      </c>
      <c r="V18" s="115">
        <v>54.52</v>
      </c>
      <c r="W18" s="115"/>
      <c r="X18" s="114">
        <v>152.81</v>
      </c>
      <c r="Y18" s="115">
        <v>54.7</v>
      </c>
      <c r="Z18" s="95"/>
      <c r="AA18" s="114">
        <v>152.18</v>
      </c>
      <c r="AB18" s="115">
        <v>54.83</v>
      </c>
      <c r="AC18" s="115"/>
      <c r="AD18" s="114">
        <v>152.02000000000001</v>
      </c>
      <c r="AE18" s="115">
        <v>55.04</v>
      </c>
      <c r="AF18" s="95"/>
      <c r="AG18" s="114">
        <v>151.36000000000001</v>
      </c>
      <c r="AH18" s="115">
        <v>54.92</v>
      </c>
      <c r="AI18" s="95"/>
      <c r="AJ18" s="114">
        <v>151.31</v>
      </c>
      <c r="AK18" s="115">
        <v>54.84</v>
      </c>
      <c r="AL18" s="95"/>
      <c r="AM18" s="114">
        <v>149.79</v>
      </c>
      <c r="AN18" s="115">
        <v>55.16</v>
      </c>
      <c r="AO18" s="95"/>
      <c r="AP18" s="114">
        <v>150.72999999999999</v>
      </c>
      <c r="AQ18" s="115">
        <v>55.02</v>
      </c>
      <c r="AR18" s="95"/>
      <c r="AS18" s="114">
        <v>151.72999999999999</v>
      </c>
      <c r="AT18" s="115">
        <v>54.79</v>
      </c>
      <c r="AU18" s="95"/>
      <c r="AV18" s="114">
        <v>151.75</v>
      </c>
      <c r="AW18" s="115">
        <v>54.88</v>
      </c>
      <c r="AX18" s="95"/>
      <c r="AY18" s="114">
        <v>152.57</v>
      </c>
      <c r="AZ18" s="115">
        <v>54.6</v>
      </c>
      <c r="BA18" s="95"/>
      <c r="BB18" s="114">
        <v>152.93</v>
      </c>
      <c r="BC18" s="115">
        <v>54.41</v>
      </c>
      <c r="BD18" s="115"/>
      <c r="BE18" s="114">
        <v>152.78</v>
      </c>
      <c r="BF18" s="115">
        <v>54.37</v>
      </c>
      <c r="BG18" s="115"/>
      <c r="BH18" s="114">
        <v>151.88999999999999</v>
      </c>
      <c r="BI18" s="115">
        <v>54.66</v>
      </c>
      <c r="BJ18" s="115"/>
      <c r="BK18" s="114">
        <v>152.27000000000001</v>
      </c>
      <c r="BL18" s="115">
        <v>54.68</v>
      </c>
      <c r="BM18" s="115"/>
      <c r="BN18" s="114">
        <v>153.87</v>
      </c>
      <c r="BO18" s="115">
        <v>54.22</v>
      </c>
      <c r="BP18" s="115"/>
      <c r="BQ18" s="115">
        <v>154.13999999999999</v>
      </c>
      <c r="BR18" s="115">
        <v>54.29</v>
      </c>
      <c r="BS18" s="115"/>
      <c r="BT18" s="114">
        <f>(C18+F18+I18+L18+O18+R18+U18+X18+AA18+AD18+AG18+AJ18+AM18+AP18+AS18+AV18+AY18+BB18+BE18+BH18+BK18+BN18+BQ18)/23</f>
        <v>151.39043478260868</v>
      </c>
      <c r="BU18" s="115">
        <f>(D18+G18+J18+M18+P18+S18+V18+Y18+AB18+AE18+AH18+AK18+AN18+AQ18+AT18+AZ18+AW18+BC18+BF18+BI18+BL18+BO18+BR18)/23</f>
        <v>54.899130434782599</v>
      </c>
      <c r="BV18" s="38"/>
      <c r="BW18" s="38"/>
      <c r="BX18" s="38"/>
      <c r="BY18" s="39"/>
    </row>
    <row r="19" spans="1:94" s="8" customFormat="1" ht="18.75">
      <c r="A19" s="106">
        <v>2</v>
      </c>
      <c r="B19" s="116" t="s">
        <v>13</v>
      </c>
      <c r="C19" s="114">
        <v>0.74250074250074249</v>
      </c>
      <c r="D19" s="115">
        <v>111.06</v>
      </c>
      <c r="E19" s="115"/>
      <c r="F19" s="114">
        <v>0.7407407407407407</v>
      </c>
      <c r="G19" s="115">
        <v>111.08</v>
      </c>
      <c r="H19" s="95"/>
      <c r="I19" s="114">
        <v>0.74349442379182162</v>
      </c>
      <c r="J19" s="115">
        <v>110.9</v>
      </c>
      <c r="K19" s="95"/>
      <c r="L19" s="114">
        <v>0.74465708541216769</v>
      </c>
      <c r="M19" s="117">
        <v>111.37</v>
      </c>
      <c r="N19" s="114"/>
      <c r="O19" s="95">
        <v>0.74454619909165365</v>
      </c>
      <c r="P19" s="115">
        <v>111.4</v>
      </c>
      <c r="Q19" s="115"/>
      <c r="R19" s="114">
        <v>0.74593465612412357</v>
      </c>
      <c r="S19" s="115">
        <v>111.69</v>
      </c>
      <c r="T19" s="115"/>
      <c r="U19" s="114">
        <v>0.74749588877261175</v>
      </c>
      <c r="V19" s="115">
        <v>111.35</v>
      </c>
      <c r="W19" s="115"/>
      <c r="X19" s="114">
        <v>0.75227563379222151</v>
      </c>
      <c r="Y19" s="115">
        <v>111.1</v>
      </c>
      <c r="Z19" s="95"/>
      <c r="AA19" s="114">
        <v>0.75001875046876176</v>
      </c>
      <c r="AB19" s="115">
        <v>111.25</v>
      </c>
      <c r="AC19" s="115"/>
      <c r="AD19" s="114">
        <v>0.75323892738776743</v>
      </c>
      <c r="AE19" s="115">
        <v>111.08</v>
      </c>
      <c r="AF19" s="95"/>
      <c r="AG19" s="114">
        <v>0.74889537931550965</v>
      </c>
      <c r="AH19" s="115">
        <v>111</v>
      </c>
      <c r="AI19" s="95"/>
      <c r="AJ19" s="114">
        <v>0.74421373818560699</v>
      </c>
      <c r="AK19" s="115">
        <v>111.5</v>
      </c>
      <c r="AL19" s="95"/>
      <c r="AM19" s="114">
        <v>0.74465708541216769</v>
      </c>
      <c r="AN19" s="115">
        <v>110.95</v>
      </c>
      <c r="AO19" s="95"/>
      <c r="AP19" s="114">
        <v>0.74487895716945995</v>
      </c>
      <c r="AQ19" s="115">
        <v>111.33</v>
      </c>
      <c r="AR19" s="95"/>
      <c r="AS19" s="114">
        <v>0.74732830132277106</v>
      </c>
      <c r="AT19" s="115">
        <v>111.24</v>
      </c>
      <c r="AU19" s="95"/>
      <c r="AV19" s="114">
        <v>0.75069439231288937</v>
      </c>
      <c r="AW19" s="115">
        <v>110.94</v>
      </c>
      <c r="AX19" s="95"/>
      <c r="AY19" s="114">
        <v>0.74911978425350212</v>
      </c>
      <c r="AZ19" s="115">
        <v>111.21</v>
      </c>
      <c r="BA19" s="95"/>
      <c r="BB19" s="114">
        <v>0.75091987684914019</v>
      </c>
      <c r="BC19" s="115">
        <v>110.81</v>
      </c>
      <c r="BD19" s="115"/>
      <c r="BE19" s="114">
        <v>0.74940047961630696</v>
      </c>
      <c r="BF19" s="115">
        <v>110.85</v>
      </c>
      <c r="BG19" s="115"/>
      <c r="BH19" s="114">
        <v>0.75080711765147534</v>
      </c>
      <c r="BI19" s="115">
        <v>110.57</v>
      </c>
      <c r="BJ19" s="115"/>
      <c r="BK19" s="114">
        <v>0.75654410652141013</v>
      </c>
      <c r="BL19" s="115">
        <v>110.05</v>
      </c>
      <c r="BM19" s="115"/>
      <c r="BN19" s="114">
        <v>0.75855268148372901</v>
      </c>
      <c r="BO19" s="115">
        <v>109.99</v>
      </c>
      <c r="BP19" s="115"/>
      <c r="BQ19" s="115">
        <v>0.76149862930246726</v>
      </c>
      <c r="BR19" s="115">
        <v>109.9</v>
      </c>
      <c r="BS19" s="115"/>
      <c r="BT19" s="114">
        <f t="shared" ref="BT19:BT33" si="0">(C19+F19+I19+L19+O19+R19+U19+X19+AA19+AD19+AG19+AJ19+AM19+AP19+AS19+AV19+AY19+BB19+BE19+BH19+BK19+BN19+BQ19)/23</f>
        <v>0.74880059032517587</v>
      </c>
      <c r="BU19" s="115">
        <f t="shared" ref="BU19:BU33" si="1">(D19+G19+J19+M19+P19+S19+V19+Y19+AB19+AE19+AH19+AK19+AN19+AQ19+AT19+AZ19+AW19+BC19+BF19+BI19+BL19+BO19+BR19)/23</f>
        <v>110.98347826086957</v>
      </c>
      <c r="BV19" s="38"/>
      <c r="BW19" s="38"/>
      <c r="BX19" s="3"/>
      <c r="BY19" s="39"/>
      <c r="BZ19" s="3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ht="18.75">
      <c r="A20" s="106">
        <v>3</v>
      </c>
      <c r="B20" s="116" t="s">
        <v>14</v>
      </c>
      <c r="C20" s="114">
        <v>0.79579999999999995</v>
      </c>
      <c r="D20" s="115">
        <v>103.62</v>
      </c>
      <c r="E20" s="115"/>
      <c r="F20" s="114">
        <v>0.7954</v>
      </c>
      <c r="G20" s="115">
        <v>103.44</v>
      </c>
      <c r="H20" s="95"/>
      <c r="I20" s="114">
        <v>0.7964</v>
      </c>
      <c r="J20" s="115">
        <v>103.53</v>
      </c>
      <c r="K20" s="95"/>
      <c r="L20" s="114">
        <v>0.79869999999999997</v>
      </c>
      <c r="M20" s="117">
        <v>103.83</v>
      </c>
      <c r="N20" s="114"/>
      <c r="O20" s="95">
        <v>0.79800000000000004</v>
      </c>
      <c r="P20" s="115">
        <v>103.93</v>
      </c>
      <c r="Q20" s="115"/>
      <c r="R20" s="114">
        <v>0.80079999999999996</v>
      </c>
      <c r="S20" s="115">
        <v>104.03</v>
      </c>
      <c r="T20" s="115"/>
      <c r="U20" s="114">
        <v>0.80110000000000003</v>
      </c>
      <c r="V20" s="115">
        <v>103.89</v>
      </c>
      <c r="W20" s="115"/>
      <c r="X20" s="114">
        <v>0.80559999999999998</v>
      </c>
      <c r="Y20" s="115">
        <v>103.75</v>
      </c>
      <c r="Z20" s="95"/>
      <c r="AA20" s="114">
        <v>0.80279999999999996</v>
      </c>
      <c r="AB20" s="115">
        <v>103.94</v>
      </c>
      <c r="AC20" s="115"/>
      <c r="AD20" s="114">
        <v>0.80349999999999999</v>
      </c>
      <c r="AE20" s="115">
        <v>104.13</v>
      </c>
      <c r="AF20" s="95"/>
      <c r="AG20" s="114">
        <v>0.79969999999999997</v>
      </c>
      <c r="AH20" s="115">
        <v>103.95</v>
      </c>
      <c r="AI20" s="95"/>
      <c r="AJ20" s="114">
        <v>0.7964</v>
      </c>
      <c r="AK20" s="115">
        <v>104.19</v>
      </c>
      <c r="AL20" s="95"/>
      <c r="AM20" s="114">
        <v>0.7893</v>
      </c>
      <c r="AN20" s="115">
        <v>104.68</v>
      </c>
      <c r="AO20" s="95"/>
      <c r="AP20" s="114">
        <v>0.79259999999999997</v>
      </c>
      <c r="AQ20" s="115">
        <v>104.63</v>
      </c>
      <c r="AR20" s="95"/>
      <c r="AS20" s="114">
        <v>0.79400000000000004</v>
      </c>
      <c r="AT20" s="115">
        <v>104.7</v>
      </c>
      <c r="AU20" s="95"/>
      <c r="AV20" s="114">
        <v>0.79630000000000001</v>
      </c>
      <c r="AW20" s="115">
        <v>104.58</v>
      </c>
      <c r="AX20" s="95"/>
      <c r="AY20" s="114">
        <v>0.79749999999999999</v>
      </c>
      <c r="AZ20" s="115">
        <v>104.46</v>
      </c>
      <c r="BA20" s="95"/>
      <c r="BB20" s="114">
        <v>0.79600000000000004</v>
      </c>
      <c r="BC20" s="115">
        <v>104.54</v>
      </c>
      <c r="BD20" s="115"/>
      <c r="BE20" s="114">
        <v>0.79569999999999996</v>
      </c>
      <c r="BF20" s="115">
        <v>104.4</v>
      </c>
      <c r="BG20" s="115"/>
      <c r="BH20" s="114">
        <v>0.79349999999999998</v>
      </c>
      <c r="BI20" s="115">
        <v>104.63</v>
      </c>
      <c r="BJ20" s="115"/>
      <c r="BK20" s="114">
        <v>0.79610000000000003</v>
      </c>
      <c r="BL20" s="115">
        <v>104.58</v>
      </c>
      <c r="BM20" s="115"/>
      <c r="BN20" s="114">
        <v>0.79910000000000003</v>
      </c>
      <c r="BO20" s="115">
        <v>104.4</v>
      </c>
      <c r="BP20" s="115"/>
      <c r="BQ20" s="115">
        <v>0.80210000000000004</v>
      </c>
      <c r="BR20" s="115">
        <v>104.34</v>
      </c>
      <c r="BS20" s="115"/>
      <c r="BT20" s="114">
        <f t="shared" si="0"/>
        <v>0.7976695652173913</v>
      </c>
      <c r="BU20" s="115">
        <f t="shared" si="1"/>
        <v>104.18130434782611</v>
      </c>
      <c r="BV20" s="38"/>
      <c r="BW20" s="38"/>
      <c r="BY20" s="39"/>
    </row>
    <row r="21" spans="1:94" ht="18.75">
      <c r="A21" s="106">
        <v>4</v>
      </c>
      <c r="B21" s="116" t="s">
        <v>15</v>
      </c>
      <c r="C21" s="114">
        <v>0.85171620815944138</v>
      </c>
      <c r="D21" s="115">
        <v>96.82</v>
      </c>
      <c r="E21" s="115"/>
      <c r="F21" s="114">
        <v>0.85084659235939764</v>
      </c>
      <c r="G21" s="115">
        <v>96.73</v>
      </c>
      <c r="H21" s="95"/>
      <c r="I21" s="114">
        <v>0.85193388993014141</v>
      </c>
      <c r="J21" s="115">
        <v>96.78</v>
      </c>
      <c r="K21" s="95"/>
      <c r="L21" s="114">
        <v>0.85748585148345058</v>
      </c>
      <c r="M21" s="117">
        <v>96.77</v>
      </c>
      <c r="N21" s="114"/>
      <c r="O21" s="95">
        <v>0.85763293310463129</v>
      </c>
      <c r="P21" s="115">
        <v>96.73</v>
      </c>
      <c r="Q21" s="115"/>
      <c r="R21" s="114">
        <v>0.86125226078718453</v>
      </c>
      <c r="S21" s="115">
        <v>96.74</v>
      </c>
      <c r="T21" s="115"/>
      <c r="U21" s="114">
        <v>0.86036307321689742</v>
      </c>
      <c r="V21" s="115">
        <v>96.73</v>
      </c>
      <c r="W21" s="115"/>
      <c r="X21" s="114">
        <v>0.86437894372893076</v>
      </c>
      <c r="Y21" s="115">
        <v>96.72</v>
      </c>
      <c r="Z21" s="95"/>
      <c r="AA21" s="114">
        <v>0.86258949365996718</v>
      </c>
      <c r="AB21" s="115">
        <v>96.73</v>
      </c>
      <c r="AC21" s="115"/>
      <c r="AD21" s="114">
        <v>0.86497707810743019</v>
      </c>
      <c r="AE21" s="115">
        <v>96.73</v>
      </c>
      <c r="AF21" s="95"/>
      <c r="AG21" s="114">
        <v>0.85932800549969923</v>
      </c>
      <c r="AH21" s="115">
        <v>96.74</v>
      </c>
      <c r="AI21" s="95"/>
      <c r="AJ21" s="114">
        <v>0.85778006519128502</v>
      </c>
      <c r="AK21" s="115">
        <v>96.73</v>
      </c>
      <c r="AL21" s="95"/>
      <c r="AM21" s="114">
        <v>0.85462780958892404</v>
      </c>
      <c r="AN21" s="115">
        <v>96.71</v>
      </c>
      <c r="AO21" s="95"/>
      <c r="AP21" s="114">
        <v>0.85770649283815081</v>
      </c>
      <c r="AQ21" s="115">
        <v>96.73</v>
      </c>
      <c r="AR21" s="95"/>
      <c r="AS21" s="114">
        <v>0.86058519793459554</v>
      </c>
      <c r="AT21" s="115">
        <v>96.6</v>
      </c>
      <c r="AU21" s="95"/>
      <c r="AV21" s="114">
        <v>0.86251509401414528</v>
      </c>
      <c r="AW21" s="115">
        <v>96.6</v>
      </c>
      <c r="AX21" s="95"/>
      <c r="AY21" s="114">
        <v>0.86236633321835121</v>
      </c>
      <c r="AZ21" s="115">
        <v>96.62</v>
      </c>
      <c r="BA21" s="95"/>
      <c r="BB21" s="114">
        <v>0.86154906521926422</v>
      </c>
      <c r="BC21" s="115">
        <v>96.61</v>
      </c>
      <c r="BD21" s="115"/>
      <c r="BE21" s="114">
        <v>0.85888516705316509</v>
      </c>
      <c r="BF21" s="115">
        <v>96.71</v>
      </c>
      <c r="BG21" s="115"/>
      <c r="BH21" s="114">
        <v>0.85763293310463129</v>
      </c>
      <c r="BI21" s="115">
        <v>96.79</v>
      </c>
      <c r="BJ21" s="115"/>
      <c r="BK21" s="114">
        <v>0.8588114050154585</v>
      </c>
      <c r="BL21" s="115">
        <v>96.94</v>
      </c>
      <c r="BM21" s="115"/>
      <c r="BN21" s="114">
        <v>0.86095566078346963</v>
      </c>
      <c r="BO21" s="115">
        <v>96.92</v>
      </c>
      <c r="BP21" s="115"/>
      <c r="BQ21" s="115">
        <v>0.86437894372893076</v>
      </c>
      <c r="BR21" s="115">
        <v>96.83</v>
      </c>
      <c r="BS21" s="115"/>
      <c r="BT21" s="114">
        <f t="shared" si="0"/>
        <v>0.859143412944676</v>
      </c>
      <c r="BU21" s="115">
        <f t="shared" si="1"/>
        <v>96.739565217391288</v>
      </c>
      <c r="BV21" s="38"/>
      <c r="BW21" s="38"/>
      <c r="BY21" s="39"/>
    </row>
    <row r="22" spans="1:94" ht="18.75">
      <c r="A22" s="106">
        <v>5</v>
      </c>
      <c r="B22" s="116" t="s">
        <v>16</v>
      </c>
      <c r="C22" s="114">
        <v>3884.3238000000001</v>
      </c>
      <c r="D22" s="118">
        <v>320301.34000000003</v>
      </c>
      <c r="E22" s="118"/>
      <c r="F22" s="119">
        <v>3876.42</v>
      </c>
      <c r="G22" s="118">
        <v>318951.84000000003</v>
      </c>
      <c r="H22" s="95"/>
      <c r="I22" s="114">
        <v>3860.29</v>
      </c>
      <c r="J22" s="118">
        <v>318280.90999999997</v>
      </c>
      <c r="K22" s="95"/>
      <c r="L22" s="114">
        <v>3938.9</v>
      </c>
      <c r="M22" s="117">
        <v>326652.98</v>
      </c>
      <c r="N22" s="114"/>
      <c r="O22" s="95">
        <v>3961.39</v>
      </c>
      <c r="P22" s="118">
        <v>328557.69</v>
      </c>
      <c r="Q22" s="118"/>
      <c r="R22" s="119">
        <v>4033.2224999999999</v>
      </c>
      <c r="S22" s="118">
        <v>336007.77</v>
      </c>
      <c r="T22" s="118"/>
      <c r="U22" s="119">
        <v>4036.85</v>
      </c>
      <c r="V22" s="118">
        <v>335987.03</v>
      </c>
      <c r="W22" s="118"/>
      <c r="X22" s="119">
        <v>3997.24</v>
      </c>
      <c r="Y22" s="118">
        <v>334089.32</v>
      </c>
      <c r="Z22" s="95"/>
      <c r="AA22" s="119">
        <v>4070.39</v>
      </c>
      <c r="AB22" s="118">
        <v>339633.34</v>
      </c>
      <c r="AC22" s="118"/>
      <c r="AD22" s="114">
        <v>4140.1319000000003</v>
      </c>
      <c r="AE22" s="118">
        <v>346404.84</v>
      </c>
      <c r="AF22" s="95"/>
      <c r="AG22" s="114">
        <v>4190.46</v>
      </c>
      <c r="AH22" s="115">
        <v>348352.94</v>
      </c>
      <c r="AI22" s="95"/>
      <c r="AJ22" s="114">
        <v>4225.62</v>
      </c>
      <c r="AK22" s="118">
        <v>350641.95</v>
      </c>
      <c r="AL22" s="95"/>
      <c r="AM22" s="114">
        <v>4338.3900000000003</v>
      </c>
      <c r="AN22" s="118">
        <v>358437.78</v>
      </c>
      <c r="AO22" s="95"/>
      <c r="AP22" s="114">
        <v>4261.13</v>
      </c>
      <c r="AQ22" s="118">
        <v>353375.51</v>
      </c>
      <c r="AR22" s="95"/>
      <c r="AS22" s="114">
        <v>4268.9143000000004</v>
      </c>
      <c r="AT22" s="118">
        <v>354874.85</v>
      </c>
      <c r="AU22" s="95"/>
      <c r="AV22" s="114">
        <v>4070.49</v>
      </c>
      <c r="AW22" s="115">
        <v>338990.41</v>
      </c>
      <c r="AX22" s="95"/>
      <c r="AY22" s="114">
        <v>4122.0342000000001</v>
      </c>
      <c r="AZ22" s="115">
        <v>343406.67</v>
      </c>
      <c r="BA22" s="95"/>
      <c r="BB22" s="114">
        <v>4069.23</v>
      </c>
      <c r="BC22" s="118">
        <v>338600.63</v>
      </c>
      <c r="BD22" s="118"/>
      <c r="BE22" s="119">
        <v>4042.6</v>
      </c>
      <c r="BF22" s="118">
        <v>335818.78</v>
      </c>
      <c r="BG22" s="118"/>
      <c r="BH22" s="119">
        <v>3912.9553000000001</v>
      </c>
      <c r="BI22" s="118">
        <v>324853.55</v>
      </c>
      <c r="BJ22" s="118"/>
      <c r="BK22" s="119">
        <v>4029.24</v>
      </c>
      <c r="BL22" s="118">
        <v>335474.52</v>
      </c>
      <c r="BM22" s="118"/>
      <c r="BN22" s="119">
        <v>3979.45</v>
      </c>
      <c r="BO22" s="118">
        <v>332005.51</v>
      </c>
      <c r="BP22" s="118"/>
      <c r="BQ22" s="118">
        <v>4008.49</v>
      </c>
      <c r="BR22" s="118">
        <v>335470.53000000003</v>
      </c>
      <c r="BS22" s="118"/>
      <c r="BT22" s="114">
        <f t="shared" si="0"/>
        <v>4057.3113913043485</v>
      </c>
      <c r="BU22" s="115">
        <f t="shared" si="1"/>
        <v>337181.33434782602</v>
      </c>
      <c r="BV22" s="38"/>
      <c r="BW22" s="38"/>
      <c r="BY22" s="39"/>
    </row>
    <row r="23" spans="1:94" ht="18.75">
      <c r="A23" s="106">
        <v>6</v>
      </c>
      <c r="B23" s="116" t="s">
        <v>17</v>
      </c>
      <c r="C23" s="114">
        <v>47.183100000000003</v>
      </c>
      <c r="D23" s="115">
        <v>3890.72</v>
      </c>
      <c r="E23" s="115"/>
      <c r="F23" s="114">
        <v>47.5002</v>
      </c>
      <c r="G23" s="115">
        <v>3908.32</v>
      </c>
      <c r="H23" s="95"/>
      <c r="I23" s="114">
        <v>47.25</v>
      </c>
      <c r="J23" s="115">
        <v>3895.76</v>
      </c>
      <c r="K23" s="95"/>
      <c r="L23" s="114">
        <v>48.613500000000002</v>
      </c>
      <c r="M23" s="117">
        <v>4031.52</v>
      </c>
      <c r="N23" s="114"/>
      <c r="O23" s="95">
        <v>48.324300000000001</v>
      </c>
      <c r="P23" s="115">
        <v>4008.02</v>
      </c>
      <c r="Q23" s="115"/>
      <c r="R23" s="114">
        <v>48.823700000000002</v>
      </c>
      <c r="S23" s="115">
        <v>4067.5</v>
      </c>
      <c r="T23" s="115"/>
      <c r="U23" s="114">
        <v>49.538899999999998</v>
      </c>
      <c r="V23" s="115">
        <v>4123.12</v>
      </c>
      <c r="W23" s="115"/>
      <c r="X23" s="114">
        <v>51.018000000000001</v>
      </c>
      <c r="Y23" s="115">
        <v>4264.08</v>
      </c>
      <c r="Z23" s="95"/>
      <c r="AA23" s="114">
        <v>51.311399999999999</v>
      </c>
      <c r="AB23" s="115">
        <v>4281.42</v>
      </c>
      <c r="AC23" s="115"/>
      <c r="AD23" s="114">
        <v>51.418999999999997</v>
      </c>
      <c r="AE23" s="115">
        <v>4302.2299999999996</v>
      </c>
      <c r="AF23" s="95"/>
      <c r="AG23" s="114">
        <v>52.82</v>
      </c>
      <c r="AH23" s="115">
        <v>4390.93</v>
      </c>
      <c r="AI23" s="95"/>
      <c r="AJ23" s="114">
        <v>52.839500000000001</v>
      </c>
      <c r="AK23" s="115">
        <v>4384.62</v>
      </c>
      <c r="AL23" s="95"/>
      <c r="AM23" s="114">
        <v>53.877600000000001</v>
      </c>
      <c r="AN23" s="115">
        <v>4451.37</v>
      </c>
      <c r="AO23" s="95"/>
      <c r="AP23" s="114">
        <v>52.04</v>
      </c>
      <c r="AQ23" s="115">
        <v>4315.68</v>
      </c>
      <c r="AR23" s="95"/>
      <c r="AS23" s="114">
        <v>50.12</v>
      </c>
      <c r="AT23" s="115">
        <v>4166.4799999999996</v>
      </c>
      <c r="AU23" s="95"/>
      <c r="AV23" s="114">
        <v>48.335000000000001</v>
      </c>
      <c r="AW23" s="115">
        <v>4025.34</v>
      </c>
      <c r="AX23" s="95"/>
      <c r="AY23" s="114">
        <v>49.237400000000001</v>
      </c>
      <c r="AZ23" s="115">
        <v>4101.97</v>
      </c>
      <c r="BA23" s="95"/>
      <c r="BB23" s="114">
        <v>48.15</v>
      </c>
      <c r="BC23" s="115">
        <v>4006.56</v>
      </c>
      <c r="BD23" s="115"/>
      <c r="BE23" s="114">
        <v>47.776699999999998</v>
      </c>
      <c r="BF23" s="115">
        <v>3968.81</v>
      </c>
      <c r="BG23" s="115"/>
      <c r="BH23" s="114">
        <v>46.108699999999999</v>
      </c>
      <c r="BI23" s="115">
        <v>3827.94</v>
      </c>
      <c r="BJ23" s="115"/>
      <c r="BK23" s="114">
        <v>48.295000000000002</v>
      </c>
      <c r="BL23" s="115">
        <v>4021.04</v>
      </c>
      <c r="BM23" s="115"/>
      <c r="BN23" s="114">
        <v>47.968299999999999</v>
      </c>
      <c r="BO23" s="115">
        <v>4002</v>
      </c>
      <c r="BP23" s="115"/>
      <c r="BQ23" s="115">
        <v>48.843899999999998</v>
      </c>
      <c r="BR23" s="115">
        <v>4087.75</v>
      </c>
      <c r="BS23" s="115"/>
      <c r="BT23" s="114">
        <f t="shared" si="0"/>
        <v>49.451921739130441</v>
      </c>
      <c r="BU23" s="115">
        <f t="shared" si="1"/>
        <v>4109.7034782608689</v>
      </c>
      <c r="BV23" s="38"/>
      <c r="BW23" s="38"/>
      <c r="BY23" s="39"/>
    </row>
    <row r="24" spans="1:94" ht="18.75">
      <c r="A24" s="106">
        <v>7</v>
      </c>
      <c r="B24" s="116" t="s">
        <v>18</v>
      </c>
      <c r="C24" s="114">
        <v>1.5126304643775526</v>
      </c>
      <c r="D24" s="115">
        <v>54.51</v>
      </c>
      <c r="E24" s="115"/>
      <c r="F24" s="114">
        <v>1.5117157974300832</v>
      </c>
      <c r="G24" s="115">
        <v>54.43</v>
      </c>
      <c r="H24" s="95"/>
      <c r="I24" s="114">
        <v>1.5140045420136261</v>
      </c>
      <c r="J24" s="115">
        <v>54.46</v>
      </c>
      <c r="K24" s="95"/>
      <c r="L24" s="114">
        <v>1.5169902912621358</v>
      </c>
      <c r="M24" s="117">
        <v>54.67</v>
      </c>
      <c r="N24" s="114"/>
      <c r="O24" s="95">
        <v>1.5176809834572771</v>
      </c>
      <c r="P24" s="115">
        <v>54.65</v>
      </c>
      <c r="Q24" s="115"/>
      <c r="R24" s="114">
        <v>1.5239256324291375</v>
      </c>
      <c r="S24" s="115">
        <v>54.67</v>
      </c>
      <c r="T24" s="115"/>
      <c r="U24" s="114">
        <v>1.5174506828528072</v>
      </c>
      <c r="V24" s="115">
        <v>54.85</v>
      </c>
      <c r="W24" s="115"/>
      <c r="X24" s="114">
        <v>1.5262515262515262</v>
      </c>
      <c r="Y24" s="115">
        <v>54.76</v>
      </c>
      <c r="Z24" s="95"/>
      <c r="AA24" s="114">
        <v>1.5337423312883436</v>
      </c>
      <c r="AB24" s="115">
        <v>54.4</v>
      </c>
      <c r="AC24" s="115"/>
      <c r="AD24" s="114">
        <v>1.5489467162329618</v>
      </c>
      <c r="AE24" s="115">
        <v>54.02</v>
      </c>
      <c r="AF24" s="95"/>
      <c r="AG24" s="114">
        <v>1.5344483658124906</v>
      </c>
      <c r="AH24" s="115">
        <v>54.18</v>
      </c>
      <c r="AI24" s="95"/>
      <c r="AJ24" s="114">
        <v>1.5377518068583731</v>
      </c>
      <c r="AK24" s="115">
        <v>53.96</v>
      </c>
      <c r="AL24" s="95"/>
      <c r="AM24" s="114">
        <v>1.5467904098994587</v>
      </c>
      <c r="AN24" s="115">
        <v>53.41</v>
      </c>
      <c r="AO24" s="95"/>
      <c r="AP24" s="114">
        <v>1.5405946695424433</v>
      </c>
      <c r="AQ24" s="115">
        <v>53.83</v>
      </c>
      <c r="AR24" s="95"/>
      <c r="AS24" s="114">
        <v>1.5417823003391922</v>
      </c>
      <c r="AT24" s="115">
        <v>53.92</v>
      </c>
      <c r="AU24" s="95"/>
      <c r="AV24" s="114">
        <v>1.5401201293700908</v>
      </c>
      <c r="AW24" s="115">
        <v>54.07</v>
      </c>
      <c r="AX24" s="95"/>
      <c r="AY24" s="114">
        <v>1.5370427297878881</v>
      </c>
      <c r="AZ24" s="115">
        <v>54.2</v>
      </c>
      <c r="BA24" s="95"/>
      <c r="BB24" s="114">
        <v>1.5401201293700908</v>
      </c>
      <c r="BC24" s="115">
        <v>54.03</v>
      </c>
      <c r="BD24" s="115"/>
      <c r="BE24" s="114">
        <v>1.5255530129672006</v>
      </c>
      <c r="BF24" s="115">
        <v>54.45</v>
      </c>
      <c r="BG24" s="115"/>
      <c r="BH24" s="114">
        <v>1.5253203172666261</v>
      </c>
      <c r="BI24" s="115">
        <v>54.43</v>
      </c>
      <c r="BJ24" s="115"/>
      <c r="BK24" s="114">
        <v>1.5149219815179518</v>
      </c>
      <c r="BL24" s="115">
        <v>54.96</v>
      </c>
      <c r="BM24" s="115"/>
      <c r="BN24" s="114">
        <v>1.5232292460015233</v>
      </c>
      <c r="BO24" s="115">
        <v>54.77</v>
      </c>
      <c r="BP24" s="115"/>
      <c r="BQ24" s="115">
        <v>1.5288182235132242</v>
      </c>
      <c r="BR24" s="115">
        <v>54.74</v>
      </c>
      <c r="BS24" s="115"/>
      <c r="BT24" s="114">
        <f t="shared" si="0"/>
        <v>1.5286883604279133</v>
      </c>
      <c r="BU24" s="115">
        <f t="shared" si="1"/>
        <v>54.363913043478263</v>
      </c>
      <c r="BV24" s="38"/>
      <c r="BW24" s="38"/>
      <c r="BY24" s="39"/>
    </row>
    <row r="25" spans="1:94" ht="18.75">
      <c r="A25" s="106">
        <v>8</v>
      </c>
      <c r="B25" s="116" t="s">
        <v>19</v>
      </c>
      <c r="C25" s="114">
        <v>1.3924000000000001</v>
      </c>
      <c r="D25" s="115">
        <v>59.22</v>
      </c>
      <c r="E25" s="115"/>
      <c r="F25" s="114">
        <v>1.3935999999999999</v>
      </c>
      <c r="G25" s="115">
        <v>59.04</v>
      </c>
      <c r="H25" s="95"/>
      <c r="I25" s="114">
        <v>1.3962000000000001</v>
      </c>
      <c r="J25" s="115">
        <v>59.05</v>
      </c>
      <c r="K25" s="95"/>
      <c r="L25" s="114">
        <v>1.3955</v>
      </c>
      <c r="M25" s="117">
        <v>59.43</v>
      </c>
      <c r="N25" s="114"/>
      <c r="O25" s="95">
        <v>1.3957999999999999</v>
      </c>
      <c r="P25" s="115">
        <v>59.42</v>
      </c>
      <c r="Q25" s="115"/>
      <c r="R25" s="114">
        <v>1.3955</v>
      </c>
      <c r="S25" s="115">
        <v>59.7</v>
      </c>
      <c r="T25" s="115"/>
      <c r="U25" s="114">
        <v>1.3947000000000001</v>
      </c>
      <c r="V25" s="115">
        <v>59.68</v>
      </c>
      <c r="W25" s="115"/>
      <c r="X25" s="114">
        <v>1.4014</v>
      </c>
      <c r="Y25" s="115">
        <v>59.64</v>
      </c>
      <c r="Z25" s="95"/>
      <c r="AA25" s="114">
        <v>1.4</v>
      </c>
      <c r="AB25" s="115">
        <v>59.6</v>
      </c>
      <c r="AC25" s="115"/>
      <c r="AD25" s="114">
        <v>1.4063000000000001</v>
      </c>
      <c r="AE25" s="115">
        <v>59.5</v>
      </c>
      <c r="AF25" s="95"/>
      <c r="AG25" s="114">
        <v>1.4041999999999999</v>
      </c>
      <c r="AH25" s="115">
        <v>59.2</v>
      </c>
      <c r="AI25" s="95"/>
      <c r="AJ25" s="114">
        <v>1.4040999999999999</v>
      </c>
      <c r="AK25" s="115">
        <v>59.1</v>
      </c>
      <c r="AL25" s="95"/>
      <c r="AM25" s="114">
        <v>1.4043000000000001</v>
      </c>
      <c r="AN25" s="115">
        <v>58.83</v>
      </c>
      <c r="AO25" s="95"/>
      <c r="AP25" s="114">
        <v>1.4031</v>
      </c>
      <c r="AQ25" s="115">
        <v>59.1</v>
      </c>
      <c r="AR25" s="95"/>
      <c r="AS25" s="114">
        <v>1.4052</v>
      </c>
      <c r="AT25" s="115">
        <v>59.16</v>
      </c>
      <c r="AU25" s="95"/>
      <c r="AV25" s="114">
        <v>1.401</v>
      </c>
      <c r="AW25" s="115">
        <v>59.44</v>
      </c>
      <c r="AX25" s="95"/>
      <c r="AY25" s="114">
        <v>1.3993</v>
      </c>
      <c r="AZ25" s="115">
        <v>59.54</v>
      </c>
      <c r="BA25" s="95"/>
      <c r="BB25" s="114">
        <v>1.4023000000000001</v>
      </c>
      <c r="BC25" s="115">
        <v>59.34</v>
      </c>
      <c r="BD25" s="115"/>
      <c r="BE25" s="114">
        <v>1.3976</v>
      </c>
      <c r="BF25" s="115">
        <v>59.44</v>
      </c>
      <c r="BG25" s="115"/>
      <c r="BH25" s="114">
        <v>1.3995</v>
      </c>
      <c r="BI25" s="115">
        <v>59.32</v>
      </c>
      <c r="BJ25" s="115"/>
      <c r="BK25" s="114">
        <v>1.3935</v>
      </c>
      <c r="BL25" s="115">
        <v>59.75</v>
      </c>
      <c r="BM25" s="115"/>
      <c r="BN25" s="114">
        <v>1.3952</v>
      </c>
      <c r="BO25" s="115">
        <v>59.8</v>
      </c>
      <c r="BP25" s="115"/>
      <c r="BQ25" s="115">
        <v>1.4008</v>
      </c>
      <c r="BR25" s="115">
        <v>59.74</v>
      </c>
      <c r="BS25" s="115"/>
      <c r="BT25" s="114">
        <f t="shared" si="0"/>
        <v>1.3991956521739131</v>
      </c>
      <c r="BU25" s="115">
        <f t="shared" si="1"/>
        <v>59.393043478260871</v>
      </c>
      <c r="BV25" s="38"/>
      <c r="BW25" s="38"/>
      <c r="BY25" s="39"/>
    </row>
    <row r="26" spans="1:94" ht="18.75">
      <c r="A26" s="106">
        <v>9</v>
      </c>
      <c r="B26" s="116" t="s">
        <v>20</v>
      </c>
      <c r="C26" s="114">
        <v>9.4048999999999996</v>
      </c>
      <c r="D26" s="115">
        <v>8.77</v>
      </c>
      <c r="E26" s="115"/>
      <c r="F26" s="114">
        <v>9.3546999999999993</v>
      </c>
      <c r="G26" s="115">
        <v>8.8000000000000007</v>
      </c>
      <c r="H26" s="95"/>
      <c r="I26" s="114">
        <v>9.3757999999999999</v>
      </c>
      <c r="J26" s="115">
        <v>8.7899999999999991</v>
      </c>
      <c r="K26" s="95"/>
      <c r="L26" s="114">
        <v>9.4087999999999994</v>
      </c>
      <c r="M26" s="117">
        <v>8.81</v>
      </c>
      <c r="N26" s="114"/>
      <c r="O26" s="95">
        <v>9.3855000000000004</v>
      </c>
      <c r="P26" s="115">
        <v>8.84</v>
      </c>
      <c r="Q26" s="115"/>
      <c r="R26" s="114">
        <v>9.4304000000000006</v>
      </c>
      <c r="S26" s="115">
        <v>8.83</v>
      </c>
      <c r="T26" s="115"/>
      <c r="U26" s="114">
        <v>9.4583999999999993</v>
      </c>
      <c r="V26" s="115">
        <v>8.8000000000000007</v>
      </c>
      <c r="W26" s="115"/>
      <c r="X26" s="114">
        <v>9.5253999999999994</v>
      </c>
      <c r="Y26" s="115">
        <v>8.77</v>
      </c>
      <c r="Z26" s="95"/>
      <c r="AA26" s="114">
        <v>9.5114999999999998</v>
      </c>
      <c r="AB26" s="115">
        <v>8.77</v>
      </c>
      <c r="AC26" s="115"/>
      <c r="AD26" s="114">
        <v>9.5059000000000005</v>
      </c>
      <c r="AE26" s="115">
        <v>8.8000000000000007</v>
      </c>
      <c r="AF26" s="95"/>
      <c r="AG26" s="114">
        <v>9.4812999999999992</v>
      </c>
      <c r="AH26" s="115">
        <v>8.77</v>
      </c>
      <c r="AI26" s="95"/>
      <c r="AJ26" s="114">
        <v>9.4555000000000007</v>
      </c>
      <c r="AK26" s="115">
        <v>8.7799999999999994</v>
      </c>
      <c r="AL26" s="95"/>
      <c r="AM26" s="114">
        <v>9.4565999999999999</v>
      </c>
      <c r="AN26" s="115">
        <v>8.74</v>
      </c>
      <c r="AO26" s="95"/>
      <c r="AP26" s="114">
        <v>9.4273000000000007</v>
      </c>
      <c r="AQ26" s="115">
        <v>8.8000000000000007</v>
      </c>
      <c r="AR26" s="95"/>
      <c r="AS26" s="114">
        <v>9.4235000000000007</v>
      </c>
      <c r="AT26" s="115">
        <v>8.82</v>
      </c>
      <c r="AU26" s="95"/>
      <c r="AV26" s="114">
        <v>9.4343000000000004</v>
      </c>
      <c r="AW26" s="115">
        <v>8.83</v>
      </c>
      <c r="AX26" s="95"/>
      <c r="AY26" s="114">
        <v>9.4084000000000003</v>
      </c>
      <c r="AZ26" s="115">
        <v>8.85</v>
      </c>
      <c r="BA26" s="95"/>
      <c r="BB26" s="114">
        <v>9.3848000000000003</v>
      </c>
      <c r="BC26" s="115">
        <v>8.8699999999999992</v>
      </c>
      <c r="BD26" s="115"/>
      <c r="BE26" s="114">
        <v>9.3803999999999998</v>
      </c>
      <c r="BF26" s="115">
        <v>8.86</v>
      </c>
      <c r="BG26" s="115"/>
      <c r="BH26" s="114">
        <v>9.3626000000000005</v>
      </c>
      <c r="BI26" s="115">
        <v>8.8699999999999992</v>
      </c>
      <c r="BJ26" s="115"/>
      <c r="BK26" s="114">
        <v>9.3574999999999999</v>
      </c>
      <c r="BL26" s="115">
        <v>8.9</v>
      </c>
      <c r="BM26" s="115"/>
      <c r="BN26" s="114">
        <v>9.4146000000000001</v>
      </c>
      <c r="BO26" s="115">
        <v>8.86</v>
      </c>
      <c r="BP26" s="115"/>
      <c r="BQ26" s="115">
        <v>9.4473000000000003</v>
      </c>
      <c r="BR26" s="115">
        <v>8.86</v>
      </c>
      <c r="BS26" s="115"/>
      <c r="BT26" s="114">
        <f t="shared" si="0"/>
        <v>9.4258869565217402</v>
      </c>
      <c r="BU26" s="115">
        <f t="shared" si="1"/>
        <v>8.8169565217391312</v>
      </c>
      <c r="BV26" s="38"/>
      <c r="BW26" s="38"/>
      <c r="BY26" s="39"/>
    </row>
    <row r="27" spans="1:94" ht="18.75">
      <c r="A27" s="106">
        <v>10</v>
      </c>
      <c r="B27" s="116" t="s">
        <v>21</v>
      </c>
      <c r="C27" s="114">
        <v>9.9503000000000004</v>
      </c>
      <c r="D27" s="115">
        <v>8.2899999999999991</v>
      </c>
      <c r="E27" s="115"/>
      <c r="F27" s="114">
        <v>9.9193999999999996</v>
      </c>
      <c r="G27" s="115">
        <v>8.2899999999999991</v>
      </c>
      <c r="H27" s="95"/>
      <c r="I27" s="114">
        <v>9.9573</v>
      </c>
      <c r="J27" s="115">
        <v>8.2799999999999994</v>
      </c>
      <c r="K27" s="95"/>
      <c r="L27" s="114">
        <v>9.9575999999999993</v>
      </c>
      <c r="M27" s="117">
        <v>8.33</v>
      </c>
      <c r="N27" s="114"/>
      <c r="O27" s="95">
        <v>9.9465000000000003</v>
      </c>
      <c r="P27" s="115">
        <v>8.34</v>
      </c>
      <c r="Q27" s="115"/>
      <c r="R27" s="114">
        <v>9.9959000000000007</v>
      </c>
      <c r="S27" s="115">
        <v>8.33</v>
      </c>
      <c r="T27" s="115"/>
      <c r="U27" s="114">
        <v>9.9995999999999992</v>
      </c>
      <c r="V27" s="115">
        <v>8.32</v>
      </c>
      <c r="W27" s="115"/>
      <c r="X27" s="114">
        <v>10.091900000000001</v>
      </c>
      <c r="Y27" s="115">
        <v>8.2799999999999994</v>
      </c>
      <c r="Z27" s="95"/>
      <c r="AA27" s="114">
        <v>10.069599999999999</v>
      </c>
      <c r="AB27" s="115">
        <v>8.2899999999999991</v>
      </c>
      <c r="AC27" s="115"/>
      <c r="AD27" s="114">
        <v>10.150399999999999</v>
      </c>
      <c r="AE27" s="115">
        <v>8.24</v>
      </c>
      <c r="AF27" s="95"/>
      <c r="AG27" s="114">
        <v>10.099600000000001</v>
      </c>
      <c r="AH27" s="115">
        <v>8.23</v>
      </c>
      <c r="AI27" s="95"/>
      <c r="AJ27" s="114">
        <v>10.0717</v>
      </c>
      <c r="AK27" s="115">
        <v>8.24</v>
      </c>
      <c r="AL27" s="95"/>
      <c r="AM27" s="114">
        <v>10.088699999999999</v>
      </c>
      <c r="AN27" s="115">
        <v>8.19</v>
      </c>
      <c r="AO27" s="95"/>
      <c r="AP27" s="114">
        <v>10.0604</v>
      </c>
      <c r="AQ27" s="115">
        <v>8.24</v>
      </c>
      <c r="AR27" s="95"/>
      <c r="AS27" s="114">
        <v>10.062799999999999</v>
      </c>
      <c r="AT27" s="115">
        <v>8.26</v>
      </c>
      <c r="AU27" s="95"/>
      <c r="AV27" s="114">
        <v>10.048999999999999</v>
      </c>
      <c r="AW27" s="115">
        <v>8.2899999999999991</v>
      </c>
      <c r="AX27" s="95"/>
      <c r="AY27" s="114">
        <v>9.9924999999999997</v>
      </c>
      <c r="AZ27" s="115">
        <v>8.34</v>
      </c>
      <c r="BA27" s="95"/>
      <c r="BB27" s="114">
        <v>10.010899999999999</v>
      </c>
      <c r="BC27" s="115">
        <v>8.31</v>
      </c>
      <c r="BD27" s="115"/>
      <c r="BE27" s="114">
        <v>10.0023</v>
      </c>
      <c r="BF27" s="115">
        <v>8.31</v>
      </c>
      <c r="BG27" s="115"/>
      <c r="BH27" s="114">
        <v>10.001300000000001</v>
      </c>
      <c r="BI27" s="115">
        <v>8.3000000000000007</v>
      </c>
      <c r="BJ27" s="115"/>
      <c r="BK27" s="114">
        <v>9.9899000000000004</v>
      </c>
      <c r="BL27" s="115">
        <v>8.33</v>
      </c>
      <c r="BM27" s="115"/>
      <c r="BN27" s="114">
        <v>10.038600000000001</v>
      </c>
      <c r="BO27" s="115">
        <v>8.31</v>
      </c>
      <c r="BP27" s="115"/>
      <c r="BQ27" s="115">
        <v>10.0863</v>
      </c>
      <c r="BR27" s="115">
        <v>8.3000000000000007</v>
      </c>
      <c r="BS27" s="115"/>
      <c r="BT27" s="114">
        <f t="shared" si="0"/>
        <v>10.025760869565216</v>
      </c>
      <c r="BU27" s="115">
        <f t="shared" si="1"/>
        <v>8.2886956521739137</v>
      </c>
      <c r="BV27" s="38"/>
      <c r="BW27" s="38"/>
      <c r="BY27" s="39"/>
    </row>
    <row r="28" spans="1:94" ht="18.75">
      <c r="A28" s="106">
        <v>11</v>
      </c>
      <c r="B28" s="116" t="s">
        <v>22</v>
      </c>
      <c r="C28" s="114">
        <v>6.3575999999999997</v>
      </c>
      <c r="D28" s="115">
        <v>12.97</v>
      </c>
      <c r="E28" s="115"/>
      <c r="F28" s="114">
        <v>6.3521999999999998</v>
      </c>
      <c r="G28" s="115">
        <v>12.95</v>
      </c>
      <c r="H28" s="95"/>
      <c r="I28" s="114">
        <v>6.3605</v>
      </c>
      <c r="J28" s="115">
        <v>12.96</v>
      </c>
      <c r="K28" s="95"/>
      <c r="L28" s="114">
        <v>6.4009</v>
      </c>
      <c r="M28" s="117">
        <v>12.96</v>
      </c>
      <c r="N28" s="114"/>
      <c r="O28" s="95">
        <v>6.4017999999999997</v>
      </c>
      <c r="P28" s="115">
        <v>12.96</v>
      </c>
      <c r="Q28" s="115"/>
      <c r="R28" s="114">
        <v>6.4302000000000001</v>
      </c>
      <c r="S28" s="115">
        <v>12.96</v>
      </c>
      <c r="T28" s="115"/>
      <c r="U28" s="114">
        <v>6.4234999999999998</v>
      </c>
      <c r="V28" s="115">
        <v>12.96</v>
      </c>
      <c r="W28" s="115"/>
      <c r="X28" s="114">
        <v>6.4524999999999997</v>
      </c>
      <c r="Y28" s="115">
        <v>12.95</v>
      </c>
      <c r="Z28" s="95"/>
      <c r="AA28" s="114">
        <v>6.4406999999999996</v>
      </c>
      <c r="AB28" s="115">
        <v>12.96</v>
      </c>
      <c r="AC28" s="115"/>
      <c r="AD28" s="114">
        <v>6.4588999999999999</v>
      </c>
      <c r="AE28" s="115">
        <v>12.95</v>
      </c>
      <c r="AF28" s="95"/>
      <c r="AG28" s="114">
        <v>6.4170999999999996</v>
      </c>
      <c r="AH28" s="115">
        <v>12.95</v>
      </c>
      <c r="AI28" s="95"/>
      <c r="AJ28" s="114">
        <v>6.4062999999999999</v>
      </c>
      <c r="AK28" s="115">
        <v>12.95</v>
      </c>
      <c r="AL28" s="95"/>
      <c r="AM28" s="114">
        <v>6.3818999999999999</v>
      </c>
      <c r="AN28" s="115">
        <v>12.95</v>
      </c>
      <c r="AO28" s="95"/>
      <c r="AP28" s="114">
        <v>6.4047000000000001</v>
      </c>
      <c r="AQ28" s="115">
        <v>12.95</v>
      </c>
      <c r="AR28" s="95"/>
      <c r="AS28" s="114">
        <v>6.4267000000000003</v>
      </c>
      <c r="AT28" s="115">
        <v>12.94</v>
      </c>
      <c r="AU28" s="95"/>
      <c r="AV28" s="114">
        <v>6.4410999999999996</v>
      </c>
      <c r="AW28" s="115">
        <v>12.93</v>
      </c>
      <c r="AX28" s="95"/>
      <c r="AY28" s="114">
        <v>6.4404000000000003</v>
      </c>
      <c r="AZ28" s="115">
        <v>12.94</v>
      </c>
      <c r="BA28" s="95"/>
      <c r="BB28" s="114">
        <v>6.4344000000000001</v>
      </c>
      <c r="BC28" s="115">
        <v>12.93</v>
      </c>
      <c r="BD28" s="115"/>
      <c r="BE28" s="114">
        <v>6.4147999999999996</v>
      </c>
      <c r="BF28" s="115">
        <v>12.95</v>
      </c>
      <c r="BG28" s="115"/>
      <c r="BH28" s="114">
        <v>6.4047000000000001</v>
      </c>
      <c r="BI28" s="115">
        <v>12.96</v>
      </c>
      <c r="BJ28" s="115"/>
      <c r="BK28" s="114">
        <v>6.4131999999999998</v>
      </c>
      <c r="BL28" s="115">
        <v>12.98</v>
      </c>
      <c r="BM28" s="115"/>
      <c r="BN28" s="114">
        <v>6.4283000000000001</v>
      </c>
      <c r="BO28" s="115">
        <v>12.98</v>
      </c>
      <c r="BP28" s="115"/>
      <c r="BQ28" s="115">
        <v>6.4543999999999997</v>
      </c>
      <c r="BR28" s="115">
        <v>12.97</v>
      </c>
      <c r="BS28" s="115"/>
      <c r="BT28" s="114">
        <f t="shared" si="0"/>
        <v>6.4150782608695645</v>
      </c>
      <c r="BU28" s="115">
        <f t="shared" si="1"/>
        <v>12.954782608695654</v>
      </c>
      <c r="BV28" s="38"/>
      <c r="BW28" s="38"/>
      <c r="BY28" s="39"/>
    </row>
    <row r="29" spans="1:94" ht="18.75">
      <c r="A29" s="106">
        <v>12</v>
      </c>
      <c r="B29" s="116" t="s">
        <v>23</v>
      </c>
      <c r="C29" s="114">
        <v>41.591000000000001</v>
      </c>
      <c r="D29" s="115">
        <v>1.98</v>
      </c>
      <c r="E29" s="115"/>
      <c r="F29" s="114">
        <v>41.580500000000001</v>
      </c>
      <c r="G29" s="115">
        <v>1.98</v>
      </c>
      <c r="H29" s="95"/>
      <c r="I29" s="114">
        <v>41.684199999999997</v>
      </c>
      <c r="J29" s="115">
        <v>1.98</v>
      </c>
      <c r="K29" s="95"/>
      <c r="L29" s="114">
        <v>41.670900000000003</v>
      </c>
      <c r="M29" s="120">
        <v>1.99</v>
      </c>
      <c r="N29" s="95"/>
      <c r="O29" s="114">
        <v>41.699300000000001</v>
      </c>
      <c r="P29" s="115">
        <v>1.99</v>
      </c>
      <c r="Q29" s="115"/>
      <c r="R29" s="114">
        <v>41.711399999999998</v>
      </c>
      <c r="S29" s="115">
        <v>2</v>
      </c>
      <c r="T29" s="115"/>
      <c r="U29" s="114">
        <v>41.7211</v>
      </c>
      <c r="V29" s="115">
        <v>1.99</v>
      </c>
      <c r="W29" s="115"/>
      <c r="X29" s="114">
        <v>41.823500000000003</v>
      </c>
      <c r="Y29" s="115">
        <v>2</v>
      </c>
      <c r="Z29" s="95"/>
      <c r="AA29" s="114">
        <v>41.791499999999999</v>
      </c>
      <c r="AB29" s="115">
        <v>2</v>
      </c>
      <c r="AC29" s="115"/>
      <c r="AD29" s="114">
        <v>41.826099999999997</v>
      </c>
      <c r="AE29" s="115">
        <v>2</v>
      </c>
      <c r="AF29" s="95"/>
      <c r="AG29" s="114">
        <v>41.758000000000003</v>
      </c>
      <c r="AH29" s="115">
        <v>1.99</v>
      </c>
      <c r="AI29" s="95"/>
      <c r="AJ29" s="114">
        <v>41.8444</v>
      </c>
      <c r="AK29" s="115">
        <v>1.98</v>
      </c>
      <c r="AL29" s="95"/>
      <c r="AM29" s="114">
        <v>41.78</v>
      </c>
      <c r="AN29" s="115">
        <v>1.98</v>
      </c>
      <c r="AO29" s="95"/>
      <c r="AP29" s="114">
        <v>41.9574</v>
      </c>
      <c r="AQ29" s="115">
        <v>1.98</v>
      </c>
      <c r="AR29" s="95"/>
      <c r="AS29" s="114">
        <v>41.9664</v>
      </c>
      <c r="AT29" s="115">
        <v>1.98</v>
      </c>
      <c r="AU29" s="95"/>
      <c r="AV29" s="114">
        <v>41.974299999999999</v>
      </c>
      <c r="AW29" s="115">
        <v>1.98</v>
      </c>
      <c r="AX29" s="95"/>
      <c r="AY29" s="114">
        <v>41.9803</v>
      </c>
      <c r="AZ29" s="115">
        <v>1.98</v>
      </c>
      <c r="BA29" s="95"/>
      <c r="BB29" s="114">
        <v>41.980800000000002</v>
      </c>
      <c r="BC29" s="115">
        <v>1.98</v>
      </c>
      <c r="BD29" s="115"/>
      <c r="BE29" s="114">
        <v>41.908000000000001</v>
      </c>
      <c r="BF29" s="115">
        <v>1.98</v>
      </c>
      <c r="BG29" s="115"/>
      <c r="BH29" s="114">
        <v>41.962499999999999</v>
      </c>
      <c r="BI29" s="115">
        <v>1.98</v>
      </c>
      <c r="BJ29" s="115"/>
      <c r="BK29" s="114">
        <v>41.956699999999998</v>
      </c>
      <c r="BL29" s="115">
        <v>1.98</v>
      </c>
      <c r="BM29" s="115"/>
      <c r="BN29" s="114">
        <v>41.981900000000003</v>
      </c>
      <c r="BO29" s="115">
        <v>1.99</v>
      </c>
      <c r="BP29" s="115"/>
      <c r="BQ29" s="115">
        <v>41.892000000000003</v>
      </c>
      <c r="BR29" s="115">
        <v>2</v>
      </c>
      <c r="BS29" s="115"/>
      <c r="BT29" s="114">
        <f t="shared" si="0"/>
        <v>41.827921739130439</v>
      </c>
      <c r="BU29" s="115">
        <f t="shared" si="1"/>
        <v>1.9865217391304344</v>
      </c>
      <c r="BV29" s="38"/>
      <c r="BW29" s="38"/>
      <c r="BY29" s="39"/>
    </row>
    <row r="30" spans="1:94" ht="18.75">
      <c r="A30" s="106">
        <v>13</v>
      </c>
      <c r="B30" s="116" t="s">
        <v>24</v>
      </c>
      <c r="C30" s="114">
        <v>1</v>
      </c>
      <c r="D30" s="115">
        <v>82.46</v>
      </c>
      <c r="E30" s="115"/>
      <c r="F30" s="114">
        <v>1</v>
      </c>
      <c r="G30" s="115">
        <v>82.28</v>
      </c>
      <c r="H30" s="115"/>
      <c r="I30" s="114">
        <v>1</v>
      </c>
      <c r="J30" s="115">
        <v>82.45</v>
      </c>
      <c r="K30" s="115"/>
      <c r="L30" s="114">
        <v>1</v>
      </c>
      <c r="M30" s="120">
        <v>82.93</v>
      </c>
      <c r="N30" s="115"/>
      <c r="O30" s="114">
        <v>1</v>
      </c>
      <c r="P30" s="115">
        <v>82.94</v>
      </c>
      <c r="Q30" s="115"/>
      <c r="R30" s="114">
        <v>1</v>
      </c>
      <c r="S30" s="115">
        <v>83.31</v>
      </c>
      <c r="T30" s="115"/>
      <c r="U30" s="114">
        <v>1</v>
      </c>
      <c r="V30" s="115">
        <v>83.23</v>
      </c>
      <c r="W30" s="115"/>
      <c r="X30" s="114">
        <v>1</v>
      </c>
      <c r="Y30" s="115">
        <v>83.58</v>
      </c>
      <c r="Z30" s="115"/>
      <c r="AA30" s="114">
        <v>1</v>
      </c>
      <c r="AB30" s="115">
        <v>83.44</v>
      </c>
      <c r="AC30" s="115"/>
      <c r="AD30" s="114">
        <v>1</v>
      </c>
      <c r="AE30" s="115">
        <v>83.67</v>
      </c>
      <c r="AF30" s="115"/>
      <c r="AG30" s="114">
        <v>1</v>
      </c>
      <c r="AH30" s="115">
        <v>83.13</v>
      </c>
      <c r="AI30" s="115"/>
      <c r="AJ30" s="114">
        <v>1</v>
      </c>
      <c r="AK30" s="115">
        <v>82.98</v>
      </c>
      <c r="AL30" s="115"/>
      <c r="AM30" s="114">
        <v>1</v>
      </c>
      <c r="AN30" s="115">
        <v>82.62</v>
      </c>
      <c r="AO30" s="115"/>
      <c r="AP30" s="114">
        <v>1</v>
      </c>
      <c r="AQ30" s="115">
        <v>82.93</v>
      </c>
      <c r="AR30" s="115"/>
      <c r="AS30" s="114">
        <v>1</v>
      </c>
      <c r="AT30" s="115">
        <v>83.13</v>
      </c>
      <c r="AU30" s="115"/>
      <c r="AV30" s="114">
        <v>1</v>
      </c>
      <c r="AW30" s="115">
        <v>83.28</v>
      </c>
      <c r="AX30" s="115"/>
      <c r="AY30" s="114">
        <v>1</v>
      </c>
      <c r="AZ30" s="115">
        <v>83.31</v>
      </c>
      <c r="BA30" s="115"/>
      <c r="BB30" s="114">
        <v>1</v>
      </c>
      <c r="BC30" s="115">
        <v>83.21</v>
      </c>
      <c r="BD30" s="115"/>
      <c r="BE30" s="114">
        <v>1</v>
      </c>
      <c r="BF30" s="115">
        <v>83.07</v>
      </c>
      <c r="BG30" s="115"/>
      <c r="BH30" s="114">
        <v>1</v>
      </c>
      <c r="BI30" s="115">
        <v>83.02</v>
      </c>
      <c r="BJ30" s="115"/>
      <c r="BK30" s="114">
        <v>1</v>
      </c>
      <c r="BL30" s="115">
        <v>83.26</v>
      </c>
      <c r="BM30" s="115"/>
      <c r="BN30" s="114">
        <v>1</v>
      </c>
      <c r="BO30" s="115">
        <v>83.43</v>
      </c>
      <c r="BP30" s="115"/>
      <c r="BQ30" s="115">
        <v>1</v>
      </c>
      <c r="BR30" s="115">
        <v>83.69</v>
      </c>
      <c r="BS30" s="115"/>
      <c r="BT30" s="114">
        <f t="shared" si="0"/>
        <v>1</v>
      </c>
      <c r="BU30" s="115">
        <f t="shared" si="1"/>
        <v>83.102173913043472</v>
      </c>
      <c r="BV30" s="38"/>
      <c r="BW30" s="38"/>
      <c r="BY30" s="39"/>
    </row>
    <row r="31" spans="1:94" ht="18.75">
      <c r="A31" s="106">
        <v>14</v>
      </c>
      <c r="B31" s="116" t="s">
        <v>25</v>
      </c>
      <c r="C31" s="114">
        <v>0.72941056332377807</v>
      </c>
      <c r="D31" s="115">
        <v>113.05</v>
      </c>
      <c r="E31" s="115"/>
      <c r="F31" s="114">
        <v>0.72938396230543689</v>
      </c>
      <c r="G31" s="115">
        <v>112.81</v>
      </c>
      <c r="H31" s="115"/>
      <c r="I31" s="114">
        <v>0.72866646749783215</v>
      </c>
      <c r="J31" s="115">
        <v>113.15</v>
      </c>
      <c r="K31" s="95"/>
      <c r="L31" s="114">
        <v>0.72938396230543689</v>
      </c>
      <c r="M31" s="120">
        <v>113.7</v>
      </c>
      <c r="N31" s="95"/>
      <c r="O31" s="114">
        <v>0.73208585902954693</v>
      </c>
      <c r="P31" s="115">
        <v>113.29</v>
      </c>
      <c r="Q31" s="115"/>
      <c r="R31" s="114">
        <v>0.73199475891752608</v>
      </c>
      <c r="S31" s="115">
        <v>113.81</v>
      </c>
      <c r="T31" s="115"/>
      <c r="U31" s="114">
        <v>0.7335357892111557</v>
      </c>
      <c r="V31" s="115">
        <v>113.46</v>
      </c>
      <c r="W31" s="115"/>
      <c r="X31" s="114">
        <v>0.73372416373788429</v>
      </c>
      <c r="Y31" s="115">
        <v>113.91</v>
      </c>
      <c r="Z31" s="95"/>
      <c r="AA31" s="114">
        <v>0.73512655203593302</v>
      </c>
      <c r="AB31" s="115">
        <v>113.5</v>
      </c>
      <c r="AC31" s="115"/>
      <c r="AD31" s="114">
        <v>0.73512655203593302</v>
      </c>
      <c r="AE31" s="115">
        <v>113.82</v>
      </c>
      <c r="AF31" s="95"/>
      <c r="AG31" s="114">
        <v>0.73552126391973993</v>
      </c>
      <c r="AH31" s="115">
        <v>113.02</v>
      </c>
      <c r="AI31" s="115"/>
      <c r="AJ31" s="114">
        <v>0.73326147370890993</v>
      </c>
      <c r="AK31" s="115">
        <v>113.17</v>
      </c>
      <c r="AL31" s="95"/>
      <c r="AM31" s="114">
        <v>0.7322520411525647</v>
      </c>
      <c r="AN31" s="115">
        <v>112.83</v>
      </c>
      <c r="AO31" s="95"/>
      <c r="AP31" s="114">
        <v>0.7311705309029225</v>
      </c>
      <c r="AQ31" s="115">
        <v>113.42</v>
      </c>
      <c r="AR31" s="95"/>
      <c r="AS31" s="114">
        <v>0.73223595571436939</v>
      </c>
      <c r="AT31" s="115">
        <v>113.53</v>
      </c>
      <c r="AU31" s="95"/>
      <c r="AV31" s="114">
        <v>0.73338515921791803</v>
      </c>
      <c r="AW31" s="115">
        <v>113.56</v>
      </c>
      <c r="AX31" s="95"/>
      <c r="AY31" s="114">
        <v>0.73439772042947571</v>
      </c>
      <c r="AZ31" s="115">
        <v>113.44</v>
      </c>
      <c r="BA31" s="95"/>
      <c r="BB31" s="114">
        <v>0.73452178958888825</v>
      </c>
      <c r="BC31" s="115">
        <v>113.28</v>
      </c>
      <c r="BD31" s="115"/>
      <c r="BE31" s="114">
        <v>0.73417126747327621</v>
      </c>
      <c r="BF31" s="115">
        <v>113.15</v>
      </c>
      <c r="BG31" s="115"/>
      <c r="BH31" s="114">
        <v>0.73297124553803761</v>
      </c>
      <c r="BI31" s="115">
        <v>113.27</v>
      </c>
      <c r="BJ31" s="115"/>
      <c r="BK31" s="114">
        <v>0.73265440691625761</v>
      </c>
      <c r="BL31" s="115">
        <v>113.64</v>
      </c>
      <c r="BM31" s="115"/>
      <c r="BN31" s="114">
        <v>0.73348736568012618</v>
      </c>
      <c r="BO31" s="115">
        <v>113.74</v>
      </c>
      <c r="BP31" s="115"/>
      <c r="BQ31" s="115">
        <v>0.73528871111241834</v>
      </c>
      <c r="BR31" s="115">
        <v>113.82</v>
      </c>
      <c r="BS31" s="115"/>
      <c r="BT31" s="114">
        <f t="shared" si="0"/>
        <v>0.73277206790240701</v>
      </c>
      <c r="BU31" s="115">
        <f t="shared" si="1"/>
        <v>113.40739130434783</v>
      </c>
      <c r="BV31" s="38"/>
      <c r="BW31" s="38"/>
      <c r="BY31" s="39"/>
    </row>
    <row r="32" spans="1:94" ht="18.75">
      <c r="A32" s="106">
        <v>15</v>
      </c>
      <c r="B32" s="116" t="s">
        <v>26</v>
      </c>
      <c r="C32" s="114">
        <v>7.1189999999999998</v>
      </c>
      <c r="D32" s="115">
        <v>11.58</v>
      </c>
      <c r="E32" s="115"/>
      <c r="F32" s="114">
        <v>7.1189999999999998</v>
      </c>
      <c r="G32" s="115">
        <v>11.56</v>
      </c>
      <c r="H32" s="115"/>
      <c r="I32" s="114">
        <v>7.1189999999999998</v>
      </c>
      <c r="J32" s="115">
        <v>11.58</v>
      </c>
      <c r="K32" s="95"/>
      <c r="L32" s="114">
        <v>7.1189999999999998</v>
      </c>
      <c r="M32" s="120">
        <v>11.65</v>
      </c>
      <c r="N32" s="95"/>
      <c r="O32" s="114">
        <v>7.1189999999999998</v>
      </c>
      <c r="P32" s="115">
        <v>11.65</v>
      </c>
      <c r="Q32" s="115"/>
      <c r="R32" s="114">
        <v>7.1189999999999998</v>
      </c>
      <c r="S32" s="115">
        <v>11.7</v>
      </c>
      <c r="T32" s="115"/>
      <c r="U32" s="114">
        <v>7.1245000000000003</v>
      </c>
      <c r="V32" s="115">
        <v>11.68</v>
      </c>
      <c r="W32" s="115"/>
      <c r="X32" s="114">
        <v>7.1242000000000001</v>
      </c>
      <c r="Y32" s="115">
        <v>11.73</v>
      </c>
      <c r="Z32" s="95"/>
      <c r="AA32" s="114">
        <v>7.1318000000000001</v>
      </c>
      <c r="AB32" s="115">
        <v>11.7</v>
      </c>
      <c r="AC32" s="115"/>
      <c r="AD32" s="114">
        <v>7.1406000000000001</v>
      </c>
      <c r="AE32" s="115">
        <v>11.72</v>
      </c>
      <c r="AF32" s="95"/>
      <c r="AG32" s="114">
        <v>7.1262999999999996</v>
      </c>
      <c r="AH32" s="115">
        <v>11.67</v>
      </c>
      <c r="AI32" s="115"/>
      <c r="AJ32" s="114">
        <v>7.1252000000000004</v>
      </c>
      <c r="AK32" s="115">
        <v>11.65</v>
      </c>
      <c r="AL32" s="95"/>
      <c r="AM32" s="114">
        <v>7.1261000000000001</v>
      </c>
      <c r="AN32" s="115">
        <v>11.59</v>
      </c>
      <c r="AO32" s="95"/>
      <c r="AP32" s="114">
        <v>7.1223000000000001</v>
      </c>
      <c r="AQ32" s="115">
        <v>11.64</v>
      </c>
      <c r="AR32" s="95"/>
      <c r="AS32" s="114">
        <v>7.1181999999999999</v>
      </c>
      <c r="AT32" s="115">
        <v>11.68</v>
      </c>
      <c r="AU32" s="95"/>
      <c r="AV32" s="114">
        <v>7.1246</v>
      </c>
      <c r="AW32" s="115">
        <v>11.69</v>
      </c>
      <c r="AX32" s="95"/>
      <c r="AY32" s="114">
        <v>7.1224999999999996</v>
      </c>
      <c r="AZ32" s="115">
        <v>11.7</v>
      </c>
      <c r="BA32" s="95"/>
      <c r="BB32" s="114">
        <v>7.1224999999999996</v>
      </c>
      <c r="BC32" s="115">
        <v>11.68</v>
      </c>
      <c r="BD32" s="115"/>
      <c r="BE32" s="114">
        <v>7.1044999999999998</v>
      </c>
      <c r="BF32" s="115">
        <v>11.69</v>
      </c>
      <c r="BG32" s="115"/>
      <c r="BH32" s="114">
        <v>7.0994999999999999</v>
      </c>
      <c r="BI32" s="115">
        <v>11.69</v>
      </c>
      <c r="BJ32" s="115"/>
      <c r="BK32" s="114">
        <v>7.0994999999999999</v>
      </c>
      <c r="BL32" s="115">
        <v>11.73</v>
      </c>
      <c r="BM32" s="115"/>
      <c r="BN32" s="114">
        <v>7.1113999999999997</v>
      </c>
      <c r="BO32" s="115">
        <v>11.73</v>
      </c>
      <c r="BP32" s="115"/>
      <c r="BQ32" s="115">
        <v>7.1134000000000004</v>
      </c>
      <c r="BR32" s="115">
        <v>11.77</v>
      </c>
      <c r="BS32" s="115"/>
      <c r="BT32" s="114">
        <f t="shared" si="0"/>
        <v>7.1196130434782621</v>
      </c>
      <c r="BU32" s="115">
        <f t="shared" si="1"/>
        <v>11.672173913043478</v>
      </c>
      <c r="BV32" s="38"/>
      <c r="BW32" s="38"/>
      <c r="BY32" s="39"/>
    </row>
    <row r="33" spans="1:147" s="21" customFormat="1" ht="19.5" thickBot="1">
      <c r="A33" s="121">
        <v>16</v>
      </c>
      <c r="B33" s="122" t="s">
        <v>27</v>
      </c>
      <c r="C33" s="123">
        <v>7.1252000000000004</v>
      </c>
      <c r="D33" s="124">
        <v>11.57</v>
      </c>
      <c r="E33" s="124"/>
      <c r="F33" s="123">
        <v>7.1284999999999998</v>
      </c>
      <c r="G33" s="124">
        <v>11.54</v>
      </c>
      <c r="H33" s="124"/>
      <c r="I33" s="123">
        <v>7.1325000000000003</v>
      </c>
      <c r="J33" s="124">
        <v>11.56</v>
      </c>
      <c r="K33" s="100"/>
      <c r="L33" s="123">
        <v>7.1467000000000001</v>
      </c>
      <c r="M33" s="125">
        <v>11.6</v>
      </c>
      <c r="N33" s="100"/>
      <c r="O33" s="123">
        <v>7.1459000000000001</v>
      </c>
      <c r="P33" s="124">
        <v>11.61</v>
      </c>
      <c r="Q33" s="124"/>
      <c r="R33" s="123">
        <v>7.1515000000000004</v>
      </c>
      <c r="S33" s="124">
        <v>11.65</v>
      </c>
      <c r="T33" s="124"/>
      <c r="U33" s="123">
        <v>7.13</v>
      </c>
      <c r="V33" s="124">
        <v>11.67</v>
      </c>
      <c r="W33" s="124"/>
      <c r="X33" s="123">
        <v>7.1284000000000001</v>
      </c>
      <c r="Y33" s="124">
        <v>11.72</v>
      </c>
      <c r="Z33" s="100"/>
      <c r="AA33" s="123">
        <v>7.1387</v>
      </c>
      <c r="AB33" s="124">
        <v>11.69</v>
      </c>
      <c r="AC33" s="124"/>
      <c r="AD33" s="123">
        <v>7.1455000000000002</v>
      </c>
      <c r="AE33" s="124">
        <v>11.71</v>
      </c>
      <c r="AF33" s="100"/>
      <c r="AG33" s="123">
        <v>7.1294000000000004</v>
      </c>
      <c r="AH33" s="124">
        <v>11.66</v>
      </c>
      <c r="AI33" s="124"/>
      <c r="AJ33" s="123">
        <v>7.1277999999999997</v>
      </c>
      <c r="AK33" s="124">
        <v>11.64</v>
      </c>
      <c r="AL33" s="100"/>
      <c r="AM33" s="123">
        <v>7.1287000000000003</v>
      </c>
      <c r="AN33" s="124">
        <v>11.59</v>
      </c>
      <c r="AO33" s="100"/>
      <c r="AP33" s="123">
        <v>7.1249000000000002</v>
      </c>
      <c r="AQ33" s="124">
        <v>11.64</v>
      </c>
      <c r="AR33" s="100"/>
      <c r="AS33" s="123">
        <v>7.1207000000000003</v>
      </c>
      <c r="AT33" s="124">
        <v>11.67</v>
      </c>
      <c r="AU33" s="100"/>
      <c r="AV33" s="123">
        <v>7.1271000000000004</v>
      </c>
      <c r="AW33" s="124">
        <v>11.68</v>
      </c>
      <c r="AX33" s="100"/>
      <c r="AY33" s="123">
        <v>7.125</v>
      </c>
      <c r="AZ33" s="124">
        <v>11.69</v>
      </c>
      <c r="BA33" s="100"/>
      <c r="BB33" s="123">
        <v>7.1254999999999997</v>
      </c>
      <c r="BC33" s="124">
        <v>11.68</v>
      </c>
      <c r="BD33" s="124"/>
      <c r="BE33" s="123">
        <v>7.1028000000000002</v>
      </c>
      <c r="BF33" s="124">
        <v>11.7</v>
      </c>
      <c r="BG33" s="124"/>
      <c r="BH33" s="123">
        <v>7.0968999999999998</v>
      </c>
      <c r="BI33" s="124">
        <v>11.7</v>
      </c>
      <c r="BJ33" s="124"/>
      <c r="BK33" s="123">
        <v>7.0971000000000002</v>
      </c>
      <c r="BL33" s="124">
        <v>11.73</v>
      </c>
      <c r="BM33" s="124"/>
      <c r="BN33" s="123">
        <v>7.1120999999999999</v>
      </c>
      <c r="BO33" s="124">
        <v>11.73</v>
      </c>
      <c r="BP33" s="124"/>
      <c r="BQ33" s="124">
        <v>7.117</v>
      </c>
      <c r="BR33" s="124">
        <v>11.76</v>
      </c>
      <c r="BS33" s="124"/>
      <c r="BT33" s="114">
        <f t="shared" si="0"/>
        <v>7.1264304347826082</v>
      </c>
      <c r="BU33" s="115">
        <f t="shared" si="1"/>
        <v>11.660434782608695</v>
      </c>
      <c r="BV33" s="38"/>
      <c r="BW33" s="38"/>
      <c r="BX33" s="3"/>
      <c r="BY33" s="39"/>
      <c r="BZ33" s="3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</row>
    <row r="34" spans="1:147" ht="19.5" thickTop="1">
      <c r="A34" s="106"/>
      <c r="B34" s="116"/>
      <c r="C34" s="114"/>
      <c r="D34" s="115"/>
      <c r="E34" s="115"/>
      <c r="F34" s="114"/>
      <c r="G34" s="115"/>
      <c r="H34" s="115"/>
      <c r="I34" s="114"/>
      <c r="J34" s="115"/>
      <c r="K34" s="95"/>
      <c r="L34" s="114"/>
      <c r="M34" s="120"/>
      <c r="N34" s="95"/>
      <c r="O34" s="114"/>
      <c r="P34" s="115"/>
      <c r="Q34" s="115"/>
      <c r="R34" s="114"/>
      <c r="S34" s="115"/>
      <c r="T34" s="115"/>
      <c r="U34" s="114"/>
      <c r="V34" s="115"/>
      <c r="W34" s="115"/>
      <c r="X34" s="114"/>
      <c r="Y34" s="115"/>
      <c r="Z34" s="95"/>
      <c r="AA34" s="114"/>
      <c r="AB34" s="115"/>
      <c r="AC34" s="115"/>
      <c r="AD34" s="114"/>
      <c r="AE34" s="115"/>
      <c r="AF34" s="95"/>
      <c r="AG34" s="114"/>
      <c r="AH34" s="115"/>
      <c r="AI34" s="115"/>
      <c r="AJ34" s="114"/>
      <c r="AK34" s="115"/>
      <c r="AL34" s="95"/>
      <c r="AM34" s="114"/>
      <c r="AN34" s="115"/>
      <c r="AO34" s="95"/>
      <c r="AP34" s="114"/>
      <c r="AQ34" s="115"/>
      <c r="AR34" s="95"/>
      <c r="AS34" s="114"/>
      <c r="AT34" s="115"/>
      <c r="AU34" s="95"/>
      <c r="AV34" s="114"/>
      <c r="AW34" s="115"/>
      <c r="AX34" s="95"/>
      <c r="AY34" s="114"/>
      <c r="AZ34" s="115"/>
      <c r="BA34" s="95"/>
      <c r="BB34" s="114"/>
      <c r="BC34" s="115"/>
      <c r="BD34" s="115"/>
      <c r="BE34" s="114"/>
      <c r="BF34" s="115"/>
      <c r="BG34" s="115"/>
      <c r="BH34" s="114"/>
      <c r="BI34" s="115"/>
      <c r="BJ34" s="115"/>
      <c r="BK34" s="114"/>
      <c r="BL34" s="115"/>
      <c r="BM34" s="115"/>
      <c r="BN34" s="115"/>
      <c r="BO34" s="115"/>
      <c r="BP34" s="115"/>
      <c r="BQ34" s="115"/>
      <c r="BR34" s="115"/>
      <c r="BS34" s="115"/>
      <c r="BT34" s="114"/>
      <c r="BU34" s="115"/>
      <c r="BV34" s="38"/>
      <c r="BW34" s="38"/>
      <c r="BY34" s="39"/>
    </row>
    <row r="35" spans="1:147" s="48" customFormat="1">
      <c r="A35" s="68"/>
      <c r="B35" s="69"/>
    </row>
    <row r="36" spans="1:147" s="48" customFormat="1">
      <c r="A36" s="68"/>
      <c r="B36" s="69"/>
    </row>
    <row r="37" spans="1:147" s="48" customFormat="1">
      <c r="A37" s="68"/>
      <c r="B37" s="69"/>
    </row>
    <row r="38" spans="1:147" s="48" customFormat="1">
      <c r="A38" s="68"/>
      <c r="B38" s="69"/>
    </row>
    <row r="39" spans="1:147" s="48" customFormat="1">
      <c r="A39" s="68"/>
      <c r="B39" s="69"/>
    </row>
    <row r="40" spans="1:147" s="48" customFormat="1">
      <c r="A40" s="68"/>
      <c r="B40" s="69"/>
    </row>
    <row r="41" spans="1:147" s="48" customFormat="1">
      <c r="A41" s="68"/>
      <c r="B41" s="69"/>
    </row>
    <row r="42" spans="1:147" s="48" customFormat="1">
      <c r="A42" s="68"/>
      <c r="B42" s="69"/>
    </row>
    <row r="43" spans="1:147" s="48" customFormat="1">
      <c r="A43" s="68"/>
      <c r="B43" s="69"/>
    </row>
    <row r="44" spans="1:147" s="48" customFormat="1">
      <c r="A44" s="68"/>
      <c r="B44" s="69"/>
    </row>
    <row r="45" spans="1:147" s="48" customFormat="1">
      <c r="A45" s="68"/>
      <c r="B45" s="69"/>
    </row>
    <row r="46" spans="1:147" s="48" customFormat="1">
      <c r="A46" s="68"/>
      <c r="B46" s="69"/>
    </row>
    <row r="47" spans="1:147" s="48" customFormat="1">
      <c r="A47" s="68"/>
      <c r="B47" s="69"/>
    </row>
    <row r="48" spans="1:147" s="48" customFormat="1">
      <c r="A48" s="68"/>
      <c r="B48" s="69"/>
    </row>
    <row r="49" spans="1:2" s="48" customFormat="1">
      <c r="A49" s="68"/>
      <c r="B49" s="69"/>
    </row>
    <row r="50" spans="1:2" s="48" customFormat="1">
      <c r="A50" s="68"/>
      <c r="B50" s="69"/>
    </row>
    <row r="51" spans="1:2" s="48" customFormat="1">
      <c r="A51" s="68"/>
      <c r="B51" s="69"/>
    </row>
    <row r="52" spans="1:2" s="48" customFormat="1">
      <c r="A52" s="68"/>
      <c r="B52" s="69"/>
    </row>
    <row r="53" spans="1:2" s="48" customFormat="1">
      <c r="A53" s="68"/>
      <c r="B53" s="69"/>
    </row>
    <row r="54" spans="1:2" s="48" customFormat="1">
      <c r="A54" s="68"/>
      <c r="B54" s="69"/>
    </row>
    <row r="55" spans="1:2" s="48" customFormat="1">
      <c r="A55" s="68"/>
      <c r="B55" s="69"/>
    </row>
    <row r="56" spans="1:2" s="48" customFormat="1">
      <c r="A56" s="68"/>
      <c r="B56" s="69"/>
    </row>
    <row r="57" spans="1:2" s="48" customFormat="1">
      <c r="A57" s="68"/>
      <c r="B57" s="69"/>
    </row>
    <row r="58" spans="1:2" s="48" customFormat="1">
      <c r="A58" s="68"/>
      <c r="B58" s="69"/>
    </row>
    <row r="59" spans="1:2" s="48" customFormat="1">
      <c r="A59" s="68"/>
      <c r="B59" s="69"/>
    </row>
    <row r="60" spans="1:2" s="48" customFormat="1">
      <c r="A60" s="68"/>
      <c r="B60" s="69"/>
    </row>
    <row r="61" spans="1:2" s="48" customFormat="1">
      <c r="A61" s="68"/>
      <c r="B61" s="69"/>
    </row>
    <row r="62" spans="1:2" s="48" customFormat="1">
      <c r="A62" s="68"/>
      <c r="B62" s="69"/>
    </row>
    <row r="63" spans="1:2" s="48" customFormat="1">
      <c r="A63" s="68"/>
      <c r="B63" s="69"/>
    </row>
    <row r="64" spans="1:2" s="48" customFormat="1">
      <c r="A64" s="68"/>
      <c r="B64" s="69"/>
    </row>
    <row r="65" spans="1:2" s="48" customFormat="1">
      <c r="A65" s="68"/>
      <c r="B65" s="69"/>
    </row>
    <row r="66" spans="1:2" s="48" customFormat="1">
      <c r="A66" s="68"/>
      <c r="B66" s="69"/>
    </row>
    <row r="67" spans="1:2" s="48" customFormat="1">
      <c r="A67" s="68"/>
      <c r="B67" s="69"/>
    </row>
    <row r="68" spans="1:2" s="48" customFormat="1">
      <c r="A68" s="68"/>
      <c r="B68" s="69"/>
    </row>
    <row r="69" spans="1:2" s="48" customFormat="1">
      <c r="A69" s="68"/>
      <c r="B69" s="69"/>
    </row>
    <row r="70" spans="1:2" s="48" customFormat="1">
      <c r="A70" s="68"/>
      <c r="B70" s="69"/>
    </row>
    <row r="71" spans="1:2" s="48" customFormat="1">
      <c r="A71" s="68"/>
      <c r="B71" s="69"/>
    </row>
    <row r="72" spans="1:2" s="48" customFormat="1">
      <c r="A72" s="68"/>
      <c r="B72" s="69"/>
    </row>
    <row r="73" spans="1:2" s="48" customFormat="1">
      <c r="A73" s="68"/>
      <c r="B73" s="69"/>
    </row>
    <row r="74" spans="1:2" s="48" customFormat="1">
      <c r="A74" s="68"/>
      <c r="B74" s="69"/>
    </row>
    <row r="75" spans="1:2" s="48" customFormat="1">
      <c r="A75" s="68"/>
      <c r="B75" s="69"/>
    </row>
    <row r="76" spans="1:2" s="48" customFormat="1">
      <c r="A76" s="68"/>
      <c r="B76" s="69"/>
    </row>
    <row r="77" spans="1:2" s="48" customFormat="1">
      <c r="A77" s="68"/>
      <c r="B77" s="69"/>
    </row>
    <row r="78" spans="1:2" s="48" customFormat="1">
      <c r="A78" s="68"/>
      <c r="B78" s="69"/>
    </row>
    <row r="79" spans="1:2" s="48" customFormat="1">
      <c r="A79" s="68"/>
      <c r="B79" s="69"/>
    </row>
    <row r="80" spans="1:2" s="48" customFormat="1">
      <c r="A80" s="68"/>
      <c r="B80" s="69"/>
    </row>
    <row r="81" spans="1:2" s="48" customFormat="1">
      <c r="A81" s="68"/>
      <c r="B81" s="69"/>
    </row>
    <row r="82" spans="1:2" s="48" customFormat="1">
      <c r="A82" s="68"/>
      <c r="B82" s="69"/>
    </row>
    <row r="83" spans="1:2" s="48" customFormat="1">
      <c r="A83" s="68"/>
      <c r="B83" s="69"/>
    </row>
    <row r="84" spans="1:2" s="48" customFormat="1">
      <c r="A84" s="68"/>
      <c r="B84" s="69"/>
    </row>
    <row r="85" spans="1:2" s="48" customFormat="1">
      <c r="A85" s="68"/>
      <c r="B85" s="69"/>
    </row>
    <row r="86" spans="1:2" s="48" customFormat="1">
      <c r="A86" s="68"/>
      <c r="B86" s="69"/>
    </row>
    <row r="87" spans="1:2" s="48" customFormat="1">
      <c r="A87" s="68"/>
      <c r="B87" s="69"/>
    </row>
    <row r="88" spans="1:2" s="48" customFormat="1">
      <c r="A88" s="68"/>
      <c r="B88" s="69"/>
    </row>
    <row r="89" spans="1:2" s="48" customFormat="1">
      <c r="A89" s="68"/>
      <c r="B89" s="69"/>
    </row>
    <row r="90" spans="1:2" s="48" customFormat="1">
      <c r="A90" s="68"/>
      <c r="B90" s="69"/>
    </row>
    <row r="91" spans="1:2" s="48" customFormat="1">
      <c r="A91" s="68"/>
      <c r="B91" s="69"/>
    </row>
    <row r="92" spans="1:2" s="48" customFormat="1">
      <c r="A92" s="68"/>
      <c r="B92" s="69"/>
    </row>
    <row r="93" spans="1:2" s="48" customFormat="1">
      <c r="A93" s="68"/>
      <c r="B93" s="69"/>
    </row>
    <row r="94" spans="1:2" s="48" customFormat="1">
      <c r="A94" s="68"/>
      <c r="B94" s="69"/>
    </row>
    <row r="95" spans="1:2" s="48" customFormat="1">
      <c r="A95" s="68"/>
      <c r="B95" s="69"/>
    </row>
    <row r="96" spans="1:2" s="48" customFormat="1">
      <c r="A96" s="68"/>
      <c r="B96" s="69"/>
    </row>
    <row r="97" spans="1:2" s="48" customFormat="1">
      <c r="A97" s="68"/>
      <c r="B97" s="69"/>
    </row>
    <row r="98" spans="1:2" s="48" customFormat="1">
      <c r="A98" s="68"/>
      <c r="B98" s="69"/>
    </row>
    <row r="99" spans="1:2" s="48" customFormat="1">
      <c r="A99" s="68"/>
      <c r="B99" s="69"/>
    </row>
    <row r="100" spans="1:2" s="48" customFormat="1">
      <c r="A100" s="68"/>
      <c r="B100" s="69"/>
    </row>
  </sheetData>
  <mergeCells count="24"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  <mergeCell ref="BE9:BF9"/>
    <mergeCell ref="BH9:BI9"/>
    <mergeCell ref="BK9:BL9"/>
    <mergeCell ref="BT9:BU9"/>
    <mergeCell ref="AM9:AN9"/>
    <mergeCell ref="AP9:AQ9"/>
    <mergeCell ref="AS9:AT9"/>
    <mergeCell ref="AV9:AW9"/>
    <mergeCell ref="AY9:AZ9"/>
    <mergeCell ref="BB9:BC9"/>
    <mergeCell ref="BN9:BO9"/>
    <mergeCell ref="BQ9:BR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B69"/>
  <sheetViews>
    <sheetView zoomScale="60" zoomScaleNormal="60" workbookViewId="0">
      <pane xSplit="2" ySplit="16" topLeftCell="AU17" activePane="bottomRight" state="frozen"/>
      <selection pane="topRight" activeCell="C1" sqref="C1"/>
      <selection pane="bottomLeft" activeCell="A17" sqref="A17"/>
      <selection pane="bottomRight" sqref="A1:XFD1048576"/>
    </sheetView>
  </sheetViews>
  <sheetFormatPr defaultColWidth="9.28515625" defaultRowHeight="15.75"/>
  <cols>
    <col min="1" max="1" width="10.42578125" style="1" customWidth="1"/>
    <col min="2" max="2" width="47" style="70" bestFit="1" customWidth="1"/>
    <col min="3" max="3" width="21.140625" style="2" bestFit="1" customWidth="1"/>
    <col min="4" max="4" width="21.42578125" style="2" bestFit="1" customWidth="1"/>
    <col min="5" max="5" width="9.42578125" style="2" customWidth="1"/>
    <col min="6" max="6" width="21.140625" style="2" bestFit="1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8.140625" style="2" bestFit="1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8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0.42578125" style="2" customWidth="1"/>
    <col min="57" max="57" width="18.5703125" style="8" customWidth="1"/>
    <col min="58" max="58" width="16.5703125" style="8" customWidth="1"/>
    <col min="59" max="60" width="20.42578125" style="2" customWidth="1"/>
    <col min="61" max="61" width="14.5703125" style="3" customWidth="1"/>
    <col min="62" max="62" width="14.28515625" style="3" customWidth="1"/>
    <col min="63" max="63" width="13.42578125" style="3" customWidth="1"/>
    <col min="64" max="132" width="13.42578125" style="2" customWidth="1"/>
    <col min="133" max="16384" width="9.28515625" style="2"/>
  </cols>
  <sheetData>
    <row r="1" spans="1:132">
      <c r="B1" s="2"/>
      <c r="BE1" s="2"/>
      <c r="BF1" s="2"/>
    </row>
    <row r="2" spans="1:132">
      <c r="B2" s="2"/>
      <c r="BE2" s="2"/>
      <c r="BF2" s="2"/>
    </row>
    <row r="3" spans="1:132" ht="18.75">
      <c r="A3" s="93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</row>
    <row r="4" spans="1:132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</row>
    <row r="5" spans="1:132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132" ht="18.75">
      <c r="A6" s="93"/>
      <c r="B6" s="94" t="s">
        <v>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132" ht="18.75">
      <c r="A7" s="93"/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132" ht="18.75">
      <c r="A8" s="96"/>
      <c r="B8" s="97" t="s">
        <v>292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8"/>
      <c r="BF8" s="98"/>
      <c r="BG8" s="12"/>
      <c r="BH8" s="12"/>
      <c r="BI8" s="13"/>
    </row>
    <row r="9" spans="1:132" s="21" customFormat="1" ht="19.5" thickBot="1">
      <c r="A9" s="99" t="s">
        <v>2</v>
      </c>
      <c r="B9" s="100"/>
      <c r="C9" s="129" t="s">
        <v>293</v>
      </c>
      <c r="D9" s="129"/>
      <c r="E9" s="101"/>
      <c r="F9" s="129" t="s">
        <v>303</v>
      </c>
      <c r="G9" s="129"/>
      <c r="H9" s="102"/>
      <c r="I9" s="129" t="s">
        <v>304</v>
      </c>
      <c r="J9" s="129"/>
      <c r="K9" s="102"/>
      <c r="L9" s="129" t="s">
        <v>294</v>
      </c>
      <c r="M9" s="129"/>
      <c r="N9" s="103"/>
      <c r="O9" s="129" t="s">
        <v>295</v>
      </c>
      <c r="P9" s="129"/>
      <c r="Q9" s="101"/>
      <c r="R9" s="129" t="s">
        <v>296</v>
      </c>
      <c r="S9" s="129"/>
      <c r="T9" s="101"/>
      <c r="U9" s="129" t="s">
        <v>305</v>
      </c>
      <c r="V9" s="129"/>
      <c r="W9" s="101"/>
      <c r="X9" s="129" t="s">
        <v>306</v>
      </c>
      <c r="Y9" s="129"/>
      <c r="Z9" s="102"/>
      <c r="AA9" s="129" t="s">
        <v>297</v>
      </c>
      <c r="AB9" s="129"/>
      <c r="AC9" s="101"/>
      <c r="AD9" s="129" t="s">
        <v>298</v>
      </c>
      <c r="AE9" s="129"/>
      <c r="AF9" s="102"/>
      <c r="AG9" s="129" t="s">
        <v>299</v>
      </c>
      <c r="AH9" s="129"/>
      <c r="AI9" s="103"/>
      <c r="AJ9" s="129" t="s">
        <v>307</v>
      </c>
      <c r="AK9" s="129"/>
      <c r="AL9" s="103"/>
      <c r="AM9" s="129" t="s">
        <v>308</v>
      </c>
      <c r="AN9" s="129"/>
      <c r="AO9" s="102"/>
      <c r="AP9" s="129" t="s">
        <v>300</v>
      </c>
      <c r="AQ9" s="129"/>
      <c r="AR9" s="102"/>
      <c r="AS9" s="129" t="s">
        <v>301</v>
      </c>
      <c r="AT9" s="129"/>
      <c r="AU9" s="102"/>
      <c r="AV9" s="129" t="s">
        <v>309</v>
      </c>
      <c r="AW9" s="129"/>
      <c r="AX9" s="101"/>
      <c r="AY9" s="129" t="s">
        <v>310</v>
      </c>
      <c r="AZ9" s="129"/>
      <c r="BA9" s="102"/>
      <c r="BB9" s="129" t="s">
        <v>302</v>
      </c>
      <c r="BC9" s="129"/>
      <c r="BD9" s="101"/>
      <c r="BE9" s="129" t="s">
        <v>3</v>
      </c>
      <c r="BF9" s="129"/>
      <c r="BG9" s="19"/>
      <c r="BH9" s="19"/>
      <c r="BI9" s="20"/>
      <c r="BJ9" s="13"/>
      <c r="BK9" s="3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</row>
    <row r="10" spans="1:132" ht="19.5" thickTop="1">
      <c r="A10" s="96"/>
      <c r="B10" s="10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105"/>
      <c r="BF10" s="105"/>
      <c r="BG10" s="24"/>
      <c r="BH10" s="24"/>
      <c r="BI10" s="20"/>
    </row>
    <row r="11" spans="1:132" ht="18.75">
      <c r="A11" s="96"/>
      <c r="B11" s="104"/>
      <c r="C11" s="105"/>
      <c r="D11" s="105" t="s">
        <v>4</v>
      </c>
      <c r="E11" s="105"/>
      <c r="F11" s="105"/>
      <c r="G11" s="105" t="s">
        <v>4</v>
      </c>
      <c r="H11" s="95"/>
      <c r="I11" s="105"/>
      <c r="J11" s="105" t="s">
        <v>4</v>
      </c>
      <c r="K11" s="95"/>
      <c r="L11" s="105"/>
      <c r="M11" s="105" t="s">
        <v>4</v>
      </c>
      <c r="N11" s="95"/>
      <c r="O11" s="105"/>
      <c r="P11" s="105" t="s">
        <v>4</v>
      </c>
      <c r="Q11" s="105"/>
      <c r="R11" s="105"/>
      <c r="S11" s="105" t="s">
        <v>4</v>
      </c>
      <c r="T11" s="105"/>
      <c r="U11" s="105"/>
      <c r="V11" s="105" t="s">
        <v>4</v>
      </c>
      <c r="W11" s="105"/>
      <c r="X11" s="105"/>
      <c r="Y11" s="105" t="s">
        <v>4</v>
      </c>
      <c r="Z11" s="95"/>
      <c r="AA11" s="105"/>
      <c r="AB11" s="105" t="s">
        <v>4</v>
      </c>
      <c r="AC11" s="105"/>
      <c r="AD11" s="105"/>
      <c r="AE11" s="105" t="s">
        <v>4</v>
      </c>
      <c r="AF11" s="95"/>
      <c r="AG11" s="105"/>
      <c r="AH11" s="105" t="s">
        <v>4</v>
      </c>
      <c r="AI11" s="95"/>
      <c r="AJ11" s="105"/>
      <c r="AK11" s="105" t="s">
        <v>4</v>
      </c>
      <c r="AL11" s="95"/>
      <c r="AM11" s="105"/>
      <c r="AN11" s="105" t="s">
        <v>4</v>
      </c>
      <c r="AO11" s="95"/>
      <c r="AP11" s="105"/>
      <c r="AQ11" s="105" t="s">
        <v>4</v>
      </c>
      <c r="AR11" s="95"/>
      <c r="AS11" s="105"/>
      <c r="AT11" s="105" t="s">
        <v>4</v>
      </c>
      <c r="AU11" s="95"/>
      <c r="AV11" s="105"/>
      <c r="AW11" s="105" t="s">
        <v>4</v>
      </c>
      <c r="AX11" s="105"/>
      <c r="AY11" s="105"/>
      <c r="AZ11" s="105" t="s">
        <v>4</v>
      </c>
      <c r="BA11" s="95"/>
      <c r="BB11" s="95"/>
      <c r="BC11" s="105" t="s">
        <v>4</v>
      </c>
      <c r="BD11" s="95"/>
      <c r="BE11" s="105"/>
      <c r="BF11" s="105" t="s">
        <v>4</v>
      </c>
      <c r="BG11" s="24"/>
      <c r="BH11" s="24"/>
      <c r="BI11" s="20"/>
    </row>
    <row r="12" spans="1:132" ht="18.75">
      <c r="A12" s="106"/>
      <c r="B12" s="104"/>
      <c r="C12" s="105" t="s">
        <v>4</v>
      </c>
      <c r="D12" s="105" t="s">
        <v>5</v>
      </c>
      <c r="E12" s="105"/>
      <c r="F12" s="105" t="s">
        <v>4</v>
      </c>
      <c r="G12" s="105" t="s">
        <v>5</v>
      </c>
      <c r="H12" s="105"/>
      <c r="I12" s="105" t="s">
        <v>4</v>
      </c>
      <c r="J12" s="105" t="s">
        <v>5</v>
      </c>
      <c r="K12" s="105"/>
      <c r="L12" s="105" t="s">
        <v>4</v>
      </c>
      <c r="M12" s="105" t="s">
        <v>5</v>
      </c>
      <c r="N12" s="105"/>
      <c r="O12" s="105" t="s">
        <v>4</v>
      </c>
      <c r="P12" s="105" t="s">
        <v>5</v>
      </c>
      <c r="Q12" s="105"/>
      <c r="R12" s="105" t="s">
        <v>4</v>
      </c>
      <c r="S12" s="105" t="s">
        <v>5</v>
      </c>
      <c r="T12" s="105"/>
      <c r="U12" s="105" t="s">
        <v>4</v>
      </c>
      <c r="V12" s="105" t="s">
        <v>5</v>
      </c>
      <c r="W12" s="105"/>
      <c r="X12" s="105" t="s">
        <v>4</v>
      </c>
      <c r="Y12" s="105" t="s">
        <v>5</v>
      </c>
      <c r="Z12" s="105"/>
      <c r="AA12" s="105" t="s">
        <v>4</v>
      </c>
      <c r="AB12" s="105" t="s">
        <v>5</v>
      </c>
      <c r="AC12" s="105"/>
      <c r="AD12" s="105" t="s">
        <v>4</v>
      </c>
      <c r="AE12" s="105" t="s">
        <v>5</v>
      </c>
      <c r="AF12" s="105"/>
      <c r="AG12" s="105" t="s">
        <v>4</v>
      </c>
      <c r="AH12" s="105" t="s">
        <v>5</v>
      </c>
      <c r="AI12" s="105"/>
      <c r="AJ12" s="105" t="s">
        <v>4</v>
      </c>
      <c r="AK12" s="105" t="s">
        <v>5</v>
      </c>
      <c r="AL12" s="105"/>
      <c r="AM12" s="105" t="s">
        <v>4</v>
      </c>
      <c r="AN12" s="105" t="s">
        <v>5</v>
      </c>
      <c r="AO12" s="105"/>
      <c r="AP12" s="105" t="s">
        <v>4</v>
      </c>
      <c r="AQ12" s="105" t="s">
        <v>5</v>
      </c>
      <c r="AR12" s="105"/>
      <c r="AS12" s="105" t="s">
        <v>4</v>
      </c>
      <c r="AT12" s="105" t="s">
        <v>5</v>
      </c>
      <c r="AU12" s="105"/>
      <c r="AV12" s="105" t="s">
        <v>4</v>
      </c>
      <c r="AW12" s="105" t="s">
        <v>5</v>
      </c>
      <c r="AX12" s="105"/>
      <c r="AY12" s="105" t="s">
        <v>4</v>
      </c>
      <c r="AZ12" s="105" t="s">
        <v>5</v>
      </c>
      <c r="BA12" s="105"/>
      <c r="BB12" s="105" t="s">
        <v>4</v>
      </c>
      <c r="BC12" s="105" t="s">
        <v>5</v>
      </c>
      <c r="BD12" s="105"/>
      <c r="BE12" s="105" t="s">
        <v>4</v>
      </c>
      <c r="BF12" s="105" t="s">
        <v>5</v>
      </c>
      <c r="BG12" s="24"/>
      <c r="BH12" s="24"/>
      <c r="BI12" s="20"/>
      <c r="BJ12" s="20"/>
    </row>
    <row r="13" spans="1:132" ht="18.75">
      <c r="A13" s="96"/>
      <c r="B13" s="107" t="s">
        <v>6</v>
      </c>
      <c r="C13" s="105" t="s">
        <v>7</v>
      </c>
      <c r="D13" s="105" t="s">
        <v>8</v>
      </c>
      <c r="E13" s="105"/>
      <c r="F13" s="105" t="s">
        <v>7</v>
      </c>
      <c r="G13" s="105" t="s">
        <v>8</v>
      </c>
      <c r="H13" s="105"/>
      <c r="I13" s="105" t="s">
        <v>7</v>
      </c>
      <c r="J13" s="105" t="s">
        <v>8</v>
      </c>
      <c r="K13" s="105"/>
      <c r="L13" s="105" t="s">
        <v>7</v>
      </c>
      <c r="M13" s="105" t="s">
        <v>8</v>
      </c>
      <c r="N13" s="105"/>
      <c r="O13" s="105" t="s">
        <v>7</v>
      </c>
      <c r="P13" s="105" t="s">
        <v>8</v>
      </c>
      <c r="Q13" s="105"/>
      <c r="R13" s="105" t="s">
        <v>7</v>
      </c>
      <c r="S13" s="105" t="s">
        <v>8</v>
      </c>
      <c r="T13" s="105"/>
      <c r="U13" s="105" t="s">
        <v>7</v>
      </c>
      <c r="V13" s="105" t="s">
        <v>8</v>
      </c>
      <c r="W13" s="105"/>
      <c r="X13" s="105" t="s">
        <v>7</v>
      </c>
      <c r="Y13" s="105" t="s">
        <v>8</v>
      </c>
      <c r="Z13" s="105"/>
      <c r="AA13" s="105" t="s">
        <v>7</v>
      </c>
      <c r="AB13" s="105" t="s">
        <v>8</v>
      </c>
      <c r="AC13" s="105"/>
      <c r="AD13" s="105" t="s">
        <v>7</v>
      </c>
      <c r="AE13" s="105" t="s">
        <v>8</v>
      </c>
      <c r="AF13" s="105"/>
      <c r="AG13" s="105" t="s">
        <v>7</v>
      </c>
      <c r="AH13" s="105" t="s">
        <v>8</v>
      </c>
      <c r="AI13" s="105"/>
      <c r="AJ13" s="105" t="s">
        <v>7</v>
      </c>
      <c r="AK13" s="105" t="s">
        <v>8</v>
      </c>
      <c r="AL13" s="105"/>
      <c r="AM13" s="105" t="s">
        <v>7</v>
      </c>
      <c r="AN13" s="105" t="s">
        <v>8</v>
      </c>
      <c r="AO13" s="105"/>
      <c r="AP13" s="105" t="s">
        <v>7</v>
      </c>
      <c r="AQ13" s="105" t="s">
        <v>8</v>
      </c>
      <c r="AR13" s="105"/>
      <c r="AS13" s="105" t="s">
        <v>7</v>
      </c>
      <c r="AT13" s="105" t="s">
        <v>8</v>
      </c>
      <c r="AU13" s="105"/>
      <c r="AV13" s="105" t="s">
        <v>7</v>
      </c>
      <c r="AW13" s="105" t="s">
        <v>8</v>
      </c>
      <c r="AX13" s="105"/>
      <c r="AY13" s="105" t="s">
        <v>7</v>
      </c>
      <c r="AZ13" s="105" t="s">
        <v>8</v>
      </c>
      <c r="BA13" s="105"/>
      <c r="BB13" s="105" t="s">
        <v>7</v>
      </c>
      <c r="BC13" s="105" t="s">
        <v>8</v>
      </c>
      <c r="BD13" s="105"/>
      <c r="BE13" s="105" t="s">
        <v>9</v>
      </c>
      <c r="BF13" s="105" t="s">
        <v>8</v>
      </c>
      <c r="BG13" s="24"/>
      <c r="BH13" s="24"/>
      <c r="BI13" s="20"/>
      <c r="BJ13" s="20"/>
    </row>
    <row r="14" spans="1:132" ht="15.75" customHeight="1">
      <c r="A14" s="108"/>
      <c r="B14" s="104"/>
      <c r="C14" s="105"/>
      <c r="D14" s="105" t="s">
        <v>10</v>
      </c>
      <c r="E14" s="105"/>
      <c r="F14" s="105"/>
      <c r="G14" s="105" t="s">
        <v>10</v>
      </c>
      <c r="H14" s="105"/>
      <c r="I14" s="105"/>
      <c r="J14" s="105" t="s">
        <v>10</v>
      </c>
      <c r="K14" s="105"/>
      <c r="L14" s="105"/>
      <c r="M14" s="105" t="s">
        <v>10</v>
      </c>
      <c r="N14" s="105"/>
      <c r="O14" s="105"/>
      <c r="P14" s="105" t="s">
        <v>10</v>
      </c>
      <c r="Q14" s="105"/>
      <c r="R14" s="105"/>
      <c r="S14" s="105" t="s">
        <v>10</v>
      </c>
      <c r="T14" s="105"/>
      <c r="U14" s="105"/>
      <c r="V14" s="105" t="s">
        <v>10</v>
      </c>
      <c r="W14" s="105"/>
      <c r="X14" s="105"/>
      <c r="Y14" s="105" t="s">
        <v>10</v>
      </c>
      <c r="Z14" s="105"/>
      <c r="AA14" s="105"/>
      <c r="AB14" s="105" t="s">
        <v>10</v>
      </c>
      <c r="AC14" s="105"/>
      <c r="AD14" s="105"/>
      <c r="AE14" s="105" t="s">
        <v>10</v>
      </c>
      <c r="AF14" s="105"/>
      <c r="AG14" s="105"/>
      <c r="AH14" s="105" t="s">
        <v>10</v>
      </c>
      <c r="AI14" s="105"/>
      <c r="AJ14" s="105"/>
      <c r="AK14" s="105" t="s">
        <v>10</v>
      </c>
      <c r="AL14" s="105"/>
      <c r="AM14" s="105"/>
      <c r="AN14" s="105" t="s">
        <v>10</v>
      </c>
      <c r="AO14" s="105"/>
      <c r="AP14" s="105"/>
      <c r="AQ14" s="105" t="s">
        <v>10</v>
      </c>
      <c r="AR14" s="105"/>
      <c r="AS14" s="105"/>
      <c r="AT14" s="105" t="s">
        <v>10</v>
      </c>
      <c r="AU14" s="105"/>
      <c r="AV14" s="105"/>
      <c r="AW14" s="105" t="s">
        <v>10</v>
      </c>
      <c r="AX14" s="105"/>
      <c r="AY14" s="105"/>
      <c r="AZ14" s="105" t="s">
        <v>10</v>
      </c>
      <c r="BA14" s="105"/>
      <c r="BB14" s="105"/>
      <c r="BC14" s="105" t="s">
        <v>10</v>
      </c>
      <c r="BD14" s="105"/>
      <c r="BE14" s="105"/>
      <c r="BF14" s="105" t="s">
        <v>10</v>
      </c>
      <c r="BG14" s="24"/>
      <c r="BH14" s="24"/>
      <c r="BI14" s="20"/>
      <c r="BJ14" s="20"/>
    </row>
    <row r="15" spans="1:132" ht="18.75">
      <c r="A15" s="96"/>
      <c r="B15" s="104"/>
      <c r="C15" s="105"/>
      <c r="D15" s="105" t="s">
        <v>11</v>
      </c>
      <c r="E15" s="105"/>
      <c r="F15" s="105"/>
      <c r="G15" s="105" t="s">
        <v>11</v>
      </c>
      <c r="H15" s="105"/>
      <c r="I15" s="105"/>
      <c r="J15" s="105" t="s">
        <v>11</v>
      </c>
      <c r="K15" s="105"/>
      <c r="L15" s="105"/>
      <c r="M15" s="105" t="s">
        <v>11</v>
      </c>
      <c r="N15" s="95"/>
      <c r="O15" s="105"/>
      <c r="P15" s="105" t="s">
        <v>11</v>
      </c>
      <c r="Q15" s="105"/>
      <c r="R15" s="105"/>
      <c r="S15" s="105" t="s">
        <v>11</v>
      </c>
      <c r="T15" s="105"/>
      <c r="U15" s="105"/>
      <c r="V15" s="105" t="s">
        <v>11</v>
      </c>
      <c r="W15" s="105"/>
      <c r="X15" s="105"/>
      <c r="Y15" s="105" t="s">
        <v>11</v>
      </c>
      <c r="Z15" s="105"/>
      <c r="AA15" s="105"/>
      <c r="AB15" s="105" t="s">
        <v>11</v>
      </c>
      <c r="AC15" s="105"/>
      <c r="AD15" s="105"/>
      <c r="AE15" s="105" t="s">
        <v>11</v>
      </c>
      <c r="AF15" s="105"/>
      <c r="AG15" s="105"/>
      <c r="AH15" s="105" t="s">
        <v>11</v>
      </c>
      <c r="AI15" s="105"/>
      <c r="AJ15" s="105"/>
      <c r="AK15" s="105" t="s">
        <v>11</v>
      </c>
      <c r="AL15" s="105"/>
      <c r="AM15" s="105"/>
      <c r="AN15" s="105" t="s">
        <v>11</v>
      </c>
      <c r="AO15" s="105"/>
      <c r="AP15" s="105"/>
      <c r="AQ15" s="105" t="s">
        <v>11</v>
      </c>
      <c r="AR15" s="105"/>
      <c r="AS15" s="105"/>
      <c r="AT15" s="105" t="s">
        <v>11</v>
      </c>
      <c r="AU15" s="105"/>
      <c r="AV15" s="105"/>
      <c r="AW15" s="105" t="s">
        <v>11</v>
      </c>
      <c r="AX15" s="105"/>
      <c r="AY15" s="105"/>
      <c r="AZ15" s="105" t="s">
        <v>11</v>
      </c>
      <c r="BA15" s="105"/>
      <c r="BB15" s="105"/>
      <c r="BC15" s="105" t="s">
        <v>11</v>
      </c>
      <c r="BD15" s="105"/>
      <c r="BE15" s="105"/>
      <c r="BF15" s="105" t="s">
        <v>11</v>
      </c>
      <c r="BG15" s="24"/>
      <c r="BH15" s="24"/>
      <c r="BI15" s="20"/>
    </row>
    <row r="16" spans="1:132" s="33" customFormat="1" ht="18.75">
      <c r="A16" s="109"/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2"/>
      <c r="BG16" s="24"/>
      <c r="BH16" s="24"/>
      <c r="BI16" s="20"/>
      <c r="BJ16" s="3"/>
      <c r="BK16" s="3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</row>
    <row r="17" spans="1:79" ht="18.75">
      <c r="A17" s="113" t="s">
        <v>2</v>
      </c>
      <c r="B17" s="104"/>
      <c r="C17" s="94"/>
      <c r="D17" s="95"/>
      <c r="E17" s="95"/>
      <c r="F17" s="95"/>
      <c r="G17" s="95"/>
      <c r="H17" s="95"/>
      <c r="I17" s="94"/>
      <c r="J17" s="95"/>
      <c r="K17" s="95"/>
      <c r="L17" s="94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114"/>
      <c r="BF17" s="115"/>
      <c r="BG17" s="24"/>
      <c r="BH17" s="24"/>
      <c r="BI17" s="20"/>
    </row>
    <row r="18" spans="1:79" ht="18.75">
      <c r="A18" s="106">
        <v>1</v>
      </c>
      <c r="B18" s="116" t="s">
        <v>12</v>
      </c>
      <c r="C18" s="114">
        <v>154.13999999999999</v>
      </c>
      <c r="D18" s="115">
        <v>54.48</v>
      </c>
      <c r="E18" s="115"/>
      <c r="F18" s="114">
        <v>153.51</v>
      </c>
      <c r="G18" s="115">
        <v>54.69</v>
      </c>
      <c r="H18" s="95"/>
      <c r="I18" s="114">
        <v>153.68</v>
      </c>
      <c r="J18" s="115">
        <v>54.78</v>
      </c>
      <c r="K18" s="95"/>
      <c r="L18" s="114">
        <v>153.74</v>
      </c>
      <c r="M18" s="117">
        <v>54.59</v>
      </c>
      <c r="N18" s="114"/>
      <c r="O18" s="95">
        <v>153.37</v>
      </c>
      <c r="P18" s="115">
        <v>54.57</v>
      </c>
      <c r="Q18" s="115"/>
      <c r="R18" s="114">
        <v>154.15</v>
      </c>
      <c r="S18" s="115">
        <v>54.21</v>
      </c>
      <c r="T18" s="115"/>
      <c r="U18" s="114">
        <v>154.26</v>
      </c>
      <c r="V18" s="115">
        <v>54.15</v>
      </c>
      <c r="W18" s="115"/>
      <c r="X18" s="114">
        <v>154.85</v>
      </c>
      <c r="Y18" s="115">
        <v>53.96</v>
      </c>
      <c r="Z18" s="95"/>
      <c r="AA18" s="114">
        <v>154.63</v>
      </c>
      <c r="AB18" s="115">
        <v>53.83</v>
      </c>
      <c r="AC18" s="115"/>
      <c r="AD18" s="114">
        <v>154.72</v>
      </c>
      <c r="AE18" s="115">
        <v>53.77</v>
      </c>
      <c r="AF18" s="95"/>
      <c r="AG18" s="114">
        <v>154.75</v>
      </c>
      <c r="AH18" s="115">
        <v>53.79</v>
      </c>
      <c r="AI18" s="95"/>
      <c r="AJ18" s="114">
        <v>155.29</v>
      </c>
      <c r="AK18" s="115">
        <v>53.71</v>
      </c>
      <c r="AL18" s="95"/>
      <c r="AM18" s="114">
        <v>156.05000000000001</v>
      </c>
      <c r="AN18" s="115">
        <v>53.52</v>
      </c>
      <c r="AO18" s="95"/>
      <c r="AP18" s="114">
        <v>157.30000000000001</v>
      </c>
      <c r="AQ18" s="115">
        <v>53.31</v>
      </c>
      <c r="AR18" s="95"/>
      <c r="AS18" s="114">
        <v>156.69</v>
      </c>
      <c r="AT18" s="115">
        <v>53.53</v>
      </c>
      <c r="AU18" s="95"/>
      <c r="AV18" s="114">
        <v>156.22999999999999</v>
      </c>
      <c r="AW18" s="115">
        <v>53.61</v>
      </c>
      <c r="AX18" s="95"/>
      <c r="AY18" s="114">
        <v>156.43</v>
      </c>
      <c r="AZ18" s="115">
        <v>53.4</v>
      </c>
      <c r="BA18" s="95"/>
      <c r="BB18" s="114">
        <v>156.31</v>
      </c>
      <c r="BC18" s="115">
        <v>53.41</v>
      </c>
      <c r="BD18" s="115"/>
      <c r="BE18" s="114">
        <f>(C18+F18+I18+L18+O18+R18+U18+X18+AA18+AD18+AG18+AJ18+AM18+AP18+AS18+AV18+AY18+BB18)/18</f>
        <v>155.00555555555556</v>
      </c>
      <c r="BF18" s="115">
        <f>(D18+G18+J18+M18+P18+S18+V18+Y18+AB18+AE18+AH18+AK18+AN18+AQ18+AT18+AZ18+AW18+BC18)/18</f>
        <v>53.961666666666659</v>
      </c>
      <c r="BG18" s="38"/>
      <c r="BH18" s="38"/>
      <c r="BI18" s="38"/>
      <c r="BJ18" s="39"/>
    </row>
    <row r="19" spans="1:79" s="8" customFormat="1" ht="18.75">
      <c r="A19" s="106">
        <v>2</v>
      </c>
      <c r="B19" s="116" t="s">
        <v>13</v>
      </c>
      <c r="C19" s="114">
        <v>0.76173065204143819</v>
      </c>
      <c r="D19" s="115">
        <v>110.24</v>
      </c>
      <c r="E19" s="115"/>
      <c r="F19" s="114">
        <v>0.76493536296182973</v>
      </c>
      <c r="G19" s="115">
        <v>109.76</v>
      </c>
      <c r="H19" s="95"/>
      <c r="I19" s="114">
        <v>0.76775431861804222</v>
      </c>
      <c r="J19" s="115">
        <v>109.66</v>
      </c>
      <c r="K19" s="95"/>
      <c r="L19" s="114">
        <v>0.76458444835232042</v>
      </c>
      <c r="M19" s="117">
        <v>109.76</v>
      </c>
      <c r="N19" s="114"/>
      <c r="O19" s="95">
        <v>0.76330051141134259</v>
      </c>
      <c r="P19" s="115">
        <v>109.66</v>
      </c>
      <c r="Q19" s="115"/>
      <c r="R19" s="114">
        <v>0.75976295395836502</v>
      </c>
      <c r="S19" s="115">
        <v>109.99</v>
      </c>
      <c r="T19" s="115"/>
      <c r="U19" s="114">
        <v>0.76132470498667693</v>
      </c>
      <c r="V19" s="115">
        <v>109.72</v>
      </c>
      <c r="W19" s="115"/>
      <c r="X19" s="114">
        <v>0.76271832812142482</v>
      </c>
      <c r="Y19" s="115">
        <v>109.56</v>
      </c>
      <c r="Z19" s="95"/>
      <c r="AA19" s="114">
        <v>0.76010945576162958</v>
      </c>
      <c r="AB19" s="115">
        <v>109.5</v>
      </c>
      <c r="AC19" s="115"/>
      <c r="AD19" s="114">
        <v>0.76091919038198141</v>
      </c>
      <c r="AE19" s="115">
        <v>109.34</v>
      </c>
      <c r="AF19" s="95"/>
      <c r="AG19" s="114">
        <v>0.75935910091882453</v>
      </c>
      <c r="AH19" s="115">
        <v>109.62</v>
      </c>
      <c r="AI19" s="95"/>
      <c r="AJ19" s="114">
        <v>0.7607455306200076</v>
      </c>
      <c r="AK19" s="115">
        <v>109.64</v>
      </c>
      <c r="AL19" s="95"/>
      <c r="AM19" s="114">
        <v>0.76213703223839646</v>
      </c>
      <c r="AN19" s="115">
        <v>109.59</v>
      </c>
      <c r="AO19" s="95"/>
      <c r="AP19" s="114">
        <v>0.76452599388379205</v>
      </c>
      <c r="AQ19" s="115">
        <v>109.68</v>
      </c>
      <c r="AR19" s="95"/>
      <c r="AS19" s="114">
        <v>0.76599004212945221</v>
      </c>
      <c r="AT19" s="115">
        <v>109.49</v>
      </c>
      <c r="AU19" s="95"/>
      <c r="AV19" s="114">
        <v>0.76149862930246726</v>
      </c>
      <c r="AW19" s="115">
        <v>109.99</v>
      </c>
      <c r="AX19" s="95"/>
      <c r="AY19" s="114">
        <v>0.75993616536210951</v>
      </c>
      <c r="AZ19" s="115">
        <v>109.93</v>
      </c>
      <c r="BA19" s="95"/>
      <c r="BB19" s="114">
        <v>0.75654410652141013</v>
      </c>
      <c r="BC19" s="115">
        <v>110.34</v>
      </c>
      <c r="BD19" s="115"/>
      <c r="BE19" s="114">
        <f t="shared" ref="BE19:BE33" si="0">(C19+F19+I19+L19+O19+R19+U19+X19+AA19+AD19+AG19+AJ19+AM19+AP19+AS19+AV19+AY19+BB19)/18</f>
        <v>0.76210425153175065</v>
      </c>
      <c r="BF19" s="115">
        <f t="shared" ref="BF19:BF32" si="1">(D19+G19+J19+M19+P19+S19+V19+Y19+AB19+AE19+AH19+AK19+AN19+AQ19+AT19+AZ19+AW19+BC19)/18</f>
        <v>109.74833333333333</v>
      </c>
      <c r="BG19" s="38"/>
      <c r="BH19" s="38"/>
      <c r="BI19" s="3"/>
      <c r="BJ19" s="39"/>
      <c r="BK19" s="3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ht="18.75">
      <c r="A20" s="106">
        <v>3</v>
      </c>
      <c r="B20" s="116" t="s">
        <v>14</v>
      </c>
      <c r="C20" s="114">
        <v>0.80720000000000003</v>
      </c>
      <c r="D20" s="115">
        <v>104.03</v>
      </c>
      <c r="E20" s="115"/>
      <c r="F20" s="114">
        <v>0.80810000000000004</v>
      </c>
      <c r="G20" s="115">
        <v>103.9</v>
      </c>
      <c r="H20" s="95"/>
      <c r="I20" s="114">
        <v>0.81089999999999995</v>
      </c>
      <c r="J20" s="115">
        <v>103.82</v>
      </c>
      <c r="K20" s="95"/>
      <c r="L20" s="114">
        <v>0.80910000000000004</v>
      </c>
      <c r="M20" s="117">
        <v>103.72</v>
      </c>
      <c r="N20" s="114"/>
      <c r="O20" s="95">
        <v>0.80730000000000002</v>
      </c>
      <c r="P20" s="115">
        <v>103.68</v>
      </c>
      <c r="Q20" s="115"/>
      <c r="R20" s="114">
        <v>0.80579999999999996</v>
      </c>
      <c r="S20" s="115">
        <v>103.71</v>
      </c>
      <c r="T20" s="115"/>
      <c r="U20" s="114">
        <v>0.80230000000000001</v>
      </c>
      <c r="V20" s="115">
        <v>104.11</v>
      </c>
      <c r="W20" s="115"/>
      <c r="X20" s="114">
        <v>0.79930000000000001</v>
      </c>
      <c r="Y20" s="115">
        <v>104.54</v>
      </c>
      <c r="Z20" s="95"/>
      <c r="AA20" s="114">
        <v>0.7954</v>
      </c>
      <c r="AB20" s="115">
        <v>104.64</v>
      </c>
      <c r="AC20" s="115"/>
      <c r="AD20" s="114">
        <v>0.79220000000000002</v>
      </c>
      <c r="AE20" s="115">
        <v>105.02</v>
      </c>
      <c r="AF20" s="95"/>
      <c r="AG20" s="114">
        <v>0.79469999999999996</v>
      </c>
      <c r="AH20" s="115">
        <v>104.74</v>
      </c>
      <c r="AI20" s="95"/>
      <c r="AJ20" s="114">
        <v>0.79669999999999996</v>
      </c>
      <c r="AK20" s="115">
        <v>104.69</v>
      </c>
      <c r="AL20" s="95"/>
      <c r="AM20" s="114">
        <v>0.8024</v>
      </c>
      <c r="AN20" s="115">
        <v>104.09</v>
      </c>
      <c r="AO20" s="95"/>
      <c r="AP20" s="114">
        <v>0.80620000000000003</v>
      </c>
      <c r="AQ20" s="115">
        <v>104.01</v>
      </c>
      <c r="AR20" s="95"/>
      <c r="AS20" s="114">
        <v>0.80559999999999998</v>
      </c>
      <c r="AT20" s="115">
        <v>104.11</v>
      </c>
      <c r="AU20" s="95"/>
      <c r="AV20" s="114">
        <v>0.80959999999999999</v>
      </c>
      <c r="AW20" s="115">
        <v>103.46</v>
      </c>
      <c r="AX20" s="95"/>
      <c r="AY20" s="114">
        <v>0.80640000000000001</v>
      </c>
      <c r="AZ20" s="115">
        <v>103.6</v>
      </c>
      <c r="BA20" s="95"/>
      <c r="BB20" s="114">
        <v>0.80559999999999998</v>
      </c>
      <c r="BC20" s="115">
        <v>103.62</v>
      </c>
      <c r="BD20" s="115"/>
      <c r="BE20" s="114">
        <f t="shared" si="0"/>
        <v>0.80359999999999987</v>
      </c>
      <c r="BF20" s="115">
        <f t="shared" si="1"/>
        <v>104.08277777777776</v>
      </c>
      <c r="BG20" s="38"/>
      <c r="BH20" s="38"/>
      <c r="BJ20" s="39"/>
    </row>
    <row r="21" spans="1:79" ht="18.75">
      <c r="A21" s="106">
        <v>4</v>
      </c>
      <c r="B21" s="116" t="s">
        <v>15</v>
      </c>
      <c r="C21" s="114">
        <v>0.86843247937472867</v>
      </c>
      <c r="D21" s="115">
        <v>96.72</v>
      </c>
      <c r="E21" s="115"/>
      <c r="F21" s="114">
        <v>0.86888522026240333</v>
      </c>
      <c r="G21" s="115">
        <v>96.65</v>
      </c>
      <c r="H21" s="95"/>
      <c r="I21" s="114">
        <v>0.87092840968472385</v>
      </c>
      <c r="J21" s="115">
        <v>96.7</v>
      </c>
      <c r="K21" s="95"/>
      <c r="L21" s="114">
        <v>0.86843247937472867</v>
      </c>
      <c r="M21" s="117">
        <v>96.63</v>
      </c>
      <c r="N21" s="114"/>
      <c r="O21" s="95">
        <v>0.86617583369423989</v>
      </c>
      <c r="P21" s="115">
        <v>96.65</v>
      </c>
      <c r="Q21" s="115"/>
      <c r="R21" s="114">
        <v>0.86482746692034929</v>
      </c>
      <c r="S21" s="115">
        <v>96.65</v>
      </c>
      <c r="T21" s="115"/>
      <c r="U21" s="114">
        <v>0.86408018664132036</v>
      </c>
      <c r="V21" s="115">
        <v>96.67</v>
      </c>
      <c r="W21" s="115"/>
      <c r="X21" s="114">
        <v>0.86467790747946383</v>
      </c>
      <c r="Y21" s="115">
        <v>96.68</v>
      </c>
      <c r="Z21" s="95"/>
      <c r="AA21" s="114">
        <v>0.86102979163079041</v>
      </c>
      <c r="AB21" s="115">
        <v>96.69</v>
      </c>
      <c r="AC21" s="115"/>
      <c r="AD21" s="114">
        <v>0.86110393524498408</v>
      </c>
      <c r="AE21" s="115">
        <v>96.64</v>
      </c>
      <c r="AF21" s="95"/>
      <c r="AG21" s="114">
        <v>0.86162329829398576</v>
      </c>
      <c r="AH21" s="115">
        <v>96.62</v>
      </c>
      <c r="AI21" s="95"/>
      <c r="AJ21" s="114">
        <v>0.86333419666752997</v>
      </c>
      <c r="AK21" s="115">
        <v>96.61</v>
      </c>
      <c r="AL21" s="95"/>
      <c r="AM21" s="114">
        <v>0.86415485655029378</v>
      </c>
      <c r="AN21" s="115">
        <v>96.64</v>
      </c>
      <c r="AO21" s="95"/>
      <c r="AP21" s="114">
        <v>0.86745315752949337</v>
      </c>
      <c r="AQ21" s="115">
        <v>96.65</v>
      </c>
      <c r="AR21" s="95"/>
      <c r="AS21" s="114">
        <v>0.86820628581350934</v>
      </c>
      <c r="AT21" s="115">
        <v>96.61</v>
      </c>
      <c r="AU21" s="95"/>
      <c r="AV21" s="114">
        <v>0.86670133472005551</v>
      </c>
      <c r="AW21" s="115">
        <v>96.64</v>
      </c>
      <c r="AX21" s="95"/>
      <c r="AY21" s="114">
        <v>0.86437894372893076</v>
      </c>
      <c r="AZ21" s="115">
        <v>96.68</v>
      </c>
      <c r="BA21" s="95"/>
      <c r="BB21" s="114">
        <v>0.86348329159830761</v>
      </c>
      <c r="BC21" s="115">
        <v>96.7</v>
      </c>
      <c r="BD21" s="115"/>
      <c r="BE21" s="114">
        <f t="shared" si="0"/>
        <v>0.86543939306721318</v>
      </c>
      <c r="BF21" s="115">
        <f t="shared" si="1"/>
        <v>96.657222222222231</v>
      </c>
      <c r="BG21" s="38"/>
      <c r="BH21" s="38"/>
      <c r="BJ21" s="39"/>
    </row>
    <row r="22" spans="1:79" ht="18.75">
      <c r="A22" s="106">
        <v>5</v>
      </c>
      <c r="B22" s="116" t="s">
        <v>16</v>
      </c>
      <c r="C22" s="114">
        <v>3998.4823000000001</v>
      </c>
      <c r="D22" s="118">
        <v>335752.56</v>
      </c>
      <c r="E22" s="118"/>
      <c r="F22" s="119">
        <v>3995.09</v>
      </c>
      <c r="G22" s="118">
        <v>335427.76</v>
      </c>
      <c r="H22" s="95"/>
      <c r="I22" s="114">
        <v>3969.63</v>
      </c>
      <c r="J22" s="118">
        <v>334203.15000000002</v>
      </c>
      <c r="K22" s="95"/>
      <c r="L22" s="114">
        <v>4005.28</v>
      </c>
      <c r="M22" s="117">
        <v>336123.1</v>
      </c>
      <c r="N22" s="114"/>
      <c r="O22" s="95">
        <v>4005.19</v>
      </c>
      <c r="P22" s="118">
        <v>335234.40000000002</v>
      </c>
      <c r="Q22" s="118"/>
      <c r="R22" s="119">
        <v>4078.61</v>
      </c>
      <c r="S22" s="118">
        <v>340849.44</v>
      </c>
      <c r="T22" s="118"/>
      <c r="U22" s="119">
        <v>4139.43</v>
      </c>
      <c r="V22" s="118">
        <v>345766.59</v>
      </c>
      <c r="W22" s="118"/>
      <c r="X22" s="119">
        <v>4121.6772000000001</v>
      </c>
      <c r="Y22" s="118">
        <v>344407.35</v>
      </c>
      <c r="Z22" s="95"/>
      <c r="AA22" s="119">
        <v>4231.49</v>
      </c>
      <c r="AB22" s="118">
        <v>352186.91</v>
      </c>
      <c r="AC22" s="118"/>
      <c r="AD22" s="114">
        <v>4161.38</v>
      </c>
      <c r="AE22" s="118">
        <v>346226.82</v>
      </c>
      <c r="AF22" s="95"/>
      <c r="AG22" s="114">
        <v>4084.24</v>
      </c>
      <c r="AH22" s="115">
        <v>339972.14</v>
      </c>
      <c r="AI22" s="95"/>
      <c r="AJ22" s="114">
        <v>4040.22</v>
      </c>
      <c r="AK22" s="118">
        <v>336994.75</v>
      </c>
      <c r="AL22" s="95"/>
      <c r="AM22" s="114">
        <v>4114.08</v>
      </c>
      <c r="AN22" s="118">
        <v>343607.96</v>
      </c>
      <c r="AO22" s="95"/>
      <c r="AP22" s="114">
        <v>4063.91</v>
      </c>
      <c r="AQ22" s="118">
        <v>340758.85</v>
      </c>
      <c r="AR22" s="95"/>
      <c r="AS22" s="114">
        <v>4035.51</v>
      </c>
      <c r="AT22" s="118">
        <v>338458.22</v>
      </c>
      <c r="AU22" s="95"/>
      <c r="AV22" s="114">
        <v>4128.32</v>
      </c>
      <c r="AW22" s="115">
        <v>345788.08</v>
      </c>
      <c r="AX22" s="95"/>
      <c r="AY22" s="114">
        <v>4159.0646999999999</v>
      </c>
      <c r="AZ22" s="115">
        <v>347448.27</v>
      </c>
      <c r="BA22" s="95"/>
      <c r="BB22" s="114">
        <v>4154.96</v>
      </c>
      <c r="BC22" s="118">
        <v>346856.06</v>
      </c>
      <c r="BD22" s="118"/>
      <c r="BE22" s="114">
        <f t="shared" si="0"/>
        <v>4082.5869000000002</v>
      </c>
      <c r="BF22" s="115">
        <f t="shared" si="1"/>
        <v>341447.91166666662</v>
      </c>
      <c r="BG22" s="38"/>
      <c r="BH22" s="38"/>
      <c r="BJ22" s="39"/>
    </row>
    <row r="23" spans="1:79" ht="18.75">
      <c r="A23" s="106">
        <v>6</v>
      </c>
      <c r="B23" s="116" t="s">
        <v>17</v>
      </c>
      <c r="C23" s="114">
        <v>48.6569</v>
      </c>
      <c r="D23" s="115">
        <v>4085.72</v>
      </c>
      <c r="E23" s="115"/>
      <c r="F23" s="114">
        <v>47.848500000000001</v>
      </c>
      <c r="G23" s="115">
        <v>4017.36</v>
      </c>
      <c r="H23" s="95"/>
      <c r="I23" s="114">
        <v>47.722799999999999</v>
      </c>
      <c r="J23" s="115">
        <v>4017.78</v>
      </c>
      <c r="K23" s="95"/>
      <c r="L23" s="114">
        <v>48.54</v>
      </c>
      <c r="M23" s="117">
        <v>4073.48</v>
      </c>
      <c r="N23" s="114"/>
      <c r="O23" s="95">
        <v>48.750799999999998</v>
      </c>
      <c r="P23" s="115">
        <v>4080.44</v>
      </c>
      <c r="Q23" s="115"/>
      <c r="R23" s="114">
        <v>49.9114</v>
      </c>
      <c r="S23" s="115">
        <v>4171.1000000000004</v>
      </c>
      <c r="T23" s="115"/>
      <c r="U23" s="114">
        <v>50.92</v>
      </c>
      <c r="V23" s="115">
        <v>4253.3500000000004</v>
      </c>
      <c r="W23" s="115"/>
      <c r="X23" s="114">
        <v>51.77</v>
      </c>
      <c r="Y23" s="115">
        <v>4325.8999999999996</v>
      </c>
      <c r="Z23" s="95"/>
      <c r="AA23" s="114">
        <v>53.957599999999999</v>
      </c>
      <c r="AB23" s="115">
        <v>4490.8900000000003</v>
      </c>
      <c r="AC23" s="115"/>
      <c r="AD23" s="114">
        <v>52.57</v>
      </c>
      <c r="AE23" s="115">
        <v>4373.82</v>
      </c>
      <c r="AF23" s="95"/>
      <c r="AG23" s="114">
        <v>51.058500000000002</v>
      </c>
      <c r="AH23" s="115">
        <v>4250.1099999999997</v>
      </c>
      <c r="AI23" s="95"/>
      <c r="AJ23" s="114">
        <v>50.418700000000001</v>
      </c>
      <c r="AK23" s="115">
        <v>4205.42</v>
      </c>
      <c r="AL23" s="95"/>
      <c r="AM23" s="114">
        <v>52.311300000000003</v>
      </c>
      <c r="AN23" s="115">
        <v>4369.04</v>
      </c>
      <c r="AO23" s="95"/>
      <c r="AP23" s="114">
        <v>50.853700000000003</v>
      </c>
      <c r="AQ23" s="115">
        <v>4264.08</v>
      </c>
      <c r="AR23" s="95"/>
      <c r="AS23" s="114">
        <v>48.782200000000003</v>
      </c>
      <c r="AT23" s="115">
        <v>4091.36</v>
      </c>
      <c r="AU23" s="95"/>
      <c r="AV23" s="114">
        <v>51.1</v>
      </c>
      <c r="AW23" s="115">
        <v>4280.1400000000003</v>
      </c>
      <c r="AX23" s="95"/>
      <c r="AY23" s="114">
        <v>52.324199999999998</v>
      </c>
      <c r="AZ23" s="115">
        <v>4371.16</v>
      </c>
      <c r="BA23" s="95"/>
      <c r="BB23" s="114">
        <v>53.21</v>
      </c>
      <c r="BC23" s="115">
        <v>4441.97</v>
      </c>
      <c r="BD23" s="115"/>
      <c r="BE23" s="114">
        <f t="shared" si="0"/>
        <v>50.594811111111113</v>
      </c>
      <c r="BF23" s="115">
        <f t="shared" si="1"/>
        <v>4231.2844444444445</v>
      </c>
      <c r="BG23" s="38"/>
      <c r="BH23" s="38"/>
      <c r="BJ23" s="39"/>
    </row>
    <row r="24" spans="1:79" ht="18.75">
      <c r="A24" s="106">
        <v>7</v>
      </c>
      <c r="B24" s="116" t="s">
        <v>18</v>
      </c>
      <c r="C24" s="114">
        <v>1.5274171376202843</v>
      </c>
      <c r="D24" s="115">
        <v>54.98</v>
      </c>
      <c r="E24" s="115"/>
      <c r="F24" s="114">
        <v>1.5379883112888342</v>
      </c>
      <c r="G24" s="115">
        <v>54.59</v>
      </c>
      <c r="H24" s="95"/>
      <c r="I24" s="114">
        <v>1.5432098765432098</v>
      </c>
      <c r="J24" s="115">
        <v>54.56</v>
      </c>
      <c r="K24" s="95"/>
      <c r="L24" s="114">
        <v>1.5356265356265357</v>
      </c>
      <c r="M24" s="117">
        <v>54.65</v>
      </c>
      <c r="N24" s="114"/>
      <c r="O24" s="95">
        <v>1.5424957581366652</v>
      </c>
      <c r="P24" s="115">
        <v>54.26</v>
      </c>
      <c r="Q24" s="115"/>
      <c r="R24" s="114">
        <v>1.5311590874291838</v>
      </c>
      <c r="S24" s="115">
        <v>54.58</v>
      </c>
      <c r="T24" s="115"/>
      <c r="U24" s="114">
        <v>1.5335071308081583</v>
      </c>
      <c r="V24" s="115">
        <v>54.47</v>
      </c>
      <c r="W24" s="115"/>
      <c r="X24" s="114">
        <v>1.5311590874291838</v>
      </c>
      <c r="Y24" s="115">
        <v>54.57</v>
      </c>
      <c r="Z24" s="95"/>
      <c r="AA24" s="114">
        <v>1.5218383807639628</v>
      </c>
      <c r="AB24" s="115">
        <v>54.69</v>
      </c>
      <c r="AC24" s="115"/>
      <c r="AD24" s="114">
        <v>1.5342129487572873</v>
      </c>
      <c r="AE24" s="115">
        <v>54.23</v>
      </c>
      <c r="AF24" s="95"/>
      <c r="AG24" s="114">
        <v>1.5335071308081583</v>
      </c>
      <c r="AH24" s="115">
        <v>54.28</v>
      </c>
      <c r="AI24" s="95"/>
      <c r="AJ24" s="114">
        <v>1.5401201293700908</v>
      </c>
      <c r="AK24" s="115">
        <v>54.16</v>
      </c>
      <c r="AL24" s="95"/>
      <c r="AM24" s="114">
        <v>1.5422578655151142</v>
      </c>
      <c r="AN24" s="115">
        <v>54.15</v>
      </c>
      <c r="AO24" s="95"/>
      <c r="AP24" s="114">
        <v>1.5422578655151142</v>
      </c>
      <c r="AQ24" s="115">
        <v>54.37</v>
      </c>
      <c r="AR24" s="95"/>
      <c r="AS24" s="114">
        <v>1.5552099533437014</v>
      </c>
      <c r="AT24" s="115">
        <v>53.93</v>
      </c>
      <c r="AU24" s="95"/>
      <c r="AV24" s="114">
        <v>1.5484670176525239</v>
      </c>
      <c r="AW24" s="115">
        <v>54.09</v>
      </c>
      <c r="AX24" s="95"/>
      <c r="AY24" s="114">
        <v>1.5401201293700908</v>
      </c>
      <c r="AZ24" s="115">
        <v>54.24</v>
      </c>
      <c r="BA24" s="95"/>
      <c r="BB24" s="114">
        <v>1.5330369461904032</v>
      </c>
      <c r="BC24" s="115">
        <v>54.45</v>
      </c>
      <c r="BD24" s="115"/>
      <c r="BE24" s="114">
        <f t="shared" si="0"/>
        <v>1.537421738453806</v>
      </c>
      <c r="BF24" s="115">
        <f t="shared" si="1"/>
        <v>54.402777777777779</v>
      </c>
      <c r="BG24" s="38"/>
      <c r="BH24" s="38"/>
      <c r="BJ24" s="39"/>
    </row>
    <row r="25" spans="1:79" ht="18.75">
      <c r="A25" s="106">
        <v>8</v>
      </c>
      <c r="B25" s="116" t="s">
        <v>19</v>
      </c>
      <c r="C25" s="114">
        <v>1.4036999999999999</v>
      </c>
      <c r="D25" s="115">
        <v>59.82</v>
      </c>
      <c r="E25" s="115"/>
      <c r="F25" s="114">
        <v>1.4066000000000001</v>
      </c>
      <c r="G25" s="115">
        <v>59.69</v>
      </c>
      <c r="H25" s="95"/>
      <c r="I25" s="114">
        <v>1.4133</v>
      </c>
      <c r="J25" s="115">
        <v>59.57</v>
      </c>
      <c r="K25" s="95"/>
      <c r="L25" s="114">
        <v>1.4095</v>
      </c>
      <c r="M25" s="117">
        <v>59.54</v>
      </c>
      <c r="N25" s="114"/>
      <c r="O25" s="95">
        <v>1.4113</v>
      </c>
      <c r="P25" s="115">
        <v>59.31</v>
      </c>
      <c r="Q25" s="115"/>
      <c r="R25" s="114">
        <v>1.4017999999999999</v>
      </c>
      <c r="S25" s="115">
        <v>59.62</v>
      </c>
      <c r="T25" s="115"/>
      <c r="U25" s="114">
        <v>1.4029</v>
      </c>
      <c r="V25" s="115">
        <v>59.54</v>
      </c>
      <c r="W25" s="115"/>
      <c r="X25" s="114">
        <v>1.4019999999999999</v>
      </c>
      <c r="Y25" s="115">
        <v>59.6</v>
      </c>
      <c r="Z25" s="95"/>
      <c r="AA25" s="114">
        <v>1.3992</v>
      </c>
      <c r="AB25" s="115">
        <v>59.48</v>
      </c>
      <c r="AC25" s="115"/>
      <c r="AD25" s="114">
        <v>1.4037999999999999</v>
      </c>
      <c r="AE25" s="115">
        <v>59.27</v>
      </c>
      <c r="AF25" s="95"/>
      <c r="AG25" s="114">
        <v>1.4023000000000001</v>
      </c>
      <c r="AH25" s="115">
        <v>59.36</v>
      </c>
      <c r="AI25" s="95"/>
      <c r="AJ25" s="114">
        <v>1.4035</v>
      </c>
      <c r="AK25" s="115">
        <v>59.43</v>
      </c>
      <c r="AL25" s="95"/>
      <c r="AM25" s="114">
        <v>1.4000999999999999</v>
      </c>
      <c r="AN25" s="115">
        <v>59.65</v>
      </c>
      <c r="AO25" s="95"/>
      <c r="AP25" s="114">
        <v>1.4052</v>
      </c>
      <c r="AQ25" s="115">
        <v>59.67</v>
      </c>
      <c r="AR25" s="95"/>
      <c r="AS25" s="114">
        <v>1.4094</v>
      </c>
      <c r="AT25" s="115">
        <v>59.51</v>
      </c>
      <c r="AU25" s="95"/>
      <c r="AV25" s="114">
        <v>1.411</v>
      </c>
      <c r="AW25" s="115">
        <v>59.36</v>
      </c>
      <c r="AX25" s="95"/>
      <c r="AY25" s="114">
        <v>1.4081999999999999</v>
      </c>
      <c r="AZ25" s="115">
        <v>59.32</v>
      </c>
      <c r="BA25" s="95"/>
      <c r="BB25" s="114">
        <v>1.4045000000000001</v>
      </c>
      <c r="BC25" s="115">
        <v>59.44</v>
      </c>
      <c r="BD25" s="115"/>
      <c r="BE25" s="114">
        <f t="shared" si="0"/>
        <v>1.4054611111111113</v>
      </c>
      <c r="BF25" s="115">
        <f t="shared" si="1"/>
        <v>59.509999999999991</v>
      </c>
      <c r="BG25" s="38"/>
      <c r="BH25" s="38"/>
      <c r="BJ25" s="39"/>
    </row>
    <row r="26" spans="1:79" ht="18.75">
      <c r="A26" s="106">
        <v>9</v>
      </c>
      <c r="B26" s="116" t="s">
        <v>20</v>
      </c>
      <c r="C26" s="114">
        <v>9.5076000000000001</v>
      </c>
      <c r="D26" s="115">
        <v>8.83</v>
      </c>
      <c r="E26" s="115"/>
      <c r="F26" s="114">
        <v>9.5299999999999994</v>
      </c>
      <c r="G26" s="115">
        <v>8.81</v>
      </c>
      <c r="H26" s="95"/>
      <c r="I26" s="114">
        <v>9.5815999999999999</v>
      </c>
      <c r="J26" s="115">
        <v>8.7899999999999991</v>
      </c>
      <c r="K26" s="95"/>
      <c r="L26" s="114">
        <v>9.5394000000000005</v>
      </c>
      <c r="M26" s="117">
        <v>8.8000000000000007</v>
      </c>
      <c r="N26" s="114"/>
      <c r="O26" s="95">
        <v>9.5581999999999994</v>
      </c>
      <c r="P26" s="115">
        <v>8.76</v>
      </c>
      <c r="Q26" s="115"/>
      <c r="R26" s="114">
        <v>9.5070999999999994</v>
      </c>
      <c r="S26" s="115">
        <v>8.7899999999999991</v>
      </c>
      <c r="T26" s="115"/>
      <c r="U26" s="114">
        <v>9.4832000000000001</v>
      </c>
      <c r="V26" s="115">
        <v>8.81</v>
      </c>
      <c r="W26" s="115"/>
      <c r="X26" s="114">
        <v>9.4512</v>
      </c>
      <c r="Y26" s="115">
        <v>8.84</v>
      </c>
      <c r="Z26" s="95"/>
      <c r="AA26" s="114">
        <v>9.4004999999999992</v>
      </c>
      <c r="AB26" s="115">
        <v>8.85</v>
      </c>
      <c r="AC26" s="115"/>
      <c r="AD26" s="114">
        <v>9.4664999999999999</v>
      </c>
      <c r="AE26" s="115">
        <v>8.7899999999999991</v>
      </c>
      <c r="AF26" s="95"/>
      <c r="AG26" s="114">
        <v>9.4345999999999997</v>
      </c>
      <c r="AH26" s="115">
        <v>8.82</v>
      </c>
      <c r="AI26" s="95"/>
      <c r="AJ26" s="114">
        <v>9.4969999999999999</v>
      </c>
      <c r="AK26" s="115">
        <v>8.7799999999999994</v>
      </c>
      <c r="AL26" s="95"/>
      <c r="AM26" s="114">
        <v>9.4961000000000002</v>
      </c>
      <c r="AN26" s="115">
        <v>8.8000000000000007</v>
      </c>
      <c r="AO26" s="95"/>
      <c r="AP26" s="114">
        <v>9.5365000000000002</v>
      </c>
      <c r="AQ26" s="115">
        <v>8.7899999999999991</v>
      </c>
      <c r="AR26" s="95"/>
      <c r="AS26" s="114">
        <v>9.5900999999999996</v>
      </c>
      <c r="AT26" s="115">
        <v>8.75</v>
      </c>
      <c r="AU26" s="95"/>
      <c r="AV26" s="114">
        <v>9.5591000000000008</v>
      </c>
      <c r="AW26" s="115">
        <v>8.76</v>
      </c>
      <c r="AX26" s="95"/>
      <c r="AY26" s="114">
        <v>9.5269999999999992</v>
      </c>
      <c r="AZ26" s="115">
        <v>8.77</v>
      </c>
      <c r="BA26" s="95"/>
      <c r="BB26" s="114">
        <v>9.4867000000000008</v>
      </c>
      <c r="BC26" s="115">
        <v>8.8000000000000007</v>
      </c>
      <c r="BD26" s="115"/>
      <c r="BE26" s="114">
        <f t="shared" si="0"/>
        <v>9.5084666666666671</v>
      </c>
      <c r="BF26" s="115">
        <f t="shared" si="1"/>
        <v>8.7966666666666669</v>
      </c>
      <c r="BG26" s="38"/>
      <c r="BH26" s="38"/>
      <c r="BJ26" s="39"/>
    </row>
    <row r="27" spans="1:79" ht="18.75">
      <c r="A27" s="106">
        <v>10</v>
      </c>
      <c r="B27" s="116" t="s">
        <v>21</v>
      </c>
      <c r="C27" s="114">
        <v>10.1172</v>
      </c>
      <c r="D27" s="115">
        <v>8.3000000000000007</v>
      </c>
      <c r="E27" s="115"/>
      <c r="F27" s="114">
        <v>10.193099999999999</v>
      </c>
      <c r="G27" s="115">
        <v>8.24</v>
      </c>
      <c r="H27" s="95"/>
      <c r="I27" s="114">
        <v>10.2173</v>
      </c>
      <c r="J27" s="115">
        <v>8.24</v>
      </c>
      <c r="K27" s="95"/>
      <c r="L27" s="114">
        <v>10.1617</v>
      </c>
      <c r="M27" s="117">
        <v>8.26</v>
      </c>
      <c r="N27" s="114"/>
      <c r="O27" s="95">
        <v>10.194599999999999</v>
      </c>
      <c r="P27" s="115">
        <v>8.2100000000000009</v>
      </c>
      <c r="Q27" s="115"/>
      <c r="R27" s="114">
        <v>10.1144</v>
      </c>
      <c r="S27" s="115">
        <v>8.26</v>
      </c>
      <c r="T27" s="115"/>
      <c r="U27" s="114">
        <v>10.085599999999999</v>
      </c>
      <c r="V27" s="115">
        <v>8.2799999999999994</v>
      </c>
      <c r="W27" s="115"/>
      <c r="X27" s="114">
        <v>10.0627</v>
      </c>
      <c r="Y27" s="115">
        <v>8.3000000000000007</v>
      </c>
      <c r="Z27" s="95"/>
      <c r="AA27" s="114">
        <v>10.044</v>
      </c>
      <c r="AB27" s="115">
        <v>8.2899999999999991</v>
      </c>
      <c r="AC27" s="115"/>
      <c r="AD27" s="114">
        <v>10.072100000000001</v>
      </c>
      <c r="AE27" s="115">
        <v>8.26</v>
      </c>
      <c r="AF27" s="95"/>
      <c r="AG27" s="114">
        <v>10.090999999999999</v>
      </c>
      <c r="AH27" s="115">
        <v>8.25</v>
      </c>
      <c r="AI27" s="95"/>
      <c r="AJ27" s="114">
        <v>10.1433</v>
      </c>
      <c r="AK27" s="115">
        <v>8.2200000000000006</v>
      </c>
      <c r="AL27" s="95"/>
      <c r="AM27" s="114">
        <v>10.120699999999999</v>
      </c>
      <c r="AN27" s="115">
        <v>8.25</v>
      </c>
      <c r="AO27" s="95"/>
      <c r="AP27" s="114">
        <v>10.1655</v>
      </c>
      <c r="AQ27" s="115">
        <v>8.25</v>
      </c>
      <c r="AR27" s="95"/>
      <c r="AS27" s="114">
        <v>10.2706</v>
      </c>
      <c r="AT27" s="115">
        <v>8.17</v>
      </c>
      <c r="AU27" s="95"/>
      <c r="AV27" s="114">
        <v>10.2296</v>
      </c>
      <c r="AW27" s="115">
        <v>8.19</v>
      </c>
      <c r="AX27" s="95"/>
      <c r="AY27" s="114">
        <v>10.2254</v>
      </c>
      <c r="AZ27" s="115">
        <v>8.17</v>
      </c>
      <c r="BA27" s="95"/>
      <c r="BB27" s="114">
        <v>10.182499999999999</v>
      </c>
      <c r="BC27" s="115">
        <v>8.1999999999999993</v>
      </c>
      <c r="BD27" s="115"/>
      <c r="BE27" s="114">
        <f t="shared" si="0"/>
        <v>10.149516666666669</v>
      </c>
      <c r="BF27" s="115">
        <f t="shared" si="1"/>
        <v>8.2411111111111097</v>
      </c>
      <c r="BG27" s="38"/>
      <c r="BH27" s="38"/>
      <c r="BJ27" s="39"/>
    </row>
    <row r="28" spans="1:79" ht="18.75">
      <c r="A28" s="106">
        <v>11</v>
      </c>
      <c r="B28" s="116" t="s">
        <v>22</v>
      </c>
      <c r="C28" s="114">
        <v>6.4847999999999999</v>
      </c>
      <c r="D28" s="115">
        <v>12.95</v>
      </c>
      <c r="E28" s="115"/>
      <c r="F28" s="114">
        <v>6.4862000000000002</v>
      </c>
      <c r="G28" s="115">
        <v>12.94</v>
      </c>
      <c r="H28" s="95"/>
      <c r="I28" s="114">
        <v>6.5010000000000003</v>
      </c>
      <c r="J28" s="115">
        <v>12.95</v>
      </c>
      <c r="K28" s="95"/>
      <c r="L28" s="114">
        <v>6.4831000000000003</v>
      </c>
      <c r="M28" s="117">
        <v>12.94</v>
      </c>
      <c r="N28" s="114"/>
      <c r="O28" s="95">
        <v>6.4657</v>
      </c>
      <c r="P28" s="115">
        <v>12.95</v>
      </c>
      <c r="Q28" s="115"/>
      <c r="R28" s="114">
        <v>6.4569999999999999</v>
      </c>
      <c r="S28" s="115">
        <v>12.94</v>
      </c>
      <c r="T28" s="115"/>
      <c r="U28" s="114">
        <v>6.4520999999999997</v>
      </c>
      <c r="V28" s="115">
        <v>12.95</v>
      </c>
      <c r="W28" s="115"/>
      <c r="X28" s="114">
        <v>6.4554999999999998</v>
      </c>
      <c r="Y28" s="115">
        <v>12.94</v>
      </c>
      <c r="Z28" s="95"/>
      <c r="AA28" s="114">
        <v>6.4290000000000003</v>
      </c>
      <c r="AB28" s="115">
        <v>12.95</v>
      </c>
      <c r="AC28" s="115"/>
      <c r="AD28" s="114">
        <v>6.4301000000000004</v>
      </c>
      <c r="AE28" s="115">
        <v>12.94</v>
      </c>
      <c r="AF28" s="95"/>
      <c r="AG28" s="114">
        <v>6.4337</v>
      </c>
      <c r="AH28" s="115">
        <v>12.94</v>
      </c>
      <c r="AI28" s="95"/>
      <c r="AJ28" s="114">
        <v>6.4467999999999996</v>
      </c>
      <c r="AK28" s="115">
        <v>12.94</v>
      </c>
      <c r="AL28" s="95"/>
      <c r="AM28" s="114">
        <v>6.4541000000000004</v>
      </c>
      <c r="AN28" s="115">
        <v>12.94</v>
      </c>
      <c r="AO28" s="95"/>
      <c r="AP28" s="114">
        <v>6.4782000000000002</v>
      </c>
      <c r="AQ28" s="115">
        <v>12.94</v>
      </c>
      <c r="AR28" s="95"/>
      <c r="AS28" s="114">
        <v>6.4843999999999999</v>
      </c>
      <c r="AT28" s="115">
        <v>12.93</v>
      </c>
      <c r="AU28" s="95"/>
      <c r="AV28" s="114">
        <v>6.4726999999999997</v>
      </c>
      <c r="AW28" s="115">
        <v>12.94</v>
      </c>
      <c r="AX28" s="95"/>
      <c r="AY28" s="114">
        <v>6.4553000000000003</v>
      </c>
      <c r="AZ28" s="115">
        <v>12.94</v>
      </c>
      <c r="BA28" s="95"/>
      <c r="BB28" s="114">
        <v>6.4488000000000003</v>
      </c>
      <c r="BC28" s="115">
        <v>12.95</v>
      </c>
      <c r="BD28" s="115"/>
      <c r="BE28" s="114">
        <f t="shared" si="0"/>
        <v>6.4621388888888891</v>
      </c>
      <c r="BF28" s="115">
        <f t="shared" si="1"/>
        <v>12.942777777777778</v>
      </c>
      <c r="BG28" s="38"/>
      <c r="BH28" s="38"/>
      <c r="BJ28" s="39"/>
    </row>
    <row r="29" spans="1:79" ht="18.75">
      <c r="A29" s="106">
        <v>12</v>
      </c>
      <c r="B29" s="116" t="s">
        <v>23</v>
      </c>
      <c r="C29" s="114">
        <v>42.054200000000002</v>
      </c>
      <c r="D29" s="115">
        <v>2</v>
      </c>
      <c r="E29" s="115"/>
      <c r="F29" s="114">
        <v>42.085000000000001</v>
      </c>
      <c r="G29" s="115">
        <v>2</v>
      </c>
      <c r="H29" s="95"/>
      <c r="I29" s="114">
        <v>42.106499999999997</v>
      </c>
      <c r="J29" s="115">
        <v>2</v>
      </c>
      <c r="K29" s="95"/>
      <c r="L29" s="114">
        <v>41.954999999999998</v>
      </c>
      <c r="M29" s="120">
        <v>2</v>
      </c>
      <c r="N29" s="95"/>
      <c r="O29" s="114">
        <v>42.204799999999999</v>
      </c>
      <c r="P29" s="115">
        <v>1.98</v>
      </c>
      <c r="Q29" s="115"/>
      <c r="R29" s="114">
        <v>42.224400000000003</v>
      </c>
      <c r="S29" s="115">
        <v>1.98</v>
      </c>
      <c r="T29" s="115"/>
      <c r="U29" s="114">
        <v>42.231900000000003</v>
      </c>
      <c r="V29" s="115">
        <v>1.98</v>
      </c>
      <c r="W29" s="115"/>
      <c r="X29" s="114">
        <v>42.238799999999998</v>
      </c>
      <c r="Y29" s="115">
        <v>1.98</v>
      </c>
      <c r="Z29" s="95"/>
      <c r="AA29" s="114">
        <v>42.2515</v>
      </c>
      <c r="AB29" s="115">
        <v>1.97</v>
      </c>
      <c r="AC29" s="115"/>
      <c r="AD29" s="114">
        <v>42.164999999999999</v>
      </c>
      <c r="AE29" s="115">
        <v>1.97</v>
      </c>
      <c r="AF29" s="95"/>
      <c r="AG29" s="114">
        <v>42.330100000000002</v>
      </c>
      <c r="AH29" s="115">
        <v>1.97</v>
      </c>
      <c r="AI29" s="95"/>
      <c r="AJ29" s="114">
        <v>42.342399999999998</v>
      </c>
      <c r="AK29" s="115">
        <v>1.97</v>
      </c>
      <c r="AL29" s="95"/>
      <c r="AM29" s="114">
        <v>42.345599999999997</v>
      </c>
      <c r="AN29" s="115">
        <v>1.97</v>
      </c>
      <c r="AO29" s="95"/>
      <c r="AP29" s="114">
        <v>42.29</v>
      </c>
      <c r="AQ29" s="115">
        <v>1.98</v>
      </c>
      <c r="AR29" s="95"/>
      <c r="AS29" s="114">
        <v>42.290999999999997</v>
      </c>
      <c r="AT29" s="115">
        <v>1.98</v>
      </c>
      <c r="AU29" s="95"/>
      <c r="AV29" s="114">
        <v>42.36</v>
      </c>
      <c r="AW29" s="115">
        <v>1.98</v>
      </c>
      <c r="AX29" s="95"/>
      <c r="AY29" s="114">
        <v>42.445300000000003</v>
      </c>
      <c r="AZ29" s="115">
        <v>1.97</v>
      </c>
      <c r="BA29" s="95"/>
      <c r="BB29" s="114">
        <v>42.443199999999997</v>
      </c>
      <c r="BC29" s="115">
        <v>1.97</v>
      </c>
      <c r="BD29" s="115"/>
      <c r="BE29" s="114">
        <f t="shared" si="0"/>
        <v>42.242483333333332</v>
      </c>
      <c r="BF29" s="115">
        <f t="shared" si="1"/>
        <v>1.9805555555555552</v>
      </c>
      <c r="BG29" s="38"/>
      <c r="BH29" s="38"/>
      <c r="BJ29" s="39"/>
    </row>
    <row r="30" spans="1:79" ht="18.75">
      <c r="A30" s="106">
        <v>13</v>
      </c>
      <c r="B30" s="116" t="s">
        <v>24</v>
      </c>
      <c r="C30" s="114">
        <v>1</v>
      </c>
      <c r="D30" s="115">
        <v>83.97</v>
      </c>
      <c r="E30" s="115"/>
      <c r="F30" s="114">
        <v>1</v>
      </c>
      <c r="G30" s="115">
        <v>83.96</v>
      </c>
      <c r="H30" s="115"/>
      <c r="I30" s="114">
        <v>1</v>
      </c>
      <c r="J30" s="115">
        <v>84.19</v>
      </c>
      <c r="K30" s="115"/>
      <c r="L30" s="114">
        <v>1</v>
      </c>
      <c r="M30" s="120">
        <v>83.92</v>
      </c>
      <c r="N30" s="115"/>
      <c r="O30" s="114">
        <v>1</v>
      </c>
      <c r="P30" s="115">
        <v>83.7</v>
      </c>
      <c r="Q30" s="115"/>
      <c r="R30" s="114">
        <v>1</v>
      </c>
      <c r="S30" s="115">
        <v>83.57</v>
      </c>
      <c r="T30" s="115"/>
      <c r="U30" s="114">
        <v>1</v>
      </c>
      <c r="V30" s="115">
        <v>83.53</v>
      </c>
      <c r="W30" s="115"/>
      <c r="X30" s="114">
        <v>1</v>
      </c>
      <c r="Y30" s="115">
        <v>83.56</v>
      </c>
      <c r="Z30" s="115"/>
      <c r="AA30" s="114">
        <v>1</v>
      </c>
      <c r="AB30" s="115">
        <v>83.23</v>
      </c>
      <c r="AC30" s="115"/>
      <c r="AD30" s="114">
        <v>1</v>
      </c>
      <c r="AE30" s="115">
        <v>83.2</v>
      </c>
      <c r="AF30" s="115"/>
      <c r="AG30" s="114">
        <v>1</v>
      </c>
      <c r="AH30" s="115">
        <v>83.24</v>
      </c>
      <c r="AI30" s="115"/>
      <c r="AJ30" s="114">
        <v>1</v>
      </c>
      <c r="AK30" s="115">
        <v>83.41</v>
      </c>
      <c r="AL30" s="115"/>
      <c r="AM30" s="114">
        <v>1</v>
      </c>
      <c r="AN30" s="115">
        <v>83.52</v>
      </c>
      <c r="AO30" s="115"/>
      <c r="AP30" s="114">
        <v>1</v>
      </c>
      <c r="AQ30" s="115">
        <v>83.85</v>
      </c>
      <c r="AR30" s="115"/>
      <c r="AS30" s="114">
        <v>1</v>
      </c>
      <c r="AT30" s="115">
        <v>83.87</v>
      </c>
      <c r="AU30" s="115"/>
      <c r="AV30" s="114">
        <v>1</v>
      </c>
      <c r="AW30" s="115">
        <v>83.76</v>
      </c>
      <c r="AX30" s="115"/>
      <c r="AY30" s="114">
        <v>1</v>
      </c>
      <c r="AZ30" s="115">
        <v>83.54</v>
      </c>
      <c r="BA30" s="115"/>
      <c r="BB30" s="114">
        <v>1</v>
      </c>
      <c r="BC30" s="115">
        <v>83.48</v>
      </c>
      <c r="BD30" s="115"/>
      <c r="BE30" s="114">
        <f t="shared" si="0"/>
        <v>1</v>
      </c>
      <c r="BF30" s="115">
        <f t="shared" si="1"/>
        <v>83.6388888888889</v>
      </c>
      <c r="BG30" s="38"/>
      <c r="BH30" s="38"/>
      <c r="BJ30" s="39"/>
    </row>
    <row r="31" spans="1:79" ht="18.75">
      <c r="A31" s="106">
        <v>14</v>
      </c>
      <c r="B31" s="116" t="s">
        <v>25</v>
      </c>
      <c r="C31" s="114">
        <v>0.73616560781513407</v>
      </c>
      <c r="D31" s="115">
        <v>114.06</v>
      </c>
      <c r="E31" s="115"/>
      <c r="F31" s="114">
        <v>0.73729457130007159</v>
      </c>
      <c r="G31" s="115">
        <v>113.88</v>
      </c>
      <c r="H31" s="115"/>
      <c r="I31" s="114">
        <v>0.73799104078876487</v>
      </c>
      <c r="J31" s="115">
        <v>114.08</v>
      </c>
      <c r="K31" s="95"/>
      <c r="L31" s="114">
        <v>0.73816499999999996</v>
      </c>
      <c r="M31" s="120">
        <v>113.69</v>
      </c>
      <c r="N31" s="95"/>
      <c r="O31" s="114">
        <v>0.73729999999999996</v>
      </c>
      <c r="P31" s="115">
        <v>113.52</v>
      </c>
      <c r="Q31" s="115"/>
      <c r="R31" s="114">
        <v>0.736155</v>
      </c>
      <c r="S31" s="115">
        <v>113.52</v>
      </c>
      <c r="T31" s="115"/>
      <c r="U31" s="114">
        <v>0.73607299999999998</v>
      </c>
      <c r="V31" s="115">
        <v>113.48</v>
      </c>
      <c r="W31" s="115"/>
      <c r="X31" s="114">
        <v>0.7360409827619202</v>
      </c>
      <c r="Y31" s="115">
        <v>113.53</v>
      </c>
      <c r="Z31" s="95"/>
      <c r="AA31" s="114">
        <v>0.73616560781513407</v>
      </c>
      <c r="AB31" s="115">
        <v>113.06</v>
      </c>
      <c r="AC31" s="115"/>
      <c r="AD31" s="114">
        <v>0.73521843339656212</v>
      </c>
      <c r="AE31" s="115">
        <v>113.16</v>
      </c>
      <c r="AF31" s="95"/>
      <c r="AG31" s="114">
        <v>0.73499687626327592</v>
      </c>
      <c r="AH31" s="115">
        <v>113.25</v>
      </c>
      <c r="AI31" s="115"/>
      <c r="AJ31" s="114">
        <v>0.73534278003691422</v>
      </c>
      <c r="AK31" s="115">
        <v>113.43</v>
      </c>
      <c r="AL31" s="95"/>
      <c r="AM31" s="114">
        <v>0.73612767398377577</v>
      </c>
      <c r="AN31" s="115">
        <v>113.46</v>
      </c>
      <c r="AO31" s="95"/>
      <c r="AP31" s="114">
        <v>0.73631738224444265</v>
      </c>
      <c r="AQ31" s="115">
        <v>113.88</v>
      </c>
      <c r="AR31" s="95"/>
      <c r="AS31" s="114">
        <v>0.73854698266630237</v>
      </c>
      <c r="AT31" s="115">
        <v>113.56</v>
      </c>
      <c r="AU31" s="95"/>
      <c r="AV31" s="114">
        <v>0.73743049717564113</v>
      </c>
      <c r="AW31" s="115">
        <v>113.58</v>
      </c>
      <c r="AX31" s="95"/>
      <c r="AY31" s="114">
        <v>0.73739243287885381</v>
      </c>
      <c r="AZ31" s="115">
        <v>113.29</v>
      </c>
      <c r="BA31" s="95"/>
      <c r="BB31" s="114">
        <v>0.73606807157525922</v>
      </c>
      <c r="BC31" s="115">
        <v>113.41</v>
      </c>
      <c r="BD31" s="115"/>
      <c r="BE31" s="114">
        <f t="shared" si="0"/>
        <v>0.73659955226122498</v>
      </c>
      <c r="BF31" s="115">
        <f t="shared" si="1"/>
        <v>113.54666666666667</v>
      </c>
      <c r="BG31" s="38"/>
      <c r="BH31" s="38"/>
      <c r="BJ31" s="39"/>
    </row>
    <row r="32" spans="1:79" ht="18.75">
      <c r="A32" s="106">
        <v>15</v>
      </c>
      <c r="B32" s="116" t="s">
        <v>26</v>
      </c>
      <c r="C32" s="114">
        <v>7.1208999999999998</v>
      </c>
      <c r="D32" s="115">
        <v>11.79</v>
      </c>
      <c r="E32" s="115"/>
      <c r="F32" s="114">
        <v>7.1242000000000001</v>
      </c>
      <c r="G32" s="115">
        <v>11.79</v>
      </c>
      <c r="H32" s="115"/>
      <c r="I32" s="114">
        <v>7.1268000000000002</v>
      </c>
      <c r="J32" s="115">
        <v>11.81</v>
      </c>
      <c r="K32" s="95"/>
      <c r="L32" s="114">
        <v>7.1219000000000001</v>
      </c>
      <c r="M32" s="120">
        <v>11.78</v>
      </c>
      <c r="N32" s="95"/>
      <c r="O32" s="114">
        <v>7.1212</v>
      </c>
      <c r="P32" s="115">
        <v>11.75</v>
      </c>
      <c r="Q32" s="115"/>
      <c r="R32" s="114">
        <v>7.1195000000000004</v>
      </c>
      <c r="S32" s="115">
        <v>11.74</v>
      </c>
      <c r="T32" s="115"/>
      <c r="U32" s="114">
        <v>7.1196999999999999</v>
      </c>
      <c r="V32" s="115">
        <v>11.73</v>
      </c>
      <c r="W32" s="115"/>
      <c r="X32" s="114">
        <v>7.1177000000000001</v>
      </c>
      <c r="Y32" s="115">
        <v>11.74</v>
      </c>
      <c r="Z32" s="95"/>
      <c r="AA32" s="114">
        <v>7.0964999999999998</v>
      </c>
      <c r="AB32" s="115">
        <v>11.73</v>
      </c>
      <c r="AC32" s="115"/>
      <c r="AD32" s="114">
        <v>7.0991999999999997</v>
      </c>
      <c r="AE32" s="115">
        <v>11.72</v>
      </c>
      <c r="AF32" s="95"/>
      <c r="AG32" s="114">
        <v>7.1067999999999998</v>
      </c>
      <c r="AH32" s="115">
        <v>11.71</v>
      </c>
      <c r="AI32" s="115"/>
      <c r="AJ32" s="114">
        <v>7.1116000000000001</v>
      </c>
      <c r="AK32" s="115">
        <v>11.73</v>
      </c>
      <c r="AL32" s="95"/>
      <c r="AM32" s="114">
        <v>7.1105999999999998</v>
      </c>
      <c r="AN32" s="115">
        <v>11.75</v>
      </c>
      <c r="AO32" s="95"/>
      <c r="AP32" s="114">
        <v>7.1144999999999996</v>
      </c>
      <c r="AQ32" s="115">
        <v>11.79</v>
      </c>
      <c r="AR32" s="95"/>
      <c r="AS32" s="114">
        <v>7.1105999999999998</v>
      </c>
      <c r="AT32" s="115">
        <v>11.8</v>
      </c>
      <c r="AU32" s="95"/>
      <c r="AV32" s="114">
        <v>7.0854999999999997</v>
      </c>
      <c r="AW32" s="115">
        <v>11.82</v>
      </c>
      <c r="AX32" s="95"/>
      <c r="AY32" s="114">
        <v>7.0792000000000002</v>
      </c>
      <c r="AZ32" s="115">
        <v>11.8</v>
      </c>
      <c r="BA32" s="95"/>
      <c r="BB32" s="114">
        <v>7.0833000000000004</v>
      </c>
      <c r="BC32" s="115">
        <v>11.79</v>
      </c>
      <c r="BD32" s="115"/>
      <c r="BE32" s="114">
        <f t="shared" si="0"/>
        <v>7.1094277777777783</v>
      </c>
      <c r="BF32" s="115">
        <f t="shared" si="1"/>
        <v>11.764999999999999</v>
      </c>
      <c r="BG32" s="38"/>
      <c r="BH32" s="38"/>
      <c r="BJ32" s="39"/>
    </row>
    <row r="33" spans="1:132" s="21" customFormat="1" ht="19.5" thickBot="1">
      <c r="A33" s="121">
        <v>16</v>
      </c>
      <c r="B33" s="122" t="s">
        <v>27</v>
      </c>
      <c r="C33" s="123">
        <v>7.1242999999999999</v>
      </c>
      <c r="D33" s="124">
        <v>11.79</v>
      </c>
      <c r="E33" s="124"/>
      <c r="F33" s="123">
        <v>7.1265000000000001</v>
      </c>
      <c r="G33" s="124">
        <v>11.78</v>
      </c>
      <c r="H33" s="124"/>
      <c r="I33" s="123">
        <v>7.1314000000000002</v>
      </c>
      <c r="J33" s="124">
        <v>11.81</v>
      </c>
      <c r="K33" s="100"/>
      <c r="L33" s="123">
        <v>7.125</v>
      </c>
      <c r="M33" s="125">
        <v>11.78</v>
      </c>
      <c r="N33" s="100"/>
      <c r="O33" s="123">
        <v>7.125</v>
      </c>
      <c r="P33" s="124">
        <v>11.75</v>
      </c>
      <c r="Q33" s="124"/>
      <c r="R33" s="123">
        <v>7.1234999999999999</v>
      </c>
      <c r="S33" s="124">
        <v>11.73</v>
      </c>
      <c r="T33" s="124"/>
      <c r="U33" s="123">
        <v>7.1215999999999999</v>
      </c>
      <c r="V33" s="124">
        <v>11.73</v>
      </c>
      <c r="W33" s="124"/>
      <c r="X33" s="123">
        <v>7.1204999999999998</v>
      </c>
      <c r="Y33" s="124">
        <v>11.74</v>
      </c>
      <c r="Z33" s="100"/>
      <c r="AA33" s="123">
        <v>7.0976999999999997</v>
      </c>
      <c r="AB33" s="124">
        <v>11.73</v>
      </c>
      <c r="AC33" s="124"/>
      <c r="AD33" s="123">
        <v>7.0998000000000001</v>
      </c>
      <c r="AE33" s="124">
        <v>11.72</v>
      </c>
      <c r="AF33" s="100"/>
      <c r="AG33" s="123">
        <v>7.1085000000000003</v>
      </c>
      <c r="AH33" s="124">
        <v>11.71</v>
      </c>
      <c r="AI33" s="124"/>
      <c r="AJ33" s="123">
        <v>7.1128</v>
      </c>
      <c r="AK33" s="124">
        <v>11.73</v>
      </c>
      <c r="AL33" s="100"/>
      <c r="AM33" s="123">
        <v>7.1135000000000002</v>
      </c>
      <c r="AN33" s="124">
        <v>11.74</v>
      </c>
      <c r="AO33" s="100"/>
      <c r="AP33" s="123">
        <v>7.1166999999999998</v>
      </c>
      <c r="AQ33" s="124">
        <v>11.78</v>
      </c>
      <c r="AR33" s="100"/>
      <c r="AS33" s="123">
        <v>7.1124000000000001</v>
      </c>
      <c r="AT33" s="124">
        <v>11.79</v>
      </c>
      <c r="AU33" s="100"/>
      <c r="AV33" s="123">
        <v>7.0838000000000001</v>
      </c>
      <c r="AW33" s="124">
        <v>11.82</v>
      </c>
      <c r="AX33" s="100"/>
      <c r="AY33" s="123">
        <v>7.0781000000000001</v>
      </c>
      <c r="AZ33" s="124">
        <v>11.8</v>
      </c>
      <c r="BA33" s="100"/>
      <c r="BB33" s="123">
        <v>7.0800999999999998</v>
      </c>
      <c r="BC33" s="124">
        <v>11.79</v>
      </c>
      <c r="BD33" s="124"/>
      <c r="BE33" s="123">
        <f t="shared" si="0"/>
        <v>7.1111777777777787</v>
      </c>
      <c r="BF33" s="124">
        <f>(D33+G33+J33+M33+P33+S33+V33+Y33+AB33+AE33+AH33+AK33+AN33+AQ33+AT33+AZ33+AW33+BC33)/18</f>
        <v>11.762222222222222</v>
      </c>
      <c r="BG33" s="38"/>
      <c r="BH33" s="38"/>
      <c r="BI33" s="3"/>
      <c r="BJ33" s="39"/>
      <c r="BK33" s="3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</row>
    <row r="34" spans="1:132" ht="19.5" thickTop="1">
      <c r="A34" s="106"/>
      <c r="B34" s="116"/>
      <c r="C34" s="114"/>
      <c r="D34" s="115"/>
      <c r="E34" s="115"/>
      <c r="F34" s="114"/>
      <c r="G34" s="115"/>
      <c r="H34" s="115"/>
      <c r="I34" s="114"/>
      <c r="J34" s="115"/>
      <c r="K34" s="95"/>
      <c r="L34" s="114"/>
      <c r="M34" s="120"/>
      <c r="N34" s="95"/>
      <c r="O34" s="114"/>
      <c r="P34" s="115"/>
      <c r="Q34" s="115"/>
      <c r="R34" s="114"/>
      <c r="S34" s="115"/>
      <c r="T34" s="115"/>
      <c r="U34" s="114"/>
      <c r="V34" s="115"/>
      <c r="W34" s="115"/>
      <c r="X34" s="114"/>
      <c r="Y34" s="115"/>
      <c r="Z34" s="95"/>
      <c r="AA34" s="114"/>
      <c r="AB34" s="115"/>
      <c r="AC34" s="115"/>
      <c r="AD34" s="114"/>
      <c r="AE34" s="115"/>
      <c r="AF34" s="95"/>
      <c r="AG34" s="114"/>
      <c r="AH34" s="115"/>
      <c r="AI34" s="115"/>
      <c r="AJ34" s="114"/>
      <c r="AK34" s="115"/>
      <c r="AL34" s="95"/>
      <c r="AM34" s="114"/>
      <c r="AN34" s="115"/>
      <c r="AO34" s="95"/>
      <c r="AP34" s="114"/>
      <c r="AQ34" s="115"/>
      <c r="AR34" s="95"/>
      <c r="AS34" s="114"/>
      <c r="AT34" s="115"/>
      <c r="AU34" s="95"/>
      <c r="AV34" s="114"/>
      <c r="AW34" s="115"/>
      <c r="AX34" s="95"/>
      <c r="AY34" s="114"/>
      <c r="AZ34" s="115"/>
      <c r="BA34" s="95"/>
      <c r="BB34" s="114"/>
      <c r="BC34" s="115"/>
      <c r="BD34" s="115"/>
      <c r="BE34" s="114"/>
      <c r="BF34" s="115"/>
      <c r="BG34" s="38"/>
      <c r="BH34" s="38"/>
      <c r="BJ34" s="39"/>
    </row>
    <row r="35" spans="1:132" s="48" customFormat="1">
      <c r="A35" s="68"/>
      <c r="B35" s="69"/>
    </row>
    <row r="36" spans="1:132" s="48" customFormat="1">
      <c r="A36" s="68"/>
      <c r="B36" s="69"/>
    </row>
    <row r="37" spans="1:132" s="48" customFormat="1">
      <c r="A37" s="68"/>
      <c r="B37" s="69"/>
    </row>
    <row r="38" spans="1:132" s="48" customFormat="1">
      <c r="A38" s="68"/>
      <c r="B38" s="69"/>
    </row>
    <row r="39" spans="1:132" s="48" customFormat="1">
      <c r="A39" s="68"/>
      <c r="B39" s="69"/>
    </row>
    <row r="40" spans="1:132" s="48" customFormat="1">
      <c r="A40" s="68"/>
      <c r="B40" s="69"/>
    </row>
    <row r="41" spans="1:132" s="48" customFormat="1">
      <c r="A41" s="68"/>
      <c r="B41" s="69"/>
    </row>
    <row r="42" spans="1:132" s="48" customFormat="1">
      <c r="A42" s="68"/>
      <c r="B42" s="69"/>
    </row>
    <row r="43" spans="1:132" s="48" customFormat="1">
      <c r="A43" s="68"/>
      <c r="B43" s="69"/>
    </row>
    <row r="44" spans="1:132" s="48" customFormat="1">
      <c r="A44" s="68"/>
      <c r="B44" s="69"/>
    </row>
    <row r="45" spans="1:132" s="48" customFormat="1">
      <c r="A45" s="68"/>
      <c r="B45" s="69"/>
    </row>
    <row r="46" spans="1:132" s="48" customFormat="1">
      <c r="A46" s="68"/>
      <c r="B46" s="69"/>
    </row>
    <row r="47" spans="1:132" s="48" customFormat="1">
      <c r="A47" s="68"/>
      <c r="B47" s="69"/>
    </row>
    <row r="48" spans="1:132" s="48" customFormat="1">
      <c r="A48" s="68"/>
      <c r="B48" s="69"/>
    </row>
    <row r="49" spans="1:2" s="48" customFormat="1">
      <c r="A49" s="68"/>
      <c r="B49" s="69"/>
    </row>
    <row r="50" spans="1:2" s="48" customFormat="1">
      <c r="A50" s="68"/>
      <c r="B50" s="69"/>
    </row>
    <row r="51" spans="1:2" s="48" customFormat="1">
      <c r="A51" s="68"/>
      <c r="B51" s="69"/>
    </row>
    <row r="52" spans="1:2" s="48" customFormat="1">
      <c r="A52" s="68"/>
      <c r="B52" s="69"/>
    </row>
    <row r="53" spans="1:2" s="48" customFormat="1">
      <c r="A53" s="68"/>
      <c r="B53" s="69"/>
    </row>
    <row r="54" spans="1:2" s="48" customFormat="1">
      <c r="A54" s="68"/>
      <c r="B54" s="69"/>
    </row>
    <row r="55" spans="1:2" s="48" customFormat="1">
      <c r="A55" s="68"/>
      <c r="B55" s="69"/>
    </row>
    <row r="56" spans="1:2" s="48" customFormat="1">
      <c r="A56" s="68"/>
      <c r="B56" s="69"/>
    </row>
    <row r="57" spans="1:2" s="48" customFormat="1">
      <c r="A57" s="68"/>
      <c r="B57" s="69"/>
    </row>
    <row r="58" spans="1:2" s="48" customFormat="1">
      <c r="A58" s="68"/>
      <c r="B58" s="69"/>
    </row>
    <row r="59" spans="1:2" s="48" customFormat="1">
      <c r="A59" s="68"/>
      <c r="B59" s="69"/>
    </row>
    <row r="60" spans="1:2" s="48" customFormat="1">
      <c r="A60" s="68"/>
      <c r="B60" s="69"/>
    </row>
    <row r="61" spans="1:2" s="48" customFormat="1">
      <c r="A61" s="68"/>
      <c r="B61" s="69"/>
    </row>
    <row r="62" spans="1:2" s="48" customFormat="1">
      <c r="A62" s="68"/>
      <c r="B62" s="69"/>
    </row>
    <row r="63" spans="1:2" s="48" customFormat="1">
      <c r="A63" s="68"/>
      <c r="B63" s="69"/>
    </row>
    <row r="64" spans="1:2" s="48" customFormat="1">
      <c r="A64" s="68"/>
      <c r="B64" s="69"/>
    </row>
    <row r="65" spans="1:2" s="48" customFormat="1">
      <c r="A65" s="68"/>
      <c r="B65" s="69"/>
    </row>
    <row r="66" spans="1:2" s="48" customFormat="1">
      <c r="A66" s="68"/>
      <c r="B66" s="69"/>
    </row>
    <row r="67" spans="1:2" s="48" customFormat="1">
      <c r="A67" s="68"/>
      <c r="B67" s="69"/>
    </row>
    <row r="68" spans="1:2" s="48" customFormat="1">
      <c r="A68" s="68"/>
      <c r="B68" s="69"/>
    </row>
    <row r="69" spans="1:2" s="48" customFormat="1">
      <c r="A69" s="68"/>
      <c r="B69" s="69"/>
    </row>
  </sheetData>
  <mergeCells count="19">
    <mergeCell ref="BE9:BF9"/>
    <mergeCell ref="AM9:AN9"/>
    <mergeCell ref="AP9:AQ9"/>
    <mergeCell ref="AS9:AT9"/>
    <mergeCell ref="AV9:AW9"/>
    <mergeCell ref="AY9:AZ9"/>
    <mergeCell ref="BB9:BC9"/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2B4D-4546-4D13-82C7-007EC439428D}">
  <dimension ref="A1:EE45"/>
  <sheetViews>
    <sheetView tabSelected="1" zoomScale="60" zoomScaleNormal="60" workbookViewId="0">
      <pane xSplit="2" ySplit="16" topLeftCell="BB17" activePane="bottomRight" state="frozen"/>
      <selection pane="topRight" activeCell="C1" sqref="C1"/>
      <selection pane="bottomLeft" activeCell="A17" sqref="A17"/>
      <selection pane="bottomRight" activeCell="BM24" sqref="BM24"/>
    </sheetView>
  </sheetViews>
  <sheetFormatPr defaultColWidth="9.28515625" defaultRowHeight="15.75"/>
  <cols>
    <col min="1" max="1" width="10.42578125" style="1" customWidth="1"/>
    <col min="2" max="2" width="47" style="70" bestFit="1" customWidth="1"/>
    <col min="3" max="3" width="21.140625" style="2" bestFit="1" customWidth="1"/>
    <col min="4" max="4" width="21.42578125" style="2" bestFit="1" customWidth="1"/>
    <col min="5" max="5" width="9.42578125" style="2" customWidth="1"/>
    <col min="6" max="6" width="21.140625" style="2" bestFit="1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8.140625" style="2" bestFit="1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8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4.28515625" style="2" customWidth="1"/>
    <col min="57" max="58" width="21.85546875" style="2" customWidth="1"/>
    <col min="59" max="59" width="13.42578125" style="2" customWidth="1"/>
    <col min="60" max="60" width="18.5703125" style="8" customWidth="1"/>
    <col min="61" max="61" width="16.5703125" style="8" customWidth="1"/>
    <col min="62" max="63" width="20.42578125" style="2" customWidth="1"/>
    <col min="64" max="64" width="14.5703125" style="3" customWidth="1"/>
    <col min="65" max="65" width="14.28515625" style="3" customWidth="1"/>
    <col min="66" max="66" width="13.42578125" style="3" customWidth="1"/>
    <col min="67" max="135" width="13.42578125" style="2" customWidth="1"/>
    <col min="136" max="16384" width="9.28515625" style="2"/>
  </cols>
  <sheetData>
    <row r="1" spans="1:135">
      <c r="B1" s="2"/>
      <c r="BH1" s="2"/>
      <c r="BI1" s="2"/>
    </row>
    <row r="2" spans="1:135">
      <c r="B2" s="2"/>
      <c r="BH2" s="2"/>
      <c r="BI2" s="2"/>
    </row>
    <row r="3" spans="1:135" ht="18.75">
      <c r="A3" s="93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  <c r="BE3" s="9"/>
      <c r="BF3" s="9"/>
      <c r="BG3" s="9"/>
    </row>
    <row r="4" spans="1:135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  <c r="BE4" s="9"/>
      <c r="BF4" s="9"/>
      <c r="BG4" s="9"/>
    </row>
    <row r="5" spans="1:135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</row>
    <row r="6" spans="1:135" ht="18.75">
      <c r="A6" s="93"/>
      <c r="B6" s="94" t="s">
        <v>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</row>
    <row r="7" spans="1:135" ht="18.75">
      <c r="A7" s="93"/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</row>
    <row r="8" spans="1:135" ht="18.75">
      <c r="A8" s="96"/>
      <c r="B8" s="97" t="s">
        <v>311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8"/>
      <c r="BI8" s="98"/>
      <c r="BJ8" s="12"/>
      <c r="BK8" s="12"/>
      <c r="BL8" s="13"/>
    </row>
    <row r="9" spans="1:135" s="21" customFormat="1" ht="19.5" thickBot="1">
      <c r="A9" s="99" t="s">
        <v>2</v>
      </c>
      <c r="B9" s="100"/>
      <c r="C9" s="129" t="s">
        <v>318</v>
      </c>
      <c r="D9" s="129"/>
      <c r="E9" s="101"/>
      <c r="F9" s="129" t="s">
        <v>319</v>
      </c>
      <c r="G9" s="129"/>
      <c r="H9" s="102"/>
      <c r="I9" s="129" t="s">
        <v>320</v>
      </c>
      <c r="J9" s="129"/>
      <c r="K9" s="102"/>
      <c r="L9" s="129" t="s">
        <v>321</v>
      </c>
      <c r="M9" s="129"/>
      <c r="N9" s="103"/>
      <c r="O9" s="129" t="s">
        <v>322</v>
      </c>
      <c r="P9" s="129"/>
      <c r="Q9" s="101"/>
      <c r="R9" s="129" t="s">
        <v>312</v>
      </c>
      <c r="S9" s="129"/>
      <c r="T9" s="101"/>
      <c r="U9" s="129" t="s">
        <v>313</v>
      </c>
      <c r="V9" s="129"/>
      <c r="W9" s="101"/>
      <c r="X9" s="129" t="s">
        <v>314</v>
      </c>
      <c r="Y9" s="129"/>
      <c r="Z9" s="102"/>
      <c r="AA9" s="129" t="s">
        <v>323</v>
      </c>
      <c r="AB9" s="129"/>
      <c r="AC9" s="101"/>
      <c r="AD9" s="129" t="s">
        <v>324</v>
      </c>
      <c r="AE9" s="129"/>
      <c r="AF9" s="102"/>
      <c r="AG9" s="129" t="s">
        <v>315</v>
      </c>
      <c r="AH9" s="129"/>
      <c r="AI9" s="103"/>
      <c r="AJ9" s="129" t="s">
        <v>316</v>
      </c>
      <c r="AK9" s="129"/>
      <c r="AL9" s="103"/>
      <c r="AM9" s="129" t="s">
        <v>317</v>
      </c>
      <c r="AN9" s="129"/>
      <c r="AO9" s="102"/>
      <c r="AP9" s="129" t="s">
        <v>325</v>
      </c>
      <c r="AQ9" s="129"/>
      <c r="AR9" s="102"/>
      <c r="AS9" s="129" t="s">
        <v>326</v>
      </c>
      <c r="AT9" s="129"/>
      <c r="AU9" s="102"/>
      <c r="AV9" s="129" t="s">
        <v>327</v>
      </c>
      <c r="AW9" s="129"/>
      <c r="AX9" s="101"/>
      <c r="AY9" s="129" t="s">
        <v>328</v>
      </c>
      <c r="AZ9" s="129"/>
      <c r="BA9" s="102"/>
      <c r="BB9" s="129" t="s">
        <v>329</v>
      </c>
      <c r="BC9" s="129"/>
      <c r="BD9" s="101"/>
      <c r="BE9" s="129" t="s">
        <v>330</v>
      </c>
      <c r="BF9" s="129"/>
      <c r="BG9" s="101"/>
      <c r="BH9" s="129" t="s">
        <v>3</v>
      </c>
      <c r="BI9" s="129"/>
      <c r="BJ9" s="19"/>
      <c r="BK9" s="19"/>
      <c r="BL9" s="20"/>
      <c r="BM9" s="13"/>
      <c r="BN9" s="3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</row>
    <row r="10" spans="1:135" ht="19.5" thickTop="1">
      <c r="A10" s="96"/>
      <c r="B10" s="10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105"/>
      <c r="BI10" s="105"/>
      <c r="BJ10" s="24"/>
      <c r="BK10" s="24"/>
      <c r="BL10" s="20"/>
    </row>
    <row r="11" spans="1:135" ht="18.75">
      <c r="A11" s="96"/>
      <c r="B11" s="104"/>
      <c r="C11" s="105"/>
      <c r="D11" s="105" t="s">
        <v>4</v>
      </c>
      <c r="E11" s="105"/>
      <c r="F11" s="105"/>
      <c r="G11" s="105" t="s">
        <v>4</v>
      </c>
      <c r="H11" s="95"/>
      <c r="I11" s="105"/>
      <c r="J11" s="105" t="s">
        <v>4</v>
      </c>
      <c r="K11" s="95"/>
      <c r="L11" s="105"/>
      <c r="M11" s="105" t="s">
        <v>4</v>
      </c>
      <c r="N11" s="95"/>
      <c r="O11" s="105"/>
      <c r="P11" s="105" t="s">
        <v>4</v>
      </c>
      <c r="Q11" s="105"/>
      <c r="R11" s="105"/>
      <c r="S11" s="105" t="s">
        <v>4</v>
      </c>
      <c r="T11" s="105"/>
      <c r="U11" s="105"/>
      <c r="V11" s="105" t="s">
        <v>4</v>
      </c>
      <c r="W11" s="105"/>
      <c r="X11" s="105"/>
      <c r="Y11" s="105" t="s">
        <v>4</v>
      </c>
      <c r="Z11" s="95"/>
      <c r="AA11" s="105"/>
      <c r="AB11" s="105" t="s">
        <v>4</v>
      </c>
      <c r="AC11" s="105"/>
      <c r="AD11" s="105"/>
      <c r="AE11" s="105" t="s">
        <v>4</v>
      </c>
      <c r="AF11" s="95"/>
      <c r="AG11" s="105"/>
      <c r="AH11" s="105" t="s">
        <v>4</v>
      </c>
      <c r="AI11" s="95"/>
      <c r="AJ11" s="105"/>
      <c r="AK11" s="105" t="s">
        <v>4</v>
      </c>
      <c r="AL11" s="95"/>
      <c r="AM11" s="105"/>
      <c r="AN11" s="105" t="s">
        <v>4</v>
      </c>
      <c r="AO11" s="95"/>
      <c r="AP11" s="105"/>
      <c r="AQ11" s="105" t="s">
        <v>4</v>
      </c>
      <c r="AR11" s="95"/>
      <c r="AS11" s="105"/>
      <c r="AT11" s="105" t="s">
        <v>4</v>
      </c>
      <c r="AU11" s="95"/>
      <c r="AV11" s="105"/>
      <c r="AW11" s="105" t="s">
        <v>4</v>
      </c>
      <c r="AX11" s="105"/>
      <c r="AY11" s="105"/>
      <c r="AZ11" s="105" t="s">
        <v>4</v>
      </c>
      <c r="BA11" s="95"/>
      <c r="BB11" s="95"/>
      <c r="BC11" s="105" t="s">
        <v>4</v>
      </c>
      <c r="BD11" s="105"/>
      <c r="BE11" s="95"/>
      <c r="BF11" s="105" t="s">
        <v>4</v>
      </c>
      <c r="BG11" s="95"/>
      <c r="BH11" s="105"/>
      <c r="BI11" s="105" t="s">
        <v>4</v>
      </c>
      <c r="BJ11" s="24"/>
      <c r="BK11" s="24"/>
      <c r="BL11" s="20"/>
    </row>
    <row r="12" spans="1:135" ht="18.75">
      <c r="A12" s="106"/>
      <c r="B12" s="104"/>
      <c r="C12" s="105" t="s">
        <v>4</v>
      </c>
      <c r="D12" s="105" t="s">
        <v>5</v>
      </c>
      <c r="E12" s="105"/>
      <c r="F12" s="105" t="s">
        <v>4</v>
      </c>
      <c r="G12" s="105" t="s">
        <v>5</v>
      </c>
      <c r="H12" s="105"/>
      <c r="I12" s="105" t="s">
        <v>4</v>
      </c>
      <c r="J12" s="105" t="s">
        <v>5</v>
      </c>
      <c r="K12" s="105"/>
      <c r="L12" s="105" t="s">
        <v>4</v>
      </c>
      <c r="M12" s="105" t="s">
        <v>5</v>
      </c>
      <c r="N12" s="105"/>
      <c r="O12" s="105" t="s">
        <v>4</v>
      </c>
      <c r="P12" s="105" t="s">
        <v>5</v>
      </c>
      <c r="Q12" s="105"/>
      <c r="R12" s="105" t="s">
        <v>4</v>
      </c>
      <c r="S12" s="105" t="s">
        <v>5</v>
      </c>
      <c r="T12" s="105"/>
      <c r="U12" s="105" t="s">
        <v>4</v>
      </c>
      <c r="V12" s="105" t="s">
        <v>5</v>
      </c>
      <c r="W12" s="105"/>
      <c r="X12" s="105" t="s">
        <v>4</v>
      </c>
      <c r="Y12" s="105" t="s">
        <v>5</v>
      </c>
      <c r="Z12" s="105"/>
      <c r="AA12" s="105" t="s">
        <v>4</v>
      </c>
      <c r="AB12" s="105" t="s">
        <v>5</v>
      </c>
      <c r="AC12" s="105"/>
      <c r="AD12" s="105" t="s">
        <v>4</v>
      </c>
      <c r="AE12" s="105" t="s">
        <v>5</v>
      </c>
      <c r="AF12" s="105"/>
      <c r="AG12" s="105" t="s">
        <v>4</v>
      </c>
      <c r="AH12" s="105" t="s">
        <v>5</v>
      </c>
      <c r="AI12" s="105"/>
      <c r="AJ12" s="105" t="s">
        <v>4</v>
      </c>
      <c r="AK12" s="105" t="s">
        <v>5</v>
      </c>
      <c r="AL12" s="105"/>
      <c r="AM12" s="105" t="s">
        <v>4</v>
      </c>
      <c r="AN12" s="105" t="s">
        <v>5</v>
      </c>
      <c r="AO12" s="105"/>
      <c r="AP12" s="105" t="s">
        <v>4</v>
      </c>
      <c r="AQ12" s="105" t="s">
        <v>5</v>
      </c>
      <c r="AR12" s="105"/>
      <c r="AS12" s="105" t="s">
        <v>4</v>
      </c>
      <c r="AT12" s="105" t="s">
        <v>5</v>
      </c>
      <c r="AU12" s="105"/>
      <c r="AV12" s="105" t="s">
        <v>4</v>
      </c>
      <c r="AW12" s="105" t="s">
        <v>5</v>
      </c>
      <c r="AX12" s="105"/>
      <c r="AY12" s="105" t="s">
        <v>4</v>
      </c>
      <c r="AZ12" s="105" t="s">
        <v>5</v>
      </c>
      <c r="BA12" s="105"/>
      <c r="BB12" s="105" t="s">
        <v>4</v>
      </c>
      <c r="BC12" s="105" t="s">
        <v>5</v>
      </c>
      <c r="BD12" s="105"/>
      <c r="BE12" s="105" t="s">
        <v>4</v>
      </c>
      <c r="BF12" s="105" t="s">
        <v>5</v>
      </c>
      <c r="BG12" s="105"/>
      <c r="BH12" s="105" t="s">
        <v>4</v>
      </c>
      <c r="BI12" s="105" t="s">
        <v>5</v>
      </c>
      <c r="BJ12" s="24"/>
      <c r="BK12" s="24"/>
      <c r="BL12" s="20"/>
      <c r="BM12" s="20"/>
    </row>
    <row r="13" spans="1:135" ht="18.75">
      <c r="A13" s="96"/>
      <c r="B13" s="107" t="s">
        <v>6</v>
      </c>
      <c r="C13" s="105" t="s">
        <v>7</v>
      </c>
      <c r="D13" s="105" t="s">
        <v>8</v>
      </c>
      <c r="E13" s="105"/>
      <c r="F13" s="105" t="s">
        <v>7</v>
      </c>
      <c r="G13" s="105" t="s">
        <v>8</v>
      </c>
      <c r="H13" s="105"/>
      <c r="I13" s="105" t="s">
        <v>7</v>
      </c>
      <c r="J13" s="105" t="s">
        <v>8</v>
      </c>
      <c r="K13" s="105"/>
      <c r="L13" s="105" t="s">
        <v>7</v>
      </c>
      <c r="M13" s="105" t="s">
        <v>8</v>
      </c>
      <c r="N13" s="105"/>
      <c r="O13" s="105" t="s">
        <v>7</v>
      </c>
      <c r="P13" s="105" t="s">
        <v>8</v>
      </c>
      <c r="Q13" s="105"/>
      <c r="R13" s="105" t="s">
        <v>7</v>
      </c>
      <c r="S13" s="105" t="s">
        <v>8</v>
      </c>
      <c r="T13" s="105"/>
      <c r="U13" s="105" t="s">
        <v>7</v>
      </c>
      <c r="V13" s="105" t="s">
        <v>8</v>
      </c>
      <c r="W13" s="105"/>
      <c r="X13" s="105" t="s">
        <v>7</v>
      </c>
      <c r="Y13" s="105" t="s">
        <v>8</v>
      </c>
      <c r="Z13" s="105"/>
      <c r="AA13" s="105" t="s">
        <v>7</v>
      </c>
      <c r="AB13" s="105" t="s">
        <v>8</v>
      </c>
      <c r="AC13" s="105"/>
      <c r="AD13" s="105" t="s">
        <v>7</v>
      </c>
      <c r="AE13" s="105" t="s">
        <v>8</v>
      </c>
      <c r="AF13" s="105"/>
      <c r="AG13" s="105" t="s">
        <v>7</v>
      </c>
      <c r="AH13" s="105" t="s">
        <v>8</v>
      </c>
      <c r="AI13" s="105"/>
      <c r="AJ13" s="105" t="s">
        <v>7</v>
      </c>
      <c r="AK13" s="105" t="s">
        <v>8</v>
      </c>
      <c r="AL13" s="105"/>
      <c r="AM13" s="105" t="s">
        <v>7</v>
      </c>
      <c r="AN13" s="105" t="s">
        <v>8</v>
      </c>
      <c r="AO13" s="105"/>
      <c r="AP13" s="105" t="s">
        <v>7</v>
      </c>
      <c r="AQ13" s="105" t="s">
        <v>8</v>
      </c>
      <c r="AR13" s="105"/>
      <c r="AS13" s="105" t="s">
        <v>7</v>
      </c>
      <c r="AT13" s="105" t="s">
        <v>8</v>
      </c>
      <c r="AU13" s="105"/>
      <c r="AV13" s="105" t="s">
        <v>7</v>
      </c>
      <c r="AW13" s="105" t="s">
        <v>8</v>
      </c>
      <c r="AX13" s="105"/>
      <c r="AY13" s="105" t="s">
        <v>7</v>
      </c>
      <c r="AZ13" s="105" t="s">
        <v>8</v>
      </c>
      <c r="BA13" s="105"/>
      <c r="BB13" s="105" t="s">
        <v>7</v>
      </c>
      <c r="BC13" s="105" t="s">
        <v>8</v>
      </c>
      <c r="BD13" s="105"/>
      <c r="BE13" s="105" t="s">
        <v>7</v>
      </c>
      <c r="BF13" s="105" t="s">
        <v>8</v>
      </c>
      <c r="BG13" s="105"/>
      <c r="BH13" s="105" t="s">
        <v>9</v>
      </c>
      <c r="BI13" s="105" t="s">
        <v>8</v>
      </c>
      <c r="BJ13" s="24"/>
      <c r="BK13" s="24"/>
      <c r="BL13" s="20"/>
      <c r="BM13" s="20"/>
    </row>
    <row r="14" spans="1:135" ht="15.75" customHeight="1">
      <c r="A14" s="108"/>
      <c r="B14" s="104"/>
      <c r="C14" s="105"/>
      <c r="D14" s="105" t="s">
        <v>10</v>
      </c>
      <c r="E14" s="105"/>
      <c r="F14" s="105"/>
      <c r="G14" s="105" t="s">
        <v>10</v>
      </c>
      <c r="H14" s="105"/>
      <c r="I14" s="105"/>
      <c r="J14" s="105" t="s">
        <v>10</v>
      </c>
      <c r="K14" s="105"/>
      <c r="L14" s="105"/>
      <c r="M14" s="105" t="s">
        <v>10</v>
      </c>
      <c r="N14" s="105"/>
      <c r="O14" s="105"/>
      <c r="P14" s="105" t="s">
        <v>10</v>
      </c>
      <c r="Q14" s="105"/>
      <c r="R14" s="105"/>
      <c r="S14" s="105" t="s">
        <v>10</v>
      </c>
      <c r="T14" s="105"/>
      <c r="U14" s="105"/>
      <c r="V14" s="105" t="s">
        <v>10</v>
      </c>
      <c r="W14" s="105"/>
      <c r="X14" s="105"/>
      <c r="Y14" s="105" t="s">
        <v>10</v>
      </c>
      <c r="Z14" s="105"/>
      <c r="AA14" s="105"/>
      <c r="AB14" s="105" t="s">
        <v>10</v>
      </c>
      <c r="AC14" s="105"/>
      <c r="AD14" s="105"/>
      <c r="AE14" s="105" t="s">
        <v>10</v>
      </c>
      <c r="AF14" s="105"/>
      <c r="AG14" s="105"/>
      <c r="AH14" s="105" t="s">
        <v>10</v>
      </c>
      <c r="AI14" s="105"/>
      <c r="AJ14" s="105"/>
      <c r="AK14" s="105" t="s">
        <v>10</v>
      </c>
      <c r="AL14" s="105"/>
      <c r="AM14" s="105"/>
      <c r="AN14" s="105" t="s">
        <v>10</v>
      </c>
      <c r="AO14" s="105"/>
      <c r="AP14" s="105"/>
      <c r="AQ14" s="105" t="s">
        <v>10</v>
      </c>
      <c r="AR14" s="105"/>
      <c r="AS14" s="105"/>
      <c r="AT14" s="105" t="s">
        <v>10</v>
      </c>
      <c r="AU14" s="105"/>
      <c r="AV14" s="105"/>
      <c r="AW14" s="105" t="s">
        <v>10</v>
      </c>
      <c r="AX14" s="105"/>
      <c r="AY14" s="105"/>
      <c r="AZ14" s="105" t="s">
        <v>10</v>
      </c>
      <c r="BA14" s="105"/>
      <c r="BB14" s="105"/>
      <c r="BC14" s="105" t="s">
        <v>10</v>
      </c>
      <c r="BD14" s="105"/>
      <c r="BE14" s="105"/>
      <c r="BF14" s="105" t="s">
        <v>10</v>
      </c>
      <c r="BG14" s="105"/>
      <c r="BH14" s="105"/>
      <c r="BI14" s="105" t="s">
        <v>10</v>
      </c>
      <c r="BJ14" s="24"/>
      <c r="BK14" s="24"/>
      <c r="BL14" s="20"/>
      <c r="BM14" s="20"/>
    </row>
    <row r="15" spans="1:135" ht="18.75">
      <c r="A15" s="96"/>
      <c r="B15" s="104"/>
      <c r="C15" s="105"/>
      <c r="D15" s="105" t="s">
        <v>11</v>
      </c>
      <c r="E15" s="105"/>
      <c r="F15" s="105"/>
      <c r="G15" s="105" t="s">
        <v>11</v>
      </c>
      <c r="H15" s="105"/>
      <c r="I15" s="105"/>
      <c r="J15" s="105" t="s">
        <v>11</v>
      </c>
      <c r="K15" s="105"/>
      <c r="L15" s="105"/>
      <c r="M15" s="105" t="s">
        <v>11</v>
      </c>
      <c r="N15" s="95"/>
      <c r="O15" s="105"/>
      <c r="P15" s="105" t="s">
        <v>11</v>
      </c>
      <c r="Q15" s="105"/>
      <c r="R15" s="105"/>
      <c r="S15" s="105" t="s">
        <v>11</v>
      </c>
      <c r="T15" s="105"/>
      <c r="U15" s="105"/>
      <c r="V15" s="105" t="s">
        <v>11</v>
      </c>
      <c r="W15" s="105"/>
      <c r="X15" s="105"/>
      <c r="Y15" s="105" t="s">
        <v>11</v>
      </c>
      <c r="Z15" s="105"/>
      <c r="AA15" s="105"/>
      <c r="AB15" s="105" t="s">
        <v>11</v>
      </c>
      <c r="AC15" s="105"/>
      <c r="AD15" s="105"/>
      <c r="AE15" s="105" t="s">
        <v>11</v>
      </c>
      <c r="AF15" s="105"/>
      <c r="AG15" s="105"/>
      <c r="AH15" s="105" t="s">
        <v>11</v>
      </c>
      <c r="AI15" s="105"/>
      <c r="AJ15" s="105"/>
      <c r="AK15" s="105" t="s">
        <v>11</v>
      </c>
      <c r="AL15" s="105"/>
      <c r="AM15" s="105"/>
      <c r="AN15" s="105" t="s">
        <v>11</v>
      </c>
      <c r="AO15" s="105"/>
      <c r="AP15" s="105"/>
      <c r="AQ15" s="105" t="s">
        <v>11</v>
      </c>
      <c r="AR15" s="105"/>
      <c r="AS15" s="105"/>
      <c r="AT15" s="105" t="s">
        <v>11</v>
      </c>
      <c r="AU15" s="105"/>
      <c r="AV15" s="105"/>
      <c r="AW15" s="105" t="s">
        <v>11</v>
      </c>
      <c r="AX15" s="105"/>
      <c r="AY15" s="105"/>
      <c r="AZ15" s="105" t="s">
        <v>11</v>
      </c>
      <c r="BA15" s="105"/>
      <c r="BB15" s="105"/>
      <c r="BC15" s="105" t="s">
        <v>11</v>
      </c>
      <c r="BD15" s="105"/>
      <c r="BE15" s="105"/>
      <c r="BF15" s="105" t="s">
        <v>11</v>
      </c>
      <c r="BG15" s="105"/>
      <c r="BH15" s="105"/>
      <c r="BI15" s="105" t="s">
        <v>11</v>
      </c>
      <c r="BJ15" s="24"/>
      <c r="BK15" s="24"/>
      <c r="BL15" s="20"/>
    </row>
    <row r="16" spans="1:135" s="33" customFormat="1" ht="18.75">
      <c r="A16" s="109"/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2"/>
      <c r="BJ16" s="24"/>
      <c r="BK16" s="24"/>
      <c r="BL16" s="20"/>
      <c r="BM16" s="3"/>
      <c r="BN16" s="3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</row>
    <row r="17" spans="1:82" ht="18.75">
      <c r="A17" s="113" t="s">
        <v>2</v>
      </c>
      <c r="B17" s="104"/>
      <c r="C17" s="94"/>
      <c r="D17" s="95"/>
      <c r="E17" s="95"/>
      <c r="F17" s="95"/>
      <c r="G17" s="95"/>
      <c r="H17" s="95"/>
      <c r="I17" s="94"/>
      <c r="J17" s="95"/>
      <c r="K17" s="95"/>
      <c r="L17" s="94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114"/>
      <c r="BI17" s="115"/>
      <c r="BJ17" s="24"/>
      <c r="BK17" s="24"/>
      <c r="BL17" s="20"/>
    </row>
    <row r="18" spans="1:82" ht="18.75">
      <c r="A18" s="106">
        <v>1</v>
      </c>
      <c r="B18" s="116" t="s">
        <v>12</v>
      </c>
      <c r="C18" s="114">
        <v>156.02000000000001</v>
      </c>
      <c r="D18" s="115">
        <v>53.36</v>
      </c>
      <c r="E18" s="115"/>
      <c r="F18" s="114">
        <v>155.52000000000001</v>
      </c>
      <c r="G18" s="115">
        <v>53.27</v>
      </c>
      <c r="H18" s="95"/>
      <c r="I18" s="114">
        <v>154.82</v>
      </c>
      <c r="J18" s="115">
        <v>53.48</v>
      </c>
      <c r="K18" s="95"/>
      <c r="L18" s="114">
        <v>155.09</v>
      </c>
      <c r="M18" s="117">
        <v>53.43</v>
      </c>
      <c r="N18" s="114"/>
      <c r="O18" s="95">
        <v>156.15</v>
      </c>
      <c r="P18" s="115">
        <v>53.07</v>
      </c>
      <c r="Q18" s="115"/>
      <c r="R18" s="114">
        <v>156.74</v>
      </c>
      <c r="S18" s="115">
        <v>52.93</v>
      </c>
      <c r="T18" s="115"/>
      <c r="U18" s="114">
        <v>155.83000000000001</v>
      </c>
      <c r="V18" s="115">
        <v>52.93</v>
      </c>
      <c r="W18" s="115"/>
      <c r="X18" s="114">
        <v>155.94</v>
      </c>
      <c r="Y18" s="115">
        <v>52.77</v>
      </c>
      <c r="Z18" s="95"/>
      <c r="AA18" s="114">
        <v>155.11000000000001</v>
      </c>
      <c r="AB18" s="115">
        <v>53</v>
      </c>
      <c r="AC18" s="115"/>
      <c r="AD18" s="114">
        <v>154.85</v>
      </c>
      <c r="AE18" s="115">
        <v>52.99</v>
      </c>
      <c r="AF18" s="95"/>
      <c r="AG18" s="114">
        <v>155.5</v>
      </c>
      <c r="AH18" s="115">
        <v>52.95</v>
      </c>
      <c r="AI18" s="95"/>
      <c r="AJ18" s="114">
        <v>155.91999999999999</v>
      </c>
      <c r="AK18" s="115">
        <v>52.77</v>
      </c>
      <c r="AL18" s="95"/>
      <c r="AM18" s="114">
        <v>157.33000000000001</v>
      </c>
      <c r="AN18" s="115">
        <v>52.39</v>
      </c>
      <c r="AO18" s="95"/>
      <c r="AP18" s="114">
        <v>157.38</v>
      </c>
      <c r="AQ18" s="115">
        <v>52.24</v>
      </c>
      <c r="AR18" s="95"/>
      <c r="AS18" s="114">
        <v>155.94999999999999</v>
      </c>
      <c r="AT18" s="115">
        <v>52.47</v>
      </c>
      <c r="AU18" s="95"/>
      <c r="AV18" s="114">
        <v>155.88</v>
      </c>
      <c r="AW18" s="115">
        <v>52.44</v>
      </c>
      <c r="AX18" s="95"/>
      <c r="AY18" s="114">
        <v>156.22</v>
      </c>
      <c r="AZ18" s="115">
        <v>52.45</v>
      </c>
      <c r="BA18" s="95"/>
      <c r="BB18" s="114">
        <v>155.77000000000001</v>
      </c>
      <c r="BC18" s="115">
        <v>52.68</v>
      </c>
      <c r="BD18" s="115"/>
      <c r="BE18" s="115">
        <v>154.85</v>
      </c>
      <c r="BF18" s="115">
        <v>52.66</v>
      </c>
      <c r="BG18" s="115"/>
      <c r="BH18" s="114">
        <f>(C18+F18+I18+L18+O18+R18+U18+X18+AA18+AD18+AG18+AJ18+AM18+AP18+AS18+AV18+AY18+BB18+BE18)/19</f>
        <v>155.83526315789473</v>
      </c>
      <c r="BI18" s="115">
        <f>(D18+G18+J18+M18+P18+S18+V18+Y18+AB18+AE18+AH18+AK18+AN18+AQ18+AT18+AZ18+AW18+BC18+BF18)/19</f>
        <v>52.856842105263155</v>
      </c>
      <c r="BJ18" s="38"/>
      <c r="BK18" s="38"/>
      <c r="BL18" s="38"/>
      <c r="BM18" s="39"/>
    </row>
    <row r="19" spans="1:82" s="8" customFormat="1" ht="18.75">
      <c r="A19" s="106">
        <v>2</v>
      </c>
      <c r="B19" s="116" t="s">
        <v>13</v>
      </c>
      <c r="C19" s="114">
        <v>0.7582650894752806</v>
      </c>
      <c r="D19" s="115">
        <v>109.79</v>
      </c>
      <c r="E19" s="115"/>
      <c r="F19" s="114">
        <v>0.75306875517734762</v>
      </c>
      <c r="G19" s="115">
        <v>110</v>
      </c>
      <c r="H19" s="95"/>
      <c r="I19" s="114">
        <v>0.74928817623257904</v>
      </c>
      <c r="J19" s="115">
        <v>110.49</v>
      </c>
      <c r="K19" s="95"/>
      <c r="L19" s="114">
        <v>0.74990626171728536</v>
      </c>
      <c r="M19" s="117">
        <v>110.51</v>
      </c>
      <c r="N19" s="114"/>
      <c r="O19" s="95">
        <v>0.75013127297277027</v>
      </c>
      <c r="P19" s="115">
        <v>110.47</v>
      </c>
      <c r="Q19" s="115"/>
      <c r="R19" s="114">
        <v>0.751371252535878</v>
      </c>
      <c r="S19" s="115">
        <v>110.41</v>
      </c>
      <c r="T19" s="115"/>
      <c r="U19" s="114">
        <v>0.74777536827936897</v>
      </c>
      <c r="V19" s="115">
        <v>110.3</v>
      </c>
      <c r="W19" s="115"/>
      <c r="X19" s="114">
        <v>0.74794315632011965</v>
      </c>
      <c r="Y19" s="115">
        <v>110.02</v>
      </c>
      <c r="Z19" s="95"/>
      <c r="AA19" s="114">
        <v>0.74766355140186924</v>
      </c>
      <c r="AB19" s="115">
        <v>109.96</v>
      </c>
      <c r="AC19" s="115"/>
      <c r="AD19" s="114">
        <v>0.74510096118023983</v>
      </c>
      <c r="AE19" s="115">
        <v>110.12</v>
      </c>
      <c r="AF19" s="95"/>
      <c r="AG19" s="114">
        <v>0.75052536775743017</v>
      </c>
      <c r="AH19" s="115">
        <v>109.71</v>
      </c>
      <c r="AI19" s="95"/>
      <c r="AJ19" s="114">
        <v>0.74951281666916503</v>
      </c>
      <c r="AK19" s="115">
        <v>109.78</v>
      </c>
      <c r="AL19" s="95"/>
      <c r="AM19" s="114">
        <v>0.74755176795993128</v>
      </c>
      <c r="AN19" s="115">
        <v>110.27</v>
      </c>
      <c r="AO19" s="95"/>
      <c r="AP19" s="114">
        <v>0.74465708541216769</v>
      </c>
      <c r="AQ19" s="115">
        <v>110.41</v>
      </c>
      <c r="AR19" s="95"/>
      <c r="AS19" s="114">
        <v>0.74063101762701822</v>
      </c>
      <c r="AT19" s="115">
        <v>110.49</v>
      </c>
      <c r="AU19" s="95"/>
      <c r="AV19" s="114">
        <v>0.73986386504883106</v>
      </c>
      <c r="AW19" s="115">
        <v>110.49</v>
      </c>
      <c r="AX19" s="95"/>
      <c r="AY19" s="114">
        <v>0.74052132701421802</v>
      </c>
      <c r="AZ19" s="115">
        <v>110.64</v>
      </c>
      <c r="BA19" s="95"/>
      <c r="BB19" s="114">
        <v>0.73915293074137034</v>
      </c>
      <c r="BC19" s="115">
        <v>111.02</v>
      </c>
      <c r="BD19" s="115"/>
      <c r="BE19" s="115">
        <v>0.74510096118023983</v>
      </c>
      <c r="BF19" s="115">
        <v>110.76</v>
      </c>
      <c r="BG19" s="115"/>
      <c r="BH19" s="114">
        <f t="shared" ref="BH19:BH32" si="0">(C19+F19+I19+L19+O19+R19+U19+X19+AA19+AD19+AG19+AJ19+AM19+AP19+AS19+AV19+AY19+BB19+BE19)/19</f>
        <v>0.74726478866858481</v>
      </c>
      <c r="BI19" s="115">
        <f t="shared" ref="BI19:BI33" si="1">(D19+G19+J19+M19+P19+S19+V19+Y19+AB19+AE19+AH19+AK19+AN19+AQ19+AT19+AZ19+AW19+BC19+BF19)/19</f>
        <v>110.29684210526318</v>
      </c>
      <c r="BJ19" s="38"/>
      <c r="BK19" s="38"/>
      <c r="BL19" s="3"/>
      <c r="BM19" s="39"/>
      <c r="BN19" s="3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ht="18.75">
      <c r="A20" s="106">
        <v>3</v>
      </c>
      <c r="B20" s="116" t="s">
        <v>14</v>
      </c>
      <c r="C20" s="114">
        <v>0.80469999999999997</v>
      </c>
      <c r="D20" s="115">
        <v>103.45</v>
      </c>
      <c r="E20" s="115"/>
      <c r="F20" s="114">
        <v>0.80069999999999997</v>
      </c>
      <c r="G20" s="115">
        <v>103.46</v>
      </c>
      <c r="H20" s="95"/>
      <c r="I20" s="114">
        <v>0.80030000000000001</v>
      </c>
      <c r="J20" s="115">
        <v>103.45</v>
      </c>
      <c r="K20" s="95"/>
      <c r="L20" s="114">
        <v>0.80300000000000005</v>
      </c>
      <c r="M20" s="117">
        <v>103.2</v>
      </c>
      <c r="N20" s="114"/>
      <c r="O20" s="95">
        <v>0.80610000000000004</v>
      </c>
      <c r="P20" s="115">
        <v>102.8</v>
      </c>
      <c r="Q20" s="115"/>
      <c r="R20" s="114">
        <v>0.80520000000000003</v>
      </c>
      <c r="S20" s="115">
        <v>103.03</v>
      </c>
      <c r="T20" s="115"/>
      <c r="U20" s="114">
        <v>0.79759999999999998</v>
      </c>
      <c r="V20" s="115">
        <v>103.41</v>
      </c>
      <c r="W20" s="115"/>
      <c r="X20" s="114">
        <v>0.79510000000000003</v>
      </c>
      <c r="Y20" s="115">
        <v>103.5</v>
      </c>
      <c r="Z20" s="95"/>
      <c r="AA20" s="114">
        <v>0.79610000000000003</v>
      </c>
      <c r="AB20" s="115">
        <v>103.27</v>
      </c>
      <c r="AC20" s="115"/>
      <c r="AD20" s="114">
        <v>0.79569999999999996</v>
      </c>
      <c r="AE20" s="115">
        <v>103.12</v>
      </c>
      <c r="AF20" s="95"/>
      <c r="AG20" s="114">
        <v>0.79749999999999999</v>
      </c>
      <c r="AH20" s="115">
        <v>103.25</v>
      </c>
      <c r="AI20" s="95"/>
      <c r="AJ20" s="114">
        <v>0.79569999999999996</v>
      </c>
      <c r="AK20" s="115">
        <v>103.41</v>
      </c>
      <c r="AL20" s="95"/>
      <c r="AM20" s="114">
        <v>0.79500000000000004</v>
      </c>
      <c r="AN20" s="115">
        <v>103.69</v>
      </c>
      <c r="AO20" s="95"/>
      <c r="AP20" s="114">
        <v>0.79330000000000001</v>
      </c>
      <c r="AQ20" s="115">
        <v>103.64</v>
      </c>
      <c r="AR20" s="95"/>
      <c r="AS20" s="114">
        <v>0.78759999999999997</v>
      </c>
      <c r="AT20" s="115">
        <v>103.9</v>
      </c>
      <c r="AU20" s="95"/>
      <c r="AV20" s="114">
        <v>0.7863</v>
      </c>
      <c r="AW20" s="115">
        <v>103.97</v>
      </c>
      <c r="AX20" s="95"/>
      <c r="AY20" s="114">
        <v>0.78890000000000005</v>
      </c>
      <c r="AZ20" s="115">
        <v>103.85</v>
      </c>
      <c r="BA20" s="95"/>
      <c r="BB20" s="114">
        <v>0.78749999999999998</v>
      </c>
      <c r="BC20" s="115">
        <v>104.2</v>
      </c>
      <c r="BD20" s="115"/>
      <c r="BE20" s="115">
        <v>0.79569999999999996</v>
      </c>
      <c r="BF20" s="115">
        <v>103.97</v>
      </c>
      <c r="BG20" s="115"/>
      <c r="BH20" s="114">
        <f t="shared" si="0"/>
        <v>0.79642105263157892</v>
      </c>
      <c r="BI20" s="115">
        <f t="shared" si="1"/>
        <v>103.50368421052633</v>
      </c>
      <c r="BJ20" s="38"/>
      <c r="BK20" s="38"/>
      <c r="BM20" s="39"/>
    </row>
    <row r="21" spans="1:82" ht="18.75">
      <c r="A21" s="106">
        <v>4</v>
      </c>
      <c r="B21" s="116" t="s">
        <v>15</v>
      </c>
      <c r="C21" s="114">
        <v>0.86184607429113147</v>
      </c>
      <c r="D21" s="115">
        <v>96.61</v>
      </c>
      <c r="E21" s="115"/>
      <c r="F21" s="114">
        <v>0.85755938598747972</v>
      </c>
      <c r="G21" s="115">
        <v>96.59</v>
      </c>
      <c r="H21" s="95"/>
      <c r="I21" s="114">
        <v>0.85697146285028702</v>
      </c>
      <c r="J21" s="115">
        <v>96.63</v>
      </c>
      <c r="K21" s="95"/>
      <c r="L21" s="114">
        <v>0.85836909871244638</v>
      </c>
      <c r="M21" s="117">
        <v>96.57</v>
      </c>
      <c r="N21" s="114"/>
      <c r="O21" s="95">
        <v>0.85888516705316509</v>
      </c>
      <c r="P21" s="115">
        <v>96.5</v>
      </c>
      <c r="Q21" s="115"/>
      <c r="R21" s="114">
        <v>0.85977130083397812</v>
      </c>
      <c r="S21" s="115">
        <v>96.53</v>
      </c>
      <c r="T21" s="115"/>
      <c r="U21" s="114">
        <v>0.8545547769612033</v>
      </c>
      <c r="V21" s="115">
        <v>96.51</v>
      </c>
      <c r="W21" s="115"/>
      <c r="X21" s="114">
        <v>0.85280573085451128</v>
      </c>
      <c r="Y21" s="115">
        <v>96.51</v>
      </c>
      <c r="Z21" s="95"/>
      <c r="AA21" s="114">
        <v>0.85178875638841567</v>
      </c>
      <c r="AB21" s="115">
        <v>96.5</v>
      </c>
      <c r="AC21" s="115"/>
      <c r="AD21" s="114">
        <v>0.85048477632250385</v>
      </c>
      <c r="AE21" s="115">
        <v>96.49</v>
      </c>
      <c r="AF21" s="95"/>
      <c r="AG21" s="114">
        <v>0.85353362922499143</v>
      </c>
      <c r="AH21" s="115">
        <v>96.48</v>
      </c>
      <c r="AI21" s="95"/>
      <c r="AJ21" s="114">
        <v>0.85309674117044876</v>
      </c>
      <c r="AK21" s="115">
        <v>96.51</v>
      </c>
      <c r="AL21" s="95"/>
      <c r="AM21" s="114">
        <v>0.85382513661202186</v>
      </c>
      <c r="AN21" s="115">
        <v>96.56</v>
      </c>
      <c r="AO21" s="95"/>
      <c r="AP21" s="114">
        <v>0.85215168299957389</v>
      </c>
      <c r="AQ21" s="115">
        <v>96.5</v>
      </c>
      <c r="AR21" s="95"/>
      <c r="AS21" s="114">
        <v>0.84781687155574392</v>
      </c>
      <c r="AT21" s="115">
        <v>96.52</v>
      </c>
      <c r="AU21" s="95"/>
      <c r="AV21" s="114">
        <v>0.84760128835395832</v>
      </c>
      <c r="AW21" s="115">
        <v>96.46</v>
      </c>
      <c r="AX21" s="95"/>
      <c r="AY21" s="114">
        <v>0.84911267725227135</v>
      </c>
      <c r="AZ21" s="115">
        <v>96.46</v>
      </c>
      <c r="BA21" s="95"/>
      <c r="BB21" s="114">
        <v>0.84925690021231426</v>
      </c>
      <c r="BC21" s="115">
        <v>96.6</v>
      </c>
      <c r="BD21" s="115"/>
      <c r="BE21" s="115">
        <v>0.85048477632250385</v>
      </c>
      <c r="BF21" s="115">
        <v>96.77</v>
      </c>
      <c r="BG21" s="115"/>
      <c r="BH21" s="114">
        <f t="shared" si="0"/>
        <v>0.85367980178731317</v>
      </c>
      <c r="BI21" s="115">
        <f t="shared" si="1"/>
        <v>96.542105263157879</v>
      </c>
      <c r="BJ21" s="38"/>
      <c r="BK21" s="38"/>
      <c r="BM21" s="39"/>
    </row>
    <row r="22" spans="1:82" ht="18.75">
      <c r="A22" s="106">
        <v>5</v>
      </c>
      <c r="B22" s="116" t="s">
        <v>16</v>
      </c>
      <c r="C22" s="114">
        <v>4184.96</v>
      </c>
      <c r="D22" s="118">
        <v>348397.92</v>
      </c>
      <c r="E22" s="118"/>
      <c r="F22" s="119">
        <v>4200.74</v>
      </c>
      <c r="G22" s="118">
        <v>347989.3</v>
      </c>
      <c r="H22" s="95"/>
      <c r="I22" s="114">
        <v>4200.8900000000003</v>
      </c>
      <c r="J22" s="118">
        <v>347791.68</v>
      </c>
      <c r="K22" s="95"/>
      <c r="L22" s="114">
        <v>4223.3</v>
      </c>
      <c r="M22" s="117">
        <v>349984.87</v>
      </c>
      <c r="N22" s="114"/>
      <c r="O22" s="95">
        <v>4204.07</v>
      </c>
      <c r="P22" s="118">
        <v>348391.28</v>
      </c>
      <c r="Q22" s="118"/>
      <c r="R22" s="119">
        <v>4193.1499999999996</v>
      </c>
      <c r="S22" s="118">
        <v>347863.72</v>
      </c>
      <c r="T22" s="118"/>
      <c r="U22" s="119">
        <v>4214.0550000000003</v>
      </c>
      <c r="V22" s="118">
        <v>347575.26</v>
      </c>
      <c r="W22" s="118"/>
      <c r="X22" s="119">
        <v>4319.5200000000004</v>
      </c>
      <c r="Y22" s="118">
        <v>355453.3</v>
      </c>
      <c r="Z22" s="95"/>
      <c r="AA22" s="119">
        <v>4338.53</v>
      </c>
      <c r="AB22" s="118">
        <v>356670.55</v>
      </c>
      <c r="AC22" s="118"/>
      <c r="AD22" s="114">
        <v>4279.6499999999996</v>
      </c>
      <c r="AE22" s="118">
        <v>351145.28</v>
      </c>
      <c r="AF22" s="95"/>
      <c r="AG22" s="114">
        <v>4313.3599999999997</v>
      </c>
      <c r="AH22" s="115">
        <v>355162.06</v>
      </c>
      <c r="AI22" s="95"/>
      <c r="AJ22" s="114">
        <v>4324.79</v>
      </c>
      <c r="AK22" s="118">
        <v>355843.72</v>
      </c>
      <c r="AL22" s="95"/>
      <c r="AM22" s="114">
        <v>4325.78</v>
      </c>
      <c r="AN22" s="118">
        <v>356574.05</v>
      </c>
      <c r="AO22" s="95"/>
      <c r="AP22" s="114">
        <v>4410.05</v>
      </c>
      <c r="AQ22" s="118">
        <v>362594.31</v>
      </c>
      <c r="AR22" s="95"/>
      <c r="AS22" s="114">
        <v>4483.53</v>
      </c>
      <c r="AT22" s="118">
        <v>366887.26</v>
      </c>
      <c r="AU22" s="95"/>
      <c r="AV22" s="114">
        <v>4484.47</v>
      </c>
      <c r="AW22" s="115">
        <v>366605.42</v>
      </c>
      <c r="AX22" s="95"/>
      <c r="AY22" s="114">
        <v>4458.63</v>
      </c>
      <c r="AZ22" s="115">
        <v>365295.56</v>
      </c>
      <c r="BA22" s="95"/>
      <c r="BB22" s="114">
        <v>4382.5</v>
      </c>
      <c r="BC22" s="118">
        <v>359627.95</v>
      </c>
      <c r="BD22" s="118"/>
      <c r="BE22" s="118">
        <v>4279.6499999999996</v>
      </c>
      <c r="BF22" s="118">
        <v>355357.25</v>
      </c>
      <c r="BG22" s="118"/>
      <c r="BH22" s="114">
        <f t="shared" si="0"/>
        <v>4306.4013157894733</v>
      </c>
      <c r="BI22" s="115">
        <f t="shared" si="1"/>
        <v>355011.09157894732</v>
      </c>
      <c r="BJ22" s="38"/>
      <c r="BK22" s="38"/>
      <c r="BM22" s="39"/>
    </row>
    <row r="23" spans="1:82" ht="18.75">
      <c r="A23" s="106">
        <v>6</v>
      </c>
      <c r="B23" s="116" t="s">
        <v>17</v>
      </c>
      <c r="C23" s="114">
        <v>56.919699999999999</v>
      </c>
      <c r="D23" s="115">
        <v>4738.57</v>
      </c>
      <c r="E23" s="115"/>
      <c r="F23" s="114">
        <v>58.037999999999997</v>
      </c>
      <c r="G23" s="115">
        <v>4807.87</v>
      </c>
      <c r="H23" s="95"/>
      <c r="I23" s="114">
        <v>57.477600000000002</v>
      </c>
      <c r="J23" s="115">
        <v>4758.57</v>
      </c>
      <c r="K23" s="95"/>
      <c r="L23" s="114">
        <v>58.166899999999998</v>
      </c>
      <c r="M23" s="117">
        <v>4820.29</v>
      </c>
      <c r="N23" s="114"/>
      <c r="O23" s="95">
        <v>58.564500000000002</v>
      </c>
      <c r="P23" s="115">
        <v>4853.24</v>
      </c>
      <c r="Q23" s="115"/>
      <c r="R23" s="114">
        <v>60.950099999999999</v>
      </c>
      <c r="S23" s="115">
        <v>5056.42</v>
      </c>
      <c r="T23" s="115"/>
      <c r="U23" s="114">
        <v>62.21</v>
      </c>
      <c r="V23" s="115">
        <v>5131.08</v>
      </c>
      <c r="W23" s="115"/>
      <c r="X23" s="114">
        <v>64.0261</v>
      </c>
      <c r="Y23" s="115">
        <v>5268.71</v>
      </c>
      <c r="Z23" s="95"/>
      <c r="AA23" s="114">
        <v>63.55</v>
      </c>
      <c r="AB23" s="115">
        <v>5224.45</v>
      </c>
      <c r="AC23" s="115"/>
      <c r="AD23" s="114">
        <v>63.066600000000001</v>
      </c>
      <c r="AE23" s="115">
        <v>5174.6099999999997</v>
      </c>
      <c r="AF23" s="95"/>
      <c r="AG23" s="114">
        <v>65.84</v>
      </c>
      <c r="AH23" s="115">
        <v>5421.27</v>
      </c>
      <c r="AI23" s="95"/>
      <c r="AJ23" s="114">
        <v>66.066900000000004</v>
      </c>
      <c r="AK23" s="115">
        <v>5435.98</v>
      </c>
      <c r="AL23" s="95"/>
      <c r="AM23" s="114">
        <v>66.017600000000002</v>
      </c>
      <c r="AN23" s="115">
        <v>5441.83</v>
      </c>
      <c r="AO23" s="95"/>
      <c r="AP23" s="114">
        <v>69.05</v>
      </c>
      <c r="AQ23" s="115">
        <v>5677.29</v>
      </c>
      <c r="AR23" s="95"/>
      <c r="AS23" s="114">
        <v>69.645499999999998</v>
      </c>
      <c r="AT23" s="115">
        <v>5699.09</v>
      </c>
      <c r="AU23" s="95"/>
      <c r="AV23" s="114">
        <v>71.989999999999995</v>
      </c>
      <c r="AW23" s="115">
        <v>5885.18</v>
      </c>
      <c r="AX23" s="95"/>
      <c r="AY23" s="114">
        <v>75.160499999999999</v>
      </c>
      <c r="AZ23" s="115">
        <v>6157.9</v>
      </c>
      <c r="BA23" s="95"/>
      <c r="BB23" s="114">
        <v>74.391400000000004</v>
      </c>
      <c r="BC23" s="115">
        <v>6104.56</v>
      </c>
      <c r="BD23" s="115"/>
      <c r="BE23" s="115">
        <v>63.066600000000001</v>
      </c>
      <c r="BF23" s="115">
        <v>5911.56</v>
      </c>
      <c r="BG23" s="115"/>
      <c r="BH23" s="114">
        <f t="shared" si="0"/>
        <v>64.43147368421053</v>
      </c>
      <c r="BI23" s="115">
        <f t="shared" si="1"/>
        <v>5345.70894736842</v>
      </c>
      <c r="BJ23" s="38"/>
      <c r="BK23" s="38"/>
      <c r="BM23" s="39"/>
    </row>
    <row r="24" spans="1:82" ht="18.75">
      <c r="A24" s="106">
        <v>7</v>
      </c>
      <c r="B24" s="116" t="s">
        <v>18</v>
      </c>
      <c r="C24" s="114">
        <v>1.527650473571647</v>
      </c>
      <c r="D24" s="115">
        <v>54.5</v>
      </c>
      <c r="E24" s="115"/>
      <c r="F24" s="114">
        <v>1.5181417944436011</v>
      </c>
      <c r="G24" s="115">
        <v>54.57</v>
      </c>
      <c r="H24" s="95"/>
      <c r="I24" s="114">
        <v>1.5121729925903524</v>
      </c>
      <c r="J24" s="115">
        <v>54.75</v>
      </c>
      <c r="K24" s="95"/>
      <c r="L24" s="114">
        <v>1.5078407720144753</v>
      </c>
      <c r="M24" s="117">
        <v>54.96</v>
      </c>
      <c r="N24" s="114"/>
      <c r="O24" s="95">
        <v>1.5062509414068384</v>
      </c>
      <c r="P24" s="115">
        <v>55.02</v>
      </c>
      <c r="Q24" s="115"/>
      <c r="R24" s="114">
        <v>1.504664459825459</v>
      </c>
      <c r="S24" s="115">
        <v>55.14</v>
      </c>
      <c r="T24" s="115"/>
      <c r="U24" s="114">
        <v>1.5035333032626672</v>
      </c>
      <c r="V24" s="115">
        <v>54.86</v>
      </c>
      <c r="W24" s="115"/>
      <c r="X24" s="114">
        <v>1.501276084671971</v>
      </c>
      <c r="Y24" s="115">
        <v>54.81</v>
      </c>
      <c r="Z24" s="95"/>
      <c r="AA24" s="114">
        <v>1.506024096385542</v>
      </c>
      <c r="AB24" s="115">
        <v>54.59</v>
      </c>
      <c r="AC24" s="115"/>
      <c r="AD24" s="114">
        <v>1.5069318866787222</v>
      </c>
      <c r="AE24" s="115">
        <v>54.45</v>
      </c>
      <c r="AF24" s="95"/>
      <c r="AG24" s="114">
        <v>1.5117157974300832</v>
      </c>
      <c r="AH24" s="115">
        <v>54.47</v>
      </c>
      <c r="AI24" s="95"/>
      <c r="AJ24" s="114">
        <v>1.5146925174189638</v>
      </c>
      <c r="AK24" s="115">
        <v>54.32</v>
      </c>
      <c r="AL24" s="95"/>
      <c r="AM24" s="114">
        <v>1.5137753557372087</v>
      </c>
      <c r="AN24" s="115">
        <v>54.45</v>
      </c>
      <c r="AO24" s="95"/>
      <c r="AP24" s="114">
        <v>1.506024096385542</v>
      </c>
      <c r="AQ24" s="115">
        <v>54.59</v>
      </c>
      <c r="AR24" s="95"/>
      <c r="AS24" s="114">
        <v>1.4936519790888723</v>
      </c>
      <c r="AT24" s="115">
        <v>54.79</v>
      </c>
      <c r="AU24" s="95"/>
      <c r="AV24" s="114">
        <v>1.4903129657228018</v>
      </c>
      <c r="AW24" s="115">
        <v>54.85</v>
      </c>
      <c r="AX24" s="95"/>
      <c r="AY24" s="114">
        <v>1.4918693122482471</v>
      </c>
      <c r="AZ24" s="115">
        <v>54.92</v>
      </c>
      <c r="BA24" s="95"/>
      <c r="BB24" s="114">
        <v>1.4905351021016544</v>
      </c>
      <c r="BC24" s="115">
        <v>55.05</v>
      </c>
      <c r="BD24" s="115"/>
      <c r="BE24" s="115">
        <v>1.5069318866787222</v>
      </c>
      <c r="BF24" s="115">
        <v>55.11</v>
      </c>
      <c r="BG24" s="115"/>
      <c r="BH24" s="114">
        <f t="shared" si="0"/>
        <v>1.5059997798770195</v>
      </c>
      <c r="BI24" s="115">
        <f t="shared" si="1"/>
        <v>54.747368421052634</v>
      </c>
      <c r="BJ24" s="38"/>
      <c r="BK24" s="38"/>
      <c r="BM24" s="39"/>
    </row>
    <row r="25" spans="1:82" ht="18.75">
      <c r="A25" s="106">
        <v>8</v>
      </c>
      <c r="B25" s="116" t="s">
        <v>19</v>
      </c>
      <c r="C25" s="114">
        <v>1.401</v>
      </c>
      <c r="D25" s="115">
        <v>59.42</v>
      </c>
      <c r="E25" s="115"/>
      <c r="F25" s="114">
        <v>1.3946000000000001</v>
      </c>
      <c r="G25" s="115">
        <v>59.4</v>
      </c>
      <c r="H25" s="95"/>
      <c r="I25" s="114">
        <v>1.3963000000000001</v>
      </c>
      <c r="J25" s="115">
        <v>59.29</v>
      </c>
      <c r="K25" s="95"/>
      <c r="L25" s="114">
        <v>1.3946000000000001</v>
      </c>
      <c r="M25" s="117">
        <v>59.42</v>
      </c>
      <c r="N25" s="114"/>
      <c r="O25" s="95">
        <v>1.3841000000000001</v>
      </c>
      <c r="P25" s="115">
        <v>59.87</v>
      </c>
      <c r="Q25" s="115"/>
      <c r="R25" s="114">
        <v>1.3852</v>
      </c>
      <c r="S25" s="115">
        <v>59.89</v>
      </c>
      <c r="T25" s="115"/>
      <c r="U25" s="114">
        <v>1.3808</v>
      </c>
      <c r="V25" s="115">
        <v>59.73</v>
      </c>
      <c r="W25" s="115"/>
      <c r="X25" s="114">
        <v>1.3762000000000001</v>
      </c>
      <c r="Y25" s="115">
        <v>59.8</v>
      </c>
      <c r="Z25" s="95"/>
      <c r="AA25" s="114">
        <v>1.3774999999999999</v>
      </c>
      <c r="AB25" s="115">
        <v>59.68</v>
      </c>
      <c r="AC25" s="115"/>
      <c r="AD25" s="114">
        <v>1.3774999999999999</v>
      </c>
      <c r="AE25" s="115">
        <v>59.56</v>
      </c>
      <c r="AF25" s="95"/>
      <c r="AG25" s="114">
        <v>1.3777999999999999</v>
      </c>
      <c r="AH25" s="115">
        <v>59.76</v>
      </c>
      <c r="AI25" s="95"/>
      <c r="AJ25" s="114">
        <v>1.3778999999999999</v>
      </c>
      <c r="AK25" s="115">
        <v>59.71</v>
      </c>
      <c r="AL25" s="95"/>
      <c r="AM25" s="114">
        <v>1.3794</v>
      </c>
      <c r="AN25" s="115">
        <v>59.76</v>
      </c>
      <c r="AO25" s="95"/>
      <c r="AP25" s="114">
        <v>1.3767</v>
      </c>
      <c r="AQ25" s="115">
        <v>59.72</v>
      </c>
      <c r="AR25" s="95"/>
      <c r="AS25" s="114">
        <v>1.3704000000000001</v>
      </c>
      <c r="AT25" s="115">
        <v>59.71</v>
      </c>
      <c r="AU25" s="95"/>
      <c r="AV25" s="114">
        <v>1.3673999999999999</v>
      </c>
      <c r="AW25" s="115">
        <v>59.78</v>
      </c>
      <c r="AX25" s="95"/>
      <c r="AY25" s="114">
        <v>1.3680000000000001</v>
      </c>
      <c r="AZ25" s="115">
        <v>59.89</v>
      </c>
      <c r="BA25" s="95"/>
      <c r="BB25" s="114">
        <v>1.3681000000000001</v>
      </c>
      <c r="BC25" s="115">
        <v>59.98</v>
      </c>
      <c r="BD25" s="115"/>
      <c r="BE25" s="115">
        <v>1.3774999999999999</v>
      </c>
      <c r="BF25" s="115">
        <v>60.2</v>
      </c>
      <c r="BG25" s="115"/>
      <c r="BH25" s="114">
        <f t="shared" si="0"/>
        <v>1.3805789473684209</v>
      </c>
      <c r="BI25" s="115">
        <f t="shared" si="1"/>
        <v>59.714210526315789</v>
      </c>
      <c r="BJ25" s="38"/>
      <c r="BK25" s="38"/>
      <c r="BM25" s="39"/>
    </row>
    <row r="26" spans="1:82" ht="18.75">
      <c r="A26" s="106">
        <v>9</v>
      </c>
      <c r="B26" s="116" t="s">
        <v>20</v>
      </c>
      <c r="C26" s="114">
        <v>9.4614999999999991</v>
      </c>
      <c r="D26" s="115">
        <v>8.8000000000000007</v>
      </c>
      <c r="E26" s="115"/>
      <c r="F26" s="114">
        <v>9.3856999999999999</v>
      </c>
      <c r="G26" s="115">
        <v>8.83</v>
      </c>
      <c r="H26" s="95"/>
      <c r="I26" s="114">
        <v>9.3902000000000001</v>
      </c>
      <c r="J26" s="115">
        <v>8.82</v>
      </c>
      <c r="K26" s="95"/>
      <c r="L26" s="114">
        <v>9.4061000000000003</v>
      </c>
      <c r="M26" s="117">
        <v>8.81</v>
      </c>
      <c r="N26" s="114"/>
      <c r="O26" s="95">
        <v>9.3465000000000007</v>
      </c>
      <c r="P26" s="115">
        <v>8.8699999999999992</v>
      </c>
      <c r="Q26" s="115"/>
      <c r="R26" s="114">
        <v>9.3457000000000008</v>
      </c>
      <c r="S26" s="115">
        <v>8.8800000000000008</v>
      </c>
      <c r="T26" s="115"/>
      <c r="U26" s="114">
        <v>9.2642000000000007</v>
      </c>
      <c r="V26" s="115">
        <v>8.9</v>
      </c>
      <c r="W26" s="115"/>
      <c r="X26" s="114">
        <v>9.2833000000000006</v>
      </c>
      <c r="Y26" s="115">
        <v>8.86</v>
      </c>
      <c r="Z26" s="95"/>
      <c r="AA26" s="114">
        <v>9.3035999999999994</v>
      </c>
      <c r="AB26" s="115">
        <v>8.84</v>
      </c>
      <c r="AC26" s="115"/>
      <c r="AD26" s="114">
        <v>9.3101000000000003</v>
      </c>
      <c r="AE26" s="115">
        <v>8.81</v>
      </c>
      <c r="AF26" s="95"/>
      <c r="AG26" s="114">
        <v>9.3427000000000007</v>
      </c>
      <c r="AH26" s="115">
        <v>8.81</v>
      </c>
      <c r="AI26" s="95"/>
      <c r="AJ26" s="114">
        <v>9.3055000000000003</v>
      </c>
      <c r="AK26" s="115">
        <v>8.84</v>
      </c>
      <c r="AL26" s="95"/>
      <c r="AM26" s="114">
        <v>9.3074999999999992</v>
      </c>
      <c r="AN26" s="115">
        <v>8.86</v>
      </c>
      <c r="AO26" s="95"/>
      <c r="AP26" s="114">
        <v>9.2542000000000009</v>
      </c>
      <c r="AQ26" s="115">
        <v>8.8800000000000008</v>
      </c>
      <c r="AR26" s="95"/>
      <c r="AS26" s="114">
        <v>9.1850000000000005</v>
      </c>
      <c r="AT26" s="115">
        <v>8.91</v>
      </c>
      <c r="AU26" s="95"/>
      <c r="AV26" s="114">
        <v>9.1592000000000002</v>
      </c>
      <c r="AW26" s="115">
        <v>8.93</v>
      </c>
      <c r="AX26" s="95"/>
      <c r="AY26" s="114">
        <v>9.1622000000000003</v>
      </c>
      <c r="AZ26" s="115">
        <v>8.94</v>
      </c>
      <c r="BA26" s="95"/>
      <c r="BB26" s="114">
        <v>9.1730999999999998</v>
      </c>
      <c r="BC26" s="115">
        <v>8.9499999999999993</v>
      </c>
      <c r="BD26" s="115"/>
      <c r="BE26" s="115">
        <v>9.3101000000000003</v>
      </c>
      <c r="BF26" s="115">
        <v>8.9499999999999993</v>
      </c>
      <c r="BG26" s="115"/>
      <c r="BH26" s="114">
        <f t="shared" si="0"/>
        <v>9.2998105263157917</v>
      </c>
      <c r="BI26" s="115">
        <f t="shared" si="1"/>
        <v>8.8678947368421053</v>
      </c>
      <c r="BJ26" s="38"/>
      <c r="BK26" s="38"/>
      <c r="BM26" s="39"/>
    </row>
    <row r="27" spans="1:82" ht="18.75">
      <c r="A27" s="106">
        <v>10</v>
      </c>
      <c r="B27" s="116" t="s">
        <v>21</v>
      </c>
      <c r="C27" s="114">
        <v>10.150499999999999</v>
      </c>
      <c r="D27" s="115">
        <v>8.1999999999999993</v>
      </c>
      <c r="E27" s="115"/>
      <c r="F27" s="114">
        <v>10.0669</v>
      </c>
      <c r="G27" s="115">
        <v>8.23</v>
      </c>
      <c r="H27" s="95"/>
      <c r="I27" s="114">
        <v>10.0779</v>
      </c>
      <c r="J27" s="115">
        <v>8.2200000000000006</v>
      </c>
      <c r="K27" s="95"/>
      <c r="L27" s="114">
        <v>10.112299999999999</v>
      </c>
      <c r="M27" s="117">
        <v>8.19</v>
      </c>
      <c r="N27" s="114"/>
      <c r="O27" s="95">
        <v>10.1076</v>
      </c>
      <c r="P27" s="115">
        <v>8.1999999999999993</v>
      </c>
      <c r="Q27" s="115"/>
      <c r="R27" s="114">
        <v>10.151400000000001</v>
      </c>
      <c r="S27" s="115">
        <v>8.17</v>
      </c>
      <c r="T27" s="115"/>
      <c r="U27" s="114">
        <v>10.1058</v>
      </c>
      <c r="V27" s="115">
        <v>8.16</v>
      </c>
      <c r="W27" s="115"/>
      <c r="X27" s="114">
        <v>10.1036</v>
      </c>
      <c r="Y27" s="115">
        <v>8.14</v>
      </c>
      <c r="Z27" s="95"/>
      <c r="AA27" s="114">
        <v>10.1396</v>
      </c>
      <c r="AB27" s="115">
        <v>8.11</v>
      </c>
      <c r="AC27" s="115"/>
      <c r="AD27" s="114">
        <v>10.184100000000001</v>
      </c>
      <c r="AE27" s="115">
        <v>8.06</v>
      </c>
      <c r="AF27" s="95"/>
      <c r="AG27" s="114">
        <v>10.212199999999999</v>
      </c>
      <c r="AH27" s="115">
        <v>8.06</v>
      </c>
      <c r="AI27" s="95"/>
      <c r="AJ27" s="114">
        <v>10.195499999999999</v>
      </c>
      <c r="AK27" s="115">
        <v>8.07</v>
      </c>
      <c r="AL27" s="95"/>
      <c r="AM27" s="114">
        <v>10.1721</v>
      </c>
      <c r="AN27" s="115">
        <v>8.1</v>
      </c>
      <c r="AO27" s="95"/>
      <c r="AP27" s="114">
        <v>10.1259</v>
      </c>
      <c r="AQ27" s="115">
        <v>8.1199999999999992</v>
      </c>
      <c r="AR27" s="95"/>
      <c r="AS27" s="114">
        <v>10.063800000000001</v>
      </c>
      <c r="AT27" s="115">
        <v>8.1300000000000008</v>
      </c>
      <c r="AU27" s="95"/>
      <c r="AV27" s="114">
        <v>9.9931000000000001</v>
      </c>
      <c r="AW27" s="115">
        <v>8.18</v>
      </c>
      <c r="AX27" s="95"/>
      <c r="AY27" s="114">
        <v>10.038399999999999</v>
      </c>
      <c r="AZ27" s="115">
        <v>8.16</v>
      </c>
      <c r="BA27" s="95"/>
      <c r="BB27" s="114">
        <v>10.0297</v>
      </c>
      <c r="BC27" s="115">
        <v>8.18</v>
      </c>
      <c r="BD27" s="115"/>
      <c r="BE27" s="115">
        <v>10.184100000000001</v>
      </c>
      <c r="BF27" s="115">
        <v>8.19</v>
      </c>
      <c r="BG27" s="115"/>
      <c r="BH27" s="114">
        <f t="shared" si="0"/>
        <v>10.116552631578946</v>
      </c>
      <c r="BI27" s="115">
        <f t="shared" si="1"/>
        <v>8.1510526315789473</v>
      </c>
      <c r="BJ27" s="38"/>
      <c r="BK27" s="38"/>
      <c r="BM27" s="39"/>
    </row>
    <row r="28" spans="1:82" ht="18.75">
      <c r="A28" s="106">
        <v>11</v>
      </c>
      <c r="B28" s="116" t="s">
        <v>22</v>
      </c>
      <c r="C28" s="114">
        <v>6.4362000000000004</v>
      </c>
      <c r="D28" s="115">
        <v>12.93</v>
      </c>
      <c r="E28" s="115"/>
      <c r="F28" s="114">
        <v>6.4046000000000003</v>
      </c>
      <c r="G28" s="115">
        <v>12.93</v>
      </c>
      <c r="H28" s="95"/>
      <c r="I28" s="114">
        <v>6.3998999999999997</v>
      </c>
      <c r="J28" s="115">
        <v>12.94</v>
      </c>
      <c r="K28" s="95"/>
      <c r="L28" s="114">
        <v>6.41</v>
      </c>
      <c r="M28" s="117">
        <v>12.93</v>
      </c>
      <c r="N28" s="114"/>
      <c r="O28" s="95">
        <v>6.4139999999999997</v>
      </c>
      <c r="P28" s="115">
        <v>12.92</v>
      </c>
      <c r="Q28" s="115"/>
      <c r="R28" s="114">
        <v>6.4210000000000003</v>
      </c>
      <c r="S28" s="115">
        <v>12.92</v>
      </c>
      <c r="T28" s="115"/>
      <c r="U28" s="114">
        <v>6.3815</v>
      </c>
      <c r="V28" s="115">
        <v>12.92</v>
      </c>
      <c r="W28" s="115"/>
      <c r="X28" s="114">
        <v>6.3689999999999998</v>
      </c>
      <c r="Y28" s="115">
        <v>12.92</v>
      </c>
      <c r="Z28" s="95"/>
      <c r="AA28" s="114">
        <v>6.3624999999999998</v>
      </c>
      <c r="AB28" s="115">
        <v>12.92</v>
      </c>
      <c r="AC28" s="115"/>
      <c r="AD28" s="114">
        <v>6.3529</v>
      </c>
      <c r="AE28" s="115">
        <v>12.92</v>
      </c>
      <c r="AF28" s="95"/>
      <c r="AG28" s="114">
        <v>6.3765000000000001</v>
      </c>
      <c r="AH28" s="115">
        <v>12.91</v>
      </c>
      <c r="AI28" s="95"/>
      <c r="AJ28" s="114">
        <v>6.3730000000000002</v>
      </c>
      <c r="AK28" s="115">
        <v>12.91</v>
      </c>
      <c r="AL28" s="95"/>
      <c r="AM28" s="114">
        <v>6.3779000000000003</v>
      </c>
      <c r="AN28" s="115">
        <v>12.92</v>
      </c>
      <c r="AO28" s="95"/>
      <c r="AP28" s="114">
        <v>6.3632</v>
      </c>
      <c r="AQ28" s="115">
        <v>12.92</v>
      </c>
      <c r="AR28" s="95"/>
      <c r="AS28" s="114">
        <v>6.3322000000000003</v>
      </c>
      <c r="AT28" s="115">
        <v>12.92</v>
      </c>
      <c r="AU28" s="95"/>
      <c r="AV28" s="114">
        <v>6.3303000000000003</v>
      </c>
      <c r="AW28" s="115">
        <v>12.91</v>
      </c>
      <c r="AX28" s="95"/>
      <c r="AY28" s="114">
        <v>6.3394000000000004</v>
      </c>
      <c r="AZ28" s="115">
        <v>12.92</v>
      </c>
      <c r="BA28" s="95"/>
      <c r="BB28" s="114">
        <v>6.3417000000000003</v>
      </c>
      <c r="BC28" s="115">
        <v>12.94</v>
      </c>
      <c r="BD28" s="115"/>
      <c r="BE28" s="115">
        <v>6.3529</v>
      </c>
      <c r="BF28" s="115">
        <v>12.96</v>
      </c>
      <c r="BG28" s="115"/>
      <c r="BH28" s="114">
        <f t="shared" si="0"/>
        <v>6.3757210526315795</v>
      </c>
      <c r="BI28" s="115">
        <f t="shared" si="1"/>
        <v>12.924210526315786</v>
      </c>
      <c r="BJ28" s="38"/>
      <c r="BK28" s="38"/>
      <c r="BM28" s="39"/>
    </row>
    <row r="29" spans="1:82" ht="18.75">
      <c r="A29" s="106">
        <v>12</v>
      </c>
      <c r="B29" s="116" t="s">
        <v>23</v>
      </c>
      <c r="C29" s="114">
        <v>42.419800000000002</v>
      </c>
      <c r="D29" s="115">
        <v>1.96</v>
      </c>
      <c r="E29" s="115"/>
      <c r="F29" s="114">
        <v>42.449800000000003</v>
      </c>
      <c r="G29" s="115">
        <v>1.95</v>
      </c>
      <c r="H29" s="95"/>
      <c r="I29" s="114">
        <v>42.454000000000001</v>
      </c>
      <c r="J29" s="115">
        <v>1.95</v>
      </c>
      <c r="K29" s="95"/>
      <c r="L29" s="114">
        <v>42.502499999999998</v>
      </c>
      <c r="M29" s="120">
        <v>1.95</v>
      </c>
      <c r="N29" s="95"/>
      <c r="O29" s="114">
        <v>42.5794</v>
      </c>
      <c r="P29" s="115">
        <v>1.95</v>
      </c>
      <c r="Q29" s="115"/>
      <c r="R29" s="114">
        <v>42.521000000000001</v>
      </c>
      <c r="S29" s="115">
        <v>1.95</v>
      </c>
      <c r="T29" s="115"/>
      <c r="U29" s="114">
        <v>42.594999999999999</v>
      </c>
      <c r="V29" s="115">
        <v>1.94</v>
      </c>
      <c r="W29" s="115"/>
      <c r="X29" s="114">
        <v>42.534999999999997</v>
      </c>
      <c r="Y29" s="115">
        <v>1.93</v>
      </c>
      <c r="Z29" s="95"/>
      <c r="AA29" s="114">
        <v>42.697200000000002</v>
      </c>
      <c r="AB29" s="115">
        <v>1.93</v>
      </c>
      <c r="AC29" s="115"/>
      <c r="AD29" s="114">
        <v>42.7087</v>
      </c>
      <c r="AE29" s="115">
        <v>1.92</v>
      </c>
      <c r="AF29" s="95"/>
      <c r="AG29" s="114">
        <v>42.721400000000003</v>
      </c>
      <c r="AH29" s="115">
        <v>1.93</v>
      </c>
      <c r="AI29" s="95"/>
      <c r="AJ29" s="114">
        <v>42.729199999999999</v>
      </c>
      <c r="AK29" s="115">
        <v>1.93</v>
      </c>
      <c r="AL29" s="95"/>
      <c r="AM29" s="114">
        <v>42.65</v>
      </c>
      <c r="AN29" s="115">
        <v>1.93</v>
      </c>
      <c r="AO29" s="95"/>
      <c r="AP29" s="114">
        <v>42.798299999999998</v>
      </c>
      <c r="AQ29" s="115">
        <v>1.92</v>
      </c>
      <c r="AR29" s="95"/>
      <c r="AS29" s="114">
        <v>42.822200000000002</v>
      </c>
      <c r="AT29" s="115">
        <v>1.91</v>
      </c>
      <c r="AU29" s="95"/>
      <c r="AV29" s="114">
        <v>42.825200000000002</v>
      </c>
      <c r="AW29" s="115">
        <v>1.91</v>
      </c>
      <c r="AX29" s="95"/>
      <c r="AY29" s="114">
        <v>42.923999999999999</v>
      </c>
      <c r="AZ29" s="115">
        <v>1.91</v>
      </c>
      <c r="BA29" s="95"/>
      <c r="BB29" s="114">
        <v>42.936799999999998</v>
      </c>
      <c r="BC29" s="115">
        <v>1.91</v>
      </c>
      <c r="BD29" s="115"/>
      <c r="BE29" s="115">
        <v>42.7087</v>
      </c>
      <c r="BF29" s="115">
        <v>1.92</v>
      </c>
      <c r="BG29" s="115"/>
      <c r="BH29" s="114">
        <f t="shared" si="0"/>
        <v>42.662010526315782</v>
      </c>
      <c r="BI29" s="115">
        <f t="shared" si="1"/>
        <v>1.9315789473684208</v>
      </c>
      <c r="BJ29" s="38"/>
      <c r="BK29" s="38"/>
      <c r="BM29" s="39"/>
    </row>
    <row r="30" spans="1:82" ht="18.75">
      <c r="A30" s="106">
        <v>13</v>
      </c>
      <c r="B30" s="116" t="s">
        <v>24</v>
      </c>
      <c r="C30" s="114">
        <v>1</v>
      </c>
      <c r="D30" s="115">
        <v>83.25</v>
      </c>
      <c r="E30" s="115"/>
      <c r="F30" s="114">
        <v>1</v>
      </c>
      <c r="G30" s="115">
        <v>82.84</v>
      </c>
      <c r="H30" s="115"/>
      <c r="I30" s="114">
        <v>1</v>
      </c>
      <c r="J30" s="115">
        <v>82.79</v>
      </c>
      <c r="K30" s="115"/>
      <c r="L30" s="114">
        <v>1</v>
      </c>
      <c r="M30" s="120">
        <v>82.87</v>
      </c>
      <c r="N30" s="115"/>
      <c r="O30" s="114">
        <v>1</v>
      </c>
      <c r="P30" s="115">
        <v>82.87</v>
      </c>
      <c r="Q30" s="115"/>
      <c r="R30" s="114">
        <v>1</v>
      </c>
      <c r="S30" s="115">
        <v>82.96</v>
      </c>
      <c r="T30" s="115"/>
      <c r="U30" s="114">
        <v>1</v>
      </c>
      <c r="V30" s="115">
        <v>82.48</v>
      </c>
      <c r="W30" s="115"/>
      <c r="X30" s="114">
        <v>1</v>
      </c>
      <c r="Y30" s="115">
        <v>82.29</v>
      </c>
      <c r="Z30" s="115"/>
      <c r="AA30" s="114">
        <v>1</v>
      </c>
      <c r="AB30" s="115">
        <v>82.21</v>
      </c>
      <c r="AC30" s="115"/>
      <c r="AD30" s="114">
        <v>1</v>
      </c>
      <c r="AE30" s="115">
        <v>82.05</v>
      </c>
      <c r="AF30" s="115"/>
      <c r="AG30" s="114">
        <v>1</v>
      </c>
      <c r="AH30" s="115">
        <v>82.34</v>
      </c>
      <c r="AI30" s="115"/>
      <c r="AJ30" s="114">
        <v>1</v>
      </c>
      <c r="AK30" s="115">
        <v>82.28</v>
      </c>
      <c r="AL30" s="115"/>
      <c r="AM30" s="114">
        <v>1</v>
      </c>
      <c r="AN30" s="115">
        <v>82.43</v>
      </c>
      <c r="AO30" s="115"/>
      <c r="AP30" s="114">
        <v>1</v>
      </c>
      <c r="AQ30" s="115">
        <v>82.22</v>
      </c>
      <c r="AR30" s="115"/>
      <c r="AS30" s="114">
        <v>1</v>
      </c>
      <c r="AT30" s="115">
        <v>81.83</v>
      </c>
      <c r="AU30" s="115"/>
      <c r="AV30" s="114">
        <v>1</v>
      </c>
      <c r="AW30" s="115">
        <v>81.75</v>
      </c>
      <c r="AX30" s="115"/>
      <c r="AY30" s="114">
        <v>1</v>
      </c>
      <c r="AZ30" s="115">
        <v>81.93</v>
      </c>
      <c r="BA30" s="115"/>
      <c r="BB30" s="114">
        <v>1</v>
      </c>
      <c r="BC30" s="115">
        <v>82.06</v>
      </c>
      <c r="BD30" s="115"/>
      <c r="BE30" s="115">
        <v>1</v>
      </c>
      <c r="BF30" s="115">
        <v>82.46</v>
      </c>
      <c r="BG30" s="115"/>
      <c r="BH30" s="114">
        <f t="shared" si="0"/>
        <v>1</v>
      </c>
      <c r="BI30" s="115">
        <f t="shared" si="1"/>
        <v>82.416315789473671</v>
      </c>
      <c r="BJ30" s="38"/>
      <c r="BK30" s="38"/>
      <c r="BM30" s="39"/>
    </row>
    <row r="31" spans="1:82" ht="18.75">
      <c r="A31" s="106">
        <v>14</v>
      </c>
      <c r="B31" s="116" t="s">
        <v>25</v>
      </c>
      <c r="C31" s="114">
        <v>0.73416048748256368</v>
      </c>
      <c r="D31" s="115">
        <v>113.39</v>
      </c>
      <c r="E31" s="115"/>
      <c r="F31" s="114">
        <v>0.73491045116152587</v>
      </c>
      <c r="G31" s="115">
        <v>112.72</v>
      </c>
      <c r="H31" s="115"/>
      <c r="I31" s="114">
        <v>0.73310558186590025</v>
      </c>
      <c r="J31" s="115">
        <v>112.93</v>
      </c>
      <c r="K31" s="95"/>
      <c r="L31" s="114">
        <v>0.73241293441242172</v>
      </c>
      <c r="M31" s="120">
        <v>113.15</v>
      </c>
      <c r="N31" s="95"/>
      <c r="O31" s="114">
        <v>0.73346046648085672</v>
      </c>
      <c r="P31" s="115">
        <v>112.98</v>
      </c>
      <c r="Q31" s="115"/>
      <c r="R31" s="114">
        <v>0.73372416373788429</v>
      </c>
      <c r="S31" s="115">
        <v>113.07</v>
      </c>
      <c r="T31" s="115"/>
      <c r="U31" s="114">
        <v>0.73410120319187211</v>
      </c>
      <c r="V31" s="115">
        <v>112.36</v>
      </c>
      <c r="W31" s="115"/>
      <c r="X31" s="114">
        <v>0.7318661855866273</v>
      </c>
      <c r="Y31" s="115">
        <v>112.44</v>
      </c>
      <c r="Z31" s="95"/>
      <c r="AA31" s="114">
        <v>0.73162523229101128</v>
      </c>
      <c r="AB31" s="115">
        <v>112.37</v>
      </c>
      <c r="AC31" s="115"/>
      <c r="AD31" s="114">
        <v>0.73071639435302371</v>
      </c>
      <c r="AE31" s="115">
        <v>112.29</v>
      </c>
      <c r="AF31" s="95"/>
      <c r="AG31" s="114">
        <v>0.73017750615174548</v>
      </c>
      <c r="AH31" s="115">
        <v>112.77</v>
      </c>
      <c r="AI31" s="115"/>
      <c r="AJ31" s="114">
        <v>0.7319143952923266</v>
      </c>
      <c r="AK31" s="115">
        <v>112.42</v>
      </c>
      <c r="AL31" s="95"/>
      <c r="AM31" s="114">
        <v>0.7315395982384526</v>
      </c>
      <c r="AN31" s="115">
        <v>112.68</v>
      </c>
      <c r="AO31" s="95"/>
      <c r="AP31" s="114">
        <v>0.73217162102796896</v>
      </c>
      <c r="AQ31" s="115">
        <v>112.3</v>
      </c>
      <c r="AR31" s="95"/>
      <c r="AS31" s="114">
        <v>0.73143258385874566</v>
      </c>
      <c r="AT31" s="115">
        <v>111.88</v>
      </c>
      <c r="AU31" s="95"/>
      <c r="AV31" s="114">
        <v>0.72928289612823705</v>
      </c>
      <c r="AW31" s="115">
        <v>112.1</v>
      </c>
      <c r="AX31" s="95"/>
      <c r="AY31" s="114">
        <v>0.73003891107396024</v>
      </c>
      <c r="AZ31" s="115">
        <v>112.23</v>
      </c>
      <c r="BA31" s="95"/>
      <c r="BB31" s="114">
        <v>0.72991102384619311</v>
      </c>
      <c r="BC31" s="115">
        <v>112.42</v>
      </c>
      <c r="BD31" s="115"/>
      <c r="BE31" s="115">
        <v>0.73071639435302371</v>
      </c>
      <c r="BF31" s="115">
        <v>113.03</v>
      </c>
      <c r="BG31" s="115"/>
      <c r="BH31" s="114">
        <f t="shared" si="0"/>
        <v>0.73196147529128119</v>
      </c>
      <c r="BI31" s="115">
        <f t="shared" si="1"/>
        <v>112.60684210526317</v>
      </c>
      <c r="BJ31" s="38"/>
      <c r="BK31" s="38"/>
      <c r="BM31" s="39"/>
    </row>
    <row r="32" spans="1:82" ht="18.75">
      <c r="A32" s="106">
        <v>15</v>
      </c>
      <c r="B32" s="116" t="s">
        <v>26</v>
      </c>
      <c r="C32" s="114">
        <v>7.0694999999999997</v>
      </c>
      <c r="D32" s="115">
        <v>11.78</v>
      </c>
      <c r="E32" s="115"/>
      <c r="F32" s="114">
        <v>7.0640000000000001</v>
      </c>
      <c r="G32" s="115">
        <v>11.73</v>
      </c>
      <c r="H32" s="115"/>
      <c r="I32" s="114">
        <v>7.0713999999999997</v>
      </c>
      <c r="J32" s="115">
        <v>11.71</v>
      </c>
      <c r="K32" s="95"/>
      <c r="L32" s="114">
        <v>7.069</v>
      </c>
      <c r="M32" s="120">
        <v>11.72</v>
      </c>
      <c r="N32" s="95"/>
      <c r="O32" s="114">
        <v>7.0640000000000001</v>
      </c>
      <c r="P32" s="115">
        <v>11.73</v>
      </c>
      <c r="Q32" s="115"/>
      <c r="R32" s="114">
        <v>7.0635000000000003</v>
      </c>
      <c r="S32" s="115">
        <v>11.74</v>
      </c>
      <c r="T32" s="115"/>
      <c r="U32" s="114">
        <v>7.0579000000000001</v>
      </c>
      <c r="V32" s="115">
        <v>11.69</v>
      </c>
      <c r="W32" s="115"/>
      <c r="X32" s="114">
        <v>7.0556000000000001</v>
      </c>
      <c r="Y32" s="115">
        <v>11.66</v>
      </c>
      <c r="Z32" s="95"/>
      <c r="AA32" s="114">
        <v>7.0471000000000004</v>
      </c>
      <c r="AB32" s="115">
        <v>11.67</v>
      </c>
      <c r="AC32" s="115"/>
      <c r="AD32" s="114">
        <v>7.0422000000000002</v>
      </c>
      <c r="AE32" s="115">
        <v>11.65</v>
      </c>
      <c r="AF32" s="95"/>
      <c r="AG32" s="114">
        <v>7.0444000000000004</v>
      </c>
      <c r="AH32" s="115">
        <v>11.69</v>
      </c>
      <c r="AI32" s="115"/>
      <c r="AJ32" s="114">
        <v>7.0412999999999997</v>
      </c>
      <c r="AK32" s="115">
        <v>11.69</v>
      </c>
      <c r="AL32" s="95"/>
      <c r="AM32" s="114">
        <v>7.0407000000000002</v>
      </c>
      <c r="AN32" s="115">
        <v>11.71</v>
      </c>
      <c r="AO32" s="95"/>
      <c r="AP32" s="114">
        <v>7.0369999999999999</v>
      </c>
      <c r="AQ32" s="115">
        <v>11.68</v>
      </c>
      <c r="AR32" s="95"/>
      <c r="AS32" s="114">
        <v>7.0277000000000003</v>
      </c>
      <c r="AT32" s="115">
        <v>11.64</v>
      </c>
      <c r="AU32" s="95"/>
      <c r="AV32" s="114">
        <v>7.0140000000000002</v>
      </c>
      <c r="AW32" s="115">
        <v>11.66</v>
      </c>
      <c r="AX32" s="95"/>
      <c r="AY32" s="114">
        <v>7.0053999999999998</v>
      </c>
      <c r="AZ32" s="115">
        <v>11.7</v>
      </c>
      <c r="BA32" s="95"/>
      <c r="BB32" s="114">
        <v>6.9893999999999998</v>
      </c>
      <c r="BC32" s="115">
        <v>11.74</v>
      </c>
      <c r="BD32" s="115"/>
      <c r="BE32" s="115">
        <v>7.0422000000000002</v>
      </c>
      <c r="BF32" s="115">
        <v>11.79</v>
      </c>
      <c r="BG32" s="115"/>
      <c r="BH32" s="114">
        <f t="shared" si="0"/>
        <v>7.0445421052631572</v>
      </c>
      <c r="BI32" s="115">
        <f t="shared" si="1"/>
        <v>11.704210526315789</v>
      </c>
      <c r="BJ32" s="38"/>
      <c r="BK32" s="38"/>
      <c r="BM32" s="39"/>
    </row>
    <row r="33" spans="1:135" s="21" customFormat="1" ht="19.5" thickBot="1">
      <c r="A33" s="121">
        <v>16</v>
      </c>
      <c r="B33" s="122" t="s">
        <v>27</v>
      </c>
      <c r="C33" s="123">
        <v>7.0674999999999999</v>
      </c>
      <c r="D33" s="124">
        <v>11.78</v>
      </c>
      <c r="E33" s="124"/>
      <c r="F33" s="123">
        <v>7.0563000000000002</v>
      </c>
      <c r="G33" s="124">
        <v>11.74</v>
      </c>
      <c r="H33" s="124"/>
      <c r="I33" s="123">
        <v>7.0659999999999998</v>
      </c>
      <c r="J33" s="124">
        <v>11.72</v>
      </c>
      <c r="K33" s="100"/>
      <c r="L33" s="123">
        <v>7.0670999999999999</v>
      </c>
      <c r="M33" s="125">
        <v>11.73</v>
      </c>
      <c r="N33" s="100"/>
      <c r="O33" s="123">
        <v>7.0639000000000003</v>
      </c>
      <c r="P33" s="124">
        <v>11.73</v>
      </c>
      <c r="Q33" s="124"/>
      <c r="R33" s="123">
        <v>7.0628000000000002</v>
      </c>
      <c r="S33" s="124">
        <v>11.75</v>
      </c>
      <c r="T33" s="124"/>
      <c r="U33" s="123">
        <v>7.0549999999999997</v>
      </c>
      <c r="V33" s="124">
        <v>11.69</v>
      </c>
      <c r="W33" s="124"/>
      <c r="X33" s="123">
        <v>7.0536000000000003</v>
      </c>
      <c r="Y33" s="124">
        <v>11.67</v>
      </c>
      <c r="Z33" s="100"/>
      <c r="AA33" s="123">
        <v>7.0446</v>
      </c>
      <c r="AB33" s="124">
        <v>11.67</v>
      </c>
      <c r="AC33" s="124"/>
      <c r="AD33" s="123">
        <v>7.0358999999999998</v>
      </c>
      <c r="AE33" s="124">
        <v>11.66</v>
      </c>
      <c r="AF33" s="100"/>
      <c r="AG33" s="123">
        <v>7.0410000000000004</v>
      </c>
      <c r="AH33" s="124">
        <v>11.69</v>
      </c>
      <c r="AI33" s="124"/>
      <c r="AJ33" s="123">
        <v>7.0335999999999999</v>
      </c>
      <c r="AK33" s="124">
        <v>11.7</v>
      </c>
      <c r="AL33" s="100"/>
      <c r="AM33" s="123">
        <v>7.0350999999999999</v>
      </c>
      <c r="AN33" s="124">
        <v>11.72</v>
      </c>
      <c r="AO33" s="100"/>
      <c r="AP33" s="123">
        <v>7.0328999999999997</v>
      </c>
      <c r="AQ33" s="124">
        <v>11.69</v>
      </c>
      <c r="AR33" s="100"/>
      <c r="AS33" s="123">
        <v>7.0163000000000002</v>
      </c>
      <c r="AT33" s="124">
        <v>11.66</v>
      </c>
      <c r="AU33" s="100"/>
      <c r="AV33" s="123">
        <v>7.0046999999999997</v>
      </c>
      <c r="AW33" s="124">
        <v>11.67</v>
      </c>
      <c r="AX33" s="100"/>
      <c r="AY33" s="123">
        <v>7.0011999999999999</v>
      </c>
      <c r="AZ33" s="124">
        <v>11.7</v>
      </c>
      <c r="BA33" s="100"/>
      <c r="BB33" s="123">
        <v>6.9867999999999997</v>
      </c>
      <c r="BC33" s="124">
        <v>11.75</v>
      </c>
      <c r="BD33" s="124"/>
      <c r="BE33" s="124">
        <v>7.0358999999999998</v>
      </c>
      <c r="BF33" s="124">
        <v>11.81</v>
      </c>
      <c r="BG33" s="124"/>
      <c r="BH33" s="123">
        <f>(C33+F33+I33+L33+O33+R33+U33+X33+AA33+AD33+AG33+AJ33+AM33+AP33+AS33+AV33+AY33+BB33+BE33)/19</f>
        <v>7.0400105263157897</v>
      </c>
      <c r="BI33" s="124">
        <f t="shared" si="1"/>
        <v>11.712105263157893</v>
      </c>
      <c r="BJ33" s="38"/>
      <c r="BK33" s="38"/>
      <c r="BL33" s="3"/>
      <c r="BM33" s="39"/>
      <c r="BN33" s="3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</row>
    <row r="34" spans="1:135" ht="19.5" thickTop="1">
      <c r="A34" s="106"/>
      <c r="B34" s="116"/>
      <c r="C34" s="114"/>
      <c r="D34" s="115"/>
      <c r="E34" s="115"/>
      <c r="F34" s="114"/>
      <c r="G34" s="115"/>
      <c r="H34" s="115"/>
      <c r="I34" s="114"/>
      <c r="J34" s="115"/>
      <c r="K34" s="95"/>
      <c r="L34" s="114"/>
      <c r="M34" s="120"/>
      <c r="N34" s="95"/>
      <c r="O34" s="114"/>
      <c r="P34" s="115"/>
      <c r="Q34" s="115"/>
      <c r="R34" s="114"/>
      <c r="S34" s="115"/>
      <c r="T34" s="115"/>
      <c r="U34" s="114"/>
      <c r="V34" s="115"/>
      <c r="W34" s="115"/>
      <c r="X34" s="114"/>
      <c r="Y34" s="115"/>
      <c r="Z34" s="95"/>
      <c r="AA34" s="114"/>
      <c r="AB34" s="115"/>
      <c r="AC34" s="115"/>
      <c r="AD34" s="114"/>
      <c r="AE34" s="115"/>
      <c r="AF34" s="95"/>
      <c r="AG34" s="114"/>
      <c r="AH34" s="115"/>
      <c r="AI34" s="115"/>
      <c r="AJ34" s="114"/>
      <c r="AK34" s="115"/>
      <c r="AL34" s="95"/>
      <c r="AM34" s="114"/>
      <c r="AN34" s="115"/>
      <c r="AO34" s="95"/>
      <c r="AP34" s="114"/>
      <c r="AQ34" s="115"/>
      <c r="AR34" s="95"/>
      <c r="AS34" s="114"/>
      <c r="AT34" s="115"/>
      <c r="AU34" s="95"/>
      <c r="AV34" s="114"/>
      <c r="AW34" s="115"/>
      <c r="AX34" s="95"/>
      <c r="AY34" s="114"/>
      <c r="AZ34" s="115"/>
      <c r="BA34" s="95"/>
      <c r="BB34" s="114"/>
      <c r="BC34" s="115"/>
      <c r="BD34" s="115"/>
      <c r="BE34" s="115"/>
      <c r="BF34" s="115"/>
      <c r="BG34" s="115"/>
      <c r="BH34" s="114"/>
      <c r="BI34" s="115"/>
      <c r="BJ34" s="38"/>
      <c r="BK34" s="38"/>
      <c r="BM34" s="39"/>
    </row>
    <row r="35" spans="1:135" s="48" customFormat="1">
      <c r="A35" s="68"/>
      <c r="B35" s="69"/>
    </row>
    <row r="36" spans="1:135" s="48" customFormat="1">
      <c r="A36" s="68"/>
      <c r="B36" s="69"/>
    </row>
    <row r="37" spans="1:135" s="48" customFormat="1">
      <c r="A37" s="68"/>
      <c r="B37" s="69"/>
    </row>
    <row r="38" spans="1:135" s="48" customFormat="1">
      <c r="A38" s="68"/>
      <c r="B38" s="69"/>
    </row>
    <row r="39" spans="1:135" s="48" customFormat="1">
      <c r="A39" s="68"/>
      <c r="B39" s="69"/>
    </row>
    <row r="40" spans="1:135" s="48" customFormat="1">
      <c r="A40" s="68"/>
      <c r="B40" s="69"/>
    </row>
    <row r="41" spans="1:135" s="48" customFormat="1">
      <c r="A41" s="68"/>
      <c r="B41" s="69"/>
    </row>
    <row r="42" spans="1:135" s="48" customFormat="1">
      <c r="A42" s="68"/>
      <c r="B42" s="69"/>
    </row>
    <row r="43" spans="1:135" s="48" customFormat="1">
      <c r="A43" s="68"/>
      <c r="B43" s="69"/>
    </row>
    <row r="44" spans="1:135" s="48" customFormat="1">
      <c r="A44" s="68"/>
      <c r="B44" s="69"/>
    </row>
    <row r="45" spans="1:135" s="48" customFormat="1">
      <c r="A45" s="68"/>
      <c r="B45" s="69"/>
    </row>
  </sheetData>
  <mergeCells count="20">
    <mergeCell ref="BH9:BI9"/>
    <mergeCell ref="AM9:AN9"/>
    <mergeCell ref="AP9:AQ9"/>
    <mergeCell ref="AS9:AT9"/>
    <mergeCell ref="AV9:AW9"/>
    <mergeCell ref="AY9:AZ9"/>
    <mergeCell ref="BB9:BC9"/>
    <mergeCell ref="BE9:BF9"/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247"/>
  <sheetViews>
    <sheetView zoomScale="80" zoomScaleNormal="80" workbookViewId="0">
      <selection sqref="A1:XFD1048576"/>
    </sheetView>
  </sheetViews>
  <sheetFormatPr defaultColWidth="9.28515625" defaultRowHeight="15.75"/>
  <cols>
    <col min="1" max="1" width="10.42578125" style="1" customWidth="1"/>
    <col min="2" max="2" width="30.42578125" style="70" customWidth="1"/>
    <col min="3" max="3" width="15.140625" style="2" customWidth="1"/>
    <col min="4" max="4" width="16.5703125" style="2" bestFit="1" customWidth="1"/>
    <col min="5" max="5" width="9.42578125" style="2" customWidth="1"/>
    <col min="6" max="6" width="15.28515625" style="2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6.5703125" style="2" customWidth="1"/>
    <col min="12" max="13" width="16.5703125" style="2" bestFit="1" customWidth="1"/>
    <col min="14" max="14" width="11" style="2" customWidth="1"/>
    <col min="15" max="16" width="16.5703125" style="2" bestFit="1" customWidth="1"/>
    <col min="17" max="17" width="9.42578125" style="2" customWidth="1"/>
    <col min="18" max="18" width="18.85546875" style="2" bestFit="1" customWidth="1"/>
    <col min="19" max="19" width="16.5703125" style="2" bestFit="1" customWidth="1"/>
    <col min="20" max="20" width="14.28515625" style="2" customWidth="1"/>
    <col min="21" max="22" width="16.5703125" style="2" bestFit="1" customWidth="1"/>
    <col min="23" max="23" width="10.42578125" style="2" customWidth="1"/>
    <col min="24" max="24" width="18.5703125" style="2" customWidth="1"/>
    <col min="25" max="25" width="15.7109375" style="2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6.28515625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9.28515625" style="2" customWidth="1"/>
    <col min="57" max="57" width="21.42578125" style="2" customWidth="1"/>
    <col min="58" max="58" width="19.7109375" style="2" customWidth="1"/>
    <col min="59" max="59" width="10" style="2" customWidth="1"/>
    <col min="60" max="61" width="19.7109375" style="2" customWidth="1"/>
    <col min="62" max="62" width="10.5703125" style="2" customWidth="1"/>
    <col min="63" max="63" width="18.5703125" style="8" customWidth="1"/>
    <col min="64" max="64" width="16.5703125" style="8" customWidth="1"/>
    <col min="65" max="66" width="20.42578125" style="2" customWidth="1"/>
    <col min="67" max="67" width="14.5703125" style="3" customWidth="1"/>
    <col min="68" max="68" width="14.28515625" style="3" customWidth="1"/>
    <col min="69" max="69" width="13.42578125" style="3" customWidth="1"/>
    <col min="70" max="138" width="13.42578125" style="2" customWidth="1"/>
    <col min="139" max="16384" width="9.28515625" style="2"/>
  </cols>
  <sheetData>
    <row r="1" spans="1:138">
      <c r="B1" s="2"/>
      <c r="BK1" s="2"/>
      <c r="BL1" s="2"/>
    </row>
    <row r="2" spans="1:138">
      <c r="B2" s="2"/>
      <c r="BK2" s="2"/>
      <c r="BL2" s="2"/>
    </row>
    <row r="3" spans="1:138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8"/>
      <c r="BE3" s="8"/>
      <c r="BF3" s="8"/>
      <c r="BG3" s="8"/>
      <c r="BH3" s="8"/>
      <c r="BI3" s="8"/>
      <c r="BJ3" s="8"/>
    </row>
    <row r="4" spans="1:138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8"/>
      <c r="BE4" s="8"/>
      <c r="BF4" s="8"/>
      <c r="BG4" s="8"/>
      <c r="BH4" s="8"/>
      <c r="BI4" s="8"/>
      <c r="BJ4" s="8"/>
    </row>
    <row r="5" spans="1:138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9"/>
      <c r="BD5" s="8"/>
      <c r="BE5" s="8"/>
      <c r="BF5" s="8"/>
      <c r="BG5" s="8"/>
      <c r="BH5" s="8"/>
      <c r="BI5" s="8"/>
      <c r="BJ5" s="8"/>
    </row>
    <row r="6" spans="1:138">
      <c r="A6" s="6"/>
      <c r="B6" s="7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9"/>
      <c r="BD6" s="8"/>
      <c r="BE6" s="8"/>
      <c r="BF6" s="8"/>
      <c r="BG6" s="8"/>
      <c r="BH6" s="8"/>
      <c r="BI6" s="8"/>
      <c r="BJ6" s="8"/>
    </row>
    <row r="7" spans="1:138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9"/>
      <c r="BD7" s="8"/>
      <c r="BE7" s="8"/>
      <c r="BF7" s="8"/>
      <c r="BG7" s="8"/>
      <c r="BH7" s="8"/>
      <c r="BI7" s="8"/>
      <c r="BJ7" s="8"/>
    </row>
    <row r="8" spans="1:138">
      <c r="A8" s="10"/>
      <c r="B8" s="71" t="s">
        <v>52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1"/>
      <c r="BL8" s="11"/>
      <c r="BM8" s="12"/>
      <c r="BN8" s="12"/>
      <c r="BO8" s="13"/>
    </row>
    <row r="9" spans="1:138" s="21" customFormat="1" ht="16.5" thickBot="1">
      <c r="A9" s="14" t="s">
        <v>2</v>
      </c>
      <c r="B9" s="15"/>
      <c r="C9" s="126" t="s">
        <v>53</v>
      </c>
      <c r="D9" s="126"/>
      <c r="E9" s="16"/>
      <c r="F9" s="126" t="s">
        <v>54</v>
      </c>
      <c r="G9" s="126"/>
      <c r="H9" s="17"/>
      <c r="I9" s="126" t="s">
        <v>55</v>
      </c>
      <c r="J9" s="126"/>
      <c r="K9" s="17"/>
      <c r="L9" s="126" t="s">
        <v>56</v>
      </c>
      <c r="M9" s="126"/>
      <c r="N9" s="18"/>
      <c r="O9" s="126" t="s">
        <v>57</v>
      </c>
      <c r="P9" s="126"/>
      <c r="Q9" s="16"/>
      <c r="R9" s="126" t="s">
        <v>58</v>
      </c>
      <c r="S9" s="126"/>
      <c r="T9" s="16"/>
      <c r="U9" s="126" t="s">
        <v>59</v>
      </c>
      <c r="V9" s="126"/>
      <c r="W9" s="16"/>
      <c r="X9" s="126" t="s">
        <v>60</v>
      </c>
      <c r="Y9" s="126"/>
      <c r="Z9" s="17"/>
      <c r="AA9" s="126" t="s">
        <v>61</v>
      </c>
      <c r="AB9" s="126"/>
      <c r="AC9" s="16"/>
      <c r="AD9" s="126" t="s">
        <v>62</v>
      </c>
      <c r="AE9" s="126"/>
      <c r="AF9" s="17"/>
      <c r="AG9" s="126" t="s">
        <v>63</v>
      </c>
      <c r="AH9" s="126"/>
      <c r="AI9" s="18"/>
      <c r="AJ9" s="126" t="s">
        <v>64</v>
      </c>
      <c r="AK9" s="126"/>
      <c r="AL9" s="18"/>
      <c r="AM9" s="126" t="s">
        <v>65</v>
      </c>
      <c r="AN9" s="126"/>
      <c r="AO9" s="17"/>
      <c r="AP9" s="126" t="s">
        <v>66</v>
      </c>
      <c r="AQ9" s="126"/>
      <c r="AR9" s="17"/>
      <c r="AS9" s="126" t="s">
        <v>67</v>
      </c>
      <c r="AT9" s="126"/>
      <c r="AU9" s="17"/>
      <c r="AV9" s="126" t="s">
        <v>68</v>
      </c>
      <c r="AW9" s="126"/>
      <c r="AX9" s="16"/>
      <c r="AY9" s="126" t="s">
        <v>69</v>
      </c>
      <c r="AZ9" s="126"/>
      <c r="BA9" s="17"/>
      <c r="BB9" s="126" t="s">
        <v>70</v>
      </c>
      <c r="BC9" s="126"/>
      <c r="BD9" s="17"/>
      <c r="BE9" s="126" t="s">
        <v>71</v>
      </c>
      <c r="BF9" s="126"/>
      <c r="BG9" s="16"/>
      <c r="BH9" s="126" t="s">
        <v>72</v>
      </c>
      <c r="BI9" s="126"/>
      <c r="BJ9" s="17"/>
      <c r="BK9" s="126" t="s">
        <v>3</v>
      </c>
      <c r="BL9" s="126"/>
      <c r="BM9" s="19"/>
      <c r="BN9" s="19"/>
      <c r="BO9" s="20"/>
      <c r="BP9" s="13"/>
      <c r="BQ9" s="3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</row>
    <row r="10" spans="1:138" ht="16.5" thickTop="1">
      <c r="A10" s="10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23"/>
      <c r="BL10" s="23"/>
      <c r="BM10" s="24"/>
      <c r="BN10" s="24"/>
      <c r="BO10" s="20"/>
    </row>
    <row r="11" spans="1:138">
      <c r="A11" s="10"/>
      <c r="B11" s="22"/>
      <c r="C11" s="23"/>
      <c r="D11" s="23" t="s">
        <v>4</v>
      </c>
      <c r="E11" s="23"/>
      <c r="F11" s="23"/>
      <c r="G11" s="23" t="s">
        <v>4</v>
      </c>
      <c r="H11" s="8"/>
      <c r="I11" s="23"/>
      <c r="J11" s="23" t="s">
        <v>4</v>
      </c>
      <c r="K11" s="8"/>
      <c r="L11" s="23"/>
      <c r="M11" s="23" t="s">
        <v>4</v>
      </c>
      <c r="N11" s="8"/>
      <c r="O11" s="23"/>
      <c r="P11" s="23" t="s">
        <v>4</v>
      </c>
      <c r="Q11" s="23"/>
      <c r="R11" s="23"/>
      <c r="S11" s="23" t="s">
        <v>4</v>
      </c>
      <c r="T11" s="23"/>
      <c r="U11" s="23"/>
      <c r="V11" s="23" t="s">
        <v>4</v>
      </c>
      <c r="W11" s="23"/>
      <c r="X11" s="23"/>
      <c r="Y11" s="23" t="s">
        <v>4</v>
      </c>
      <c r="Z11" s="8"/>
      <c r="AA11" s="23"/>
      <c r="AB11" s="23" t="s">
        <v>4</v>
      </c>
      <c r="AC11" s="23"/>
      <c r="AD11" s="23"/>
      <c r="AE11" s="23" t="s">
        <v>4</v>
      </c>
      <c r="AF11" s="8"/>
      <c r="AG11" s="23"/>
      <c r="AH11" s="23" t="s">
        <v>4</v>
      </c>
      <c r="AI11" s="8"/>
      <c r="AJ11" s="23"/>
      <c r="AK11" s="23" t="s">
        <v>4</v>
      </c>
      <c r="AL11" s="8"/>
      <c r="AM11" s="23"/>
      <c r="AN11" s="23" t="s">
        <v>4</v>
      </c>
      <c r="AO11" s="8"/>
      <c r="AP11" s="23"/>
      <c r="AQ11" s="23" t="s">
        <v>4</v>
      </c>
      <c r="AR11" s="8"/>
      <c r="AS11" s="23"/>
      <c r="AT11" s="23" t="s">
        <v>4</v>
      </c>
      <c r="AU11" s="8"/>
      <c r="AV11" s="23"/>
      <c r="AW11" s="23" t="s">
        <v>4</v>
      </c>
      <c r="AX11" s="23"/>
      <c r="AY11" s="23"/>
      <c r="AZ11" s="23" t="s">
        <v>4</v>
      </c>
      <c r="BA11" s="8"/>
      <c r="BB11" s="23"/>
      <c r="BC11" s="23" t="s">
        <v>4</v>
      </c>
      <c r="BD11" s="8"/>
      <c r="BE11" s="23"/>
      <c r="BF11" s="23" t="s">
        <v>4</v>
      </c>
      <c r="BG11" s="23"/>
      <c r="BH11" s="23"/>
      <c r="BI11" s="23" t="s">
        <v>4</v>
      </c>
      <c r="BJ11" s="8"/>
      <c r="BK11" s="23"/>
      <c r="BL11" s="23" t="s">
        <v>4</v>
      </c>
      <c r="BM11" s="24"/>
      <c r="BN11" s="24"/>
      <c r="BO11" s="20"/>
    </row>
    <row r="12" spans="1:138">
      <c r="A12" s="25"/>
      <c r="B12" s="22"/>
      <c r="C12" s="23" t="s">
        <v>4</v>
      </c>
      <c r="D12" s="23" t="s">
        <v>5</v>
      </c>
      <c r="E12" s="23"/>
      <c r="F12" s="23" t="s">
        <v>4</v>
      </c>
      <c r="G12" s="23" t="s">
        <v>5</v>
      </c>
      <c r="H12" s="23"/>
      <c r="I12" s="23" t="s">
        <v>4</v>
      </c>
      <c r="J12" s="23" t="s">
        <v>5</v>
      </c>
      <c r="K12" s="23"/>
      <c r="L12" s="23" t="s">
        <v>4</v>
      </c>
      <c r="M12" s="23" t="s">
        <v>5</v>
      </c>
      <c r="N12" s="23"/>
      <c r="O12" s="23" t="s">
        <v>4</v>
      </c>
      <c r="P12" s="23" t="s">
        <v>5</v>
      </c>
      <c r="Q12" s="23"/>
      <c r="R12" s="23" t="s">
        <v>4</v>
      </c>
      <c r="S12" s="23" t="s">
        <v>5</v>
      </c>
      <c r="T12" s="23"/>
      <c r="U12" s="23" t="s">
        <v>4</v>
      </c>
      <c r="V12" s="23" t="s">
        <v>5</v>
      </c>
      <c r="W12" s="23"/>
      <c r="X12" s="23" t="s">
        <v>4</v>
      </c>
      <c r="Y12" s="23" t="s">
        <v>5</v>
      </c>
      <c r="Z12" s="23"/>
      <c r="AA12" s="23" t="s">
        <v>4</v>
      </c>
      <c r="AB12" s="23" t="s">
        <v>5</v>
      </c>
      <c r="AC12" s="23"/>
      <c r="AD12" s="23" t="s">
        <v>4</v>
      </c>
      <c r="AE12" s="23" t="s">
        <v>5</v>
      </c>
      <c r="AF12" s="23"/>
      <c r="AG12" s="23" t="s">
        <v>4</v>
      </c>
      <c r="AH12" s="23" t="s">
        <v>5</v>
      </c>
      <c r="AI12" s="23"/>
      <c r="AJ12" s="23" t="s">
        <v>4</v>
      </c>
      <c r="AK12" s="23" t="s">
        <v>5</v>
      </c>
      <c r="AL12" s="23"/>
      <c r="AM12" s="23" t="s">
        <v>4</v>
      </c>
      <c r="AN12" s="23" t="s">
        <v>5</v>
      </c>
      <c r="AO12" s="23"/>
      <c r="AP12" s="23" t="s">
        <v>4</v>
      </c>
      <c r="AQ12" s="23" t="s">
        <v>5</v>
      </c>
      <c r="AR12" s="23"/>
      <c r="AS12" s="23" t="s">
        <v>4</v>
      </c>
      <c r="AT12" s="23" t="s">
        <v>5</v>
      </c>
      <c r="AU12" s="23"/>
      <c r="AV12" s="23" t="s">
        <v>4</v>
      </c>
      <c r="AW12" s="23" t="s">
        <v>5</v>
      </c>
      <c r="AX12" s="23"/>
      <c r="AY12" s="23" t="s">
        <v>4</v>
      </c>
      <c r="AZ12" s="23" t="s">
        <v>5</v>
      </c>
      <c r="BA12" s="23"/>
      <c r="BB12" s="23" t="s">
        <v>4</v>
      </c>
      <c r="BC12" s="23" t="s">
        <v>5</v>
      </c>
      <c r="BD12" s="23"/>
      <c r="BE12" s="23" t="s">
        <v>4</v>
      </c>
      <c r="BF12" s="23" t="s">
        <v>5</v>
      </c>
      <c r="BG12" s="23"/>
      <c r="BH12" s="23" t="s">
        <v>4</v>
      </c>
      <c r="BI12" s="23" t="s">
        <v>5</v>
      </c>
      <c r="BJ12" s="23"/>
      <c r="BK12" s="23" t="s">
        <v>4</v>
      </c>
      <c r="BL12" s="23" t="s">
        <v>5</v>
      </c>
      <c r="BM12" s="24"/>
      <c r="BN12" s="24"/>
      <c r="BO12" s="20"/>
      <c r="BP12" s="20"/>
    </row>
    <row r="13" spans="1:138">
      <c r="A13" s="10"/>
      <c r="B13" s="26" t="s">
        <v>6</v>
      </c>
      <c r="C13" s="23" t="s">
        <v>7</v>
      </c>
      <c r="D13" s="23" t="s">
        <v>8</v>
      </c>
      <c r="E13" s="23"/>
      <c r="F13" s="23" t="s">
        <v>7</v>
      </c>
      <c r="G13" s="23" t="s">
        <v>8</v>
      </c>
      <c r="H13" s="23"/>
      <c r="I13" s="23" t="s">
        <v>7</v>
      </c>
      <c r="J13" s="23" t="s">
        <v>8</v>
      </c>
      <c r="K13" s="23"/>
      <c r="L13" s="23" t="s">
        <v>7</v>
      </c>
      <c r="M13" s="23" t="s">
        <v>8</v>
      </c>
      <c r="N13" s="23"/>
      <c r="O13" s="23" t="s">
        <v>7</v>
      </c>
      <c r="P13" s="23" t="s">
        <v>8</v>
      </c>
      <c r="Q13" s="23"/>
      <c r="R13" s="23" t="s">
        <v>7</v>
      </c>
      <c r="S13" s="23" t="s">
        <v>8</v>
      </c>
      <c r="T13" s="23"/>
      <c r="U13" s="23" t="s">
        <v>7</v>
      </c>
      <c r="V13" s="23" t="s">
        <v>8</v>
      </c>
      <c r="W13" s="23"/>
      <c r="X13" s="23" t="s">
        <v>7</v>
      </c>
      <c r="Y13" s="23" t="s">
        <v>8</v>
      </c>
      <c r="Z13" s="23"/>
      <c r="AA13" s="23" t="s">
        <v>7</v>
      </c>
      <c r="AB13" s="23" t="s">
        <v>8</v>
      </c>
      <c r="AC13" s="23"/>
      <c r="AD13" s="23" t="s">
        <v>7</v>
      </c>
      <c r="AE13" s="23" t="s">
        <v>8</v>
      </c>
      <c r="AF13" s="23"/>
      <c r="AG13" s="23" t="s">
        <v>7</v>
      </c>
      <c r="AH13" s="23" t="s">
        <v>8</v>
      </c>
      <c r="AI13" s="23"/>
      <c r="AJ13" s="23" t="s">
        <v>7</v>
      </c>
      <c r="AK13" s="23" t="s">
        <v>8</v>
      </c>
      <c r="AL13" s="23"/>
      <c r="AM13" s="23" t="s">
        <v>7</v>
      </c>
      <c r="AN13" s="23" t="s">
        <v>8</v>
      </c>
      <c r="AO13" s="23"/>
      <c r="AP13" s="23" t="s">
        <v>7</v>
      </c>
      <c r="AQ13" s="23" t="s">
        <v>8</v>
      </c>
      <c r="AR13" s="23"/>
      <c r="AS13" s="23" t="s">
        <v>7</v>
      </c>
      <c r="AT13" s="23" t="s">
        <v>8</v>
      </c>
      <c r="AU13" s="23"/>
      <c r="AV13" s="23" t="s">
        <v>7</v>
      </c>
      <c r="AW13" s="23" t="s">
        <v>8</v>
      </c>
      <c r="AX13" s="23"/>
      <c r="AY13" s="23" t="s">
        <v>7</v>
      </c>
      <c r="AZ13" s="23" t="s">
        <v>8</v>
      </c>
      <c r="BA13" s="23"/>
      <c r="BB13" s="23" t="s">
        <v>7</v>
      </c>
      <c r="BC13" s="23" t="s">
        <v>8</v>
      </c>
      <c r="BD13" s="23"/>
      <c r="BE13" s="23" t="s">
        <v>7</v>
      </c>
      <c r="BF13" s="23" t="s">
        <v>8</v>
      </c>
      <c r="BG13" s="23"/>
      <c r="BH13" s="23" t="s">
        <v>7</v>
      </c>
      <c r="BI13" s="23" t="s">
        <v>8</v>
      </c>
      <c r="BJ13" s="23"/>
      <c r="BK13" s="23" t="s">
        <v>9</v>
      </c>
      <c r="BL13" s="23" t="s">
        <v>8</v>
      </c>
      <c r="BM13" s="24"/>
      <c r="BN13" s="24"/>
      <c r="BO13" s="20"/>
      <c r="BP13" s="20"/>
    </row>
    <row r="14" spans="1:138" ht="15.75" customHeight="1">
      <c r="A14" s="27"/>
      <c r="B14" s="22"/>
      <c r="C14" s="23"/>
      <c r="D14" s="23" t="s">
        <v>10</v>
      </c>
      <c r="E14" s="23"/>
      <c r="F14" s="23"/>
      <c r="G14" s="23" t="s">
        <v>10</v>
      </c>
      <c r="H14" s="23"/>
      <c r="I14" s="23"/>
      <c r="J14" s="23" t="s">
        <v>10</v>
      </c>
      <c r="K14" s="23"/>
      <c r="L14" s="23"/>
      <c r="M14" s="23" t="s">
        <v>10</v>
      </c>
      <c r="N14" s="23"/>
      <c r="O14" s="23"/>
      <c r="P14" s="23" t="s">
        <v>10</v>
      </c>
      <c r="Q14" s="23"/>
      <c r="R14" s="23"/>
      <c r="S14" s="23" t="s">
        <v>10</v>
      </c>
      <c r="T14" s="23"/>
      <c r="U14" s="23"/>
      <c r="V14" s="23" t="s">
        <v>10</v>
      </c>
      <c r="W14" s="23"/>
      <c r="X14" s="23"/>
      <c r="Y14" s="23" t="s">
        <v>10</v>
      </c>
      <c r="Z14" s="23"/>
      <c r="AA14" s="23"/>
      <c r="AB14" s="23" t="s">
        <v>10</v>
      </c>
      <c r="AC14" s="23"/>
      <c r="AD14" s="23"/>
      <c r="AE14" s="23" t="s">
        <v>10</v>
      </c>
      <c r="AF14" s="23"/>
      <c r="AG14" s="23"/>
      <c r="AH14" s="23" t="s">
        <v>10</v>
      </c>
      <c r="AI14" s="23"/>
      <c r="AJ14" s="23"/>
      <c r="AK14" s="23" t="s">
        <v>10</v>
      </c>
      <c r="AL14" s="23"/>
      <c r="AM14" s="23"/>
      <c r="AN14" s="23" t="s">
        <v>10</v>
      </c>
      <c r="AO14" s="23"/>
      <c r="AP14" s="23"/>
      <c r="AQ14" s="23" t="s">
        <v>10</v>
      </c>
      <c r="AR14" s="23"/>
      <c r="AS14" s="23"/>
      <c r="AT14" s="23" t="s">
        <v>10</v>
      </c>
      <c r="AU14" s="23"/>
      <c r="AV14" s="23"/>
      <c r="AW14" s="23" t="s">
        <v>10</v>
      </c>
      <c r="AX14" s="23"/>
      <c r="AY14" s="23"/>
      <c r="AZ14" s="23" t="s">
        <v>10</v>
      </c>
      <c r="BA14" s="23"/>
      <c r="BB14" s="23"/>
      <c r="BC14" s="23" t="s">
        <v>10</v>
      </c>
      <c r="BD14" s="23"/>
      <c r="BE14" s="23"/>
      <c r="BF14" s="23" t="s">
        <v>10</v>
      </c>
      <c r="BG14" s="23"/>
      <c r="BH14" s="23"/>
      <c r="BI14" s="23" t="s">
        <v>10</v>
      </c>
      <c r="BJ14" s="23"/>
      <c r="BK14" s="23"/>
      <c r="BL14" s="23" t="s">
        <v>10</v>
      </c>
      <c r="BM14" s="24"/>
      <c r="BN14" s="24"/>
      <c r="BO14" s="20"/>
      <c r="BP14" s="20"/>
    </row>
    <row r="15" spans="1:138">
      <c r="A15" s="10"/>
      <c r="B15" s="22"/>
      <c r="C15" s="23"/>
      <c r="D15" s="23" t="s">
        <v>11</v>
      </c>
      <c r="E15" s="23"/>
      <c r="F15" s="23"/>
      <c r="G15" s="23" t="s">
        <v>11</v>
      </c>
      <c r="H15" s="23"/>
      <c r="I15" s="23"/>
      <c r="J15" s="23" t="s">
        <v>11</v>
      </c>
      <c r="K15" s="23"/>
      <c r="L15" s="23"/>
      <c r="M15" s="23" t="s">
        <v>11</v>
      </c>
      <c r="N15" s="8"/>
      <c r="O15" s="23"/>
      <c r="P15" s="23" t="s">
        <v>11</v>
      </c>
      <c r="Q15" s="23"/>
      <c r="R15" s="23"/>
      <c r="S15" s="23" t="s">
        <v>11</v>
      </c>
      <c r="T15" s="23"/>
      <c r="U15" s="23"/>
      <c r="V15" s="23" t="s">
        <v>11</v>
      </c>
      <c r="W15" s="23"/>
      <c r="X15" s="23"/>
      <c r="Y15" s="23" t="s">
        <v>11</v>
      </c>
      <c r="Z15" s="23"/>
      <c r="AA15" s="23"/>
      <c r="AB15" s="23" t="s">
        <v>11</v>
      </c>
      <c r="AC15" s="23"/>
      <c r="AD15" s="23"/>
      <c r="AE15" s="23" t="s">
        <v>11</v>
      </c>
      <c r="AF15" s="23"/>
      <c r="AG15" s="23"/>
      <c r="AH15" s="23" t="s">
        <v>11</v>
      </c>
      <c r="AI15" s="23"/>
      <c r="AJ15" s="23"/>
      <c r="AK15" s="23" t="s">
        <v>11</v>
      </c>
      <c r="AL15" s="23"/>
      <c r="AM15" s="23"/>
      <c r="AN15" s="23" t="s">
        <v>11</v>
      </c>
      <c r="AO15" s="23"/>
      <c r="AP15" s="23"/>
      <c r="AQ15" s="23" t="s">
        <v>11</v>
      </c>
      <c r="AR15" s="23"/>
      <c r="AS15" s="23"/>
      <c r="AT15" s="23" t="s">
        <v>11</v>
      </c>
      <c r="AU15" s="23"/>
      <c r="AV15" s="23"/>
      <c r="AW15" s="23" t="s">
        <v>11</v>
      </c>
      <c r="AX15" s="23"/>
      <c r="AY15" s="23"/>
      <c r="AZ15" s="23" t="s">
        <v>11</v>
      </c>
      <c r="BA15" s="23"/>
      <c r="BB15" s="23"/>
      <c r="BC15" s="23" t="s">
        <v>11</v>
      </c>
      <c r="BD15" s="23"/>
      <c r="BE15" s="23"/>
      <c r="BF15" s="23" t="s">
        <v>11</v>
      </c>
      <c r="BG15" s="23"/>
      <c r="BH15" s="23"/>
      <c r="BI15" s="23" t="s">
        <v>11</v>
      </c>
      <c r="BJ15" s="23"/>
      <c r="BK15" s="23"/>
      <c r="BL15" s="23" t="s">
        <v>11</v>
      </c>
      <c r="BM15" s="24"/>
      <c r="BN15" s="24"/>
      <c r="BO15" s="20"/>
    </row>
    <row r="16" spans="1:138" s="33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2"/>
      <c r="BM16" s="24"/>
      <c r="BN16" s="24"/>
      <c r="BO16" s="20"/>
      <c r="BP16" s="3"/>
      <c r="BQ16" s="3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</row>
    <row r="17" spans="1:85">
      <c r="A17" s="34" t="s">
        <v>2</v>
      </c>
      <c r="B17" s="22"/>
      <c r="C17" s="7"/>
      <c r="D17" s="8"/>
      <c r="E17" s="8"/>
      <c r="F17" s="8"/>
      <c r="G17" s="8"/>
      <c r="H17" s="8"/>
      <c r="I17" s="7"/>
      <c r="J17" s="8"/>
      <c r="K17" s="8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35"/>
      <c r="BL17" s="36"/>
      <c r="BM17" s="24"/>
      <c r="BN17" s="24"/>
      <c r="BO17" s="20"/>
    </row>
    <row r="18" spans="1:85">
      <c r="A18" s="25">
        <v>1</v>
      </c>
      <c r="B18" s="37" t="s">
        <v>12</v>
      </c>
      <c r="C18" s="35">
        <v>154.95000000000002</v>
      </c>
      <c r="D18" s="36">
        <v>62.58</v>
      </c>
      <c r="E18" s="36"/>
      <c r="F18" s="35">
        <v>155.31</v>
      </c>
      <c r="G18" s="36">
        <v>61.75</v>
      </c>
      <c r="H18" s="8"/>
      <c r="I18" s="35">
        <v>152.61000000000001</v>
      </c>
      <c r="J18" s="36">
        <v>62.21</v>
      </c>
      <c r="K18" s="8"/>
      <c r="L18" s="35">
        <v>152.55000000000001</v>
      </c>
      <c r="M18" s="36">
        <v>62.46</v>
      </c>
      <c r="N18" s="8"/>
      <c r="O18" s="35">
        <v>152.05000000000001</v>
      </c>
      <c r="P18" s="36">
        <v>62.55</v>
      </c>
      <c r="Q18" s="36"/>
      <c r="R18" s="35">
        <v>152.19</v>
      </c>
      <c r="S18" s="36">
        <v>62.99</v>
      </c>
      <c r="T18" s="36"/>
      <c r="U18" s="35">
        <v>152.1</v>
      </c>
      <c r="V18" s="36">
        <v>63.14</v>
      </c>
      <c r="W18" s="36"/>
      <c r="X18" s="35">
        <v>153.66</v>
      </c>
      <c r="Y18" s="36">
        <v>62.1</v>
      </c>
      <c r="Z18" s="8"/>
      <c r="AA18" s="35">
        <v>153.84</v>
      </c>
      <c r="AB18" s="36">
        <v>61.79</v>
      </c>
      <c r="AC18" s="36"/>
      <c r="AD18" s="35">
        <v>152.5</v>
      </c>
      <c r="AE18" s="36">
        <v>61.93</v>
      </c>
      <c r="AF18" s="8"/>
      <c r="AG18" s="35">
        <v>151.66</v>
      </c>
      <c r="AH18" s="36">
        <v>62.29</v>
      </c>
      <c r="AI18" s="8"/>
      <c r="AJ18" s="35">
        <v>151.75</v>
      </c>
      <c r="AK18" s="36">
        <v>62.41</v>
      </c>
      <c r="AL18" s="8"/>
      <c r="AM18" s="35">
        <v>151.72999999999999</v>
      </c>
      <c r="AN18" s="36">
        <v>62.59</v>
      </c>
      <c r="AO18" s="8"/>
      <c r="AP18" s="35">
        <v>150.06</v>
      </c>
      <c r="AQ18" s="36">
        <v>63.23</v>
      </c>
      <c r="AR18" s="8"/>
      <c r="AS18" s="35">
        <v>150.43</v>
      </c>
      <c r="AT18" s="36">
        <v>62.81</v>
      </c>
      <c r="AU18" s="8"/>
      <c r="AV18" s="35">
        <v>149.63</v>
      </c>
      <c r="AW18" s="36">
        <v>63.14</v>
      </c>
      <c r="AX18" s="8"/>
      <c r="AY18" s="35">
        <v>149.72999999999999</v>
      </c>
      <c r="AZ18" s="36">
        <v>63.14</v>
      </c>
      <c r="BA18" s="8"/>
      <c r="BB18" s="35">
        <v>149.34</v>
      </c>
      <c r="BC18" s="36">
        <v>63.18</v>
      </c>
      <c r="BD18" s="8"/>
      <c r="BE18" s="35">
        <v>149.93</v>
      </c>
      <c r="BF18" s="36">
        <v>63.16</v>
      </c>
      <c r="BG18" s="36"/>
      <c r="BH18" s="35">
        <v>150.34</v>
      </c>
      <c r="BI18" s="36">
        <v>63.46</v>
      </c>
      <c r="BJ18" s="8"/>
      <c r="BK18" s="35">
        <f>(C18+F18+I18+L18+O18+R18+U18+X18+AA18+AD18+AG18+AJ18+AM18+AP18+AS18+AV18+AY18+BB18+BE18+BH18)/20</f>
        <v>151.81800000000001</v>
      </c>
      <c r="BL18" s="36">
        <f>(D18+G18+J18+M18+P18+S18+V18+Y18+AB18+AE18+AH18+AK18+AN18+AQ18+AT18+AZ18+AW18+BC18+BF18+BI18)/20</f>
        <v>62.645500000000006</v>
      </c>
      <c r="BM18" s="38"/>
      <c r="BN18" s="38"/>
      <c r="BO18" s="38"/>
      <c r="BP18" s="39"/>
    </row>
    <row r="19" spans="1:85" s="8" customFormat="1">
      <c r="A19" s="25">
        <v>2</v>
      </c>
      <c r="B19" s="37" t="s">
        <v>13</v>
      </c>
      <c r="C19" s="35">
        <v>0.81247968800779968</v>
      </c>
      <c r="D19" s="36">
        <v>119.35</v>
      </c>
      <c r="E19" s="36"/>
      <c r="F19" s="35">
        <v>0.80521781141798854</v>
      </c>
      <c r="G19" s="36">
        <v>119.1</v>
      </c>
      <c r="I19" s="35">
        <v>0.79795722949249914</v>
      </c>
      <c r="J19" s="36">
        <v>118.98</v>
      </c>
      <c r="L19" s="35">
        <v>0.80495854463495131</v>
      </c>
      <c r="M19" s="36">
        <v>118.37</v>
      </c>
      <c r="O19" s="35">
        <v>0.80282594733461787</v>
      </c>
      <c r="P19" s="36">
        <v>118.46</v>
      </c>
      <c r="Q19" s="36"/>
      <c r="R19" s="35">
        <v>0.80612656187021348</v>
      </c>
      <c r="S19" s="36">
        <v>118.93</v>
      </c>
      <c r="T19" s="36"/>
      <c r="U19" s="35">
        <v>0.80912695201877172</v>
      </c>
      <c r="V19" s="36">
        <v>118.68</v>
      </c>
      <c r="W19" s="36"/>
      <c r="X19" s="35">
        <v>0.80398777938575328</v>
      </c>
      <c r="Y19" s="36">
        <v>118.7</v>
      </c>
      <c r="AA19" s="35">
        <v>0.80025608194622277</v>
      </c>
      <c r="AB19" s="36">
        <v>118.79</v>
      </c>
      <c r="AC19" s="36"/>
      <c r="AD19" s="35">
        <v>0.79522862823061624</v>
      </c>
      <c r="AE19" s="36">
        <v>118.77</v>
      </c>
      <c r="AG19" s="35">
        <v>0.79415501905972041</v>
      </c>
      <c r="AH19" s="36">
        <v>118.96</v>
      </c>
      <c r="AJ19" s="35">
        <v>0.79415501905972041</v>
      </c>
      <c r="AK19" s="36">
        <v>119.26</v>
      </c>
      <c r="AM19" s="35">
        <v>0.79409195584848724</v>
      </c>
      <c r="AN19" s="36">
        <v>119.6</v>
      </c>
      <c r="AP19" s="35">
        <v>0.79270709472849776</v>
      </c>
      <c r="AQ19" s="36">
        <v>119.69</v>
      </c>
      <c r="AS19" s="35">
        <v>0.79038887132469171</v>
      </c>
      <c r="AT19" s="36">
        <v>119.55</v>
      </c>
      <c r="AV19" s="35">
        <v>0.79151495963273699</v>
      </c>
      <c r="AW19" s="36">
        <v>119.35</v>
      </c>
      <c r="AY19" s="35">
        <v>0.79258143774272805</v>
      </c>
      <c r="AZ19" s="36">
        <v>119.28</v>
      </c>
      <c r="BB19" s="35">
        <v>0.79063883617963304</v>
      </c>
      <c r="BC19" s="36">
        <v>119.33</v>
      </c>
      <c r="BE19" s="35">
        <v>0.78945290913397004</v>
      </c>
      <c r="BF19" s="36">
        <v>119.96</v>
      </c>
      <c r="BG19" s="36"/>
      <c r="BH19" s="35">
        <v>0.79371378680847682</v>
      </c>
      <c r="BI19" s="36">
        <v>120.21</v>
      </c>
      <c r="BK19" s="35">
        <f t="shared" ref="BK19:BK33" si="0">(C19+F19+I19+L19+O19+R19+U19+X19+AA19+AD19+AG19+AJ19+AM19+AP19+AS19+AV19+AY19+BB19+BE19+BH19)/20</f>
        <v>0.7980782556929048</v>
      </c>
      <c r="BL19" s="36">
        <f t="shared" ref="BL19:BL33" si="1">(D19+G19+J19+M19+P19+S19+V19+Y19+AB19+AE19+AH19+AK19+AN19+AQ19+AT19+AZ19+AW19+BC19+BF19+BI19)/20</f>
        <v>119.16600000000001</v>
      </c>
      <c r="BM19" s="38"/>
      <c r="BN19" s="38"/>
      <c r="BO19" s="38"/>
      <c r="BP19" s="39"/>
      <c r="BQ19" s="3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>
      <c r="A20" s="25">
        <v>3</v>
      </c>
      <c r="B20" s="37" t="s">
        <v>14</v>
      </c>
      <c r="C20" s="35">
        <v>0.91670000000000007</v>
      </c>
      <c r="D20" s="36">
        <v>105.78</v>
      </c>
      <c r="E20" s="36"/>
      <c r="F20" s="35">
        <v>0.90850000000000009</v>
      </c>
      <c r="G20" s="36">
        <v>105.56</v>
      </c>
      <c r="H20" s="8"/>
      <c r="I20" s="35">
        <v>0.9012</v>
      </c>
      <c r="J20" s="36">
        <v>105.35</v>
      </c>
      <c r="K20" s="8"/>
      <c r="L20" s="35">
        <v>0.90480000000000005</v>
      </c>
      <c r="M20" s="36">
        <v>105.31</v>
      </c>
      <c r="N20" s="8"/>
      <c r="O20" s="35">
        <v>0.90629999999999999</v>
      </c>
      <c r="P20" s="36">
        <v>104.93</v>
      </c>
      <c r="Q20" s="36"/>
      <c r="R20" s="35">
        <v>0.90970000000000006</v>
      </c>
      <c r="S20" s="36">
        <v>105.39</v>
      </c>
      <c r="T20" s="36"/>
      <c r="U20" s="35">
        <v>0.91170000000000007</v>
      </c>
      <c r="V20" s="36">
        <v>105.33</v>
      </c>
      <c r="W20" s="36"/>
      <c r="X20" s="35">
        <v>0.91120000000000001</v>
      </c>
      <c r="Y20" s="36">
        <v>104.73</v>
      </c>
      <c r="Z20" s="8"/>
      <c r="AA20" s="35">
        <v>0.90680000000000005</v>
      </c>
      <c r="AB20" s="36">
        <v>104.83</v>
      </c>
      <c r="AC20" s="36"/>
      <c r="AD20" s="35">
        <v>0.90160000000000007</v>
      </c>
      <c r="AE20" s="36">
        <v>104.76</v>
      </c>
      <c r="AF20" s="8"/>
      <c r="AG20" s="35">
        <v>0.90070000000000006</v>
      </c>
      <c r="AH20" s="36">
        <v>104.89</v>
      </c>
      <c r="AI20" s="8"/>
      <c r="AJ20" s="35">
        <v>0.9012</v>
      </c>
      <c r="AK20" s="36">
        <v>105.09</v>
      </c>
      <c r="AL20" s="8"/>
      <c r="AM20" s="35">
        <v>0.90400000000000003</v>
      </c>
      <c r="AN20" s="36">
        <v>105.06</v>
      </c>
      <c r="AO20" s="8"/>
      <c r="AP20" s="35">
        <v>0.90200000000000002</v>
      </c>
      <c r="AQ20" s="36">
        <v>105.19</v>
      </c>
      <c r="AR20" s="8"/>
      <c r="AS20" s="35">
        <v>0.89870000000000005</v>
      </c>
      <c r="AT20" s="36">
        <v>105.14</v>
      </c>
      <c r="AU20" s="8"/>
      <c r="AV20" s="35">
        <v>0.89900000000000002</v>
      </c>
      <c r="AW20" s="36">
        <v>105.08</v>
      </c>
      <c r="AX20" s="8"/>
      <c r="AY20" s="35">
        <v>0.89650000000000007</v>
      </c>
      <c r="AZ20" s="36">
        <v>105.45</v>
      </c>
      <c r="BA20" s="8"/>
      <c r="BB20" s="35">
        <v>0.89450000000000007</v>
      </c>
      <c r="BC20" s="36">
        <v>105.48</v>
      </c>
      <c r="BD20" s="8"/>
      <c r="BE20" s="35">
        <v>0.89840000000000009</v>
      </c>
      <c r="BF20" s="36">
        <v>105.41</v>
      </c>
      <c r="BG20" s="36"/>
      <c r="BH20" s="35">
        <v>0.9022</v>
      </c>
      <c r="BI20" s="36">
        <v>105.75</v>
      </c>
      <c r="BJ20" s="8"/>
      <c r="BK20" s="35">
        <f t="shared" si="0"/>
        <v>0.90378499999999984</v>
      </c>
      <c r="BL20" s="36">
        <f t="shared" si="1"/>
        <v>105.22550000000001</v>
      </c>
      <c r="BM20" s="38"/>
      <c r="BN20" s="38"/>
      <c r="BO20" s="38"/>
      <c r="BP20" s="39"/>
    </row>
    <row r="21" spans="1:85">
      <c r="A21" s="25">
        <v>4</v>
      </c>
      <c r="B21" s="37" t="s">
        <v>15</v>
      </c>
      <c r="C21" s="35">
        <v>0.97675327212346152</v>
      </c>
      <c r="D21" s="36">
        <v>99.32</v>
      </c>
      <c r="E21" s="36"/>
      <c r="F21" s="35">
        <v>0.96786682152535797</v>
      </c>
      <c r="G21" s="36">
        <v>99.08</v>
      </c>
      <c r="H21" s="8"/>
      <c r="I21" s="35">
        <v>0.95941667466180558</v>
      </c>
      <c r="J21" s="36">
        <v>98.92</v>
      </c>
      <c r="K21" s="8"/>
      <c r="L21" s="35">
        <v>0.96497153333976649</v>
      </c>
      <c r="M21" s="36">
        <v>98.76</v>
      </c>
      <c r="N21" s="8"/>
      <c r="O21" s="35">
        <v>0.96320554806395686</v>
      </c>
      <c r="P21" s="36">
        <v>98.78</v>
      </c>
      <c r="Q21" s="36"/>
      <c r="R21" s="35">
        <v>0.96852300242130751</v>
      </c>
      <c r="S21" s="36">
        <v>99.01</v>
      </c>
      <c r="T21" s="36"/>
      <c r="U21" s="35">
        <v>0.9688983625617672</v>
      </c>
      <c r="V21" s="36">
        <v>99.11</v>
      </c>
      <c r="W21" s="36"/>
      <c r="X21" s="35">
        <v>0.96413420748168133</v>
      </c>
      <c r="Y21" s="36">
        <v>98.99</v>
      </c>
      <c r="Z21" s="8"/>
      <c r="AA21" s="35">
        <v>0.95950873152945693</v>
      </c>
      <c r="AB21" s="36">
        <v>99.07</v>
      </c>
      <c r="AC21" s="36"/>
      <c r="AD21" s="35">
        <v>0.95483624558388225</v>
      </c>
      <c r="AE21" s="36">
        <v>98.93</v>
      </c>
      <c r="AF21" s="8"/>
      <c r="AG21" s="35">
        <v>0.95410743249689911</v>
      </c>
      <c r="AH21" s="36">
        <v>99.03</v>
      </c>
      <c r="AI21" s="8"/>
      <c r="AJ21" s="35">
        <v>0.95611435127641264</v>
      </c>
      <c r="AK21" s="36">
        <v>99.08</v>
      </c>
      <c r="AL21" s="8"/>
      <c r="AM21" s="35">
        <v>0.95923261390887293</v>
      </c>
      <c r="AN21" s="36">
        <v>99.08</v>
      </c>
      <c r="AO21" s="8"/>
      <c r="AP21" s="35">
        <v>0.95794616342561545</v>
      </c>
      <c r="AQ21" s="36">
        <v>99.08</v>
      </c>
      <c r="AR21" s="8"/>
      <c r="AS21" s="35">
        <v>0.95510983763132751</v>
      </c>
      <c r="AT21" s="36">
        <v>98.95</v>
      </c>
      <c r="AU21" s="8"/>
      <c r="AV21" s="35">
        <v>0.95510983763132751</v>
      </c>
      <c r="AW21" s="36">
        <v>98.93</v>
      </c>
      <c r="AX21" s="8"/>
      <c r="AY21" s="35">
        <v>0.95510983763132751</v>
      </c>
      <c r="AZ21" s="36">
        <v>98.99</v>
      </c>
      <c r="BA21" s="8"/>
      <c r="BB21" s="35">
        <v>0.95256239283673072</v>
      </c>
      <c r="BC21" s="36">
        <v>99.06</v>
      </c>
      <c r="BD21" s="8"/>
      <c r="BE21" s="35">
        <v>0.95474508306282213</v>
      </c>
      <c r="BF21" s="36">
        <v>99.2</v>
      </c>
      <c r="BG21" s="36"/>
      <c r="BH21" s="35">
        <v>0.96163092605058176</v>
      </c>
      <c r="BI21" s="36">
        <v>99.23</v>
      </c>
      <c r="BJ21" s="8"/>
      <c r="BK21" s="35">
        <f t="shared" si="0"/>
        <v>0.96048914376221806</v>
      </c>
      <c r="BL21" s="36">
        <f t="shared" si="1"/>
        <v>99.03</v>
      </c>
      <c r="BM21" s="38"/>
      <c r="BN21" s="38"/>
      <c r="BO21" s="38"/>
      <c r="BP21" s="39"/>
    </row>
    <row r="22" spans="1:85">
      <c r="A22" s="25">
        <v>5</v>
      </c>
      <c r="B22" s="37" t="s">
        <v>16</v>
      </c>
      <c r="C22" s="35">
        <v>2793.3613</v>
      </c>
      <c r="D22" s="40">
        <v>270872.25</v>
      </c>
      <c r="E22" s="40"/>
      <c r="F22" s="41">
        <v>2813.5430000000001</v>
      </c>
      <c r="G22" s="40">
        <v>269818.77</v>
      </c>
      <c r="H22" s="8"/>
      <c r="I22" s="35">
        <v>2870.4055000000003</v>
      </c>
      <c r="J22" s="40">
        <v>272516.3</v>
      </c>
      <c r="K22" s="8"/>
      <c r="L22" s="35">
        <v>2860.1496999999999</v>
      </c>
      <c r="M22" s="40">
        <v>272515.06</v>
      </c>
      <c r="N22" s="8"/>
      <c r="O22" s="35">
        <v>2867.29</v>
      </c>
      <c r="P22" s="40">
        <v>272679.28000000003</v>
      </c>
      <c r="Q22" s="40"/>
      <c r="R22" s="41">
        <v>2899.4700000000003</v>
      </c>
      <c r="S22" s="40">
        <v>277972.19</v>
      </c>
      <c r="T22" s="40"/>
      <c r="U22" s="41">
        <v>2905.61</v>
      </c>
      <c r="V22" s="40">
        <v>279025.73</v>
      </c>
      <c r="W22" s="40"/>
      <c r="X22" s="41">
        <v>2883.26</v>
      </c>
      <c r="Y22" s="40">
        <v>275149.5</v>
      </c>
      <c r="Z22" s="8"/>
      <c r="AA22" s="35">
        <v>2916.63</v>
      </c>
      <c r="AB22" s="40">
        <v>277254.84999999998</v>
      </c>
      <c r="AC22" s="40"/>
      <c r="AD22" s="35">
        <v>2939.7200000000003</v>
      </c>
      <c r="AE22" s="40">
        <v>277656.55</v>
      </c>
      <c r="AF22" s="8"/>
      <c r="AG22" s="35">
        <v>2899.42</v>
      </c>
      <c r="AH22" s="36">
        <v>273908.21000000002</v>
      </c>
      <c r="AI22" s="8"/>
      <c r="AJ22" s="35">
        <v>2907.5</v>
      </c>
      <c r="AK22" s="40">
        <v>275369.33</v>
      </c>
      <c r="AL22" s="8"/>
      <c r="AM22" s="35">
        <v>2944.29</v>
      </c>
      <c r="AN22" s="40">
        <v>279619.21999999997</v>
      </c>
      <c r="AO22" s="8"/>
      <c r="AP22" s="35">
        <v>2951.57</v>
      </c>
      <c r="AQ22" s="40">
        <v>280044.96000000002</v>
      </c>
      <c r="AR22" s="8"/>
      <c r="AS22" s="35">
        <v>2929.0215000000003</v>
      </c>
      <c r="AT22" s="40">
        <v>276763.24</v>
      </c>
      <c r="AU22" s="8"/>
      <c r="AV22" s="35">
        <v>2941.21</v>
      </c>
      <c r="AW22" s="36">
        <v>277856.11</v>
      </c>
      <c r="AX22" s="8"/>
      <c r="AY22" s="35">
        <v>2941</v>
      </c>
      <c r="AZ22" s="36">
        <v>278042.14</v>
      </c>
      <c r="BA22" s="8"/>
      <c r="BB22" s="35">
        <v>2913.77</v>
      </c>
      <c r="BC22" s="40">
        <v>274914.2</v>
      </c>
      <c r="BD22" s="8"/>
      <c r="BE22" s="35">
        <v>2890.6600000000003</v>
      </c>
      <c r="BF22" s="40">
        <v>273745.5</v>
      </c>
      <c r="BG22" s="40"/>
      <c r="BH22" s="35">
        <v>2863.51</v>
      </c>
      <c r="BI22" s="40">
        <v>273207.49</v>
      </c>
      <c r="BJ22" s="8"/>
      <c r="BK22" s="35">
        <f t="shared" si="0"/>
        <v>2896.5695500000006</v>
      </c>
      <c r="BL22" s="36">
        <f t="shared" si="1"/>
        <v>275446.54400000005</v>
      </c>
      <c r="BM22" s="38"/>
      <c r="BN22" s="38"/>
      <c r="BO22" s="38"/>
      <c r="BP22" s="39"/>
    </row>
    <row r="23" spans="1:85">
      <c r="A23" s="25">
        <v>6</v>
      </c>
      <c r="B23" s="37" t="s">
        <v>17</v>
      </c>
      <c r="C23" s="35">
        <v>31.149600000000003</v>
      </c>
      <c r="D23" s="36">
        <v>3020.58</v>
      </c>
      <c r="E23" s="36"/>
      <c r="F23" s="35">
        <v>31.611600000000003</v>
      </c>
      <c r="G23" s="36">
        <v>3031.55</v>
      </c>
      <c r="H23" s="8"/>
      <c r="I23" s="35">
        <v>32.488700000000001</v>
      </c>
      <c r="J23" s="36">
        <v>3084.48</v>
      </c>
      <c r="K23" s="8"/>
      <c r="L23" s="35">
        <v>32.020000000000003</v>
      </c>
      <c r="M23" s="36">
        <v>3050.87</v>
      </c>
      <c r="N23" s="8"/>
      <c r="O23" s="35">
        <v>32.285699999999999</v>
      </c>
      <c r="P23" s="36">
        <v>3070.37</v>
      </c>
      <c r="Q23" s="36"/>
      <c r="R23" s="35">
        <v>32.243700000000004</v>
      </c>
      <c r="S23" s="36">
        <v>3091.2</v>
      </c>
      <c r="T23" s="36"/>
      <c r="U23" s="35">
        <v>31.78</v>
      </c>
      <c r="V23" s="36">
        <v>3051.83</v>
      </c>
      <c r="W23" s="36"/>
      <c r="X23" s="35">
        <v>31.8</v>
      </c>
      <c r="Y23" s="36">
        <v>3034.67</v>
      </c>
      <c r="Z23" s="8"/>
      <c r="AA23" s="35">
        <v>32.297499999999999</v>
      </c>
      <c r="AB23" s="36">
        <v>3070.2</v>
      </c>
      <c r="AC23" s="36"/>
      <c r="AD23" s="35">
        <v>33.31</v>
      </c>
      <c r="AE23" s="36">
        <v>3146.13</v>
      </c>
      <c r="AF23" s="8"/>
      <c r="AG23" s="35">
        <v>32.381700000000002</v>
      </c>
      <c r="AH23" s="36">
        <v>3059.1</v>
      </c>
      <c r="AI23" s="8"/>
      <c r="AJ23" s="35">
        <v>32.440000000000005</v>
      </c>
      <c r="AK23" s="36">
        <v>3072.39</v>
      </c>
      <c r="AL23" s="8"/>
      <c r="AM23" s="35">
        <v>32.986200000000004</v>
      </c>
      <c r="AN23" s="36">
        <v>3132.7</v>
      </c>
      <c r="AO23" s="8"/>
      <c r="AP23" s="35">
        <v>33.14</v>
      </c>
      <c r="AQ23" s="36">
        <v>3144.32</v>
      </c>
      <c r="AR23" s="8"/>
      <c r="AS23" s="35">
        <v>32.910000000000004</v>
      </c>
      <c r="AT23" s="36">
        <v>3109.67</v>
      </c>
      <c r="AU23" s="8"/>
      <c r="AV23" s="35">
        <v>32.497900000000001</v>
      </c>
      <c r="AW23" s="36">
        <v>3070.08</v>
      </c>
      <c r="AX23" s="8"/>
      <c r="AY23" s="35">
        <v>32.25</v>
      </c>
      <c r="AZ23" s="36">
        <v>3048.92</v>
      </c>
      <c r="BA23" s="8"/>
      <c r="BB23" s="35">
        <v>31.769600000000001</v>
      </c>
      <c r="BC23" s="36">
        <v>2997.46</v>
      </c>
      <c r="BD23" s="8"/>
      <c r="BE23" s="35">
        <v>31.794400000000003</v>
      </c>
      <c r="BF23" s="36">
        <v>3010.93</v>
      </c>
      <c r="BG23" s="36"/>
      <c r="BH23" s="35">
        <v>31.158700000000003</v>
      </c>
      <c r="BI23" s="36">
        <v>2972.85</v>
      </c>
      <c r="BJ23" s="8"/>
      <c r="BK23" s="35">
        <f t="shared" si="0"/>
        <v>32.215764999999998</v>
      </c>
      <c r="BL23" s="36">
        <f t="shared" si="1"/>
        <v>3063.5149999999994</v>
      </c>
      <c r="BM23" s="38"/>
      <c r="BN23" s="38"/>
      <c r="BO23" s="38"/>
      <c r="BP23" s="39"/>
    </row>
    <row r="24" spans="1:85">
      <c r="A24" s="25">
        <v>7</v>
      </c>
      <c r="B24" s="37" t="s">
        <v>18</v>
      </c>
      <c r="C24" s="35">
        <v>1.6273393002441008</v>
      </c>
      <c r="D24" s="36">
        <v>59.59</v>
      </c>
      <c r="E24" s="36"/>
      <c r="F24" s="35">
        <v>1.6100466913540492</v>
      </c>
      <c r="G24" s="36">
        <v>59.56</v>
      </c>
      <c r="H24" s="8"/>
      <c r="I24" s="35">
        <v>1.5913430935709738</v>
      </c>
      <c r="J24" s="36">
        <v>59.66</v>
      </c>
      <c r="K24" s="8"/>
      <c r="L24" s="35">
        <v>1.596169193934557</v>
      </c>
      <c r="M24" s="36">
        <v>59.69</v>
      </c>
      <c r="N24" s="8"/>
      <c r="O24" s="35">
        <v>1.5903307888040712</v>
      </c>
      <c r="P24" s="36">
        <v>59.8</v>
      </c>
      <c r="Q24" s="36"/>
      <c r="R24" s="35">
        <v>1.5928639694170117</v>
      </c>
      <c r="S24" s="36">
        <v>60.19</v>
      </c>
      <c r="T24" s="36"/>
      <c r="U24" s="35">
        <v>1.5931177314003504</v>
      </c>
      <c r="V24" s="36">
        <v>60.28</v>
      </c>
      <c r="W24" s="36"/>
      <c r="X24" s="35">
        <v>1.593625498007968</v>
      </c>
      <c r="Y24" s="36">
        <v>59.88</v>
      </c>
      <c r="Z24" s="8"/>
      <c r="AA24" s="35">
        <v>1.5954052329291639</v>
      </c>
      <c r="AB24" s="36">
        <v>59.58</v>
      </c>
      <c r="AC24" s="36"/>
      <c r="AD24" s="35">
        <v>1.5785319652722967</v>
      </c>
      <c r="AE24" s="36">
        <v>59.83</v>
      </c>
      <c r="AF24" s="8"/>
      <c r="AG24" s="35">
        <v>1.5710919088766691</v>
      </c>
      <c r="AH24" s="36">
        <v>60.13</v>
      </c>
      <c r="AI24" s="8"/>
      <c r="AJ24" s="35">
        <v>1.5733165512901195</v>
      </c>
      <c r="AK24" s="36">
        <v>60.2</v>
      </c>
      <c r="AL24" s="8"/>
      <c r="AM24" s="35">
        <v>1.5740594994490793</v>
      </c>
      <c r="AN24" s="36">
        <v>60.33</v>
      </c>
      <c r="AO24" s="8"/>
      <c r="AP24" s="35">
        <v>1.5683814303638643</v>
      </c>
      <c r="AQ24" s="36">
        <v>60.5</v>
      </c>
      <c r="AR24" s="8"/>
      <c r="AS24" s="35">
        <v>1.5656802880851728</v>
      </c>
      <c r="AT24" s="36">
        <v>60.35</v>
      </c>
      <c r="AU24" s="8"/>
      <c r="AV24" s="35">
        <v>1.5715857300015716</v>
      </c>
      <c r="AW24" s="36">
        <v>60.11</v>
      </c>
      <c r="AX24" s="8"/>
      <c r="AY24" s="35">
        <v>1.5802781289506953</v>
      </c>
      <c r="AZ24" s="36">
        <v>59.82</v>
      </c>
      <c r="BA24" s="8"/>
      <c r="BB24" s="35">
        <v>1.5820281601012498</v>
      </c>
      <c r="BC24" s="36">
        <v>59.64</v>
      </c>
      <c r="BD24" s="8"/>
      <c r="BE24" s="35">
        <v>1.5883100381194408</v>
      </c>
      <c r="BF24" s="36">
        <v>59.62</v>
      </c>
      <c r="BG24" s="36"/>
      <c r="BH24" s="35">
        <v>1.6092693916961698</v>
      </c>
      <c r="BI24" s="36">
        <v>59.29</v>
      </c>
      <c r="BJ24" s="8"/>
      <c r="BK24" s="35">
        <f t="shared" si="0"/>
        <v>1.5876387295934287</v>
      </c>
      <c r="BL24" s="36">
        <f t="shared" si="1"/>
        <v>59.902500000000011</v>
      </c>
      <c r="BM24" s="38"/>
      <c r="BN24" s="38"/>
      <c r="BO24" s="38"/>
      <c r="BP24" s="39"/>
    </row>
    <row r="25" spans="1:85">
      <c r="A25" s="25">
        <v>8</v>
      </c>
      <c r="B25" s="37" t="s">
        <v>19</v>
      </c>
      <c r="C25" s="35">
        <v>1.4676</v>
      </c>
      <c r="D25" s="36">
        <v>66.069999999999993</v>
      </c>
      <c r="E25" s="36"/>
      <c r="F25" s="35">
        <v>1.4419</v>
      </c>
      <c r="G25" s="36">
        <v>66.510000000000005</v>
      </c>
      <c r="H25" s="8"/>
      <c r="I25" s="35">
        <v>1.4272</v>
      </c>
      <c r="J25" s="36">
        <v>66.52</v>
      </c>
      <c r="K25" s="8"/>
      <c r="L25" s="35">
        <v>1.4349000000000001</v>
      </c>
      <c r="M25" s="36">
        <v>66.400000000000006</v>
      </c>
      <c r="N25" s="8"/>
      <c r="O25" s="35">
        <v>1.4319000000000002</v>
      </c>
      <c r="P25" s="36">
        <v>66.42</v>
      </c>
      <c r="Q25" s="36"/>
      <c r="R25" s="35">
        <v>1.4335</v>
      </c>
      <c r="S25" s="36">
        <v>66.88</v>
      </c>
      <c r="T25" s="36"/>
      <c r="U25" s="35">
        <v>1.4335</v>
      </c>
      <c r="V25" s="36">
        <v>66.989999999999995</v>
      </c>
      <c r="W25" s="36"/>
      <c r="X25" s="35">
        <v>1.4311</v>
      </c>
      <c r="Y25" s="36">
        <v>66.680000000000007</v>
      </c>
      <c r="Z25" s="8"/>
      <c r="AA25" s="35">
        <v>1.429</v>
      </c>
      <c r="AB25" s="36">
        <v>66.52</v>
      </c>
      <c r="AC25" s="36"/>
      <c r="AD25" s="35">
        <v>1.4180000000000001</v>
      </c>
      <c r="AE25" s="36">
        <v>66.61</v>
      </c>
      <c r="AF25" s="8"/>
      <c r="AG25" s="35">
        <v>1.4188000000000001</v>
      </c>
      <c r="AH25" s="36">
        <v>66.58</v>
      </c>
      <c r="AI25" s="8"/>
      <c r="AJ25" s="35">
        <v>1.4191</v>
      </c>
      <c r="AK25" s="36">
        <v>66.739999999999995</v>
      </c>
      <c r="AL25" s="8"/>
      <c r="AM25" s="35">
        <v>1.4201000000000001</v>
      </c>
      <c r="AN25" s="36">
        <v>66.88</v>
      </c>
      <c r="AO25" s="8"/>
      <c r="AP25" s="35">
        <v>1.4207000000000001</v>
      </c>
      <c r="AQ25" s="36">
        <v>66.78</v>
      </c>
      <c r="AR25" s="8"/>
      <c r="AS25" s="35">
        <v>1.4191</v>
      </c>
      <c r="AT25" s="36">
        <v>66.58</v>
      </c>
      <c r="AU25" s="8"/>
      <c r="AV25" s="35">
        <v>1.4211</v>
      </c>
      <c r="AW25" s="36">
        <v>66.48</v>
      </c>
      <c r="AX25" s="8"/>
      <c r="AY25" s="35">
        <v>1.4267000000000001</v>
      </c>
      <c r="AZ25" s="36">
        <v>66.260000000000005</v>
      </c>
      <c r="BA25" s="8"/>
      <c r="BB25" s="35">
        <v>1.4338</v>
      </c>
      <c r="BC25" s="36">
        <v>65.8</v>
      </c>
      <c r="BD25" s="8"/>
      <c r="BE25" s="35">
        <v>1.4336</v>
      </c>
      <c r="BF25" s="36">
        <v>66.06</v>
      </c>
      <c r="BG25" s="36"/>
      <c r="BH25" s="35">
        <v>1.4434</v>
      </c>
      <c r="BI25" s="36">
        <v>66.099999999999994</v>
      </c>
      <c r="BJ25" s="8"/>
      <c r="BK25" s="35">
        <f t="shared" si="0"/>
        <v>1.4302500000000002</v>
      </c>
      <c r="BL25" s="36">
        <f t="shared" si="1"/>
        <v>66.492999999999995</v>
      </c>
      <c r="BM25" s="38"/>
      <c r="BN25" s="38"/>
      <c r="BO25" s="38"/>
      <c r="BP25" s="39"/>
    </row>
    <row r="26" spans="1:85">
      <c r="A26" s="25">
        <v>9</v>
      </c>
      <c r="B26" s="37" t="s">
        <v>20</v>
      </c>
      <c r="C26" s="35">
        <v>11.2271</v>
      </c>
      <c r="D26" s="36">
        <v>8.64</v>
      </c>
      <c r="E26" s="36"/>
      <c r="F26" s="35">
        <v>11.042300000000001</v>
      </c>
      <c r="G26" s="36">
        <v>8.68</v>
      </c>
      <c r="H26" s="8"/>
      <c r="I26" s="35">
        <v>10.8847</v>
      </c>
      <c r="J26" s="36">
        <v>8.7200000000000006</v>
      </c>
      <c r="K26" s="8"/>
      <c r="L26" s="35">
        <v>10.9322</v>
      </c>
      <c r="M26" s="36">
        <v>8.7200000000000006</v>
      </c>
      <c r="N26" s="8"/>
      <c r="O26" s="35">
        <v>10.873800000000001</v>
      </c>
      <c r="P26" s="36">
        <v>8.75</v>
      </c>
      <c r="Q26" s="36"/>
      <c r="R26" s="35">
        <v>10.922700000000001</v>
      </c>
      <c r="S26" s="36">
        <v>8.7799999999999994</v>
      </c>
      <c r="T26" s="36"/>
      <c r="U26" s="35">
        <v>10.913</v>
      </c>
      <c r="V26" s="36">
        <v>8.8000000000000007</v>
      </c>
      <c r="W26" s="36"/>
      <c r="X26" s="35">
        <v>10.883000000000001</v>
      </c>
      <c r="Y26" s="36">
        <v>8.77</v>
      </c>
      <c r="Z26" s="8"/>
      <c r="AA26" s="35">
        <v>10.835000000000001</v>
      </c>
      <c r="AB26" s="36">
        <v>8.77</v>
      </c>
      <c r="AC26" s="36"/>
      <c r="AD26" s="35">
        <v>10.721</v>
      </c>
      <c r="AE26" s="36">
        <v>8.81</v>
      </c>
      <c r="AF26" s="8"/>
      <c r="AG26" s="35">
        <v>10.712300000000001</v>
      </c>
      <c r="AH26" s="36">
        <v>8.82</v>
      </c>
      <c r="AI26" s="8"/>
      <c r="AJ26" s="35">
        <v>10.721200000000001</v>
      </c>
      <c r="AK26" s="36">
        <v>8.83</v>
      </c>
      <c r="AL26" s="8"/>
      <c r="AM26" s="35">
        <v>10.728400000000001</v>
      </c>
      <c r="AN26" s="36">
        <v>8.85</v>
      </c>
      <c r="AO26" s="8"/>
      <c r="AP26" s="35">
        <v>10.6835</v>
      </c>
      <c r="AQ26" s="36">
        <v>8.8800000000000008</v>
      </c>
      <c r="AR26" s="8"/>
      <c r="AS26" s="35">
        <v>10.643800000000001</v>
      </c>
      <c r="AT26" s="36">
        <v>8.8800000000000008</v>
      </c>
      <c r="AU26" s="8"/>
      <c r="AV26" s="35">
        <v>10.648</v>
      </c>
      <c r="AW26" s="36">
        <v>8.8699999999999992</v>
      </c>
      <c r="AX26" s="8"/>
      <c r="AY26" s="35">
        <v>10.642200000000001</v>
      </c>
      <c r="AZ26" s="36">
        <v>8.8800000000000008</v>
      </c>
      <c r="BA26" s="8"/>
      <c r="BB26" s="35">
        <v>10.6099</v>
      </c>
      <c r="BC26" s="36">
        <v>8.89</v>
      </c>
      <c r="BD26" s="8"/>
      <c r="BE26" s="35">
        <v>10.673400000000001</v>
      </c>
      <c r="BF26" s="36">
        <v>8.8699999999999992</v>
      </c>
      <c r="BG26" s="36"/>
      <c r="BH26" s="35">
        <v>10.7584</v>
      </c>
      <c r="BI26" s="36">
        <v>8.8699999999999992</v>
      </c>
      <c r="BJ26" s="8"/>
      <c r="BK26" s="35">
        <f t="shared" si="0"/>
        <v>10.802795</v>
      </c>
      <c r="BL26" s="36">
        <f t="shared" si="1"/>
        <v>8.8039999999999985</v>
      </c>
      <c r="BM26" s="38"/>
      <c r="BN26" s="38"/>
      <c r="BO26" s="38"/>
      <c r="BP26" s="39"/>
    </row>
    <row r="27" spans="1:85">
      <c r="A27" s="25">
        <v>10</v>
      </c>
      <c r="B27" s="37" t="s">
        <v>21</v>
      </c>
      <c r="C27" s="35">
        <v>11.4284</v>
      </c>
      <c r="D27" s="36">
        <v>8.49</v>
      </c>
      <c r="E27" s="36"/>
      <c r="F27" s="35">
        <v>11.3314</v>
      </c>
      <c r="G27" s="36">
        <v>8.4600000000000009</v>
      </c>
      <c r="H27" s="8"/>
      <c r="I27" s="35">
        <v>11.1822</v>
      </c>
      <c r="J27" s="36">
        <v>8.49</v>
      </c>
      <c r="K27" s="8"/>
      <c r="L27" s="35">
        <v>11.242800000000001</v>
      </c>
      <c r="M27" s="36">
        <v>8.4700000000000006</v>
      </c>
      <c r="N27" s="8"/>
      <c r="O27" s="35">
        <v>11.208500000000001</v>
      </c>
      <c r="P27" s="36">
        <v>8.48</v>
      </c>
      <c r="Q27" s="36"/>
      <c r="R27" s="35">
        <v>11.2201</v>
      </c>
      <c r="S27" s="36">
        <v>8.5399999999999991</v>
      </c>
      <c r="T27" s="36"/>
      <c r="U27" s="35">
        <v>11.213600000000001</v>
      </c>
      <c r="V27" s="36">
        <v>8.56</v>
      </c>
      <c r="W27" s="36"/>
      <c r="X27" s="35">
        <v>11.251000000000001</v>
      </c>
      <c r="Y27" s="36">
        <v>8.48</v>
      </c>
      <c r="Z27" s="8"/>
      <c r="AA27" s="35">
        <v>11.257100000000001</v>
      </c>
      <c r="AB27" s="36">
        <v>8.44</v>
      </c>
      <c r="AC27" s="36"/>
      <c r="AD27" s="35">
        <v>11.132400000000001</v>
      </c>
      <c r="AE27" s="36">
        <v>8.48</v>
      </c>
      <c r="AF27" s="8"/>
      <c r="AG27" s="35">
        <v>11.1097</v>
      </c>
      <c r="AH27" s="36">
        <v>8.5</v>
      </c>
      <c r="AI27" s="8"/>
      <c r="AJ27" s="35">
        <v>11.131300000000001</v>
      </c>
      <c r="AK27" s="36">
        <v>8.51</v>
      </c>
      <c r="AL27" s="8"/>
      <c r="AM27" s="35">
        <v>11.1393</v>
      </c>
      <c r="AN27" s="36">
        <v>8.5299999999999994</v>
      </c>
      <c r="AO27" s="8"/>
      <c r="AP27" s="35">
        <v>11.0966</v>
      </c>
      <c r="AQ27" s="36">
        <v>8.5500000000000007</v>
      </c>
      <c r="AR27" s="8"/>
      <c r="AS27" s="35">
        <v>11.108600000000001</v>
      </c>
      <c r="AT27" s="36">
        <v>8.51</v>
      </c>
      <c r="AU27" s="8"/>
      <c r="AV27" s="35">
        <v>11.115300000000001</v>
      </c>
      <c r="AW27" s="36">
        <v>8.5</v>
      </c>
      <c r="AX27" s="8"/>
      <c r="AY27" s="35">
        <v>11.128300000000001</v>
      </c>
      <c r="AZ27" s="36">
        <v>8.5</v>
      </c>
      <c r="BA27" s="8"/>
      <c r="BB27" s="35">
        <v>11.126700000000001</v>
      </c>
      <c r="BC27" s="36">
        <v>8.48</v>
      </c>
      <c r="BD27" s="8"/>
      <c r="BE27" s="35">
        <v>11.1668</v>
      </c>
      <c r="BF27" s="36">
        <v>8.48</v>
      </c>
      <c r="BG27" s="36"/>
      <c r="BH27" s="35">
        <v>11.26</v>
      </c>
      <c r="BI27" s="36">
        <v>8.4700000000000006</v>
      </c>
      <c r="BJ27" s="8"/>
      <c r="BK27" s="35">
        <f t="shared" si="0"/>
        <v>11.192504999999999</v>
      </c>
      <c r="BL27" s="36">
        <f t="shared" si="1"/>
        <v>8.4959999999999987</v>
      </c>
      <c r="BM27" s="38"/>
      <c r="BN27" s="38"/>
      <c r="BO27" s="38"/>
      <c r="BP27" s="39"/>
    </row>
    <row r="28" spans="1:85">
      <c r="A28" s="25">
        <v>11</v>
      </c>
      <c r="B28" s="37" t="s">
        <v>22</v>
      </c>
      <c r="C28" s="35">
        <v>7.2850000000000001</v>
      </c>
      <c r="D28" s="36">
        <v>13.31</v>
      </c>
      <c r="E28" s="36"/>
      <c r="F28" s="35">
        <v>7.2196000000000007</v>
      </c>
      <c r="G28" s="36">
        <v>13.28</v>
      </c>
      <c r="H28" s="8"/>
      <c r="I28" s="35">
        <v>7.1556000000000006</v>
      </c>
      <c r="J28" s="36">
        <v>13.27</v>
      </c>
      <c r="K28" s="8"/>
      <c r="L28" s="35">
        <v>7.1976000000000004</v>
      </c>
      <c r="M28" s="36">
        <v>13.24</v>
      </c>
      <c r="N28" s="8"/>
      <c r="O28" s="35">
        <v>7.1837</v>
      </c>
      <c r="P28" s="36">
        <v>13.24</v>
      </c>
      <c r="Q28" s="36"/>
      <c r="R28" s="35">
        <v>7.2229000000000001</v>
      </c>
      <c r="S28" s="36">
        <v>13.27</v>
      </c>
      <c r="T28" s="36"/>
      <c r="U28" s="35">
        <v>7.2261000000000006</v>
      </c>
      <c r="V28" s="36">
        <v>13.29</v>
      </c>
      <c r="W28" s="36"/>
      <c r="X28" s="35">
        <v>7.1899000000000006</v>
      </c>
      <c r="Y28" s="36">
        <v>13.27</v>
      </c>
      <c r="Z28" s="8"/>
      <c r="AA28" s="35">
        <v>7.1558000000000002</v>
      </c>
      <c r="AB28" s="36">
        <v>13.28</v>
      </c>
      <c r="AC28" s="36"/>
      <c r="AD28" s="35">
        <v>7.1218000000000004</v>
      </c>
      <c r="AE28" s="36">
        <v>13.26</v>
      </c>
      <c r="AF28" s="8"/>
      <c r="AG28" s="35">
        <v>7.117</v>
      </c>
      <c r="AH28" s="36">
        <v>13.27</v>
      </c>
      <c r="AI28" s="8"/>
      <c r="AJ28" s="35">
        <v>7.1297000000000006</v>
      </c>
      <c r="AK28" s="36">
        <v>13.28</v>
      </c>
      <c r="AL28" s="8"/>
      <c r="AM28" s="35">
        <v>7.1544000000000008</v>
      </c>
      <c r="AN28" s="36">
        <v>13.27</v>
      </c>
      <c r="AO28" s="8"/>
      <c r="AP28" s="35">
        <v>7.1430000000000007</v>
      </c>
      <c r="AQ28" s="36">
        <v>13.28</v>
      </c>
      <c r="AR28" s="8"/>
      <c r="AS28" s="35">
        <v>7.1236000000000006</v>
      </c>
      <c r="AT28" s="36">
        <v>13.26</v>
      </c>
      <c r="AU28" s="8"/>
      <c r="AV28" s="35">
        <v>7.1236000000000006</v>
      </c>
      <c r="AW28" s="36">
        <v>13.26</v>
      </c>
      <c r="AX28" s="8"/>
      <c r="AY28" s="35">
        <v>7.1240000000000006</v>
      </c>
      <c r="AZ28" s="36">
        <v>13.27</v>
      </c>
      <c r="BA28" s="8"/>
      <c r="BB28" s="35">
        <v>7.1046000000000005</v>
      </c>
      <c r="BC28" s="36">
        <v>13.28</v>
      </c>
      <c r="BD28" s="8"/>
      <c r="BE28" s="35">
        <v>7.1195000000000004</v>
      </c>
      <c r="BF28" s="36">
        <v>13.3</v>
      </c>
      <c r="BG28" s="36"/>
      <c r="BH28" s="35">
        <v>7.1713000000000005</v>
      </c>
      <c r="BI28" s="36">
        <v>13.3</v>
      </c>
      <c r="BJ28" s="8"/>
      <c r="BK28" s="35">
        <f t="shared" si="0"/>
        <v>7.163434999999998</v>
      </c>
      <c r="BL28" s="36">
        <f t="shared" si="1"/>
        <v>13.274000000000001</v>
      </c>
      <c r="BM28" s="38"/>
      <c r="BN28" s="38"/>
      <c r="BO28" s="38"/>
      <c r="BP28" s="39"/>
    </row>
    <row r="29" spans="1:85">
      <c r="A29" s="25">
        <v>12</v>
      </c>
      <c r="B29" s="37" t="s">
        <v>23</v>
      </c>
      <c r="C29" s="35">
        <v>35.987000000000002</v>
      </c>
      <c r="D29" s="36">
        <v>2.69</v>
      </c>
      <c r="E29" s="36"/>
      <c r="F29" s="35">
        <v>35.814</v>
      </c>
      <c r="G29" s="36">
        <v>2.68</v>
      </c>
      <c r="H29" s="8"/>
      <c r="I29" s="35">
        <v>35.929700000000004</v>
      </c>
      <c r="J29" s="36">
        <v>2.64</v>
      </c>
      <c r="K29" s="8"/>
      <c r="L29" s="35">
        <v>35.881900000000002</v>
      </c>
      <c r="M29" s="36">
        <v>2.66</v>
      </c>
      <c r="N29" s="8"/>
      <c r="O29" s="35">
        <v>35.980200000000004</v>
      </c>
      <c r="P29" s="36">
        <v>2.64</v>
      </c>
      <c r="Q29" s="36"/>
      <c r="R29" s="35">
        <v>35.99</v>
      </c>
      <c r="S29" s="36">
        <v>2.66</v>
      </c>
      <c r="T29" s="36"/>
      <c r="U29" s="35">
        <v>36.045000000000002</v>
      </c>
      <c r="V29" s="36">
        <v>2.66</v>
      </c>
      <c r="W29" s="36"/>
      <c r="X29" s="35">
        <v>36.097999999999999</v>
      </c>
      <c r="Y29" s="36">
        <v>2.64</v>
      </c>
      <c r="Z29" s="8"/>
      <c r="AA29" s="35">
        <v>36.112200000000001</v>
      </c>
      <c r="AB29" s="36">
        <v>2.63</v>
      </c>
      <c r="AC29" s="36"/>
      <c r="AD29" s="35">
        <v>36.213999999999999</v>
      </c>
      <c r="AE29" s="36">
        <v>2.61</v>
      </c>
      <c r="AF29" s="8"/>
      <c r="AG29" s="35">
        <v>36.223700000000001</v>
      </c>
      <c r="AH29" s="36">
        <v>2.61</v>
      </c>
      <c r="AI29" s="8"/>
      <c r="AJ29" s="35">
        <v>36.270000000000003</v>
      </c>
      <c r="AK29" s="36">
        <v>2.61</v>
      </c>
      <c r="AL29" s="8"/>
      <c r="AM29" s="35">
        <v>36.298100000000005</v>
      </c>
      <c r="AN29" s="36">
        <v>2.62</v>
      </c>
      <c r="AO29" s="8"/>
      <c r="AP29" s="35">
        <v>36.317599999999999</v>
      </c>
      <c r="AQ29" s="36">
        <v>2.61</v>
      </c>
      <c r="AR29" s="8"/>
      <c r="AS29" s="35">
        <v>36.406800000000004</v>
      </c>
      <c r="AT29" s="36">
        <v>2.6</v>
      </c>
      <c r="AU29" s="8"/>
      <c r="AV29" s="35">
        <v>36.436700000000002</v>
      </c>
      <c r="AW29" s="36">
        <v>2.59</v>
      </c>
      <c r="AX29" s="8"/>
      <c r="AY29" s="35">
        <v>36.387</v>
      </c>
      <c r="AZ29" s="36">
        <v>2.6</v>
      </c>
      <c r="BA29" s="8"/>
      <c r="BB29" s="35">
        <v>36.430399999999999</v>
      </c>
      <c r="BC29" s="36">
        <v>2.59</v>
      </c>
      <c r="BD29" s="8"/>
      <c r="BE29" s="35">
        <v>36.423999999999999</v>
      </c>
      <c r="BF29" s="36">
        <v>2.6</v>
      </c>
      <c r="BG29" s="36"/>
      <c r="BH29" s="35">
        <v>36.526000000000003</v>
      </c>
      <c r="BI29" s="36">
        <v>2.61</v>
      </c>
      <c r="BJ29" s="8"/>
      <c r="BK29" s="35">
        <f t="shared" si="0"/>
        <v>36.188614999999999</v>
      </c>
      <c r="BL29" s="36">
        <f t="shared" si="1"/>
        <v>2.6275000000000004</v>
      </c>
      <c r="BM29" s="38"/>
      <c r="BN29" s="38"/>
      <c r="BO29" s="38"/>
      <c r="BP29" s="39"/>
    </row>
    <row r="30" spans="1:85">
      <c r="A30" s="25">
        <v>13</v>
      </c>
      <c r="B30" s="37" t="s">
        <v>24</v>
      </c>
      <c r="C30" s="35">
        <v>1</v>
      </c>
      <c r="D30" s="36">
        <v>96.97</v>
      </c>
      <c r="E30" s="36"/>
      <c r="F30" s="35">
        <v>1</v>
      </c>
      <c r="G30" s="36">
        <v>95.9</v>
      </c>
      <c r="H30" s="36"/>
      <c r="I30" s="35">
        <v>1</v>
      </c>
      <c r="J30" s="36">
        <v>94.94</v>
      </c>
      <c r="K30" s="36"/>
      <c r="L30" s="35">
        <v>1</v>
      </c>
      <c r="M30" s="36">
        <v>95.28</v>
      </c>
      <c r="N30" s="36"/>
      <c r="O30" s="35">
        <v>1</v>
      </c>
      <c r="P30" s="36">
        <v>95.1</v>
      </c>
      <c r="Q30" s="36"/>
      <c r="R30" s="35">
        <v>1</v>
      </c>
      <c r="S30" s="36">
        <v>95.87</v>
      </c>
      <c r="T30" s="36"/>
      <c r="U30" s="35">
        <v>1</v>
      </c>
      <c r="V30" s="36">
        <v>96.03</v>
      </c>
      <c r="W30" s="36"/>
      <c r="X30" s="35">
        <v>1</v>
      </c>
      <c r="Y30" s="36">
        <v>95.43</v>
      </c>
      <c r="Z30" s="36"/>
      <c r="AA30" s="35">
        <v>1</v>
      </c>
      <c r="AB30" s="36">
        <v>95.06</v>
      </c>
      <c r="AC30" s="36"/>
      <c r="AD30" s="35">
        <v>1</v>
      </c>
      <c r="AE30" s="36">
        <v>94.45</v>
      </c>
      <c r="AF30" s="36"/>
      <c r="AG30" s="35">
        <v>1</v>
      </c>
      <c r="AH30" s="36">
        <v>94.47</v>
      </c>
      <c r="AI30" s="36"/>
      <c r="AJ30" s="35">
        <v>1</v>
      </c>
      <c r="AK30" s="36">
        <v>94.71</v>
      </c>
      <c r="AL30" s="36"/>
      <c r="AM30" s="35">
        <v>1</v>
      </c>
      <c r="AN30" s="36">
        <v>94.97</v>
      </c>
      <c r="AO30" s="36"/>
      <c r="AP30" s="35">
        <v>1</v>
      </c>
      <c r="AQ30" s="36">
        <v>94.88</v>
      </c>
      <c r="AR30" s="36"/>
      <c r="AS30" s="35">
        <v>1</v>
      </c>
      <c r="AT30" s="36">
        <v>94.49</v>
      </c>
      <c r="AU30" s="36"/>
      <c r="AV30" s="35">
        <v>1</v>
      </c>
      <c r="AW30" s="36">
        <v>94.47</v>
      </c>
      <c r="AX30" s="36"/>
      <c r="AY30" s="35">
        <v>1</v>
      </c>
      <c r="AZ30" s="36">
        <v>94.54</v>
      </c>
      <c r="BA30" s="36"/>
      <c r="BB30" s="35">
        <v>1</v>
      </c>
      <c r="BC30" s="36">
        <v>94.35</v>
      </c>
      <c r="BD30" s="36"/>
      <c r="BE30" s="35">
        <v>1</v>
      </c>
      <c r="BF30" s="36">
        <v>94.7</v>
      </c>
      <c r="BG30" s="36"/>
      <c r="BH30" s="35">
        <v>1</v>
      </c>
      <c r="BI30" s="36">
        <v>95.41</v>
      </c>
      <c r="BJ30" s="36"/>
      <c r="BK30" s="35">
        <f t="shared" si="0"/>
        <v>1</v>
      </c>
      <c r="BL30" s="36">
        <f t="shared" si="1"/>
        <v>95.100999999999999</v>
      </c>
      <c r="BM30" s="38"/>
      <c r="BN30" s="38"/>
      <c r="BO30" s="38"/>
      <c r="BP30" s="39"/>
    </row>
    <row r="31" spans="1:85">
      <c r="A31" s="25">
        <v>14</v>
      </c>
      <c r="B31" s="37" t="s">
        <v>25</v>
      </c>
      <c r="C31" s="35">
        <v>0.76697115421488993</v>
      </c>
      <c r="D31" s="36">
        <v>126.43</v>
      </c>
      <c r="E31" s="36"/>
      <c r="F31" s="35">
        <v>0.77061788141732035</v>
      </c>
      <c r="G31" s="36">
        <v>124.45</v>
      </c>
      <c r="H31" s="36"/>
      <c r="I31" s="35">
        <v>0.76834421820975807</v>
      </c>
      <c r="J31" s="36">
        <v>123.56</v>
      </c>
      <c r="K31" s="8"/>
      <c r="L31" s="35">
        <v>0.76464291176020804</v>
      </c>
      <c r="M31" s="36">
        <v>124.61</v>
      </c>
      <c r="N31" s="8"/>
      <c r="O31" s="35">
        <v>0.7665654800233036</v>
      </c>
      <c r="P31" s="36">
        <v>124.06</v>
      </c>
      <c r="Q31" s="36"/>
      <c r="R31" s="35">
        <v>0.76567333312915387</v>
      </c>
      <c r="S31" s="36">
        <v>125.21</v>
      </c>
      <c r="T31" s="36"/>
      <c r="U31" s="35">
        <v>0.76745970836531086</v>
      </c>
      <c r="V31" s="36">
        <v>125.13</v>
      </c>
      <c r="W31" s="36"/>
      <c r="X31" s="35">
        <v>0.7676718049499478</v>
      </c>
      <c r="Y31" s="36">
        <v>124.31</v>
      </c>
      <c r="Z31" s="8"/>
      <c r="AA31" s="35">
        <v>0.76652434864593477</v>
      </c>
      <c r="AB31" s="36">
        <v>124.01</v>
      </c>
      <c r="AC31" s="36"/>
      <c r="AD31" s="35">
        <v>0.76580819567931024</v>
      </c>
      <c r="AE31" s="36">
        <v>123.33</v>
      </c>
      <c r="AF31" s="8"/>
      <c r="AG31" s="35">
        <v>0.76309664619024009</v>
      </c>
      <c r="AH31" s="36">
        <v>123.8</v>
      </c>
      <c r="AI31" s="36"/>
      <c r="AJ31" s="35">
        <v>0.76309664619024009</v>
      </c>
      <c r="AK31" s="36">
        <v>124.11</v>
      </c>
      <c r="AL31" s="8"/>
      <c r="AM31" s="35">
        <v>0.7629452739355006</v>
      </c>
      <c r="AN31" s="36">
        <v>124.48</v>
      </c>
      <c r="AO31" s="8"/>
      <c r="AP31" s="35">
        <v>0.76402949153837352</v>
      </c>
      <c r="AQ31" s="36">
        <v>124.18</v>
      </c>
      <c r="AR31" s="8"/>
      <c r="AS31" s="35">
        <v>0.76267760854809064</v>
      </c>
      <c r="AT31" s="36">
        <v>123.89</v>
      </c>
      <c r="AU31" s="8"/>
      <c r="AV31" s="35">
        <v>0.76172484974977339</v>
      </c>
      <c r="AW31" s="36">
        <v>124.02</v>
      </c>
      <c r="AX31" s="8"/>
      <c r="AY31" s="35">
        <v>0.7615508220941124</v>
      </c>
      <c r="AZ31" s="36">
        <v>124.14</v>
      </c>
      <c r="BA31" s="8"/>
      <c r="BB31" s="35">
        <v>0.76120879957372312</v>
      </c>
      <c r="BC31" s="36">
        <v>123.95</v>
      </c>
      <c r="BD31" s="8"/>
      <c r="BE31" s="35">
        <v>0.76112768678073439</v>
      </c>
      <c r="BF31" s="36">
        <v>124.42</v>
      </c>
      <c r="BG31" s="36"/>
      <c r="BH31" s="35">
        <v>0.76152182521551071</v>
      </c>
      <c r="BI31" s="36">
        <v>125.29</v>
      </c>
      <c r="BJ31" s="8"/>
      <c r="BK31" s="35">
        <f t="shared" si="0"/>
        <v>0.76466293431057175</v>
      </c>
      <c r="BL31" s="36">
        <f t="shared" si="1"/>
        <v>124.369</v>
      </c>
      <c r="BM31" s="38"/>
      <c r="BN31" s="38"/>
      <c r="BO31" s="38"/>
      <c r="BP31" s="39"/>
    </row>
    <row r="32" spans="1:85">
      <c r="A32" s="25">
        <v>15</v>
      </c>
      <c r="B32" s="37" t="s">
        <v>26</v>
      </c>
      <c r="C32" s="35">
        <v>7.2507000000000001</v>
      </c>
      <c r="D32" s="36">
        <v>13.37</v>
      </c>
      <c r="E32" s="36"/>
      <c r="F32" s="35">
        <v>7.2507000000000001</v>
      </c>
      <c r="G32" s="36">
        <v>13.23</v>
      </c>
      <c r="H32" s="36"/>
      <c r="I32" s="35">
        <v>7.2705000000000002</v>
      </c>
      <c r="J32" s="36">
        <v>13.06</v>
      </c>
      <c r="K32" s="8"/>
      <c r="L32" s="35">
        <v>7.2906000000000004</v>
      </c>
      <c r="M32" s="36">
        <v>13.07</v>
      </c>
      <c r="N32" s="8"/>
      <c r="O32" s="35">
        <v>7.2877000000000001</v>
      </c>
      <c r="P32" s="36">
        <v>13.05</v>
      </c>
      <c r="Q32" s="36"/>
      <c r="R32" s="35">
        <v>7.3051000000000004</v>
      </c>
      <c r="S32" s="36">
        <v>13.12</v>
      </c>
      <c r="T32" s="36"/>
      <c r="U32" s="35">
        <v>7.3065000000000007</v>
      </c>
      <c r="V32" s="36">
        <v>13.14</v>
      </c>
      <c r="W32" s="36"/>
      <c r="X32" s="35">
        <v>7.3087</v>
      </c>
      <c r="Y32" s="36">
        <v>13.06</v>
      </c>
      <c r="Z32" s="8"/>
      <c r="AA32" s="35">
        <v>7.2928000000000006</v>
      </c>
      <c r="AB32" s="36">
        <v>13.03</v>
      </c>
      <c r="AC32" s="36"/>
      <c r="AD32" s="35">
        <v>7.2628000000000004</v>
      </c>
      <c r="AE32" s="36">
        <v>13</v>
      </c>
      <c r="AF32" s="8"/>
      <c r="AG32" s="35">
        <v>7.2615000000000007</v>
      </c>
      <c r="AH32" s="36">
        <v>13.01</v>
      </c>
      <c r="AI32" s="36"/>
      <c r="AJ32" s="35">
        <v>7.2776000000000005</v>
      </c>
      <c r="AK32" s="36">
        <v>13.01</v>
      </c>
      <c r="AL32" s="8"/>
      <c r="AM32" s="35">
        <v>7.2863000000000007</v>
      </c>
      <c r="AN32" s="36">
        <v>13.03</v>
      </c>
      <c r="AO32" s="8"/>
      <c r="AP32" s="35">
        <v>7.2591000000000001</v>
      </c>
      <c r="AQ32" s="36">
        <v>13.07</v>
      </c>
      <c r="AR32" s="8"/>
      <c r="AS32" s="35">
        <v>7.2538</v>
      </c>
      <c r="AT32" s="36">
        <v>13.03</v>
      </c>
      <c r="AU32" s="8"/>
      <c r="AV32" s="35">
        <v>7.2505000000000006</v>
      </c>
      <c r="AW32" s="36">
        <v>13.03</v>
      </c>
      <c r="AX32" s="8"/>
      <c r="AY32" s="35">
        <v>7.2655000000000003</v>
      </c>
      <c r="AZ32" s="36">
        <v>13.01</v>
      </c>
      <c r="BA32" s="8"/>
      <c r="BB32" s="35">
        <v>7.2581000000000007</v>
      </c>
      <c r="BC32" s="36">
        <v>13</v>
      </c>
      <c r="BD32" s="8"/>
      <c r="BE32" s="35">
        <v>7.2682000000000002</v>
      </c>
      <c r="BF32" s="36">
        <v>13.03</v>
      </c>
      <c r="BG32" s="36"/>
      <c r="BH32" s="35">
        <v>7.2796000000000003</v>
      </c>
      <c r="BI32" s="36">
        <v>13.11</v>
      </c>
      <c r="BJ32" s="8"/>
      <c r="BK32" s="35">
        <f t="shared" si="0"/>
        <v>7.2743150000000014</v>
      </c>
      <c r="BL32" s="36">
        <f t="shared" si="1"/>
        <v>13.072999999999999</v>
      </c>
      <c r="BM32" s="38"/>
      <c r="BN32" s="38"/>
      <c r="BO32" s="38"/>
      <c r="BP32" s="39"/>
    </row>
    <row r="33" spans="1:138" s="21" customFormat="1" ht="16.5" thickBot="1">
      <c r="A33" s="42">
        <v>16</v>
      </c>
      <c r="B33" s="43" t="s">
        <v>27</v>
      </c>
      <c r="C33" s="44">
        <v>7.3458000000000006</v>
      </c>
      <c r="D33" s="45">
        <v>13.2</v>
      </c>
      <c r="E33" s="45"/>
      <c r="F33" s="44">
        <v>7.29</v>
      </c>
      <c r="G33" s="45">
        <v>13.16</v>
      </c>
      <c r="H33" s="45"/>
      <c r="I33" s="44">
        <v>7.2739000000000003</v>
      </c>
      <c r="J33" s="45">
        <v>13.05</v>
      </c>
      <c r="K33" s="15"/>
      <c r="L33" s="44">
        <v>7.2938000000000001</v>
      </c>
      <c r="M33" s="45">
        <v>13.06</v>
      </c>
      <c r="N33" s="15"/>
      <c r="O33" s="44">
        <v>7.2907000000000002</v>
      </c>
      <c r="P33" s="45">
        <v>13.04</v>
      </c>
      <c r="Q33" s="45"/>
      <c r="R33" s="44">
        <v>7.3081000000000005</v>
      </c>
      <c r="S33" s="45">
        <v>13.12</v>
      </c>
      <c r="T33" s="45"/>
      <c r="U33" s="44">
        <v>7.3113000000000001</v>
      </c>
      <c r="V33" s="45">
        <v>13.13</v>
      </c>
      <c r="W33" s="45"/>
      <c r="X33" s="44">
        <v>7.3149000000000006</v>
      </c>
      <c r="Y33" s="45">
        <v>13.05</v>
      </c>
      <c r="Z33" s="15"/>
      <c r="AA33" s="44">
        <v>7.2944000000000004</v>
      </c>
      <c r="AB33" s="45">
        <v>13.03</v>
      </c>
      <c r="AC33" s="45"/>
      <c r="AD33" s="44">
        <v>7.2638000000000007</v>
      </c>
      <c r="AE33" s="45">
        <v>13</v>
      </c>
      <c r="AF33" s="15"/>
      <c r="AG33" s="44">
        <v>7.2621000000000002</v>
      </c>
      <c r="AH33" s="45">
        <v>13.01</v>
      </c>
      <c r="AI33" s="45"/>
      <c r="AJ33" s="44">
        <v>7.282</v>
      </c>
      <c r="AK33" s="45">
        <v>13.01</v>
      </c>
      <c r="AL33" s="15"/>
      <c r="AM33" s="44">
        <v>7.2919</v>
      </c>
      <c r="AN33" s="45">
        <v>13.02</v>
      </c>
      <c r="AO33" s="15"/>
      <c r="AP33" s="44">
        <v>7.2575000000000003</v>
      </c>
      <c r="AQ33" s="45">
        <v>13.07</v>
      </c>
      <c r="AR33" s="15"/>
      <c r="AS33" s="44">
        <v>7.2545999999999999</v>
      </c>
      <c r="AT33" s="45">
        <v>13.02</v>
      </c>
      <c r="AU33" s="15"/>
      <c r="AV33" s="44">
        <v>7.2522000000000002</v>
      </c>
      <c r="AW33" s="45">
        <v>13.03</v>
      </c>
      <c r="AX33" s="15"/>
      <c r="AY33" s="44">
        <v>7.2678000000000003</v>
      </c>
      <c r="AZ33" s="45">
        <v>13.01</v>
      </c>
      <c r="BA33" s="15"/>
      <c r="BB33" s="44">
        <v>7.2622</v>
      </c>
      <c r="BC33" s="45">
        <v>12.99</v>
      </c>
      <c r="BD33" s="15"/>
      <c r="BE33" s="44">
        <v>7.2756000000000007</v>
      </c>
      <c r="BF33" s="45">
        <v>13.02</v>
      </c>
      <c r="BG33" s="45"/>
      <c r="BH33" s="44">
        <v>7.2854000000000001</v>
      </c>
      <c r="BI33" s="45">
        <v>13.1</v>
      </c>
      <c r="BJ33" s="15"/>
      <c r="BK33" s="44">
        <f t="shared" si="0"/>
        <v>7.2839000000000009</v>
      </c>
      <c r="BL33" s="45">
        <f t="shared" si="1"/>
        <v>13.056000000000001</v>
      </c>
      <c r="BM33" s="38"/>
      <c r="BN33" s="38"/>
      <c r="BO33" s="38"/>
      <c r="BP33" s="39"/>
      <c r="BQ33" s="3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</row>
    <row r="34" spans="1:138" s="48" customFormat="1" ht="16.5" thickTop="1">
      <c r="A34" s="46"/>
      <c r="B34" s="47"/>
      <c r="H34" s="49"/>
      <c r="J34" s="49"/>
      <c r="K34" s="49"/>
      <c r="L34" s="49"/>
      <c r="M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AA34" s="49"/>
      <c r="AB34" s="49"/>
      <c r="AC34" s="49"/>
      <c r="AD34" s="49"/>
      <c r="AE34" s="49"/>
      <c r="AH34" s="49"/>
      <c r="AI34" s="49"/>
      <c r="AJ34" s="49"/>
      <c r="AK34" s="49"/>
      <c r="AM34" s="49"/>
      <c r="AN34" s="49"/>
      <c r="AP34" s="49"/>
      <c r="AQ34" s="49"/>
      <c r="AS34" s="49"/>
      <c r="AT34" s="49"/>
      <c r="BB34" s="49"/>
      <c r="BC34" s="49"/>
      <c r="BE34" s="49"/>
      <c r="BF34" s="49"/>
      <c r="BG34" s="49"/>
      <c r="BH34" s="49"/>
      <c r="BI34" s="49"/>
      <c r="BK34" s="50"/>
    </row>
    <row r="35" spans="1:138" s="54" customFormat="1">
      <c r="A35" s="57"/>
      <c r="BP35" s="55"/>
    </row>
    <row r="36" spans="1:138" s="54" customFormat="1">
      <c r="A36" s="57"/>
      <c r="BP36" s="55"/>
    </row>
    <row r="37" spans="1:138" s="54" customFormat="1">
      <c r="A37" s="57"/>
      <c r="BP37" s="55"/>
    </row>
    <row r="38" spans="1:138" s="54" customFormat="1">
      <c r="A38" s="57"/>
      <c r="BP38" s="55"/>
    </row>
    <row r="39" spans="1:138" s="54" customFormat="1">
      <c r="A39" s="57"/>
      <c r="BP39" s="55"/>
    </row>
    <row r="40" spans="1:138" s="54" customFormat="1">
      <c r="A40" s="57"/>
      <c r="BP40" s="55"/>
    </row>
    <row r="41" spans="1:138" s="54" customFormat="1">
      <c r="A41" s="57"/>
      <c r="BP41" s="55"/>
    </row>
    <row r="42" spans="1:138" s="52" customFormat="1">
      <c r="B42" s="54"/>
      <c r="C42" s="5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9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</row>
    <row r="43" spans="1:138" s="53" customFormat="1">
      <c r="B43" s="4"/>
      <c r="C43" s="4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60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s="53" customFormat="1">
      <c r="B44" s="4"/>
      <c r="C44" s="4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60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s="61" customFormat="1">
      <c r="B45" s="62"/>
      <c r="C45" s="62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63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</row>
    <row r="46" spans="1:138" s="53" customFormat="1">
      <c r="B46" s="64"/>
      <c r="C46" s="62"/>
      <c r="BO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s="53" customFormat="1">
      <c r="B47" s="64"/>
      <c r="C47" s="62"/>
      <c r="BO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s="53" customFormat="1">
      <c r="B48" s="64"/>
      <c r="C48" s="62"/>
      <c r="BO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s="53" customFormat="1">
      <c r="B49" s="64"/>
      <c r="C49" s="62"/>
      <c r="BO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s="53" customFormat="1">
      <c r="B50" s="64"/>
      <c r="C50" s="62"/>
      <c r="BO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s="3" customFormat="1">
      <c r="A51" s="65"/>
      <c r="B51" s="66"/>
      <c r="C51" s="62"/>
    </row>
    <row r="52" spans="1:138" s="3" customFormat="1">
      <c r="A52" s="65"/>
      <c r="B52" s="66"/>
      <c r="C52" s="62"/>
    </row>
    <row r="53" spans="1:138" s="3" customFormat="1">
      <c r="A53" s="65"/>
      <c r="B53" s="66"/>
      <c r="C53" s="62"/>
    </row>
    <row r="54" spans="1:138" s="3" customFormat="1">
      <c r="A54" s="65"/>
      <c r="B54" s="66"/>
      <c r="C54" s="62"/>
    </row>
    <row r="55" spans="1:138" s="3" customFormat="1">
      <c r="A55" s="65"/>
      <c r="B55" s="66"/>
      <c r="C55" s="62"/>
    </row>
    <row r="56" spans="1:138" s="3" customFormat="1">
      <c r="A56" s="65"/>
      <c r="B56" s="66"/>
      <c r="C56" s="62"/>
    </row>
    <row r="57" spans="1:138" s="3" customFormat="1">
      <c r="A57" s="65"/>
      <c r="B57" s="66"/>
      <c r="C57" s="62"/>
      <c r="BP57" s="56">
        <v>1</v>
      </c>
    </row>
    <row r="58" spans="1:138" s="3" customFormat="1">
      <c r="A58" s="65"/>
      <c r="BP58" s="56">
        <v>2</v>
      </c>
    </row>
    <row r="59" spans="1:138" s="3" customFormat="1">
      <c r="A59" s="65"/>
      <c r="BP59" s="56">
        <v>3</v>
      </c>
    </row>
    <row r="60" spans="1:138" s="3" customFormat="1">
      <c r="A60" s="65"/>
      <c r="BP60" s="56">
        <v>4</v>
      </c>
    </row>
    <row r="61" spans="1:138" s="3" customFormat="1">
      <c r="A61" s="65"/>
      <c r="BP61" s="56">
        <v>5</v>
      </c>
    </row>
    <row r="62" spans="1:138" s="3" customFormat="1">
      <c r="A62" s="65"/>
      <c r="BP62" s="56">
        <v>6</v>
      </c>
    </row>
    <row r="63" spans="1:138" s="3" customFormat="1">
      <c r="A63" s="65"/>
      <c r="BP63" s="56">
        <v>7</v>
      </c>
    </row>
    <row r="64" spans="1:138" s="3" customFormat="1">
      <c r="BK64" s="67"/>
      <c r="BL64" s="67"/>
      <c r="BM64" s="67"/>
      <c r="BN64" s="67"/>
      <c r="BP64" s="56">
        <v>8</v>
      </c>
    </row>
    <row r="65" spans="1:138" s="3" customFormat="1">
      <c r="A65" s="65"/>
      <c r="BP65" s="56">
        <v>9</v>
      </c>
    </row>
    <row r="66" spans="1:138" s="3" customFormat="1">
      <c r="BP66" s="56">
        <v>10</v>
      </c>
    </row>
    <row r="67" spans="1:138" s="3" customFormat="1">
      <c r="BP67" s="56">
        <v>11</v>
      </c>
    </row>
    <row r="68" spans="1:138" s="3" customFormat="1">
      <c r="BP68" s="56">
        <v>12</v>
      </c>
    </row>
    <row r="69" spans="1:138" s="3" customFormat="1">
      <c r="BP69" s="56">
        <v>13</v>
      </c>
    </row>
    <row r="70" spans="1:138" s="3" customFormat="1">
      <c r="BP70" s="56">
        <v>14</v>
      </c>
    </row>
    <row r="71" spans="1:138" s="3" customFormat="1">
      <c r="BP71" s="56">
        <v>15</v>
      </c>
    </row>
    <row r="72" spans="1:138" s="3" customFormat="1">
      <c r="BP72" s="56">
        <v>16</v>
      </c>
    </row>
    <row r="73" spans="1:138" s="3" customFormat="1">
      <c r="BP73" s="56">
        <v>17</v>
      </c>
    </row>
    <row r="74" spans="1:138" s="3" customFormat="1">
      <c r="BP74" s="56">
        <v>18</v>
      </c>
    </row>
    <row r="75" spans="1:138" s="3" customFormat="1">
      <c r="BH75" s="2"/>
      <c r="BP75" s="56">
        <v>19</v>
      </c>
    </row>
    <row r="76" spans="1:138" s="3" customFormat="1">
      <c r="A76" s="65"/>
      <c r="BH76" s="2"/>
      <c r="BP76" s="56">
        <v>20</v>
      </c>
    </row>
    <row r="77" spans="1:138" s="3" customFormat="1">
      <c r="A77" s="65"/>
      <c r="BP77" s="51">
        <v>21</v>
      </c>
    </row>
    <row r="78" spans="1:138" s="53" customFormat="1">
      <c r="B78" s="64"/>
      <c r="BO78" s="4"/>
      <c r="BP78" s="56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 s="53" customFormat="1">
      <c r="B79" s="64"/>
      <c r="BO79" s="4"/>
      <c r="BP79" s="56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 s="3" customFormat="1">
      <c r="A80" s="65"/>
      <c r="B80" s="66"/>
      <c r="BP80" s="53"/>
    </row>
    <row r="81" spans="1:68" s="3" customFormat="1">
      <c r="A81" s="65"/>
      <c r="B81" s="66"/>
      <c r="BP81" s="53"/>
    </row>
    <row r="82" spans="1:68" s="3" customFormat="1">
      <c r="A82" s="65"/>
      <c r="B82" s="66"/>
    </row>
    <row r="83" spans="1:68" s="3" customFormat="1">
      <c r="A83" s="65"/>
      <c r="B83" s="66"/>
      <c r="BP83" s="28"/>
    </row>
    <row r="84" spans="1:68" s="3" customFormat="1">
      <c r="A84" s="65"/>
      <c r="B84" s="66"/>
      <c r="BP84" s="28"/>
    </row>
    <row r="85" spans="1:68" s="3" customFormat="1">
      <c r="A85" s="65"/>
      <c r="B85" s="66"/>
      <c r="BP85" s="39"/>
    </row>
    <row r="86" spans="1:68" s="3" customFormat="1">
      <c r="A86" s="65"/>
      <c r="B86" s="66"/>
      <c r="BP86" s="4" t="s">
        <v>28</v>
      </c>
    </row>
    <row r="87" spans="1:68" s="3" customFormat="1">
      <c r="A87" s="65"/>
      <c r="B87" s="66"/>
      <c r="BP87" s="4" t="s">
        <v>29</v>
      </c>
    </row>
    <row r="88" spans="1:68" s="3" customFormat="1">
      <c r="A88" s="65"/>
      <c r="B88" s="66"/>
    </row>
    <row r="89" spans="1:68" s="3" customFormat="1">
      <c r="A89" s="65"/>
      <c r="B89" s="66"/>
    </row>
    <row r="90" spans="1:68" s="3" customFormat="1">
      <c r="A90" s="65"/>
      <c r="B90" s="66"/>
    </row>
    <row r="91" spans="1:68" s="3" customFormat="1">
      <c r="A91" s="65"/>
      <c r="B91" s="66"/>
    </row>
    <row r="92" spans="1:68" s="3" customFormat="1">
      <c r="A92" s="65"/>
      <c r="B92" s="66"/>
    </row>
    <row r="93" spans="1:68" s="3" customFormat="1">
      <c r="A93" s="65"/>
      <c r="B93" s="66"/>
    </row>
    <row r="94" spans="1:68" s="3" customFormat="1">
      <c r="A94" s="65"/>
      <c r="B94" s="66"/>
    </row>
    <row r="95" spans="1:68" s="3" customFormat="1">
      <c r="A95" s="65"/>
      <c r="B95" s="66"/>
      <c r="BO95" s="56"/>
    </row>
    <row r="96" spans="1:68" s="3" customFormat="1">
      <c r="A96" s="65"/>
      <c r="B96" s="66"/>
      <c r="BO96" s="56"/>
    </row>
    <row r="97" spans="1:68" s="3" customFormat="1">
      <c r="A97" s="65"/>
      <c r="B97" s="66"/>
      <c r="BO97" s="56"/>
    </row>
    <row r="98" spans="1:68" s="3" customFormat="1">
      <c r="A98" s="65"/>
      <c r="B98" s="66"/>
      <c r="BO98" s="56"/>
      <c r="BP98" s="51"/>
    </row>
    <row r="99" spans="1:68" s="3" customFormat="1">
      <c r="A99" s="65"/>
      <c r="B99" s="66"/>
      <c r="BO99" s="56"/>
      <c r="BP99" s="51"/>
    </row>
    <row r="100" spans="1:68" s="3" customFormat="1">
      <c r="A100" s="65"/>
      <c r="B100" s="66"/>
      <c r="BO100" s="56"/>
      <c r="BP100" s="51"/>
    </row>
    <row r="101" spans="1:68" s="3" customFormat="1">
      <c r="A101" s="65"/>
      <c r="B101" s="66"/>
      <c r="BO101" s="56"/>
      <c r="BP101" s="51"/>
    </row>
    <row r="102" spans="1:68" s="3" customFormat="1">
      <c r="A102" s="65"/>
      <c r="B102" s="66"/>
      <c r="BO102" s="56"/>
      <c r="BP102" s="51"/>
    </row>
    <row r="103" spans="1:68" s="3" customFormat="1">
      <c r="A103" s="65"/>
      <c r="B103" s="66"/>
      <c r="BO103" s="56"/>
      <c r="BP103" s="51"/>
    </row>
    <row r="104" spans="1:68" s="3" customFormat="1">
      <c r="A104" s="65"/>
      <c r="B104" s="66"/>
      <c r="BO104" s="56"/>
      <c r="BP104" s="51"/>
    </row>
    <row r="105" spans="1:68" s="3" customFormat="1">
      <c r="A105" s="65"/>
      <c r="B105" s="66"/>
      <c r="BO105" s="56"/>
      <c r="BP105" s="51"/>
    </row>
    <row r="106" spans="1:68" s="3" customFormat="1">
      <c r="A106" s="65"/>
      <c r="B106" s="66"/>
      <c r="BO106" s="56"/>
      <c r="BP106" s="51"/>
    </row>
    <row r="107" spans="1:68" s="3" customFormat="1">
      <c r="A107" s="65"/>
      <c r="B107" s="66"/>
      <c r="BO107" s="56"/>
      <c r="BP107" s="51"/>
    </row>
    <row r="108" spans="1:68" s="3" customFormat="1">
      <c r="A108" s="65"/>
      <c r="B108" s="66"/>
      <c r="BO108" s="56"/>
      <c r="BP108" s="51"/>
    </row>
    <row r="109" spans="1:68" s="3" customFormat="1">
      <c r="A109" s="65"/>
      <c r="B109" s="66"/>
      <c r="BO109" s="56"/>
      <c r="BP109" s="51"/>
    </row>
    <row r="110" spans="1:68" s="3" customFormat="1">
      <c r="A110" s="65"/>
      <c r="B110" s="66"/>
      <c r="BO110" s="56"/>
      <c r="BP110" s="51"/>
    </row>
    <row r="111" spans="1:68" s="3" customFormat="1">
      <c r="A111" s="65"/>
      <c r="B111" s="66"/>
      <c r="BO111" s="56"/>
      <c r="BP111" s="51"/>
    </row>
    <row r="112" spans="1:68" s="3" customFormat="1">
      <c r="A112" s="65"/>
      <c r="B112" s="66"/>
      <c r="BO112" s="56"/>
      <c r="BP112" s="51"/>
    </row>
    <row r="113" spans="1:68" s="3" customFormat="1">
      <c r="A113" s="65"/>
      <c r="B113" s="66"/>
      <c r="BO113" s="56"/>
      <c r="BP113" s="51"/>
    </row>
    <row r="114" spans="1:68" s="3" customFormat="1">
      <c r="A114" s="65"/>
      <c r="B114" s="66"/>
      <c r="BP114" s="51"/>
    </row>
    <row r="115" spans="1:68" s="3" customFormat="1">
      <c r="A115" s="65"/>
      <c r="B115" s="66"/>
      <c r="BP115" s="51"/>
    </row>
    <row r="116" spans="1:68" s="3" customFormat="1">
      <c r="A116" s="65"/>
      <c r="B116" s="66"/>
      <c r="BP116" s="51"/>
    </row>
    <row r="117" spans="1:68" s="3" customFormat="1">
      <c r="A117" s="65"/>
      <c r="B117" s="66"/>
    </row>
    <row r="118" spans="1:68" s="3" customFormat="1">
      <c r="A118" s="65"/>
      <c r="B118" s="66"/>
    </row>
    <row r="119" spans="1:68" s="3" customFormat="1">
      <c r="A119" s="65"/>
      <c r="B119" s="66"/>
      <c r="BP119" s="51"/>
    </row>
    <row r="120" spans="1:68" s="3" customFormat="1">
      <c r="A120" s="65"/>
      <c r="B120" s="66"/>
      <c r="BP120" s="51"/>
    </row>
    <row r="121" spans="1:68" s="3" customFormat="1">
      <c r="A121" s="65"/>
      <c r="B121" s="66"/>
      <c r="BP121" s="51"/>
    </row>
    <row r="122" spans="1:68" s="3" customFormat="1">
      <c r="A122" s="65"/>
      <c r="B122" s="66"/>
      <c r="BP122" s="56"/>
    </row>
    <row r="123" spans="1:68" s="3" customFormat="1">
      <c r="A123" s="65"/>
      <c r="B123" s="66"/>
      <c r="BP123" s="56"/>
    </row>
    <row r="124" spans="1:68" s="3" customFormat="1">
      <c r="A124" s="65"/>
      <c r="B124" s="66"/>
      <c r="BP124" s="56"/>
    </row>
    <row r="125" spans="1:68" s="3" customFormat="1">
      <c r="A125" s="65"/>
      <c r="B125" s="66"/>
      <c r="BP125" s="56"/>
    </row>
    <row r="126" spans="1:68" s="3" customFormat="1">
      <c r="A126" s="65"/>
      <c r="B126" s="66"/>
      <c r="BP126" s="56"/>
    </row>
    <row r="127" spans="1:68" s="3" customFormat="1">
      <c r="A127" s="65"/>
      <c r="B127" s="66"/>
      <c r="BP127" s="56"/>
    </row>
    <row r="128" spans="1:68" s="3" customFormat="1">
      <c r="A128" s="65"/>
      <c r="B128" s="66"/>
      <c r="BP128" s="56"/>
    </row>
    <row r="129" spans="1:68" s="3" customFormat="1">
      <c r="A129" s="65"/>
      <c r="B129" s="66"/>
      <c r="BP129" s="56"/>
    </row>
    <row r="130" spans="1:68" s="3" customFormat="1">
      <c r="A130" s="65"/>
      <c r="B130" s="66"/>
      <c r="BP130" s="56"/>
    </row>
    <row r="131" spans="1:68" s="3" customFormat="1">
      <c r="A131" s="65"/>
      <c r="B131" s="66"/>
      <c r="BP131" s="56"/>
    </row>
    <row r="132" spans="1:68" s="3" customFormat="1">
      <c r="A132" s="65"/>
      <c r="B132" s="66"/>
      <c r="BP132" s="56"/>
    </row>
    <row r="133" spans="1:68" s="3" customFormat="1">
      <c r="A133" s="65"/>
      <c r="B133" s="66"/>
      <c r="BP133" s="56"/>
    </row>
    <row r="134" spans="1:68" s="3" customFormat="1">
      <c r="A134" s="65"/>
      <c r="B134" s="66"/>
      <c r="BP134" s="56"/>
    </row>
    <row r="135" spans="1:68" s="3" customFormat="1">
      <c r="A135" s="65"/>
      <c r="B135" s="66"/>
      <c r="BP135" s="56"/>
    </row>
    <row r="136" spans="1:68" s="3" customFormat="1">
      <c r="A136" s="65"/>
      <c r="B136" s="66"/>
      <c r="BP136" s="56"/>
    </row>
    <row r="137" spans="1:68" s="3" customFormat="1">
      <c r="A137" s="65"/>
      <c r="B137" s="66"/>
      <c r="BP137" s="56"/>
    </row>
    <row r="138" spans="1:68" s="3" customFormat="1">
      <c r="A138" s="65"/>
      <c r="B138" s="66"/>
      <c r="BP138" s="56"/>
    </row>
    <row r="139" spans="1:68" s="3" customFormat="1">
      <c r="A139" s="65"/>
      <c r="B139" s="66"/>
      <c r="BP139" s="56"/>
    </row>
    <row r="140" spans="1:68" s="3" customFormat="1">
      <c r="A140" s="65"/>
      <c r="B140" s="66"/>
      <c r="BP140" s="56"/>
    </row>
    <row r="141" spans="1:68" s="3" customFormat="1">
      <c r="A141" s="65"/>
      <c r="B141" s="66"/>
    </row>
    <row r="142" spans="1:68" s="3" customFormat="1">
      <c r="A142" s="65"/>
      <c r="B142" s="66"/>
    </row>
    <row r="143" spans="1:68" s="3" customFormat="1">
      <c r="A143" s="65"/>
      <c r="B143" s="66"/>
    </row>
    <row r="144" spans="1:68" s="3" customFormat="1">
      <c r="A144" s="65"/>
      <c r="B144" s="66"/>
    </row>
    <row r="145" spans="1:2" s="3" customFormat="1">
      <c r="A145" s="65"/>
      <c r="B145" s="66"/>
    </row>
    <row r="146" spans="1:2" s="3" customFormat="1">
      <c r="A146" s="65"/>
      <c r="B146" s="66"/>
    </row>
    <row r="147" spans="1:2" s="3" customFormat="1">
      <c r="A147" s="65"/>
      <c r="B147" s="66"/>
    </row>
    <row r="148" spans="1:2" s="3" customFormat="1">
      <c r="A148" s="65"/>
      <c r="B148" s="66"/>
    </row>
    <row r="149" spans="1:2" s="3" customFormat="1">
      <c r="A149" s="65"/>
      <c r="B149" s="66"/>
    </row>
    <row r="150" spans="1:2" s="3" customFormat="1">
      <c r="A150" s="65"/>
      <c r="B150" s="66"/>
    </row>
    <row r="151" spans="1:2" s="3" customFormat="1">
      <c r="A151" s="65"/>
      <c r="B151" s="66"/>
    </row>
    <row r="152" spans="1:2" s="3" customFormat="1">
      <c r="A152" s="65"/>
      <c r="B152" s="66"/>
    </row>
    <row r="153" spans="1:2" s="3" customFormat="1">
      <c r="A153" s="65"/>
      <c r="B153" s="66"/>
    </row>
    <row r="154" spans="1:2" s="3" customFormat="1">
      <c r="A154" s="65"/>
      <c r="B154" s="66"/>
    </row>
    <row r="155" spans="1:2" s="3" customFormat="1">
      <c r="A155" s="65"/>
      <c r="B155" s="66"/>
    </row>
    <row r="156" spans="1:2" s="3" customFormat="1">
      <c r="A156" s="65"/>
      <c r="B156" s="66"/>
    </row>
    <row r="157" spans="1:2" s="3" customFormat="1">
      <c r="A157" s="65"/>
      <c r="B157" s="66"/>
    </row>
    <row r="158" spans="1:2" s="3" customFormat="1">
      <c r="A158" s="65"/>
      <c r="B158" s="66"/>
    </row>
    <row r="159" spans="1:2" s="3" customFormat="1">
      <c r="A159" s="65"/>
      <c r="B159" s="66"/>
    </row>
    <row r="160" spans="1:2" s="3" customFormat="1">
      <c r="A160" s="65"/>
      <c r="B160" s="66"/>
    </row>
    <row r="161" spans="1:2" s="3" customFormat="1">
      <c r="A161" s="65"/>
      <c r="B161" s="66"/>
    </row>
    <row r="162" spans="1:2" s="48" customFormat="1">
      <c r="A162" s="68"/>
      <c r="B162" s="69"/>
    </row>
    <row r="163" spans="1:2" s="48" customFormat="1">
      <c r="A163" s="68"/>
      <c r="B163" s="69"/>
    </row>
    <row r="164" spans="1:2" s="48" customFormat="1">
      <c r="A164" s="68"/>
      <c r="B164" s="69"/>
    </row>
    <row r="165" spans="1:2" s="48" customFormat="1">
      <c r="A165" s="68"/>
      <c r="B165" s="69"/>
    </row>
    <row r="166" spans="1:2" s="48" customFormat="1">
      <c r="A166" s="68"/>
      <c r="B166" s="69"/>
    </row>
    <row r="167" spans="1:2" s="48" customFormat="1">
      <c r="A167" s="68"/>
      <c r="B167" s="69"/>
    </row>
    <row r="168" spans="1:2" s="48" customFormat="1">
      <c r="A168" s="68"/>
      <c r="B168" s="69"/>
    </row>
    <row r="169" spans="1:2" s="48" customFormat="1">
      <c r="A169" s="68"/>
      <c r="B169" s="69"/>
    </row>
    <row r="170" spans="1:2" s="48" customFormat="1">
      <c r="A170" s="68"/>
      <c r="B170" s="69"/>
    </row>
    <row r="171" spans="1:2" s="48" customFormat="1">
      <c r="A171" s="68"/>
      <c r="B171" s="69"/>
    </row>
    <row r="172" spans="1:2" s="48" customFormat="1">
      <c r="A172" s="68"/>
      <c r="B172" s="69"/>
    </row>
    <row r="173" spans="1:2" s="48" customFormat="1">
      <c r="A173" s="68"/>
      <c r="B173" s="69"/>
    </row>
    <row r="174" spans="1:2" s="48" customFormat="1">
      <c r="A174" s="68"/>
      <c r="B174" s="69"/>
    </row>
    <row r="175" spans="1:2" s="48" customFormat="1">
      <c r="A175" s="68"/>
      <c r="B175" s="69"/>
    </row>
    <row r="176" spans="1:2" s="48" customFormat="1">
      <c r="A176" s="68"/>
      <c r="B176" s="69"/>
    </row>
    <row r="177" spans="1:2" s="48" customFormat="1">
      <c r="A177" s="68"/>
      <c r="B177" s="69"/>
    </row>
    <row r="178" spans="1:2" s="48" customFormat="1">
      <c r="A178" s="68"/>
      <c r="B178" s="69"/>
    </row>
    <row r="179" spans="1:2" s="48" customFormat="1">
      <c r="A179" s="68"/>
      <c r="B179" s="69"/>
    </row>
    <row r="180" spans="1:2" s="48" customFormat="1">
      <c r="A180" s="68"/>
      <c r="B180" s="69"/>
    </row>
    <row r="181" spans="1:2" s="48" customFormat="1">
      <c r="A181" s="68"/>
      <c r="B181" s="69"/>
    </row>
    <row r="182" spans="1:2" s="48" customFormat="1">
      <c r="A182" s="68"/>
      <c r="B182" s="69"/>
    </row>
    <row r="183" spans="1:2" s="48" customFormat="1">
      <c r="A183" s="68"/>
      <c r="B183" s="69"/>
    </row>
    <row r="184" spans="1:2" s="48" customFormat="1">
      <c r="A184" s="68"/>
      <c r="B184" s="69"/>
    </row>
    <row r="185" spans="1:2" s="48" customFormat="1">
      <c r="A185" s="68"/>
      <c r="B185" s="69"/>
    </row>
    <row r="186" spans="1:2" s="48" customFormat="1">
      <c r="A186" s="68"/>
      <c r="B186" s="69"/>
    </row>
    <row r="187" spans="1:2" s="48" customFormat="1">
      <c r="A187" s="68"/>
      <c r="B187" s="69"/>
    </row>
    <row r="188" spans="1:2" s="48" customFormat="1">
      <c r="A188" s="68"/>
      <c r="B188" s="69"/>
    </row>
    <row r="189" spans="1:2" s="48" customFormat="1">
      <c r="A189" s="68"/>
      <c r="B189" s="69"/>
    </row>
    <row r="190" spans="1:2" s="48" customFormat="1">
      <c r="A190" s="68"/>
      <c r="B190" s="69"/>
    </row>
    <row r="191" spans="1:2" s="48" customFormat="1">
      <c r="A191" s="68"/>
      <c r="B191" s="69"/>
    </row>
    <row r="192" spans="1:2" s="48" customFormat="1">
      <c r="A192" s="68"/>
      <c r="B192" s="69"/>
    </row>
    <row r="193" spans="1:2" s="48" customFormat="1">
      <c r="A193" s="68"/>
      <c r="B193" s="69"/>
    </row>
    <row r="194" spans="1:2" s="48" customFormat="1">
      <c r="A194" s="68"/>
      <c r="B194" s="69"/>
    </row>
    <row r="195" spans="1:2" s="48" customFormat="1">
      <c r="A195" s="68"/>
      <c r="B195" s="69"/>
    </row>
    <row r="196" spans="1:2" s="48" customFormat="1">
      <c r="A196" s="68"/>
      <c r="B196" s="69"/>
    </row>
    <row r="197" spans="1:2" s="48" customFormat="1">
      <c r="A197" s="68"/>
      <c r="B197" s="69"/>
    </row>
    <row r="198" spans="1:2" s="48" customFormat="1">
      <c r="A198" s="68"/>
      <c r="B198" s="69"/>
    </row>
    <row r="199" spans="1:2" s="48" customFormat="1">
      <c r="A199" s="68"/>
      <c r="B199" s="69"/>
    </row>
    <row r="200" spans="1:2" s="48" customFormat="1">
      <c r="A200" s="68"/>
      <c r="B200" s="69"/>
    </row>
    <row r="201" spans="1:2" s="48" customFormat="1">
      <c r="A201" s="68"/>
      <c r="B201" s="69"/>
    </row>
    <row r="202" spans="1:2" s="48" customFormat="1">
      <c r="A202" s="68"/>
      <c r="B202" s="69"/>
    </row>
    <row r="203" spans="1:2" s="48" customFormat="1">
      <c r="A203" s="68"/>
      <c r="B203" s="69"/>
    </row>
    <row r="204" spans="1:2" s="48" customFormat="1">
      <c r="A204" s="68"/>
      <c r="B204" s="69"/>
    </row>
    <row r="205" spans="1:2" s="48" customFormat="1">
      <c r="A205" s="68"/>
      <c r="B205" s="69"/>
    </row>
    <row r="206" spans="1:2" s="48" customFormat="1">
      <c r="A206" s="68"/>
      <c r="B206" s="69"/>
    </row>
    <row r="207" spans="1:2" s="48" customFormat="1">
      <c r="A207" s="68"/>
      <c r="B207" s="69"/>
    </row>
    <row r="208" spans="1:2" s="48" customFormat="1">
      <c r="A208" s="68"/>
      <c r="B208" s="69"/>
    </row>
    <row r="209" spans="1:2" s="48" customFormat="1">
      <c r="A209" s="68"/>
      <c r="B209" s="69"/>
    </row>
    <row r="210" spans="1:2" s="48" customFormat="1">
      <c r="A210" s="68"/>
      <c r="B210" s="69"/>
    </row>
    <row r="211" spans="1:2" s="48" customFormat="1">
      <c r="A211" s="68"/>
      <c r="B211" s="69"/>
    </row>
    <row r="212" spans="1:2" s="48" customFormat="1">
      <c r="A212" s="68"/>
      <c r="B212" s="69"/>
    </row>
    <row r="213" spans="1:2" s="48" customFormat="1">
      <c r="A213" s="68"/>
      <c r="B213" s="69"/>
    </row>
    <row r="214" spans="1:2" s="48" customFormat="1">
      <c r="A214" s="68"/>
      <c r="B214" s="69"/>
    </row>
    <row r="215" spans="1:2" s="48" customFormat="1">
      <c r="A215" s="68"/>
      <c r="B215" s="69"/>
    </row>
    <row r="216" spans="1:2" s="48" customFormat="1">
      <c r="A216" s="68"/>
      <c r="B216" s="69"/>
    </row>
    <row r="217" spans="1:2" s="48" customFormat="1">
      <c r="A217" s="68"/>
      <c r="B217" s="69"/>
    </row>
    <row r="218" spans="1:2" s="48" customFormat="1">
      <c r="A218" s="68"/>
      <c r="B218" s="69"/>
    </row>
    <row r="219" spans="1:2" s="48" customFormat="1">
      <c r="A219" s="68"/>
      <c r="B219" s="69"/>
    </row>
    <row r="220" spans="1:2" s="48" customFormat="1">
      <c r="A220" s="68"/>
      <c r="B220" s="69"/>
    </row>
    <row r="221" spans="1:2" s="48" customFormat="1">
      <c r="A221" s="68"/>
      <c r="B221" s="69"/>
    </row>
    <row r="222" spans="1:2" s="48" customFormat="1">
      <c r="A222" s="68"/>
      <c r="B222" s="69"/>
    </row>
    <row r="223" spans="1:2" s="48" customFormat="1">
      <c r="A223" s="68"/>
      <c r="B223" s="69"/>
    </row>
    <row r="224" spans="1:2" s="48" customFormat="1">
      <c r="A224" s="68"/>
      <c r="B224" s="69"/>
    </row>
    <row r="225" spans="1:2" s="48" customFormat="1">
      <c r="A225" s="68"/>
      <c r="B225" s="69"/>
    </row>
    <row r="226" spans="1:2" s="48" customFormat="1">
      <c r="A226" s="68"/>
      <c r="B226" s="69"/>
    </row>
    <row r="227" spans="1:2" s="48" customFormat="1">
      <c r="A227" s="68"/>
      <c r="B227" s="69"/>
    </row>
    <row r="228" spans="1:2" s="48" customFormat="1">
      <c r="A228" s="68"/>
      <c r="B228" s="69"/>
    </row>
    <row r="229" spans="1:2" s="48" customFormat="1">
      <c r="A229" s="68"/>
      <c r="B229" s="69"/>
    </row>
    <row r="230" spans="1:2" s="48" customFormat="1">
      <c r="A230" s="68"/>
      <c r="B230" s="69"/>
    </row>
    <row r="231" spans="1:2" s="48" customFormat="1">
      <c r="A231" s="68"/>
      <c r="B231" s="69"/>
    </row>
    <row r="232" spans="1:2" s="48" customFormat="1">
      <c r="A232" s="68"/>
      <c r="B232" s="69"/>
    </row>
    <row r="233" spans="1:2" s="48" customFormat="1">
      <c r="A233" s="68"/>
      <c r="B233" s="69"/>
    </row>
    <row r="234" spans="1:2" s="48" customFormat="1">
      <c r="A234" s="68"/>
      <c r="B234" s="69"/>
    </row>
    <row r="235" spans="1:2" s="48" customFormat="1">
      <c r="A235" s="68"/>
      <c r="B235" s="69"/>
    </row>
    <row r="236" spans="1:2" s="48" customFormat="1">
      <c r="A236" s="68"/>
      <c r="B236" s="69"/>
    </row>
    <row r="237" spans="1:2" s="48" customFormat="1">
      <c r="A237" s="68"/>
      <c r="B237" s="69"/>
    </row>
    <row r="238" spans="1:2" s="48" customFormat="1">
      <c r="A238" s="68"/>
      <c r="B238" s="69"/>
    </row>
    <row r="239" spans="1:2" s="48" customFormat="1">
      <c r="A239" s="68"/>
      <c r="B239" s="69"/>
    </row>
    <row r="240" spans="1:2" s="48" customFormat="1">
      <c r="A240" s="68"/>
      <c r="B240" s="69"/>
    </row>
    <row r="241" spans="1:2" s="48" customFormat="1">
      <c r="A241" s="68"/>
      <c r="B241" s="69"/>
    </row>
    <row r="242" spans="1:2" s="48" customFormat="1">
      <c r="A242" s="68"/>
      <c r="B242" s="69"/>
    </row>
    <row r="243" spans="1:2" s="48" customFormat="1">
      <c r="A243" s="68"/>
      <c r="B243" s="69"/>
    </row>
    <row r="244" spans="1:2" s="48" customFormat="1">
      <c r="A244" s="68"/>
      <c r="B244" s="69"/>
    </row>
    <row r="245" spans="1:2" s="48" customFormat="1">
      <c r="A245" s="68"/>
      <c r="B245" s="69"/>
    </row>
    <row r="246" spans="1:2" s="48" customFormat="1">
      <c r="A246" s="68"/>
      <c r="B246" s="69"/>
    </row>
    <row r="247" spans="1:2" s="48" customFormat="1">
      <c r="A247" s="68"/>
      <c r="B247" s="69"/>
    </row>
  </sheetData>
  <mergeCells count="21"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  <mergeCell ref="BE9:BF9"/>
    <mergeCell ref="BH9:BI9"/>
    <mergeCell ref="BK9:BL9"/>
    <mergeCell ref="AM9:AN9"/>
    <mergeCell ref="AP9:AQ9"/>
    <mergeCell ref="AS9:AT9"/>
    <mergeCell ref="AV9:AW9"/>
    <mergeCell ref="AY9:AZ9"/>
    <mergeCell ref="BB9:B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B223"/>
  <sheetViews>
    <sheetView zoomScale="70" zoomScaleNormal="70" workbookViewId="0">
      <pane xSplit="2" ySplit="16" topLeftCell="AX17" activePane="bottomRight" state="frozen"/>
      <selection pane="topRight" activeCell="C1" sqref="C1"/>
      <selection pane="bottomLeft" activeCell="A17" sqref="A17"/>
      <selection pane="bottomRight" sqref="A1:XFD1048576"/>
    </sheetView>
  </sheetViews>
  <sheetFormatPr defaultColWidth="9.28515625" defaultRowHeight="15.75"/>
  <cols>
    <col min="1" max="1" width="10.42578125" style="1" customWidth="1"/>
    <col min="2" max="2" width="30.42578125" style="70" customWidth="1"/>
    <col min="3" max="3" width="15.140625" style="2" customWidth="1"/>
    <col min="4" max="4" width="21.42578125" style="2" bestFit="1" customWidth="1"/>
    <col min="5" max="5" width="9.42578125" style="2" customWidth="1"/>
    <col min="6" max="6" width="15.28515625" style="2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5.7109375" style="2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6.28515625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0.5703125" style="2" customWidth="1"/>
    <col min="57" max="57" width="18.5703125" style="8" customWidth="1"/>
    <col min="58" max="58" width="16.5703125" style="8" customWidth="1"/>
    <col min="59" max="60" width="20.42578125" style="2" customWidth="1"/>
    <col min="61" max="61" width="14.5703125" style="3" customWidth="1"/>
    <col min="62" max="62" width="14.28515625" style="3" customWidth="1"/>
    <col min="63" max="63" width="13.42578125" style="3" customWidth="1"/>
    <col min="64" max="132" width="13.42578125" style="2" customWidth="1"/>
    <col min="133" max="16384" width="9.28515625" style="2"/>
  </cols>
  <sheetData>
    <row r="1" spans="1:132">
      <c r="B1" s="2"/>
      <c r="BE1" s="2"/>
      <c r="BF1" s="2"/>
    </row>
    <row r="2" spans="1:132">
      <c r="B2" s="2"/>
      <c r="BE2" s="2"/>
      <c r="BF2" s="2"/>
    </row>
    <row r="3" spans="1:132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8"/>
    </row>
    <row r="4" spans="1:132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8"/>
    </row>
    <row r="5" spans="1:132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132">
      <c r="A6" s="6"/>
      <c r="B6" s="7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132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132">
      <c r="A8" s="10"/>
      <c r="B8" s="71" t="s">
        <v>73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11"/>
      <c r="BF8" s="11"/>
      <c r="BG8" s="12"/>
      <c r="BH8" s="12"/>
      <c r="BI8" s="13"/>
    </row>
    <row r="9" spans="1:132" s="21" customFormat="1" ht="16.5" thickBot="1">
      <c r="A9" s="14" t="s">
        <v>2</v>
      </c>
      <c r="B9" s="15"/>
      <c r="C9" s="126" t="s">
        <v>74</v>
      </c>
      <c r="D9" s="126"/>
      <c r="E9" s="16"/>
      <c r="F9" s="126" t="s">
        <v>75</v>
      </c>
      <c r="G9" s="126"/>
      <c r="H9" s="17"/>
      <c r="I9" s="126" t="s">
        <v>76</v>
      </c>
      <c r="J9" s="126"/>
      <c r="K9" s="17"/>
      <c r="L9" s="126" t="s">
        <v>77</v>
      </c>
      <c r="M9" s="126"/>
      <c r="N9" s="18"/>
      <c r="O9" s="126" t="s">
        <v>78</v>
      </c>
      <c r="P9" s="126"/>
      <c r="Q9" s="16"/>
      <c r="R9" s="126" t="s">
        <v>79</v>
      </c>
      <c r="S9" s="126"/>
      <c r="T9" s="16"/>
      <c r="U9" s="126" t="s">
        <v>80</v>
      </c>
      <c r="V9" s="126"/>
      <c r="W9" s="16"/>
      <c r="X9" s="126" t="s">
        <v>81</v>
      </c>
      <c r="Y9" s="126"/>
      <c r="Z9" s="17"/>
      <c r="AA9" s="126" t="s">
        <v>82</v>
      </c>
      <c r="AB9" s="126"/>
      <c r="AC9" s="16"/>
      <c r="AD9" s="126" t="s">
        <v>91</v>
      </c>
      <c r="AE9" s="126"/>
      <c r="AF9" s="17"/>
      <c r="AG9" s="126" t="s">
        <v>83</v>
      </c>
      <c r="AH9" s="126"/>
      <c r="AI9" s="18"/>
      <c r="AJ9" s="126" t="s">
        <v>84</v>
      </c>
      <c r="AK9" s="126"/>
      <c r="AL9" s="18"/>
      <c r="AM9" s="126" t="s">
        <v>85</v>
      </c>
      <c r="AN9" s="126"/>
      <c r="AO9" s="17"/>
      <c r="AP9" s="126" t="s">
        <v>86</v>
      </c>
      <c r="AQ9" s="126"/>
      <c r="AR9" s="17"/>
      <c r="AS9" s="126" t="s">
        <v>87</v>
      </c>
      <c r="AT9" s="126"/>
      <c r="AU9" s="17"/>
      <c r="AV9" s="126" t="s">
        <v>88</v>
      </c>
      <c r="AW9" s="126"/>
      <c r="AX9" s="16"/>
      <c r="AY9" s="126" t="s">
        <v>89</v>
      </c>
      <c r="AZ9" s="126"/>
      <c r="BA9" s="17"/>
      <c r="BB9" s="126" t="s">
        <v>90</v>
      </c>
      <c r="BC9" s="126"/>
      <c r="BD9" s="17"/>
      <c r="BE9" s="126" t="s">
        <v>3</v>
      </c>
      <c r="BF9" s="126"/>
      <c r="BG9" s="19"/>
      <c r="BH9" s="19"/>
      <c r="BI9" s="20"/>
      <c r="BJ9" s="13"/>
      <c r="BK9" s="3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</row>
    <row r="10" spans="1:132" ht="16.5" thickTop="1">
      <c r="A10" s="10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23"/>
      <c r="BF10" s="23"/>
      <c r="BG10" s="24"/>
      <c r="BH10" s="24"/>
      <c r="BI10" s="20"/>
    </row>
    <row r="11" spans="1:132">
      <c r="A11" s="10"/>
      <c r="B11" s="22"/>
      <c r="C11" s="23"/>
      <c r="D11" s="23" t="s">
        <v>4</v>
      </c>
      <c r="E11" s="23"/>
      <c r="F11" s="23"/>
      <c r="G11" s="23" t="s">
        <v>4</v>
      </c>
      <c r="H11" s="8"/>
      <c r="I11" s="23"/>
      <c r="J11" s="23" t="s">
        <v>4</v>
      </c>
      <c r="K11" s="8"/>
      <c r="L11" s="23"/>
      <c r="M11" s="23" t="s">
        <v>4</v>
      </c>
      <c r="N11" s="8"/>
      <c r="O11" s="23"/>
      <c r="P11" s="23" t="s">
        <v>4</v>
      </c>
      <c r="Q11" s="23"/>
      <c r="R11" s="23"/>
      <c r="S11" s="23" t="s">
        <v>4</v>
      </c>
      <c r="T11" s="23"/>
      <c r="U11" s="23"/>
      <c r="V11" s="23" t="s">
        <v>4</v>
      </c>
      <c r="W11" s="23"/>
      <c r="X11" s="23"/>
      <c r="Y11" s="23" t="s">
        <v>4</v>
      </c>
      <c r="Z11" s="8"/>
      <c r="AA11" s="23"/>
      <c r="AB11" s="23" t="s">
        <v>4</v>
      </c>
      <c r="AC11" s="23"/>
      <c r="AD11" s="23"/>
      <c r="AE11" s="23" t="s">
        <v>4</v>
      </c>
      <c r="AF11" s="8"/>
      <c r="AG11" s="23"/>
      <c r="AH11" s="23" t="s">
        <v>4</v>
      </c>
      <c r="AI11" s="8"/>
      <c r="AJ11" s="23"/>
      <c r="AK11" s="23" t="s">
        <v>4</v>
      </c>
      <c r="AL11" s="8"/>
      <c r="AM11" s="23"/>
      <c r="AN11" s="23" t="s">
        <v>4</v>
      </c>
      <c r="AO11" s="8"/>
      <c r="AP11" s="23"/>
      <c r="AQ11" s="23" t="s">
        <v>4</v>
      </c>
      <c r="AR11" s="8"/>
      <c r="AS11" s="23"/>
      <c r="AT11" s="23" t="s">
        <v>4</v>
      </c>
      <c r="AU11" s="8"/>
      <c r="AV11" s="23"/>
      <c r="AW11" s="23" t="s">
        <v>4</v>
      </c>
      <c r="AX11" s="23"/>
      <c r="AY11" s="23"/>
      <c r="AZ11" s="23" t="s">
        <v>4</v>
      </c>
      <c r="BA11" s="8"/>
      <c r="BB11" s="8"/>
      <c r="BC11" s="8" t="s">
        <v>4</v>
      </c>
      <c r="BD11" s="8"/>
      <c r="BE11" s="23"/>
      <c r="BF11" s="23" t="s">
        <v>4</v>
      </c>
      <c r="BG11" s="24"/>
      <c r="BH11" s="24"/>
      <c r="BI11" s="20"/>
    </row>
    <row r="12" spans="1:132">
      <c r="A12" s="25"/>
      <c r="B12" s="22"/>
      <c r="C12" s="23" t="s">
        <v>4</v>
      </c>
      <c r="D12" s="23" t="s">
        <v>5</v>
      </c>
      <c r="E12" s="23"/>
      <c r="F12" s="23" t="s">
        <v>4</v>
      </c>
      <c r="G12" s="23" t="s">
        <v>5</v>
      </c>
      <c r="H12" s="23"/>
      <c r="I12" s="23" t="s">
        <v>4</v>
      </c>
      <c r="J12" s="23" t="s">
        <v>5</v>
      </c>
      <c r="K12" s="23"/>
      <c r="L12" s="23" t="s">
        <v>4</v>
      </c>
      <c r="M12" s="23" t="s">
        <v>5</v>
      </c>
      <c r="N12" s="23"/>
      <c r="O12" s="23" t="s">
        <v>4</v>
      </c>
      <c r="P12" s="23" t="s">
        <v>5</v>
      </c>
      <c r="Q12" s="23"/>
      <c r="R12" s="23" t="s">
        <v>4</v>
      </c>
      <c r="S12" s="23" t="s">
        <v>5</v>
      </c>
      <c r="T12" s="23"/>
      <c r="U12" s="23" t="s">
        <v>4</v>
      </c>
      <c r="V12" s="23" t="s">
        <v>5</v>
      </c>
      <c r="W12" s="23"/>
      <c r="X12" s="23" t="s">
        <v>4</v>
      </c>
      <c r="Y12" s="23" t="s">
        <v>5</v>
      </c>
      <c r="Z12" s="23"/>
      <c r="AA12" s="23" t="s">
        <v>4</v>
      </c>
      <c r="AB12" s="23" t="s">
        <v>5</v>
      </c>
      <c r="AC12" s="23"/>
      <c r="AD12" s="23" t="s">
        <v>4</v>
      </c>
      <c r="AE12" s="23" t="s">
        <v>5</v>
      </c>
      <c r="AF12" s="23"/>
      <c r="AG12" s="23" t="s">
        <v>4</v>
      </c>
      <c r="AH12" s="23" t="s">
        <v>5</v>
      </c>
      <c r="AI12" s="23"/>
      <c r="AJ12" s="23" t="s">
        <v>4</v>
      </c>
      <c r="AK12" s="23" t="s">
        <v>5</v>
      </c>
      <c r="AL12" s="23"/>
      <c r="AM12" s="23" t="s">
        <v>4</v>
      </c>
      <c r="AN12" s="23" t="s">
        <v>5</v>
      </c>
      <c r="AO12" s="23"/>
      <c r="AP12" s="23" t="s">
        <v>4</v>
      </c>
      <c r="AQ12" s="23" t="s">
        <v>5</v>
      </c>
      <c r="AR12" s="23"/>
      <c r="AS12" s="23" t="s">
        <v>4</v>
      </c>
      <c r="AT12" s="23" t="s">
        <v>5</v>
      </c>
      <c r="AU12" s="23"/>
      <c r="AV12" s="23" t="s">
        <v>4</v>
      </c>
      <c r="AW12" s="23" t="s">
        <v>5</v>
      </c>
      <c r="AX12" s="23"/>
      <c r="AY12" s="23" t="s">
        <v>4</v>
      </c>
      <c r="AZ12" s="23" t="s">
        <v>5</v>
      </c>
      <c r="BA12" s="23"/>
      <c r="BB12" s="23" t="s">
        <v>4</v>
      </c>
      <c r="BC12" s="23" t="s">
        <v>5</v>
      </c>
      <c r="BD12" s="23"/>
      <c r="BE12" s="23" t="s">
        <v>4</v>
      </c>
      <c r="BF12" s="23" t="s">
        <v>5</v>
      </c>
      <c r="BG12" s="24"/>
      <c r="BH12" s="24"/>
      <c r="BI12" s="20"/>
      <c r="BJ12" s="20"/>
    </row>
    <row r="13" spans="1:132">
      <c r="A13" s="10"/>
      <c r="B13" s="26" t="s">
        <v>6</v>
      </c>
      <c r="C13" s="23" t="s">
        <v>7</v>
      </c>
      <c r="D13" s="23" t="s">
        <v>8</v>
      </c>
      <c r="E13" s="23"/>
      <c r="F13" s="23" t="s">
        <v>7</v>
      </c>
      <c r="G13" s="23" t="s">
        <v>8</v>
      </c>
      <c r="H13" s="23"/>
      <c r="I13" s="23" t="s">
        <v>7</v>
      </c>
      <c r="J13" s="23" t="s">
        <v>8</v>
      </c>
      <c r="K13" s="23"/>
      <c r="L13" s="23" t="s">
        <v>7</v>
      </c>
      <c r="M13" s="23" t="s">
        <v>8</v>
      </c>
      <c r="N13" s="23"/>
      <c r="O13" s="23" t="s">
        <v>7</v>
      </c>
      <c r="P13" s="23" t="s">
        <v>8</v>
      </c>
      <c r="Q13" s="23"/>
      <c r="R13" s="23" t="s">
        <v>7</v>
      </c>
      <c r="S13" s="23" t="s">
        <v>8</v>
      </c>
      <c r="T13" s="23"/>
      <c r="U13" s="23" t="s">
        <v>7</v>
      </c>
      <c r="V13" s="23" t="s">
        <v>8</v>
      </c>
      <c r="W13" s="23"/>
      <c r="X13" s="23" t="s">
        <v>7</v>
      </c>
      <c r="Y13" s="23" t="s">
        <v>8</v>
      </c>
      <c r="Z13" s="23"/>
      <c r="AA13" s="23" t="s">
        <v>7</v>
      </c>
      <c r="AB13" s="23" t="s">
        <v>8</v>
      </c>
      <c r="AC13" s="23"/>
      <c r="AD13" s="23" t="s">
        <v>7</v>
      </c>
      <c r="AE13" s="23" t="s">
        <v>8</v>
      </c>
      <c r="AF13" s="23"/>
      <c r="AG13" s="23" t="s">
        <v>7</v>
      </c>
      <c r="AH13" s="23" t="s">
        <v>8</v>
      </c>
      <c r="AI13" s="23"/>
      <c r="AJ13" s="23" t="s">
        <v>7</v>
      </c>
      <c r="AK13" s="23" t="s">
        <v>8</v>
      </c>
      <c r="AL13" s="23"/>
      <c r="AM13" s="23" t="s">
        <v>7</v>
      </c>
      <c r="AN13" s="23" t="s">
        <v>8</v>
      </c>
      <c r="AO13" s="23"/>
      <c r="AP13" s="23" t="s">
        <v>7</v>
      </c>
      <c r="AQ13" s="23" t="s">
        <v>8</v>
      </c>
      <c r="AR13" s="23"/>
      <c r="AS13" s="23" t="s">
        <v>7</v>
      </c>
      <c r="AT13" s="23" t="s">
        <v>8</v>
      </c>
      <c r="AU13" s="23"/>
      <c r="AV13" s="23" t="s">
        <v>7</v>
      </c>
      <c r="AW13" s="23" t="s">
        <v>8</v>
      </c>
      <c r="AX13" s="23"/>
      <c r="AY13" s="23" t="s">
        <v>7</v>
      </c>
      <c r="AZ13" s="23" t="s">
        <v>8</v>
      </c>
      <c r="BA13" s="23"/>
      <c r="BB13" s="23" t="s">
        <v>7</v>
      </c>
      <c r="BC13" s="23" t="s">
        <v>8</v>
      </c>
      <c r="BD13" s="23"/>
      <c r="BE13" s="23" t="s">
        <v>9</v>
      </c>
      <c r="BF13" s="23" t="s">
        <v>8</v>
      </c>
      <c r="BG13" s="24"/>
      <c r="BH13" s="24"/>
      <c r="BI13" s="20"/>
      <c r="BJ13" s="20"/>
    </row>
    <row r="14" spans="1:132" ht="15.75" customHeight="1">
      <c r="A14" s="27"/>
      <c r="B14" s="22"/>
      <c r="C14" s="23"/>
      <c r="D14" s="23" t="s">
        <v>10</v>
      </c>
      <c r="E14" s="23"/>
      <c r="F14" s="23"/>
      <c r="G14" s="23" t="s">
        <v>10</v>
      </c>
      <c r="H14" s="23"/>
      <c r="I14" s="23"/>
      <c r="J14" s="23" t="s">
        <v>10</v>
      </c>
      <c r="K14" s="23"/>
      <c r="L14" s="23"/>
      <c r="M14" s="23" t="s">
        <v>10</v>
      </c>
      <c r="N14" s="23"/>
      <c r="O14" s="23"/>
      <c r="P14" s="23" t="s">
        <v>10</v>
      </c>
      <c r="Q14" s="23"/>
      <c r="R14" s="23"/>
      <c r="S14" s="23" t="s">
        <v>10</v>
      </c>
      <c r="T14" s="23"/>
      <c r="U14" s="23"/>
      <c r="V14" s="23" t="s">
        <v>10</v>
      </c>
      <c r="W14" s="23"/>
      <c r="X14" s="23"/>
      <c r="Y14" s="23" t="s">
        <v>10</v>
      </c>
      <c r="Z14" s="23"/>
      <c r="AA14" s="23"/>
      <c r="AB14" s="23" t="s">
        <v>10</v>
      </c>
      <c r="AC14" s="23"/>
      <c r="AD14" s="23"/>
      <c r="AE14" s="23" t="s">
        <v>10</v>
      </c>
      <c r="AF14" s="23"/>
      <c r="AG14" s="23"/>
      <c r="AH14" s="23" t="s">
        <v>10</v>
      </c>
      <c r="AI14" s="23"/>
      <c r="AJ14" s="23"/>
      <c r="AK14" s="23" t="s">
        <v>10</v>
      </c>
      <c r="AL14" s="23"/>
      <c r="AM14" s="23"/>
      <c r="AN14" s="23" t="s">
        <v>10</v>
      </c>
      <c r="AO14" s="23"/>
      <c r="AP14" s="23"/>
      <c r="AQ14" s="23" t="s">
        <v>10</v>
      </c>
      <c r="AR14" s="23"/>
      <c r="AS14" s="23"/>
      <c r="AT14" s="23" t="s">
        <v>10</v>
      </c>
      <c r="AU14" s="23"/>
      <c r="AV14" s="23"/>
      <c r="AW14" s="23" t="s">
        <v>10</v>
      </c>
      <c r="AX14" s="23"/>
      <c r="AY14" s="23"/>
      <c r="AZ14" s="23" t="s">
        <v>10</v>
      </c>
      <c r="BA14" s="23"/>
      <c r="BB14" s="23"/>
      <c r="BC14" s="23" t="s">
        <v>10</v>
      </c>
      <c r="BD14" s="23"/>
      <c r="BE14" s="23"/>
      <c r="BF14" s="23" t="s">
        <v>10</v>
      </c>
      <c r="BG14" s="24"/>
      <c r="BH14" s="24"/>
      <c r="BI14" s="20"/>
      <c r="BJ14" s="20"/>
    </row>
    <row r="15" spans="1:132">
      <c r="A15" s="10"/>
      <c r="B15" s="22"/>
      <c r="C15" s="23"/>
      <c r="D15" s="23" t="s">
        <v>11</v>
      </c>
      <c r="E15" s="23"/>
      <c r="F15" s="23"/>
      <c r="G15" s="23" t="s">
        <v>11</v>
      </c>
      <c r="H15" s="23"/>
      <c r="I15" s="23"/>
      <c r="J15" s="23" t="s">
        <v>11</v>
      </c>
      <c r="K15" s="23"/>
      <c r="L15" s="23"/>
      <c r="M15" s="23" t="s">
        <v>11</v>
      </c>
      <c r="N15" s="8"/>
      <c r="O15" s="23"/>
      <c r="P15" s="23" t="s">
        <v>11</v>
      </c>
      <c r="Q15" s="23"/>
      <c r="R15" s="23"/>
      <c r="S15" s="23" t="s">
        <v>11</v>
      </c>
      <c r="T15" s="23"/>
      <c r="U15" s="23"/>
      <c r="V15" s="23" t="s">
        <v>11</v>
      </c>
      <c r="W15" s="23"/>
      <c r="X15" s="23"/>
      <c r="Y15" s="23" t="s">
        <v>11</v>
      </c>
      <c r="Z15" s="23"/>
      <c r="AA15" s="23"/>
      <c r="AB15" s="23" t="s">
        <v>11</v>
      </c>
      <c r="AC15" s="23"/>
      <c r="AD15" s="23"/>
      <c r="AE15" s="23" t="s">
        <v>11</v>
      </c>
      <c r="AF15" s="23"/>
      <c r="AG15" s="23"/>
      <c r="AH15" s="23" t="s">
        <v>11</v>
      </c>
      <c r="AI15" s="23"/>
      <c r="AJ15" s="23"/>
      <c r="AK15" s="23" t="s">
        <v>11</v>
      </c>
      <c r="AL15" s="23"/>
      <c r="AM15" s="23"/>
      <c r="AN15" s="23" t="s">
        <v>11</v>
      </c>
      <c r="AO15" s="23"/>
      <c r="AP15" s="23"/>
      <c r="AQ15" s="23" t="s">
        <v>11</v>
      </c>
      <c r="AR15" s="23"/>
      <c r="AS15" s="23"/>
      <c r="AT15" s="23" t="s">
        <v>11</v>
      </c>
      <c r="AU15" s="23"/>
      <c r="AV15" s="23"/>
      <c r="AW15" s="23" t="s">
        <v>11</v>
      </c>
      <c r="AX15" s="23"/>
      <c r="AY15" s="23"/>
      <c r="AZ15" s="23" t="s">
        <v>11</v>
      </c>
      <c r="BA15" s="23"/>
      <c r="BB15" s="23"/>
      <c r="BC15" s="23" t="s">
        <v>11</v>
      </c>
      <c r="BD15" s="23"/>
      <c r="BE15" s="23"/>
      <c r="BF15" s="23" t="s">
        <v>11</v>
      </c>
      <c r="BG15" s="24"/>
      <c r="BH15" s="24"/>
      <c r="BI15" s="20"/>
    </row>
    <row r="16" spans="1:132" s="33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2"/>
      <c r="BG16" s="24"/>
      <c r="BH16" s="24"/>
      <c r="BI16" s="20"/>
      <c r="BJ16" s="3"/>
      <c r="BK16" s="3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</row>
    <row r="17" spans="1:79">
      <c r="A17" s="34" t="s">
        <v>2</v>
      </c>
      <c r="B17" s="22"/>
      <c r="C17" s="7"/>
      <c r="D17" s="8"/>
      <c r="E17" s="8"/>
      <c r="F17" s="8"/>
      <c r="G17" s="8"/>
      <c r="H17" s="8"/>
      <c r="I17" s="7"/>
      <c r="J17" s="8"/>
      <c r="K17" s="8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35"/>
      <c r="BF17" s="36"/>
      <c r="BG17" s="24"/>
      <c r="BH17" s="24"/>
      <c r="BI17" s="20"/>
    </row>
    <row r="18" spans="1:79">
      <c r="A18" s="25">
        <v>1</v>
      </c>
      <c r="B18" s="37" t="s">
        <v>12</v>
      </c>
      <c r="C18" s="35">
        <v>150.84</v>
      </c>
      <c r="D18" s="36">
        <v>63.01</v>
      </c>
      <c r="E18" s="36"/>
      <c r="F18" s="35">
        <v>148.81</v>
      </c>
      <c r="G18" s="36">
        <v>63.4</v>
      </c>
      <c r="H18" s="8"/>
      <c r="I18" s="35">
        <v>149.47999999999999</v>
      </c>
      <c r="J18" s="36">
        <v>62.06</v>
      </c>
      <c r="K18" s="8"/>
      <c r="L18" s="35">
        <v>147.94</v>
      </c>
      <c r="M18" s="36">
        <v>62.09</v>
      </c>
      <c r="N18" s="8"/>
      <c r="O18" s="35">
        <v>147.51</v>
      </c>
      <c r="P18" s="36">
        <v>61.94</v>
      </c>
      <c r="Q18" s="36"/>
      <c r="R18" s="35">
        <v>146.95000000000002</v>
      </c>
      <c r="S18" s="36">
        <v>62.21</v>
      </c>
      <c r="T18" s="36"/>
      <c r="U18" s="35">
        <v>147.62</v>
      </c>
      <c r="V18" s="36">
        <v>61.96</v>
      </c>
      <c r="W18" s="36"/>
      <c r="X18" s="35">
        <v>148.56</v>
      </c>
      <c r="Y18" s="36">
        <v>61.33</v>
      </c>
      <c r="Z18" s="8"/>
      <c r="AA18" s="35">
        <v>148.16</v>
      </c>
      <c r="AB18" s="36">
        <v>61.74</v>
      </c>
      <c r="AC18" s="36"/>
      <c r="AD18" s="35">
        <v>148.59</v>
      </c>
      <c r="AE18" s="36">
        <v>61.33</v>
      </c>
      <c r="AF18" s="8"/>
      <c r="AG18" s="35">
        <v>149.61000000000001</v>
      </c>
      <c r="AH18" s="36">
        <v>60.7</v>
      </c>
      <c r="AI18" s="8"/>
      <c r="AJ18" s="35">
        <v>149.72999999999999</v>
      </c>
      <c r="AK18" s="36">
        <v>60.82</v>
      </c>
      <c r="AL18" s="8"/>
      <c r="AM18" s="35">
        <v>148.49</v>
      </c>
      <c r="AN18" s="36">
        <v>61.53</v>
      </c>
      <c r="AO18" s="8"/>
      <c r="AP18" s="35">
        <v>149.21</v>
      </c>
      <c r="AQ18" s="36">
        <v>61.23</v>
      </c>
      <c r="AR18" s="8"/>
      <c r="AS18" s="35">
        <v>150.37</v>
      </c>
      <c r="AT18" s="36">
        <v>60.8</v>
      </c>
      <c r="AU18" s="8"/>
      <c r="AV18" s="35">
        <v>150.17000000000002</v>
      </c>
      <c r="AW18" s="36">
        <v>60.96</v>
      </c>
      <c r="AX18" s="8"/>
      <c r="AY18" s="35">
        <v>150.93</v>
      </c>
      <c r="AZ18" s="36">
        <v>61.31</v>
      </c>
      <c r="BA18" s="8"/>
      <c r="BB18" s="35">
        <v>150.70000000000002</v>
      </c>
      <c r="BC18" s="36">
        <v>61.15</v>
      </c>
      <c r="BD18" s="8"/>
      <c r="BE18" s="35">
        <f>(C18+F18+I18+L18+O18+R18+U18+X18+AA18+AD18+AG18+AJ18+AM18+AP18+AS18+AV18+AY18+BB18)/18</f>
        <v>149.09277777777777</v>
      </c>
      <c r="BF18" s="36">
        <f>(D18+G18+J18+M18+P18+S18+V18+Y18+AB18+AE18+AH18+AK18+AN18+AQ18+AT18+AZ18+AW18+BC18)/18</f>
        <v>61.642777777777788</v>
      </c>
      <c r="BG18" s="38"/>
      <c r="BH18" s="38"/>
      <c r="BI18" s="38"/>
      <c r="BJ18" s="39"/>
    </row>
    <row r="19" spans="1:79" s="8" customFormat="1">
      <c r="A19" s="25">
        <v>2</v>
      </c>
      <c r="B19" s="37" t="s">
        <v>13</v>
      </c>
      <c r="C19" s="35">
        <v>0.79113924050632911</v>
      </c>
      <c r="D19" s="36">
        <v>120.14</v>
      </c>
      <c r="E19" s="36"/>
      <c r="F19" s="35">
        <v>0.78659639738849985</v>
      </c>
      <c r="G19" s="36">
        <v>119.95</v>
      </c>
      <c r="I19" s="35">
        <v>0.78003120124804992</v>
      </c>
      <c r="J19" s="36">
        <v>118.93</v>
      </c>
      <c r="L19" s="35">
        <v>0.77694040867065484</v>
      </c>
      <c r="M19" s="36">
        <v>118.22</v>
      </c>
      <c r="O19" s="35">
        <v>0.77375425564840605</v>
      </c>
      <c r="P19" s="36">
        <v>118.09</v>
      </c>
      <c r="Q19" s="36"/>
      <c r="R19" s="35">
        <v>0.7739339060444238</v>
      </c>
      <c r="S19" s="36">
        <v>118.12</v>
      </c>
      <c r="T19" s="36"/>
      <c r="U19" s="35">
        <v>0.77381412984601095</v>
      </c>
      <c r="V19" s="36">
        <v>118.19</v>
      </c>
      <c r="W19" s="36"/>
      <c r="X19" s="35">
        <v>0.77279752704791338</v>
      </c>
      <c r="Y19" s="36">
        <v>117.9</v>
      </c>
      <c r="AA19" s="35">
        <v>0.77196232823838196</v>
      </c>
      <c r="AB19" s="36">
        <v>118.5</v>
      </c>
      <c r="AC19" s="36"/>
      <c r="AD19" s="35">
        <v>0.77118840132644406</v>
      </c>
      <c r="AE19" s="36">
        <v>118.17</v>
      </c>
      <c r="AG19" s="35">
        <v>0.7700600646850454</v>
      </c>
      <c r="AH19" s="36">
        <v>117.94</v>
      </c>
      <c r="AJ19" s="35">
        <v>0.77142636735323611</v>
      </c>
      <c r="AK19" s="36">
        <v>118.04</v>
      </c>
      <c r="AM19" s="35">
        <v>0.77243936350996445</v>
      </c>
      <c r="AN19" s="36">
        <v>118.27</v>
      </c>
      <c r="AP19" s="35">
        <v>0.77327559542220836</v>
      </c>
      <c r="AQ19" s="36">
        <v>118.15</v>
      </c>
      <c r="AS19" s="35">
        <v>0.77291698871541192</v>
      </c>
      <c r="AT19" s="36">
        <v>118.28</v>
      </c>
      <c r="AV19" s="35">
        <v>0.77495350278983266</v>
      </c>
      <c r="AW19" s="36">
        <v>118.12</v>
      </c>
      <c r="AY19" s="35">
        <v>0.77429345722028642</v>
      </c>
      <c r="AZ19" s="36">
        <v>119.5</v>
      </c>
      <c r="BB19" s="35">
        <v>0.77273781006104625</v>
      </c>
      <c r="BC19" s="36">
        <v>119.25</v>
      </c>
      <c r="BE19" s="35">
        <f t="shared" ref="BE19:BE33" si="0">(C19+F19+I19+L19+O19+R19+U19+X19+AA19+AD19+AG19+AJ19+AM19+AP19+AS19+AV19+AY19+BB19)/18</f>
        <v>0.77523671920678583</v>
      </c>
      <c r="BF19" s="36">
        <f t="shared" ref="BF19:BF33" si="1">(D19+G19+J19+M19+P19+S19+V19+Y19+AB19+AE19+AH19+AK19+AN19+AQ19+AT19+AZ19+AW19+BC19)/18</f>
        <v>118.54222222222224</v>
      </c>
      <c r="BG19" s="38"/>
      <c r="BH19" s="38"/>
      <c r="BI19" s="38"/>
      <c r="BJ19" s="39"/>
      <c r="BK19" s="3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>
      <c r="A20" s="25">
        <v>3</v>
      </c>
      <c r="B20" s="37" t="s">
        <v>14</v>
      </c>
      <c r="C20" s="35">
        <v>0.90090000000000003</v>
      </c>
      <c r="D20" s="36">
        <v>105.51</v>
      </c>
      <c r="E20" s="36"/>
      <c r="F20" s="35">
        <v>0.8911</v>
      </c>
      <c r="G20" s="36">
        <v>105.88</v>
      </c>
      <c r="H20" s="8"/>
      <c r="I20" s="35">
        <v>0.88740000000000008</v>
      </c>
      <c r="J20" s="36">
        <v>104.54</v>
      </c>
      <c r="K20" s="8"/>
      <c r="L20" s="35">
        <v>0.88750000000000007</v>
      </c>
      <c r="M20" s="36">
        <v>103.49</v>
      </c>
      <c r="N20" s="8"/>
      <c r="O20" s="35">
        <v>0.87820000000000009</v>
      </c>
      <c r="P20" s="36">
        <v>104.04</v>
      </c>
      <c r="Q20" s="36"/>
      <c r="R20" s="35">
        <v>0.877</v>
      </c>
      <c r="S20" s="36">
        <v>104.24</v>
      </c>
      <c r="T20" s="36"/>
      <c r="U20" s="35">
        <v>0.88230000000000008</v>
      </c>
      <c r="V20" s="36">
        <v>103.66</v>
      </c>
      <c r="W20" s="36"/>
      <c r="X20" s="35">
        <v>0.88240000000000007</v>
      </c>
      <c r="Y20" s="36">
        <v>103.25</v>
      </c>
      <c r="Z20" s="8"/>
      <c r="AA20" s="35">
        <v>0.88240000000000007</v>
      </c>
      <c r="AB20" s="36">
        <v>103.67</v>
      </c>
      <c r="AC20" s="36"/>
      <c r="AD20" s="35">
        <v>0.88240000000000007</v>
      </c>
      <c r="AE20" s="36">
        <v>103.28</v>
      </c>
      <c r="AF20" s="8"/>
      <c r="AG20" s="35">
        <v>0.87909999999999999</v>
      </c>
      <c r="AH20" s="36">
        <v>103.31</v>
      </c>
      <c r="AI20" s="8"/>
      <c r="AJ20" s="35">
        <v>0.87860000000000005</v>
      </c>
      <c r="AK20" s="36">
        <v>103.64</v>
      </c>
      <c r="AL20" s="8"/>
      <c r="AM20" s="35">
        <v>0.88130000000000008</v>
      </c>
      <c r="AN20" s="36">
        <v>103.67</v>
      </c>
      <c r="AO20" s="8"/>
      <c r="AP20" s="35">
        <v>0.88180000000000003</v>
      </c>
      <c r="AQ20" s="36">
        <v>103.61</v>
      </c>
      <c r="AR20" s="8"/>
      <c r="AS20" s="35">
        <v>0.88290000000000002</v>
      </c>
      <c r="AT20" s="36">
        <v>103.55</v>
      </c>
      <c r="AU20" s="8"/>
      <c r="AV20" s="35">
        <v>0.88340000000000007</v>
      </c>
      <c r="AW20" s="36">
        <v>103.62</v>
      </c>
      <c r="AX20" s="8"/>
      <c r="AY20" s="35">
        <v>0.8841</v>
      </c>
      <c r="AZ20" s="36">
        <v>104.66</v>
      </c>
      <c r="BA20" s="8"/>
      <c r="BB20" s="35">
        <v>0.88250000000000006</v>
      </c>
      <c r="BC20" s="36">
        <v>104.42</v>
      </c>
      <c r="BD20" s="8"/>
      <c r="BE20" s="35">
        <f t="shared" si="0"/>
        <v>0.88362777777777779</v>
      </c>
      <c r="BF20" s="36">
        <f t="shared" si="1"/>
        <v>104.00222222222222</v>
      </c>
      <c r="BG20" s="38"/>
      <c r="BH20" s="38"/>
      <c r="BI20" s="38"/>
      <c r="BJ20" s="39"/>
    </row>
    <row r="21" spans="1:79">
      <c r="A21" s="25">
        <v>4</v>
      </c>
      <c r="B21" s="37" t="s">
        <v>15</v>
      </c>
      <c r="C21" s="35">
        <v>0.95785440613026818</v>
      </c>
      <c r="D21" s="36">
        <v>99.16</v>
      </c>
      <c r="E21" s="36"/>
      <c r="F21" s="35">
        <v>0.9516558812333461</v>
      </c>
      <c r="G21" s="36">
        <v>99.13</v>
      </c>
      <c r="H21" s="8"/>
      <c r="I21" s="35">
        <v>0.93536619586568126</v>
      </c>
      <c r="J21" s="36">
        <v>99.18</v>
      </c>
      <c r="K21" s="8"/>
      <c r="L21" s="35">
        <v>0.9266123054114157</v>
      </c>
      <c r="M21" s="36">
        <v>99.14</v>
      </c>
      <c r="N21" s="8"/>
      <c r="O21" s="35">
        <v>0.92072553171899452</v>
      </c>
      <c r="P21" s="36">
        <v>99.24</v>
      </c>
      <c r="Q21" s="36"/>
      <c r="R21" s="35">
        <v>0.92038656235618954</v>
      </c>
      <c r="S21" s="36">
        <v>99.27</v>
      </c>
      <c r="T21" s="36"/>
      <c r="U21" s="35">
        <v>0.91877986034546122</v>
      </c>
      <c r="V21" s="36">
        <v>99.53</v>
      </c>
      <c r="W21" s="36"/>
      <c r="X21" s="35">
        <v>0.91650627806800478</v>
      </c>
      <c r="Y21" s="36">
        <v>99.43</v>
      </c>
      <c r="Z21" s="8"/>
      <c r="AA21" s="35">
        <v>0.91979396615158204</v>
      </c>
      <c r="AB21" s="36">
        <v>99.43</v>
      </c>
      <c r="AC21" s="36"/>
      <c r="AD21" s="35">
        <v>0.9168423947923352</v>
      </c>
      <c r="AE21" s="36">
        <v>99.36</v>
      </c>
      <c r="AF21" s="8"/>
      <c r="AG21" s="35">
        <v>0.91474570069520678</v>
      </c>
      <c r="AH21" s="36">
        <v>99.32</v>
      </c>
      <c r="AI21" s="8"/>
      <c r="AJ21" s="35">
        <v>0.91751536838242032</v>
      </c>
      <c r="AK21" s="36">
        <v>99.24</v>
      </c>
      <c r="AL21" s="8"/>
      <c r="AM21" s="35">
        <v>0.92191389324237116</v>
      </c>
      <c r="AN21" s="36">
        <v>99.13</v>
      </c>
      <c r="AO21" s="8"/>
      <c r="AP21" s="35">
        <v>0.92353158478019948</v>
      </c>
      <c r="AQ21" s="36">
        <v>98.96</v>
      </c>
      <c r="AR21" s="8"/>
      <c r="AS21" s="35">
        <v>0.92498381278327635</v>
      </c>
      <c r="AT21" s="36">
        <v>98.84</v>
      </c>
      <c r="AU21" s="8"/>
      <c r="AV21" s="35">
        <v>0.92686996014459178</v>
      </c>
      <c r="AW21" s="36">
        <v>98.77</v>
      </c>
      <c r="AX21" s="8"/>
      <c r="AY21" s="35">
        <v>0.92841890260885718</v>
      </c>
      <c r="AZ21" s="36">
        <v>99.68</v>
      </c>
      <c r="BA21" s="8"/>
      <c r="BB21" s="35">
        <v>0.92807424593967502</v>
      </c>
      <c r="BC21" s="36">
        <v>99.29</v>
      </c>
      <c r="BD21" s="8"/>
      <c r="BE21" s="35">
        <f t="shared" si="0"/>
        <v>0.92614315836943761</v>
      </c>
      <c r="BF21" s="36">
        <f t="shared" si="1"/>
        <v>99.227777777777774</v>
      </c>
      <c r="BG21" s="38"/>
      <c r="BH21" s="38"/>
      <c r="BI21" s="127"/>
      <c r="BJ21" s="39"/>
    </row>
    <row r="22" spans="1:79">
      <c r="A22" s="25">
        <v>5</v>
      </c>
      <c r="B22" s="37" t="s">
        <v>16</v>
      </c>
      <c r="C22" s="35">
        <v>2871.8500000000004</v>
      </c>
      <c r="D22" s="40">
        <v>272969.34000000003</v>
      </c>
      <c r="E22" s="40"/>
      <c r="F22" s="41">
        <v>2914.25</v>
      </c>
      <c r="G22" s="40">
        <v>274959.49</v>
      </c>
      <c r="H22" s="8"/>
      <c r="I22" s="35">
        <v>2914.875</v>
      </c>
      <c r="J22" s="40">
        <v>270412.95</v>
      </c>
      <c r="K22" s="8"/>
      <c r="L22" s="35">
        <v>2900.48</v>
      </c>
      <c r="M22" s="40">
        <v>266409.09000000003</v>
      </c>
      <c r="N22" s="8"/>
      <c r="O22" s="35">
        <v>2918.44</v>
      </c>
      <c r="P22" s="40">
        <v>266657.86</v>
      </c>
      <c r="Q22" s="40"/>
      <c r="R22" s="41">
        <v>2900.59</v>
      </c>
      <c r="S22" s="40">
        <v>265171.94</v>
      </c>
      <c r="T22" s="40"/>
      <c r="U22" s="41">
        <v>2911.83</v>
      </c>
      <c r="V22" s="40">
        <v>266315.96999999997</v>
      </c>
      <c r="W22" s="40"/>
      <c r="X22" s="41">
        <v>2914.29</v>
      </c>
      <c r="Y22" s="40">
        <v>265520.96000000002</v>
      </c>
      <c r="Z22" s="8"/>
      <c r="AA22" s="35">
        <v>2943.6000000000004</v>
      </c>
      <c r="AB22" s="40">
        <v>269280.53000000003</v>
      </c>
      <c r="AC22" s="40"/>
      <c r="AD22" s="35">
        <v>2997.1000000000004</v>
      </c>
      <c r="AE22" s="40">
        <v>273125.71999999997</v>
      </c>
      <c r="AF22" s="8"/>
      <c r="AG22" s="35">
        <v>3023.1800000000003</v>
      </c>
      <c r="AH22" s="36">
        <v>274565.21000000002</v>
      </c>
      <c r="AI22" s="8"/>
      <c r="AJ22" s="35">
        <v>3034.6400000000003</v>
      </c>
      <c r="AK22" s="40">
        <v>276334.32</v>
      </c>
      <c r="AL22" s="8"/>
      <c r="AM22" s="35">
        <v>3027.9700000000003</v>
      </c>
      <c r="AN22" s="40">
        <v>276635.34000000003</v>
      </c>
      <c r="AO22" s="8"/>
      <c r="AP22" s="35">
        <v>3031.01</v>
      </c>
      <c r="AQ22" s="40">
        <v>276913.07</v>
      </c>
      <c r="AR22" s="8"/>
      <c r="AS22" s="35">
        <v>3022.2393000000002</v>
      </c>
      <c r="AT22" s="40">
        <v>276293.12</v>
      </c>
      <c r="AU22" s="8"/>
      <c r="AV22" s="35">
        <v>3021.69</v>
      </c>
      <c r="AW22" s="36">
        <v>276605.5</v>
      </c>
      <c r="AX22" s="8"/>
      <c r="AY22" s="35">
        <v>3053.59</v>
      </c>
      <c r="AZ22" s="36">
        <v>282548.68</v>
      </c>
      <c r="BA22" s="8"/>
      <c r="BB22" s="35">
        <v>3070.3900000000003</v>
      </c>
      <c r="BC22" s="40">
        <v>282936.44</v>
      </c>
      <c r="BD22" s="8"/>
      <c r="BE22" s="35">
        <f t="shared" si="0"/>
        <v>2970.6674611111116</v>
      </c>
      <c r="BF22" s="36">
        <f t="shared" si="1"/>
        <v>272980.86277777771</v>
      </c>
      <c r="BG22" s="38"/>
      <c r="BH22" s="38"/>
      <c r="BI22" s="127"/>
      <c r="BJ22" s="39"/>
    </row>
    <row r="23" spans="1:79">
      <c r="A23" s="25">
        <v>6</v>
      </c>
      <c r="B23" s="37" t="s">
        <v>17</v>
      </c>
      <c r="C23" s="35">
        <v>31.44</v>
      </c>
      <c r="D23" s="36">
        <v>2988.37</v>
      </c>
      <c r="E23" s="36"/>
      <c r="F23" s="35">
        <v>31.790000000000003</v>
      </c>
      <c r="G23" s="36">
        <v>2999.39</v>
      </c>
      <c r="H23" s="8"/>
      <c r="I23" s="35">
        <v>32.300000000000004</v>
      </c>
      <c r="J23" s="36">
        <v>2996.47</v>
      </c>
      <c r="K23" s="8"/>
      <c r="L23" s="35">
        <v>32.370000000000005</v>
      </c>
      <c r="M23" s="36">
        <v>2973.18</v>
      </c>
      <c r="N23" s="8"/>
      <c r="O23" s="35">
        <v>32.520000000000003</v>
      </c>
      <c r="P23" s="36">
        <v>2971.35</v>
      </c>
      <c r="Q23" s="36"/>
      <c r="R23" s="35">
        <v>32.420300000000005</v>
      </c>
      <c r="S23" s="36">
        <v>2963.86</v>
      </c>
      <c r="T23" s="36"/>
      <c r="U23" s="35">
        <v>32.532000000000004</v>
      </c>
      <c r="V23" s="36">
        <v>2975.38</v>
      </c>
      <c r="W23" s="36"/>
      <c r="X23" s="35">
        <v>33.015000000000001</v>
      </c>
      <c r="Y23" s="36">
        <v>3008</v>
      </c>
      <c r="Z23" s="8"/>
      <c r="AA23" s="35">
        <v>33.130000000000003</v>
      </c>
      <c r="AB23" s="36">
        <v>3030.73</v>
      </c>
      <c r="AC23" s="36"/>
      <c r="AD23" s="35">
        <v>33.791200000000003</v>
      </c>
      <c r="AE23" s="36">
        <v>3079.39</v>
      </c>
      <c r="AF23" s="8"/>
      <c r="AG23" s="35">
        <v>34.081200000000003</v>
      </c>
      <c r="AH23" s="36">
        <v>3095.25</v>
      </c>
      <c r="AI23" s="8"/>
      <c r="AJ23" s="35">
        <v>33.74</v>
      </c>
      <c r="AK23" s="36">
        <v>3072.36</v>
      </c>
      <c r="AL23" s="8"/>
      <c r="AM23" s="35">
        <v>33.117600000000003</v>
      </c>
      <c r="AN23" s="36">
        <v>3025.62</v>
      </c>
      <c r="AO23" s="8"/>
      <c r="AP23" s="35">
        <v>33.088200000000001</v>
      </c>
      <c r="AQ23" s="36">
        <v>3022.94</v>
      </c>
      <c r="AR23" s="8"/>
      <c r="AS23" s="35">
        <v>33.265700000000002</v>
      </c>
      <c r="AT23" s="36">
        <v>3041.15</v>
      </c>
      <c r="AU23" s="8"/>
      <c r="AV23" s="35">
        <v>33.745400000000004</v>
      </c>
      <c r="AW23" s="36">
        <v>3089.05</v>
      </c>
      <c r="AX23" s="8"/>
      <c r="AY23" s="35">
        <v>33.950000000000003</v>
      </c>
      <c r="AZ23" s="36">
        <v>3141.39</v>
      </c>
      <c r="BA23" s="8"/>
      <c r="BB23" s="35">
        <v>34.380000000000003</v>
      </c>
      <c r="BC23" s="36">
        <v>3168.12</v>
      </c>
      <c r="BD23" s="8"/>
      <c r="BE23" s="35">
        <f t="shared" si="0"/>
        <v>33.037588888888891</v>
      </c>
      <c r="BF23" s="36">
        <f t="shared" si="1"/>
        <v>3035.666666666667</v>
      </c>
      <c r="BG23" s="38"/>
      <c r="BH23" s="38"/>
      <c r="BI23" s="71"/>
      <c r="BJ23" s="39"/>
    </row>
    <row r="24" spans="1:79">
      <c r="A24" s="25">
        <v>7</v>
      </c>
      <c r="B24" s="37" t="s">
        <v>18</v>
      </c>
      <c r="C24" s="35">
        <v>1.607717041800643</v>
      </c>
      <c r="D24" s="36">
        <v>59.12</v>
      </c>
      <c r="E24" s="36"/>
      <c r="F24" s="35">
        <v>1.607717041800643</v>
      </c>
      <c r="G24" s="36">
        <v>58.69</v>
      </c>
      <c r="H24" s="8"/>
      <c r="I24" s="35">
        <v>1.5921031682853048</v>
      </c>
      <c r="J24" s="36">
        <v>58.27</v>
      </c>
      <c r="K24" s="8"/>
      <c r="L24" s="35">
        <v>1.57952930026852</v>
      </c>
      <c r="M24" s="36">
        <v>58.15</v>
      </c>
      <c r="N24" s="8"/>
      <c r="O24" s="35">
        <v>1.5860428231562251</v>
      </c>
      <c r="P24" s="36">
        <v>57.61</v>
      </c>
      <c r="Q24" s="36"/>
      <c r="R24" s="35">
        <v>1.5812776723592661</v>
      </c>
      <c r="S24" s="36">
        <v>57.81</v>
      </c>
      <c r="T24" s="36"/>
      <c r="U24" s="35">
        <v>1.5921031682853048</v>
      </c>
      <c r="V24" s="36">
        <v>57.45</v>
      </c>
      <c r="W24" s="36"/>
      <c r="X24" s="35">
        <v>1.5908367801463568</v>
      </c>
      <c r="Y24" s="36">
        <v>57.27</v>
      </c>
      <c r="Z24" s="8"/>
      <c r="AA24" s="35">
        <v>1.589825119236884</v>
      </c>
      <c r="AB24" s="36">
        <v>57.54</v>
      </c>
      <c r="AC24" s="36"/>
      <c r="AD24" s="35">
        <v>1.5748031496062991</v>
      </c>
      <c r="AE24" s="36">
        <v>57.87</v>
      </c>
      <c r="AF24" s="8"/>
      <c r="AG24" s="35">
        <v>1.5693659761456371</v>
      </c>
      <c r="AH24" s="36">
        <v>57.87</v>
      </c>
      <c r="AI24" s="8"/>
      <c r="AJ24" s="35">
        <v>1.5807777426493834</v>
      </c>
      <c r="AK24" s="36">
        <v>57.6</v>
      </c>
      <c r="AL24" s="8"/>
      <c r="AM24" s="35">
        <v>1.5908367801463568</v>
      </c>
      <c r="AN24" s="36">
        <v>57.43</v>
      </c>
      <c r="AO24" s="8"/>
      <c r="AP24" s="35">
        <v>1.5908367801463568</v>
      </c>
      <c r="AQ24" s="36">
        <v>57.43</v>
      </c>
      <c r="AR24" s="8"/>
      <c r="AS24" s="35">
        <v>1.5862944162436547</v>
      </c>
      <c r="AT24" s="36">
        <v>57.63</v>
      </c>
      <c r="AU24" s="8"/>
      <c r="AV24" s="35">
        <v>1.5810276679841895</v>
      </c>
      <c r="AW24" s="36">
        <v>57.9</v>
      </c>
      <c r="AX24" s="8"/>
      <c r="AY24" s="35">
        <v>1.5862944162436547</v>
      </c>
      <c r="AZ24" s="36">
        <v>58.33</v>
      </c>
      <c r="BA24" s="8"/>
      <c r="BB24" s="35">
        <v>1.5885623510722795</v>
      </c>
      <c r="BC24" s="36">
        <v>58.01</v>
      </c>
      <c r="BD24" s="8"/>
      <c r="BE24" s="35">
        <f t="shared" si="0"/>
        <v>1.5875528553098313</v>
      </c>
      <c r="BF24" s="36">
        <f t="shared" si="1"/>
        <v>57.887777777777778</v>
      </c>
      <c r="BG24" s="38"/>
      <c r="BH24" s="38"/>
      <c r="BI24" s="127"/>
      <c r="BJ24" s="39"/>
    </row>
    <row r="25" spans="1:79">
      <c r="A25" s="25">
        <v>8</v>
      </c>
      <c r="B25" s="37" t="s">
        <v>19</v>
      </c>
      <c r="C25" s="35">
        <v>1.4427000000000001</v>
      </c>
      <c r="D25" s="36">
        <v>65.88</v>
      </c>
      <c r="E25" s="36"/>
      <c r="F25" s="35">
        <v>1.4431</v>
      </c>
      <c r="G25" s="36">
        <v>65.38</v>
      </c>
      <c r="H25" s="8"/>
      <c r="I25" s="35">
        <v>1.4384000000000001</v>
      </c>
      <c r="J25" s="36">
        <v>64.5</v>
      </c>
      <c r="K25" s="8"/>
      <c r="L25" s="35">
        <v>1.4348000000000001</v>
      </c>
      <c r="M25" s="36">
        <v>64.02</v>
      </c>
      <c r="N25" s="8"/>
      <c r="O25" s="35">
        <v>1.4307000000000001</v>
      </c>
      <c r="P25" s="36">
        <v>63.86</v>
      </c>
      <c r="Q25" s="36"/>
      <c r="R25" s="35">
        <v>1.4379000000000002</v>
      </c>
      <c r="S25" s="36">
        <v>63.58</v>
      </c>
      <c r="T25" s="36"/>
      <c r="U25" s="35">
        <v>1.4414</v>
      </c>
      <c r="V25" s="36">
        <v>63.45</v>
      </c>
      <c r="W25" s="36"/>
      <c r="X25" s="35">
        <v>1.4430000000000001</v>
      </c>
      <c r="Y25" s="36">
        <v>63.14</v>
      </c>
      <c r="Z25" s="8"/>
      <c r="AA25" s="35">
        <v>1.4374</v>
      </c>
      <c r="AB25" s="36">
        <v>63.64</v>
      </c>
      <c r="AC25" s="36"/>
      <c r="AD25" s="35">
        <v>1.4351</v>
      </c>
      <c r="AE25" s="36">
        <v>63.5</v>
      </c>
      <c r="AF25" s="8"/>
      <c r="AG25" s="35">
        <v>1.4291</v>
      </c>
      <c r="AH25" s="36">
        <v>63.55</v>
      </c>
      <c r="AI25" s="8"/>
      <c r="AJ25" s="35">
        <v>1.4332</v>
      </c>
      <c r="AK25" s="36">
        <v>63.54</v>
      </c>
      <c r="AL25" s="8"/>
      <c r="AM25" s="35">
        <v>1.4383000000000001</v>
      </c>
      <c r="AN25" s="36">
        <v>63.52</v>
      </c>
      <c r="AO25" s="8"/>
      <c r="AP25" s="35">
        <v>1.4336</v>
      </c>
      <c r="AQ25" s="36">
        <v>63.73</v>
      </c>
      <c r="AR25" s="8"/>
      <c r="AS25" s="35">
        <v>1.4301000000000001</v>
      </c>
      <c r="AT25" s="36">
        <v>63.93</v>
      </c>
      <c r="AU25" s="8"/>
      <c r="AV25" s="35">
        <v>1.4249000000000001</v>
      </c>
      <c r="AW25" s="36">
        <v>64.239999999999995</v>
      </c>
      <c r="AX25" s="8"/>
      <c r="AY25" s="35">
        <v>1.4289000000000001</v>
      </c>
      <c r="AZ25" s="36">
        <v>64.760000000000005</v>
      </c>
      <c r="BA25" s="8"/>
      <c r="BB25" s="35">
        <v>1.4324000000000001</v>
      </c>
      <c r="BC25" s="36">
        <v>64.33</v>
      </c>
      <c r="BD25" s="8"/>
      <c r="BE25" s="35">
        <f t="shared" si="0"/>
        <v>1.4352777777777779</v>
      </c>
      <c r="BF25" s="36">
        <f t="shared" si="1"/>
        <v>64.030555555555537</v>
      </c>
      <c r="BG25" s="38"/>
      <c r="BH25" s="38"/>
      <c r="BI25" s="127"/>
      <c r="BJ25" s="39"/>
    </row>
    <row r="26" spans="1:79">
      <c r="A26" s="25">
        <v>9</v>
      </c>
      <c r="B26" s="37" t="s">
        <v>20</v>
      </c>
      <c r="C26" s="35">
        <v>10.678700000000001</v>
      </c>
      <c r="D26" s="36">
        <v>8.9</v>
      </c>
      <c r="E26" s="36"/>
      <c r="F26" s="35">
        <v>10.5425</v>
      </c>
      <c r="G26" s="36">
        <v>8.9499999999999993</v>
      </c>
      <c r="H26" s="8"/>
      <c r="I26" s="35">
        <v>10.319600000000001</v>
      </c>
      <c r="J26" s="36">
        <v>8.99</v>
      </c>
      <c r="K26" s="8"/>
      <c r="L26" s="35">
        <v>10.085700000000001</v>
      </c>
      <c r="M26" s="36">
        <v>9.11</v>
      </c>
      <c r="N26" s="8"/>
      <c r="O26" s="35">
        <v>10.1045</v>
      </c>
      <c r="P26" s="36">
        <v>9.0399999999999991</v>
      </c>
      <c r="Q26" s="36"/>
      <c r="R26" s="35">
        <v>10.1022</v>
      </c>
      <c r="S26" s="36">
        <v>9.0500000000000007</v>
      </c>
      <c r="T26" s="36"/>
      <c r="U26" s="35">
        <v>10.0725</v>
      </c>
      <c r="V26" s="36">
        <v>9.08</v>
      </c>
      <c r="W26" s="36"/>
      <c r="X26" s="35">
        <v>10.0745</v>
      </c>
      <c r="Y26" s="36">
        <v>9.0399999999999991</v>
      </c>
      <c r="Z26" s="8"/>
      <c r="AA26" s="35">
        <v>10.165000000000001</v>
      </c>
      <c r="AB26" s="36">
        <v>9</v>
      </c>
      <c r="AC26" s="36"/>
      <c r="AD26" s="35">
        <v>10.099</v>
      </c>
      <c r="AE26" s="36">
        <v>9.02</v>
      </c>
      <c r="AF26" s="8"/>
      <c r="AG26" s="35">
        <v>10.063700000000001</v>
      </c>
      <c r="AH26" s="36">
        <v>9.02</v>
      </c>
      <c r="AI26" s="8"/>
      <c r="AJ26" s="35">
        <v>10.109200000000001</v>
      </c>
      <c r="AK26" s="36">
        <v>9.01</v>
      </c>
      <c r="AL26" s="8"/>
      <c r="AM26" s="35">
        <v>10.1875</v>
      </c>
      <c r="AN26" s="36">
        <v>8.9700000000000006</v>
      </c>
      <c r="AO26" s="8"/>
      <c r="AP26" s="35">
        <v>10.111600000000001</v>
      </c>
      <c r="AQ26" s="36">
        <v>9.0399999999999991</v>
      </c>
      <c r="AR26" s="8"/>
      <c r="AS26" s="35">
        <v>10.041700000000001</v>
      </c>
      <c r="AT26" s="36">
        <v>9.1</v>
      </c>
      <c r="AU26" s="8"/>
      <c r="AV26" s="35">
        <v>10.047800000000001</v>
      </c>
      <c r="AW26" s="36">
        <v>9.11</v>
      </c>
      <c r="AX26" s="8"/>
      <c r="AY26" s="35">
        <v>10.0661</v>
      </c>
      <c r="AZ26" s="36">
        <v>9.19</v>
      </c>
      <c r="BA26" s="8"/>
      <c r="BB26" s="35">
        <v>10.043800000000001</v>
      </c>
      <c r="BC26" s="36">
        <v>9.17</v>
      </c>
      <c r="BD26" s="8"/>
      <c r="BE26" s="35">
        <f t="shared" si="0"/>
        <v>10.161977777777778</v>
      </c>
      <c r="BF26" s="36">
        <f t="shared" si="1"/>
        <v>9.0438888888888886</v>
      </c>
      <c r="BG26" s="38"/>
      <c r="BH26" s="38"/>
      <c r="BI26" s="7"/>
      <c r="BJ26" s="39"/>
    </row>
    <row r="27" spans="1:79">
      <c r="A27" s="25">
        <v>10</v>
      </c>
      <c r="B27" s="37" t="s">
        <v>21</v>
      </c>
      <c r="C27" s="35">
        <v>11.1983</v>
      </c>
      <c r="D27" s="36">
        <v>8.49</v>
      </c>
      <c r="E27" s="36"/>
      <c r="F27" s="35">
        <v>11.187000000000001</v>
      </c>
      <c r="G27" s="36">
        <v>8.43</v>
      </c>
      <c r="H27" s="8"/>
      <c r="I27" s="35">
        <v>11.051500000000001</v>
      </c>
      <c r="J27" s="36">
        <v>8.39</v>
      </c>
      <c r="K27" s="8"/>
      <c r="L27" s="35">
        <v>10.8536</v>
      </c>
      <c r="M27" s="36">
        <v>8.4600000000000009</v>
      </c>
      <c r="N27" s="8"/>
      <c r="O27" s="35">
        <v>10.808</v>
      </c>
      <c r="P27" s="36">
        <v>8.4499999999999993</v>
      </c>
      <c r="Q27" s="36"/>
      <c r="R27" s="35">
        <v>10.736600000000001</v>
      </c>
      <c r="S27" s="36">
        <v>8.51</v>
      </c>
      <c r="T27" s="36"/>
      <c r="U27" s="35">
        <v>10.674900000000001</v>
      </c>
      <c r="V27" s="36">
        <v>8.57</v>
      </c>
      <c r="W27" s="36"/>
      <c r="X27" s="35">
        <v>10.6563</v>
      </c>
      <c r="Y27" s="36">
        <v>8.5500000000000007</v>
      </c>
      <c r="Z27" s="8"/>
      <c r="AA27" s="35">
        <v>10.6677</v>
      </c>
      <c r="AB27" s="36">
        <v>8.58</v>
      </c>
      <c r="AC27" s="36"/>
      <c r="AD27" s="35">
        <v>10.5664</v>
      </c>
      <c r="AE27" s="36">
        <v>8.6199999999999992</v>
      </c>
      <c r="AF27" s="8"/>
      <c r="AG27" s="35">
        <v>10.513</v>
      </c>
      <c r="AH27" s="36">
        <v>8.64</v>
      </c>
      <c r="AI27" s="8"/>
      <c r="AJ27" s="35">
        <v>10.6014</v>
      </c>
      <c r="AK27" s="36">
        <v>8.59</v>
      </c>
      <c r="AL27" s="8"/>
      <c r="AM27" s="35">
        <v>10.652000000000001</v>
      </c>
      <c r="AN27" s="36">
        <v>8.58</v>
      </c>
      <c r="AO27" s="8"/>
      <c r="AP27" s="35">
        <v>10.5495</v>
      </c>
      <c r="AQ27" s="36">
        <v>8.66</v>
      </c>
      <c r="AR27" s="8"/>
      <c r="AS27" s="35">
        <v>10.5031</v>
      </c>
      <c r="AT27" s="36">
        <v>8.6999999999999993</v>
      </c>
      <c r="AU27" s="8"/>
      <c r="AV27" s="35">
        <v>10.500300000000001</v>
      </c>
      <c r="AW27" s="36">
        <v>8.7200000000000006</v>
      </c>
      <c r="AX27" s="8"/>
      <c r="AY27" s="35">
        <v>10.5465</v>
      </c>
      <c r="AZ27" s="36">
        <v>8.77</v>
      </c>
      <c r="BA27" s="8"/>
      <c r="BB27" s="35">
        <v>10.503</v>
      </c>
      <c r="BC27" s="36">
        <v>8.77</v>
      </c>
      <c r="BD27" s="8"/>
      <c r="BE27" s="35">
        <f t="shared" si="0"/>
        <v>10.709394444444447</v>
      </c>
      <c r="BF27" s="36">
        <f t="shared" si="1"/>
        <v>8.5822222222222226</v>
      </c>
      <c r="BG27" s="38"/>
      <c r="BH27" s="38"/>
      <c r="BI27" s="127"/>
      <c r="BJ27" s="39"/>
    </row>
    <row r="28" spans="1:79">
      <c r="A28" s="25">
        <v>11</v>
      </c>
      <c r="B28" s="37" t="s">
        <v>22</v>
      </c>
      <c r="C28" s="35">
        <v>7.1427000000000005</v>
      </c>
      <c r="D28" s="36">
        <v>13.31</v>
      </c>
      <c r="E28" s="36"/>
      <c r="F28" s="35">
        <v>7.0968</v>
      </c>
      <c r="G28" s="36">
        <v>13.29</v>
      </c>
      <c r="H28" s="8"/>
      <c r="I28" s="35">
        <v>6.9769000000000005</v>
      </c>
      <c r="J28" s="36">
        <v>13.3</v>
      </c>
      <c r="K28" s="8"/>
      <c r="L28" s="35">
        <v>6.9111000000000002</v>
      </c>
      <c r="M28" s="36">
        <v>13.29</v>
      </c>
      <c r="N28" s="8"/>
      <c r="O28" s="35">
        <v>6.8666</v>
      </c>
      <c r="P28" s="36">
        <v>13.31</v>
      </c>
      <c r="Q28" s="36"/>
      <c r="R28" s="35">
        <v>6.8639000000000001</v>
      </c>
      <c r="S28" s="36">
        <v>13.32</v>
      </c>
      <c r="T28" s="36"/>
      <c r="U28" s="35">
        <v>6.8525</v>
      </c>
      <c r="V28" s="36">
        <v>13.35</v>
      </c>
      <c r="W28" s="36"/>
      <c r="X28" s="35">
        <v>6.8351000000000006</v>
      </c>
      <c r="Y28" s="36">
        <v>13.33</v>
      </c>
      <c r="Z28" s="8"/>
      <c r="AA28" s="35">
        <v>6.8603000000000005</v>
      </c>
      <c r="AB28" s="36">
        <v>13.33</v>
      </c>
      <c r="AC28" s="36"/>
      <c r="AD28" s="35">
        <v>6.8395999999999999</v>
      </c>
      <c r="AE28" s="36">
        <v>13.32</v>
      </c>
      <c r="AF28" s="8"/>
      <c r="AG28" s="35">
        <v>6.8221000000000007</v>
      </c>
      <c r="AH28" s="36">
        <v>13.31</v>
      </c>
      <c r="AI28" s="8"/>
      <c r="AJ28" s="35">
        <v>6.8431000000000006</v>
      </c>
      <c r="AK28" s="36">
        <v>13.31</v>
      </c>
      <c r="AL28" s="8"/>
      <c r="AM28" s="35">
        <v>6.8764000000000003</v>
      </c>
      <c r="AN28" s="36">
        <v>13.29</v>
      </c>
      <c r="AO28" s="8"/>
      <c r="AP28" s="35">
        <v>6.8888000000000007</v>
      </c>
      <c r="AQ28" s="36">
        <v>13.26</v>
      </c>
      <c r="AR28" s="8"/>
      <c r="AS28" s="35">
        <v>6.8996000000000004</v>
      </c>
      <c r="AT28" s="36">
        <v>13.25</v>
      </c>
      <c r="AU28" s="8"/>
      <c r="AV28" s="35">
        <v>6.9142999999999999</v>
      </c>
      <c r="AW28" s="36">
        <v>13.24</v>
      </c>
      <c r="AX28" s="8"/>
      <c r="AY28" s="35">
        <v>6.9259000000000004</v>
      </c>
      <c r="AZ28" s="36">
        <v>13.36</v>
      </c>
      <c r="BA28" s="8"/>
      <c r="BB28" s="35">
        <v>6.9244000000000003</v>
      </c>
      <c r="BC28" s="36">
        <v>13.31</v>
      </c>
      <c r="BD28" s="8"/>
      <c r="BE28" s="35">
        <f t="shared" si="0"/>
        <v>6.9077833333333354</v>
      </c>
      <c r="BF28" s="36">
        <f t="shared" si="1"/>
        <v>13.304444444444442</v>
      </c>
      <c r="BG28" s="38"/>
      <c r="BH28" s="38"/>
      <c r="BI28" s="127"/>
      <c r="BJ28" s="39"/>
    </row>
    <row r="29" spans="1:79">
      <c r="A29" s="25">
        <v>12</v>
      </c>
      <c r="B29" s="37" t="s">
        <v>23</v>
      </c>
      <c r="C29" s="35">
        <v>36.481999999999999</v>
      </c>
      <c r="D29" s="36">
        <v>2.61</v>
      </c>
      <c r="E29" s="36"/>
      <c r="F29" s="35">
        <v>36.463100000000004</v>
      </c>
      <c r="G29" s="36">
        <v>2.59</v>
      </c>
      <c r="H29" s="8"/>
      <c r="I29" s="35">
        <v>36.371000000000002</v>
      </c>
      <c r="J29" s="36">
        <v>2.5499999999999998</v>
      </c>
      <c r="K29" s="8"/>
      <c r="L29" s="35">
        <v>36.446300000000001</v>
      </c>
      <c r="M29" s="36">
        <v>2.52</v>
      </c>
      <c r="N29" s="8"/>
      <c r="O29" s="35">
        <v>36.282000000000004</v>
      </c>
      <c r="P29" s="36">
        <v>2.52</v>
      </c>
      <c r="Q29" s="36"/>
      <c r="R29" s="35">
        <v>36.535200000000003</v>
      </c>
      <c r="S29" s="36">
        <v>2.5</v>
      </c>
      <c r="T29" s="36"/>
      <c r="U29" s="35">
        <v>36.575900000000004</v>
      </c>
      <c r="V29" s="36">
        <v>2.5</v>
      </c>
      <c r="W29" s="36"/>
      <c r="X29" s="35">
        <v>36.604500000000002</v>
      </c>
      <c r="Y29" s="36">
        <v>2.4900000000000002</v>
      </c>
      <c r="Z29" s="8"/>
      <c r="AA29" s="35">
        <v>36.532000000000004</v>
      </c>
      <c r="AB29" s="36">
        <v>2.5</v>
      </c>
      <c r="AC29" s="36"/>
      <c r="AD29" s="35">
        <v>36.602000000000004</v>
      </c>
      <c r="AE29" s="36">
        <v>2.4900000000000002</v>
      </c>
      <c r="AF29" s="8"/>
      <c r="AG29" s="35">
        <v>36.643599999999999</v>
      </c>
      <c r="AH29" s="36">
        <v>2.48</v>
      </c>
      <c r="AI29" s="8"/>
      <c r="AJ29" s="35">
        <v>38.590000000000003</v>
      </c>
      <c r="AK29" s="36">
        <v>2.36</v>
      </c>
      <c r="AL29" s="8"/>
      <c r="AM29" s="35">
        <v>37.858000000000004</v>
      </c>
      <c r="AN29" s="36">
        <v>2.41</v>
      </c>
      <c r="AO29" s="8"/>
      <c r="AP29" s="35">
        <v>38.001000000000005</v>
      </c>
      <c r="AQ29" s="36">
        <v>2.4</v>
      </c>
      <c r="AR29" s="8"/>
      <c r="AS29" s="35">
        <v>37.955600000000004</v>
      </c>
      <c r="AT29" s="36">
        <v>2.41</v>
      </c>
      <c r="AU29" s="8"/>
      <c r="AV29" s="35">
        <v>38.008800000000001</v>
      </c>
      <c r="AW29" s="36">
        <v>2.41</v>
      </c>
      <c r="AX29" s="8"/>
      <c r="AY29" s="35">
        <v>37.929000000000002</v>
      </c>
      <c r="AZ29" s="36">
        <v>2.44</v>
      </c>
      <c r="BA29" s="8"/>
      <c r="BB29" s="35">
        <v>38.008400000000002</v>
      </c>
      <c r="BC29" s="36">
        <v>2.42</v>
      </c>
      <c r="BD29" s="8"/>
      <c r="BE29" s="35">
        <f t="shared" si="0"/>
        <v>37.104911111111115</v>
      </c>
      <c r="BF29" s="36">
        <f t="shared" si="1"/>
        <v>2.4777777777777774</v>
      </c>
      <c r="BG29" s="38"/>
      <c r="BH29" s="38"/>
      <c r="BI29" s="7"/>
      <c r="BJ29" s="39"/>
    </row>
    <row r="30" spans="1:79">
      <c r="A30" s="25">
        <v>13</v>
      </c>
      <c r="B30" s="37" t="s">
        <v>24</v>
      </c>
      <c r="C30" s="35">
        <v>1</v>
      </c>
      <c r="D30" s="36">
        <v>95.05</v>
      </c>
      <c r="E30" s="36"/>
      <c r="F30" s="35">
        <v>1</v>
      </c>
      <c r="G30" s="36">
        <v>94.35</v>
      </c>
      <c r="H30" s="36"/>
      <c r="I30" s="35">
        <v>1</v>
      </c>
      <c r="J30" s="36">
        <v>92.77</v>
      </c>
      <c r="K30" s="36"/>
      <c r="L30" s="35">
        <v>1</v>
      </c>
      <c r="M30" s="36">
        <v>91.85</v>
      </c>
      <c r="N30" s="36"/>
      <c r="O30" s="35">
        <v>1</v>
      </c>
      <c r="P30" s="36">
        <v>91.37</v>
      </c>
      <c r="Q30" s="36"/>
      <c r="R30" s="35">
        <v>1</v>
      </c>
      <c r="S30" s="36">
        <v>91.42</v>
      </c>
      <c r="T30" s="36"/>
      <c r="U30" s="35">
        <v>1</v>
      </c>
      <c r="V30" s="36">
        <v>91.46</v>
      </c>
      <c r="W30" s="36"/>
      <c r="X30" s="35">
        <v>1</v>
      </c>
      <c r="Y30" s="36">
        <v>91.11</v>
      </c>
      <c r="Z30" s="36"/>
      <c r="AA30" s="35">
        <v>1</v>
      </c>
      <c r="AB30" s="36">
        <v>91.48</v>
      </c>
      <c r="AC30" s="36"/>
      <c r="AD30" s="35">
        <v>1</v>
      </c>
      <c r="AE30" s="36">
        <v>91.13</v>
      </c>
      <c r="AF30" s="36"/>
      <c r="AG30" s="35">
        <v>1</v>
      </c>
      <c r="AH30" s="36">
        <v>90.82</v>
      </c>
      <c r="AI30" s="36"/>
      <c r="AJ30" s="35">
        <v>1</v>
      </c>
      <c r="AK30" s="36">
        <v>91.06</v>
      </c>
      <c r="AL30" s="36"/>
      <c r="AM30" s="35">
        <v>1</v>
      </c>
      <c r="AN30" s="36">
        <v>91.36</v>
      </c>
      <c r="AO30" s="36"/>
      <c r="AP30" s="35">
        <v>1</v>
      </c>
      <c r="AQ30" s="36">
        <v>91.36</v>
      </c>
      <c r="AR30" s="36"/>
      <c r="AS30" s="35">
        <v>1</v>
      </c>
      <c r="AT30" s="36">
        <v>91.42</v>
      </c>
      <c r="AU30" s="36"/>
      <c r="AV30" s="35">
        <v>1</v>
      </c>
      <c r="AW30" s="36">
        <v>91.54</v>
      </c>
      <c r="AX30" s="36"/>
      <c r="AY30" s="35">
        <v>1</v>
      </c>
      <c r="AZ30" s="36">
        <v>92.53</v>
      </c>
      <c r="BA30" s="36"/>
      <c r="BB30" s="35">
        <v>1</v>
      </c>
      <c r="BC30" s="36">
        <v>92.15</v>
      </c>
      <c r="BD30" s="36"/>
      <c r="BE30" s="35">
        <f t="shared" si="0"/>
        <v>1</v>
      </c>
      <c r="BF30" s="36">
        <f t="shared" si="1"/>
        <v>91.901666666666657</v>
      </c>
      <c r="BG30" s="38"/>
      <c r="BH30" s="38"/>
      <c r="BI30" s="127"/>
      <c r="BJ30" s="39"/>
    </row>
    <row r="31" spans="1:79">
      <c r="A31" s="25">
        <v>14</v>
      </c>
      <c r="B31" s="37" t="s">
        <v>25</v>
      </c>
      <c r="C31" s="35">
        <v>0.76394194041252872</v>
      </c>
      <c r="D31" s="36">
        <v>124.42</v>
      </c>
      <c r="E31" s="36"/>
      <c r="F31" s="35">
        <v>0.7628230555640314</v>
      </c>
      <c r="G31" s="36">
        <v>123.69</v>
      </c>
      <c r="H31" s="36"/>
      <c r="I31" s="35">
        <v>0.75910547011401763</v>
      </c>
      <c r="J31" s="36">
        <v>122.21</v>
      </c>
      <c r="K31" s="8"/>
      <c r="L31" s="35">
        <v>0.75618941032349785</v>
      </c>
      <c r="M31" s="36">
        <v>121.46</v>
      </c>
      <c r="N31" s="8"/>
      <c r="O31" s="35">
        <v>0.75264366085876644</v>
      </c>
      <c r="P31" s="36">
        <v>121.4</v>
      </c>
      <c r="Q31" s="36"/>
      <c r="R31" s="35">
        <v>0.75120756616260642</v>
      </c>
      <c r="S31" s="36">
        <v>121.7</v>
      </c>
      <c r="T31" s="36"/>
      <c r="U31" s="35">
        <v>0.75125835774923</v>
      </c>
      <c r="V31" s="36">
        <v>121.74</v>
      </c>
      <c r="W31" s="36"/>
      <c r="X31" s="35">
        <v>0.75001875046876176</v>
      </c>
      <c r="Y31" s="36">
        <v>121.48</v>
      </c>
      <c r="Z31" s="8"/>
      <c r="AA31" s="35">
        <v>0.75052536775743017</v>
      </c>
      <c r="AB31" s="36">
        <v>121.89</v>
      </c>
      <c r="AC31" s="36"/>
      <c r="AD31" s="35">
        <v>0.75047467523208433</v>
      </c>
      <c r="AE31" s="36">
        <v>121.43</v>
      </c>
      <c r="AF31" s="8"/>
      <c r="AG31" s="35">
        <v>0.75007500750075007</v>
      </c>
      <c r="AH31" s="36">
        <v>121.08</v>
      </c>
      <c r="AI31" s="36"/>
      <c r="AJ31" s="35">
        <v>0.75021005881646863</v>
      </c>
      <c r="AK31" s="36">
        <v>121.38</v>
      </c>
      <c r="AL31" s="8"/>
      <c r="AM31" s="35">
        <v>0.75040146478365932</v>
      </c>
      <c r="AN31" s="36">
        <v>121.75</v>
      </c>
      <c r="AO31" s="8"/>
      <c r="AP31" s="35">
        <v>0.75141641995160879</v>
      </c>
      <c r="AQ31" s="36">
        <v>121.58</v>
      </c>
      <c r="AR31" s="8"/>
      <c r="AS31" s="35">
        <v>0.75245110948916105</v>
      </c>
      <c r="AT31" s="36">
        <v>121.5</v>
      </c>
      <c r="AU31" s="8"/>
      <c r="AV31" s="35">
        <v>0.7529496803728607</v>
      </c>
      <c r="AW31" s="36">
        <v>121.58</v>
      </c>
      <c r="AX31" s="8"/>
      <c r="AY31" s="35">
        <v>0.7538749170737592</v>
      </c>
      <c r="AZ31" s="36">
        <v>122.74</v>
      </c>
      <c r="BA31" s="8"/>
      <c r="BB31" s="35">
        <v>0.75408525687914285</v>
      </c>
      <c r="BC31" s="36">
        <v>122.2</v>
      </c>
      <c r="BD31" s="8"/>
      <c r="BE31" s="35">
        <f t="shared" si="0"/>
        <v>0.75353623163946482</v>
      </c>
      <c r="BF31" s="36">
        <f t="shared" si="1"/>
        <v>121.95722222222223</v>
      </c>
      <c r="BG31" s="38"/>
      <c r="BH31" s="38"/>
      <c r="BI31" s="127"/>
      <c r="BJ31" s="39"/>
    </row>
    <row r="32" spans="1:79">
      <c r="A32" s="25">
        <v>15</v>
      </c>
      <c r="B32" s="37" t="s">
        <v>26</v>
      </c>
      <c r="C32" s="35">
        <v>7.29</v>
      </c>
      <c r="D32" s="36">
        <v>13.04</v>
      </c>
      <c r="E32" s="36"/>
      <c r="F32" s="35">
        <v>7.2725</v>
      </c>
      <c r="G32" s="36">
        <v>12.97</v>
      </c>
      <c r="H32" s="36"/>
      <c r="I32" s="35">
        <v>7.2625000000000002</v>
      </c>
      <c r="J32" s="36">
        <v>12.77</v>
      </c>
      <c r="K32" s="8"/>
      <c r="L32" s="35">
        <v>7.2495000000000003</v>
      </c>
      <c r="M32" s="36">
        <v>12.67</v>
      </c>
      <c r="N32" s="8"/>
      <c r="O32" s="35">
        <v>7.2326000000000006</v>
      </c>
      <c r="P32" s="36">
        <v>12.63</v>
      </c>
      <c r="Q32" s="36"/>
      <c r="R32" s="35">
        <v>7.2586000000000004</v>
      </c>
      <c r="S32" s="36">
        <v>12.59</v>
      </c>
      <c r="T32" s="36"/>
      <c r="U32" s="35">
        <v>7.2360000000000007</v>
      </c>
      <c r="V32" s="36">
        <v>12.64</v>
      </c>
      <c r="W32" s="36"/>
      <c r="X32" s="35">
        <v>7.2431000000000001</v>
      </c>
      <c r="Y32" s="36">
        <v>12.58</v>
      </c>
      <c r="Z32" s="8"/>
      <c r="AA32" s="35">
        <v>7.2444000000000006</v>
      </c>
      <c r="AB32" s="36">
        <v>12.63</v>
      </c>
      <c r="AC32" s="36"/>
      <c r="AD32" s="35">
        <v>7.2332000000000001</v>
      </c>
      <c r="AE32" s="36">
        <v>12.6</v>
      </c>
      <c r="AF32" s="8"/>
      <c r="AG32" s="35">
        <v>7.2274000000000003</v>
      </c>
      <c r="AH32" s="36">
        <v>12.57</v>
      </c>
      <c r="AI32" s="36"/>
      <c r="AJ32" s="35">
        <v>7.2327000000000004</v>
      </c>
      <c r="AK32" s="36">
        <v>12.59</v>
      </c>
      <c r="AL32" s="8"/>
      <c r="AM32" s="35">
        <v>7.2416</v>
      </c>
      <c r="AN32" s="36">
        <v>12.62</v>
      </c>
      <c r="AO32" s="8"/>
      <c r="AP32" s="35">
        <v>7.2506000000000004</v>
      </c>
      <c r="AQ32" s="36">
        <v>12.6</v>
      </c>
      <c r="AR32" s="8"/>
      <c r="AS32" s="35">
        <v>7.2596000000000007</v>
      </c>
      <c r="AT32" s="36">
        <v>12.59</v>
      </c>
      <c r="AU32" s="8"/>
      <c r="AV32" s="35">
        <v>7.2642000000000007</v>
      </c>
      <c r="AW32" s="36">
        <v>12.6</v>
      </c>
      <c r="AX32" s="8"/>
      <c r="AY32" s="35">
        <v>7.2657000000000007</v>
      </c>
      <c r="AZ32" s="36">
        <v>12.74</v>
      </c>
      <c r="BA32" s="8"/>
      <c r="BB32" s="35">
        <v>7.2628000000000004</v>
      </c>
      <c r="BC32" s="36">
        <v>12.69</v>
      </c>
      <c r="BD32" s="8"/>
      <c r="BE32" s="35">
        <f t="shared" si="0"/>
        <v>7.2515000000000009</v>
      </c>
      <c r="BF32" s="36">
        <f t="shared" si="1"/>
        <v>12.673333333333334</v>
      </c>
      <c r="BG32" s="38"/>
      <c r="BH32" s="38"/>
      <c r="BI32" s="11"/>
      <c r="BJ32" s="39"/>
    </row>
    <row r="33" spans="1:132" s="21" customFormat="1" ht="16.5" thickBot="1">
      <c r="A33" s="42">
        <v>16</v>
      </c>
      <c r="B33" s="43" t="s">
        <v>27</v>
      </c>
      <c r="C33" s="44">
        <v>7.3005000000000004</v>
      </c>
      <c r="D33" s="45">
        <v>13.02</v>
      </c>
      <c r="E33" s="45"/>
      <c r="F33" s="44">
        <v>7.2773000000000003</v>
      </c>
      <c r="G33" s="45">
        <v>12.96</v>
      </c>
      <c r="H33" s="45"/>
      <c r="I33" s="44">
        <v>7.2646000000000006</v>
      </c>
      <c r="J33" s="45">
        <v>12.77</v>
      </c>
      <c r="K33" s="15"/>
      <c r="L33" s="44">
        <v>7.2491000000000003</v>
      </c>
      <c r="M33" s="45">
        <v>12.67</v>
      </c>
      <c r="N33" s="15"/>
      <c r="O33" s="44">
        <v>7.2352000000000007</v>
      </c>
      <c r="P33" s="45">
        <v>12.63</v>
      </c>
      <c r="Q33" s="45"/>
      <c r="R33" s="44">
        <v>7.2589000000000006</v>
      </c>
      <c r="S33" s="45">
        <v>12.59</v>
      </c>
      <c r="T33" s="45"/>
      <c r="U33" s="44">
        <v>7.2376000000000005</v>
      </c>
      <c r="V33" s="45">
        <v>12.64</v>
      </c>
      <c r="W33" s="45"/>
      <c r="X33" s="44">
        <v>7.2455000000000007</v>
      </c>
      <c r="Y33" s="45">
        <v>12.57</v>
      </c>
      <c r="Z33" s="15"/>
      <c r="AA33" s="44">
        <v>7.2471000000000005</v>
      </c>
      <c r="AB33" s="45">
        <v>12.62</v>
      </c>
      <c r="AC33" s="45"/>
      <c r="AD33" s="44">
        <v>7.2333000000000007</v>
      </c>
      <c r="AE33" s="45">
        <v>12.6</v>
      </c>
      <c r="AF33" s="15"/>
      <c r="AG33" s="44">
        <v>7.2280000000000006</v>
      </c>
      <c r="AH33" s="45">
        <v>12.57</v>
      </c>
      <c r="AI33" s="45"/>
      <c r="AJ33" s="44">
        <v>7.2351000000000001</v>
      </c>
      <c r="AK33" s="45">
        <v>12.59</v>
      </c>
      <c r="AL33" s="15"/>
      <c r="AM33" s="44">
        <v>7.2469000000000001</v>
      </c>
      <c r="AN33" s="45">
        <v>12.61</v>
      </c>
      <c r="AO33" s="15"/>
      <c r="AP33" s="44">
        <v>7.2568000000000001</v>
      </c>
      <c r="AQ33" s="45">
        <v>12.59</v>
      </c>
      <c r="AR33" s="15"/>
      <c r="AS33" s="44">
        <v>7.2657000000000007</v>
      </c>
      <c r="AT33" s="45">
        <v>12.58</v>
      </c>
      <c r="AU33" s="15"/>
      <c r="AV33" s="44">
        <v>7.274</v>
      </c>
      <c r="AW33" s="45">
        <v>12.58</v>
      </c>
      <c r="AX33" s="15"/>
      <c r="AY33" s="44">
        <v>7.2734000000000005</v>
      </c>
      <c r="AZ33" s="45">
        <v>12.72</v>
      </c>
      <c r="BA33" s="15"/>
      <c r="BB33" s="44">
        <v>7.2728999999999999</v>
      </c>
      <c r="BC33" s="45">
        <v>12.67</v>
      </c>
      <c r="BD33" s="15"/>
      <c r="BE33" s="44">
        <f t="shared" si="0"/>
        <v>7.2556611111111096</v>
      </c>
      <c r="BF33" s="45">
        <f t="shared" si="1"/>
        <v>12.665555555555555</v>
      </c>
      <c r="BG33" s="38"/>
      <c r="BH33" s="38"/>
      <c r="BI33" s="127"/>
      <c r="BJ33" s="39"/>
      <c r="BK33" s="3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</row>
    <row r="34" spans="1:132" s="48" customFormat="1" ht="16.5" thickTop="1">
      <c r="A34" s="46"/>
      <c r="B34" s="47"/>
      <c r="H34" s="49"/>
      <c r="J34" s="49"/>
      <c r="K34" s="49"/>
      <c r="L34" s="49"/>
      <c r="M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AA34" s="49"/>
      <c r="AB34" s="49"/>
      <c r="AC34" s="49"/>
      <c r="AD34" s="49"/>
      <c r="AE34" s="49"/>
      <c r="AH34" s="49"/>
      <c r="AI34" s="49"/>
      <c r="AJ34" s="49"/>
      <c r="AK34" s="49"/>
      <c r="AM34" s="49"/>
      <c r="AN34" s="49"/>
      <c r="AP34" s="49"/>
      <c r="AQ34" s="49"/>
      <c r="AS34" s="49"/>
      <c r="AT34" s="49"/>
      <c r="BB34" s="49"/>
      <c r="BC34" s="49"/>
      <c r="BE34" s="50"/>
      <c r="BI34" s="127"/>
    </row>
    <row r="35" spans="1:132" s="3" customFormat="1">
      <c r="A35" s="65"/>
      <c r="B35" s="48"/>
      <c r="C35" s="48"/>
      <c r="D35" s="48"/>
      <c r="F35" s="48"/>
      <c r="G35" s="48"/>
      <c r="I35" s="48"/>
      <c r="J35" s="48"/>
      <c r="L35" s="48"/>
      <c r="M35" s="48"/>
      <c r="O35" s="48"/>
      <c r="P35" s="48"/>
      <c r="R35" s="48"/>
      <c r="S35" s="48"/>
      <c r="U35" s="48"/>
      <c r="V35" s="48"/>
      <c r="X35" s="48"/>
      <c r="Y35" s="48"/>
      <c r="AA35" s="48"/>
      <c r="AB35" s="48"/>
      <c r="AD35" s="48"/>
      <c r="AE35" s="48"/>
      <c r="AG35" s="48"/>
      <c r="AH35" s="48"/>
      <c r="AJ35" s="48"/>
      <c r="AK35" s="48"/>
      <c r="AM35" s="48"/>
      <c r="AN35" s="48"/>
      <c r="AP35" s="48"/>
      <c r="AQ35" s="48"/>
      <c r="AS35" s="48"/>
      <c r="AT35" s="48"/>
      <c r="AV35" s="48"/>
      <c r="AW35" s="48"/>
      <c r="AY35" s="48"/>
      <c r="AZ35" s="48"/>
      <c r="BB35" s="48"/>
      <c r="BC35" s="48"/>
      <c r="BE35" s="48"/>
      <c r="BF35" s="48"/>
      <c r="BI35" s="71"/>
      <c r="BJ35" s="56"/>
    </row>
    <row r="36" spans="1:132" s="3" customFormat="1">
      <c r="A36" s="65"/>
      <c r="B36" s="48"/>
      <c r="C36" s="48"/>
      <c r="D36" s="48"/>
      <c r="F36" s="48"/>
      <c r="G36" s="48"/>
      <c r="I36" s="48"/>
      <c r="J36" s="48"/>
      <c r="L36" s="48"/>
      <c r="M36" s="48"/>
      <c r="O36" s="48"/>
      <c r="P36" s="48"/>
      <c r="R36" s="48"/>
      <c r="S36" s="48"/>
      <c r="U36" s="48"/>
      <c r="V36" s="48"/>
      <c r="X36" s="48"/>
      <c r="Y36" s="48"/>
      <c r="AA36" s="48"/>
      <c r="AB36" s="48"/>
      <c r="AD36" s="48"/>
      <c r="AE36" s="48"/>
      <c r="AG36" s="48"/>
      <c r="AH36" s="48"/>
      <c r="AJ36" s="48"/>
      <c r="AK36" s="48"/>
      <c r="AM36" s="48"/>
      <c r="AN36" s="48"/>
      <c r="AP36" s="48"/>
      <c r="AQ36" s="48"/>
      <c r="AS36" s="48"/>
      <c r="AT36" s="48"/>
      <c r="AV36" s="48"/>
      <c r="AW36" s="48"/>
      <c r="AY36" s="48"/>
      <c r="AZ36" s="48"/>
      <c r="BB36" s="48"/>
      <c r="BC36" s="48"/>
      <c r="BE36" s="48"/>
      <c r="BF36" s="48"/>
      <c r="BI36" s="127"/>
      <c r="BJ36" s="56"/>
    </row>
    <row r="37" spans="1:132" s="3" customFormat="1">
      <c r="A37" s="65"/>
      <c r="B37" s="48"/>
      <c r="C37" s="48"/>
      <c r="D37" s="48"/>
      <c r="F37" s="48"/>
      <c r="G37" s="48"/>
      <c r="I37" s="48"/>
      <c r="J37" s="48"/>
      <c r="L37" s="48"/>
      <c r="M37" s="48"/>
      <c r="O37" s="48"/>
      <c r="P37" s="48"/>
      <c r="R37" s="48"/>
      <c r="S37" s="48"/>
      <c r="U37" s="48"/>
      <c r="V37" s="48"/>
      <c r="X37" s="48"/>
      <c r="Y37" s="48"/>
      <c r="AA37" s="48"/>
      <c r="AB37" s="48"/>
      <c r="AD37" s="48"/>
      <c r="AE37" s="48"/>
      <c r="AG37" s="48"/>
      <c r="AH37" s="48"/>
      <c r="AJ37" s="48"/>
      <c r="AK37" s="48"/>
      <c r="AM37" s="48"/>
      <c r="AN37" s="48"/>
      <c r="AP37" s="48"/>
      <c r="AQ37" s="48"/>
      <c r="AS37" s="48"/>
      <c r="AT37" s="48"/>
      <c r="AV37" s="48"/>
      <c r="AW37" s="48"/>
      <c r="AY37" s="48"/>
      <c r="AZ37" s="48"/>
      <c r="BB37" s="48"/>
      <c r="BC37" s="48"/>
      <c r="BE37" s="48"/>
      <c r="BF37" s="48"/>
      <c r="BI37" s="127"/>
      <c r="BJ37" s="56"/>
    </row>
    <row r="38" spans="1:132" s="3" customFormat="1">
      <c r="A38" s="65"/>
      <c r="B38" s="48"/>
      <c r="C38" s="48"/>
      <c r="D38" s="48"/>
      <c r="F38" s="48"/>
      <c r="G38" s="48"/>
      <c r="I38" s="48"/>
      <c r="J38" s="48"/>
      <c r="L38" s="48"/>
      <c r="M38" s="48"/>
      <c r="O38" s="48"/>
      <c r="P38" s="48"/>
      <c r="R38" s="48"/>
      <c r="S38" s="48"/>
      <c r="U38" s="48"/>
      <c r="V38" s="48"/>
      <c r="X38" s="48"/>
      <c r="Y38" s="48"/>
      <c r="AA38" s="48"/>
      <c r="AB38" s="48"/>
      <c r="AD38" s="48"/>
      <c r="AE38" s="48"/>
      <c r="AG38" s="48"/>
      <c r="AH38" s="48"/>
      <c r="AJ38" s="48"/>
      <c r="AK38" s="48"/>
      <c r="AM38" s="48"/>
      <c r="AN38" s="48"/>
      <c r="AP38" s="48"/>
      <c r="AQ38" s="48"/>
      <c r="AS38" s="48"/>
      <c r="AT38" s="48"/>
      <c r="AV38" s="48"/>
      <c r="AW38" s="48"/>
      <c r="AY38" s="48"/>
      <c r="AZ38" s="48"/>
      <c r="BB38" s="48"/>
      <c r="BC38" s="48"/>
      <c r="BE38" s="48"/>
      <c r="BF38" s="48"/>
      <c r="BI38" s="71"/>
      <c r="BJ38" s="56"/>
    </row>
    <row r="39" spans="1:132" s="3" customFormat="1">
      <c r="A39" s="65"/>
      <c r="B39" s="48"/>
      <c r="C39" s="48"/>
      <c r="D39" s="48"/>
      <c r="F39" s="48"/>
      <c r="G39" s="48"/>
      <c r="I39" s="48"/>
      <c r="J39" s="48"/>
      <c r="L39" s="48"/>
      <c r="M39" s="48"/>
      <c r="O39" s="48"/>
      <c r="P39" s="48"/>
      <c r="R39" s="48"/>
      <c r="S39" s="48"/>
      <c r="U39" s="48"/>
      <c r="V39" s="48"/>
      <c r="X39" s="48"/>
      <c r="Y39" s="48"/>
      <c r="AA39" s="48"/>
      <c r="AB39" s="48"/>
      <c r="AD39" s="48"/>
      <c r="AE39" s="48"/>
      <c r="AG39" s="48"/>
      <c r="AH39" s="48"/>
      <c r="AJ39" s="48"/>
      <c r="AK39" s="48"/>
      <c r="AM39" s="48"/>
      <c r="AN39" s="48"/>
      <c r="AP39" s="48"/>
      <c r="AQ39" s="48"/>
      <c r="AS39" s="48"/>
      <c r="AT39" s="48"/>
      <c r="AV39" s="48"/>
      <c r="AW39" s="48"/>
      <c r="AY39" s="48"/>
      <c r="AZ39" s="48"/>
      <c r="BB39" s="48"/>
      <c r="BC39" s="48"/>
      <c r="BE39" s="48"/>
      <c r="BF39" s="48"/>
      <c r="BI39" s="127"/>
      <c r="BJ39" s="56"/>
    </row>
    <row r="40" spans="1:132" s="3" customFormat="1">
      <c r="B40" s="48"/>
      <c r="C40" s="48"/>
      <c r="D40" s="48"/>
      <c r="F40" s="48"/>
      <c r="G40" s="48"/>
      <c r="I40" s="48"/>
      <c r="J40" s="48"/>
      <c r="L40" s="48"/>
      <c r="M40" s="48"/>
      <c r="O40" s="48"/>
      <c r="P40" s="48"/>
      <c r="R40" s="48"/>
      <c r="S40" s="48"/>
      <c r="U40" s="48"/>
      <c r="V40" s="48"/>
      <c r="X40" s="48"/>
      <c r="Y40" s="48"/>
      <c r="AA40" s="48"/>
      <c r="AB40" s="48"/>
      <c r="AD40" s="48"/>
      <c r="AE40" s="48"/>
      <c r="AG40" s="48"/>
      <c r="AH40" s="48"/>
      <c r="AJ40" s="48"/>
      <c r="AK40" s="48"/>
      <c r="AM40" s="48"/>
      <c r="AN40" s="48"/>
      <c r="AP40" s="48"/>
      <c r="AQ40" s="48"/>
      <c r="AS40" s="48"/>
      <c r="AT40" s="48"/>
      <c r="AV40" s="48"/>
      <c r="AW40" s="48"/>
      <c r="AY40" s="48"/>
      <c r="AZ40" s="48"/>
      <c r="BB40" s="48"/>
      <c r="BC40" s="48"/>
      <c r="BE40" s="48"/>
      <c r="BF40" s="48"/>
      <c r="BG40" s="67"/>
      <c r="BH40" s="67"/>
      <c r="BI40" s="127"/>
      <c r="BJ40" s="56"/>
    </row>
    <row r="41" spans="1:132" s="3" customFormat="1">
      <c r="A41" s="65"/>
      <c r="B41" s="48"/>
      <c r="C41" s="48"/>
      <c r="D41" s="48"/>
      <c r="F41" s="48"/>
      <c r="G41" s="48"/>
      <c r="I41" s="48"/>
      <c r="J41" s="48"/>
      <c r="L41" s="48"/>
      <c r="M41" s="48"/>
      <c r="O41" s="48"/>
      <c r="P41" s="48"/>
      <c r="R41" s="48"/>
      <c r="S41" s="48"/>
      <c r="U41" s="48"/>
      <c r="V41" s="48"/>
      <c r="X41" s="48"/>
      <c r="Y41" s="48"/>
      <c r="AA41" s="48"/>
      <c r="AB41" s="48"/>
      <c r="AD41" s="48"/>
      <c r="AE41" s="48"/>
      <c r="AG41" s="48"/>
      <c r="AH41" s="48"/>
      <c r="AJ41" s="48"/>
      <c r="AK41" s="48"/>
      <c r="AM41" s="48"/>
      <c r="AN41" s="48"/>
      <c r="AP41" s="48"/>
      <c r="AQ41" s="48"/>
      <c r="AS41" s="48"/>
      <c r="AT41" s="48"/>
      <c r="AV41" s="48"/>
      <c r="AW41" s="48"/>
      <c r="AY41" s="48"/>
      <c r="AZ41" s="48"/>
      <c r="BB41" s="48"/>
      <c r="BC41" s="48"/>
      <c r="BE41" s="48"/>
      <c r="BF41" s="48"/>
      <c r="BI41" s="71"/>
      <c r="BJ41" s="56"/>
    </row>
    <row r="42" spans="1:132" s="3" customFormat="1">
      <c r="B42" s="48"/>
      <c r="C42" s="48"/>
      <c r="D42" s="48"/>
      <c r="F42" s="48"/>
      <c r="G42" s="48"/>
      <c r="I42" s="48"/>
      <c r="J42" s="48"/>
      <c r="L42" s="48"/>
      <c r="M42" s="48"/>
      <c r="O42" s="48"/>
      <c r="P42" s="48"/>
      <c r="R42" s="48"/>
      <c r="S42" s="48"/>
      <c r="U42" s="48"/>
      <c r="V42" s="48"/>
      <c r="X42" s="48"/>
      <c r="Y42" s="48"/>
      <c r="AA42" s="48"/>
      <c r="AB42" s="48"/>
      <c r="AD42" s="48"/>
      <c r="AE42" s="48"/>
      <c r="AG42" s="48"/>
      <c r="AH42" s="48"/>
      <c r="AJ42" s="48"/>
      <c r="AK42" s="48"/>
      <c r="AM42" s="48"/>
      <c r="AN42" s="48"/>
      <c r="AP42" s="48"/>
      <c r="AQ42" s="48"/>
      <c r="AS42" s="48"/>
      <c r="AT42" s="48"/>
      <c r="AV42" s="48"/>
      <c r="AW42" s="48"/>
      <c r="AY42" s="48"/>
      <c r="AZ42" s="48"/>
      <c r="BB42" s="48"/>
      <c r="BC42" s="48"/>
      <c r="BE42" s="48"/>
      <c r="BF42" s="48"/>
      <c r="BI42" s="127"/>
      <c r="BJ42" s="56"/>
    </row>
    <row r="43" spans="1:132" s="3" customFormat="1">
      <c r="B43" s="48"/>
      <c r="C43" s="48"/>
      <c r="D43" s="48"/>
      <c r="F43" s="48"/>
      <c r="G43" s="48"/>
      <c r="I43" s="48"/>
      <c r="J43" s="48"/>
      <c r="L43" s="48"/>
      <c r="M43" s="48"/>
      <c r="O43" s="48"/>
      <c r="P43" s="48"/>
      <c r="R43" s="48"/>
      <c r="S43" s="48"/>
      <c r="U43" s="48"/>
      <c r="V43" s="48"/>
      <c r="X43" s="48"/>
      <c r="Y43" s="48"/>
      <c r="AA43" s="48"/>
      <c r="AB43" s="48"/>
      <c r="AD43" s="48"/>
      <c r="AE43" s="48"/>
      <c r="AG43" s="48"/>
      <c r="AH43" s="48"/>
      <c r="AJ43" s="48"/>
      <c r="AK43" s="48"/>
      <c r="AM43" s="48"/>
      <c r="AN43" s="48"/>
      <c r="AP43" s="48"/>
      <c r="AQ43" s="48"/>
      <c r="AS43" s="48"/>
      <c r="AT43" s="48"/>
      <c r="AV43" s="48"/>
      <c r="AW43" s="48"/>
      <c r="AY43" s="48"/>
      <c r="AZ43" s="48"/>
      <c r="BB43" s="48"/>
      <c r="BC43" s="48"/>
      <c r="BE43" s="48"/>
      <c r="BF43" s="48"/>
      <c r="BI43" s="127"/>
      <c r="BJ43" s="56"/>
    </row>
    <row r="44" spans="1:132" s="3" customFormat="1">
      <c r="B44" s="48"/>
      <c r="C44" s="48"/>
      <c r="D44" s="48"/>
      <c r="F44" s="48"/>
      <c r="G44" s="48"/>
      <c r="I44" s="48"/>
      <c r="J44" s="48"/>
      <c r="L44" s="48"/>
      <c r="M44" s="48"/>
      <c r="O44" s="48"/>
      <c r="P44" s="48"/>
      <c r="R44" s="48"/>
      <c r="S44" s="48"/>
      <c r="U44" s="48"/>
      <c r="V44" s="48"/>
      <c r="X44" s="48"/>
      <c r="Y44" s="48"/>
      <c r="AA44" s="48"/>
      <c r="AB44" s="48"/>
      <c r="AD44" s="48"/>
      <c r="AE44" s="48"/>
      <c r="AG44" s="48"/>
      <c r="AH44" s="48"/>
      <c r="AJ44" s="48"/>
      <c r="AK44" s="48"/>
      <c r="AM44" s="48"/>
      <c r="AN44" s="48"/>
      <c r="AP44" s="48"/>
      <c r="AQ44" s="48"/>
      <c r="AS44" s="48"/>
      <c r="AT44" s="48"/>
      <c r="AV44" s="48"/>
      <c r="AW44" s="48"/>
      <c r="AY44" s="48"/>
      <c r="AZ44" s="48"/>
      <c r="BB44" s="48"/>
      <c r="BC44" s="48"/>
      <c r="BE44" s="48"/>
      <c r="BF44" s="48"/>
      <c r="BI44" s="7"/>
      <c r="BJ44" s="56"/>
    </row>
    <row r="45" spans="1:132" s="3" customFormat="1">
      <c r="B45" s="48"/>
      <c r="C45" s="48"/>
      <c r="D45" s="48"/>
      <c r="F45" s="48"/>
      <c r="G45" s="48"/>
      <c r="I45" s="48"/>
      <c r="J45" s="48"/>
      <c r="L45" s="48"/>
      <c r="M45" s="48"/>
      <c r="O45" s="48"/>
      <c r="P45" s="48"/>
      <c r="R45" s="48"/>
      <c r="S45" s="48"/>
      <c r="U45" s="48"/>
      <c r="V45" s="48"/>
      <c r="X45" s="48"/>
      <c r="Y45" s="48"/>
      <c r="AA45" s="48"/>
      <c r="AB45" s="48"/>
      <c r="AD45" s="48"/>
      <c r="AE45" s="48"/>
      <c r="AG45" s="48"/>
      <c r="AH45" s="48"/>
      <c r="AJ45" s="48"/>
      <c r="AK45" s="48"/>
      <c r="AM45" s="48"/>
      <c r="AN45" s="48"/>
      <c r="AP45" s="48"/>
      <c r="AQ45" s="48"/>
      <c r="AS45" s="48"/>
      <c r="AT45" s="48"/>
      <c r="AV45" s="48"/>
      <c r="AW45" s="48"/>
      <c r="AY45" s="48"/>
      <c r="AZ45" s="48"/>
      <c r="BB45" s="48"/>
      <c r="BC45" s="48"/>
      <c r="BE45" s="48"/>
      <c r="BF45" s="48"/>
      <c r="BI45" s="127"/>
      <c r="BJ45" s="56"/>
    </row>
    <row r="46" spans="1:132" s="3" customFormat="1">
      <c r="B46" s="48"/>
      <c r="C46" s="48"/>
      <c r="D46" s="48"/>
      <c r="F46" s="48"/>
      <c r="G46" s="48"/>
      <c r="I46" s="48"/>
      <c r="J46" s="48"/>
      <c r="L46" s="48"/>
      <c r="M46" s="48"/>
      <c r="O46" s="48"/>
      <c r="P46" s="48"/>
      <c r="R46" s="48"/>
      <c r="S46" s="48"/>
      <c r="U46" s="48"/>
      <c r="V46" s="48"/>
      <c r="X46" s="48"/>
      <c r="Y46" s="48"/>
      <c r="AA46" s="48"/>
      <c r="AB46" s="48"/>
      <c r="AD46" s="48"/>
      <c r="AE46" s="48"/>
      <c r="AG46" s="48"/>
      <c r="AH46" s="48"/>
      <c r="AJ46" s="48"/>
      <c r="AK46" s="48"/>
      <c r="AM46" s="48"/>
      <c r="AN46" s="48"/>
      <c r="AP46" s="48"/>
      <c r="AQ46" s="48"/>
      <c r="AS46" s="48"/>
      <c r="AT46" s="48"/>
      <c r="AV46" s="48"/>
      <c r="AW46" s="48"/>
      <c r="AY46" s="48"/>
      <c r="AZ46" s="48"/>
      <c r="BB46" s="48"/>
      <c r="BC46" s="48"/>
      <c r="BE46" s="48"/>
      <c r="BF46" s="48"/>
      <c r="BI46" s="127"/>
      <c r="BJ46" s="56"/>
    </row>
    <row r="47" spans="1:132" s="3" customFormat="1">
      <c r="B47" s="48"/>
      <c r="C47" s="48"/>
      <c r="D47" s="48"/>
      <c r="F47" s="48"/>
      <c r="G47" s="48"/>
      <c r="I47" s="48"/>
      <c r="J47" s="48"/>
      <c r="L47" s="48"/>
      <c r="M47" s="48"/>
      <c r="O47" s="48"/>
      <c r="P47" s="48"/>
      <c r="R47" s="48"/>
      <c r="S47" s="48"/>
      <c r="U47" s="48"/>
      <c r="V47" s="48"/>
      <c r="X47" s="48"/>
      <c r="Y47" s="48"/>
      <c r="AA47" s="48"/>
      <c r="AB47" s="48"/>
      <c r="AD47" s="48"/>
      <c r="AE47" s="48"/>
      <c r="AG47" s="48"/>
      <c r="AH47" s="48"/>
      <c r="AJ47" s="48"/>
      <c r="AK47" s="48"/>
      <c r="AM47" s="48"/>
      <c r="AN47" s="48"/>
      <c r="AP47" s="48"/>
      <c r="AQ47" s="48"/>
      <c r="AS47" s="48"/>
      <c r="AT47" s="48"/>
      <c r="AV47" s="48"/>
      <c r="AW47" s="48"/>
      <c r="AY47" s="48"/>
      <c r="AZ47" s="48"/>
      <c r="BB47" s="48"/>
      <c r="BC47" s="48"/>
      <c r="BE47" s="48"/>
      <c r="BF47" s="48"/>
      <c r="BI47" s="71"/>
      <c r="BJ47" s="56"/>
    </row>
    <row r="48" spans="1:132" s="3" customFormat="1">
      <c r="B48" s="48"/>
      <c r="C48" s="48"/>
      <c r="D48" s="48"/>
      <c r="F48" s="48"/>
      <c r="G48" s="48"/>
      <c r="I48" s="48"/>
      <c r="J48" s="48"/>
      <c r="L48" s="48"/>
      <c r="M48" s="48"/>
      <c r="O48" s="48"/>
      <c r="P48" s="48"/>
      <c r="R48" s="48"/>
      <c r="S48" s="48"/>
      <c r="U48" s="48"/>
      <c r="V48" s="48"/>
      <c r="X48" s="48"/>
      <c r="Y48" s="48"/>
      <c r="AA48" s="48"/>
      <c r="AB48" s="48"/>
      <c r="AD48" s="48"/>
      <c r="AE48" s="48"/>
      <c r="AG48" s="48"/>
      <c r="AH48" s="48"/>
      <c r="AJ48" s="48"/>
      <c r="AK48" s="48"/>
      <c r="AM48" s="48"/>
      <c r="AN48" s="48"/>
      <c r="AP48" s="48"/>
      <c r="AQ48" s="48"/>
      <c r="AS48" s="48"/>
      <c r="AT48" s="48"/>
      <c r="AV48" s="48"/>
      <c r="AW48" s="48"/>
      <c r="AY48" s="48"/>
      <c r="AZ48" s="48"/>
      <c r="BB48" s="48"/>
      <c r="BC48" s="48"/>
      <c r="BE48" s="48"/>
      <c r="BF48" s="48"/>
      <c r="BI48" s="127"/>
      <c r="BJ48" s="56"/>
    </row>
    <row r="49" spans="1:132" s="3" customFormat="1">
      <c r="B49" s="48"/>
      <c r="C49" s="48"/>
      <c r="D49" s="48"/>
      <c r="F49" s="48"/>
      <c r="G49" s="48"/>
      <c r="I49" s="48"/>
      <c r="J49" s="48"/>
      <c r="L49" s="48"/>
      <c r="M49" s="48"/>
      <c r="O49" s="48"/>
      <c r="P49" s="48"/>
      <c r="R49" s="48"/>
      <c r="S49" s="48"/>
      <c r="U49" s="48"/>
      <c r="V49" s="48"/>
      <c r="X49" s="48"/>
      <c r="Y49" s="48"/>
      <c r="AA49" s="48"/>
      <c r="AB49" s="48"/>
      <c r="AD49" s="48"/>
      <c r="AE49" s="48"/>
      <c r="AG49" s="48"/>
      <c r="AH49" s="48"/>
      <c r="AJ49" s="48"/>
      <c r="AK49" s="48"/>
      <c r="AM49" s="48"/>
      <c r="AN49" s="48"/>
      <c r="AP49" s="48"/>
      <c r="AQ49" s="48"/>
      <c r="AS49" s="48"/>
      <c r="AT49" s="48"/>
      <c r="AV49" s="48"/>
      <c r="AW49" s="48"/>
      <c r="AY49" s="48"/>
      <c r="AZ49" s="48"/>
      <c r="BB49" s="48"/>
      <c r="BC49" s="48"/>
      <c r="BE49" s="48"/>
      <c r="BF49" s="48"/>
      <c r="BI49" s="127"/>
      <c r="BJ49" s="56"/>
    </row>
    <row r="50" spans="1:132" s="3" customFormat="1">
      <c r="B50" s="48"/>
      <c r="C50" s="48"/>
      <c r="D50" s="48"/>
      <c r="F50" s="48"/>
      <c r="G50" s="48"/>
      <c r="I50" s="48"/>
      <c r="J50" s="48"/>
      <c r="L50" s="48"/>
      <c r="M50" s="48"/>
      <c r="O50" s="48"/>
      <c r="P50" s="48"/>
      <c r="R50" s="48"/>
      <c r="S50" s="48"/>
      <c r="U50" s="48"/>
      <c r="V50" s="48"/>
      <c r="X50" s="48"/>
      <c r="Y50" s="48"/>
      <c r="AA50" s="48"/>
      <c r="AB50" s="48"/>
      <c r="AD50" s="48"/>
      <c r="AE50" s="48"/>
      <c r="AG50" s="48"/>
      <c r="AH50" s="48"/>
      <c r="AJ50" s="48"/>
      <c r="AK50" s="48"/>
      <c r="AM50" s="48"/>
      <c r="AN50" s="48"/>
      <c r="AP50" s="48"/>
      <c r="AQ50" s="48"/>
      <c r="AS50" s="48"/>
      <c r="AT50" s="48"/>
      <c r="AV50" s="48"/>
      <c r="AW50" s="48"/>
      <c r="AY50" s="48"/>
      <c r="AZ50" s="48"/>
      <c r="BB50" s="48"/>
      <c r="BC50" s="48"/>
      <c r="BE50" s="48"/>
      <c r="BF50" s="48"/>
      <c r="BI50" s="7"/>
      <c r="BJ50" s="56"/>
    </row>
    <row r="51" spans="1:132" s="3" customFormat="1">
      <c r="BI51" s="127"/>
      <c r="BJ51" s="56"/>
    </row>
    <row r="52" spans="1:132" s="3" customFormat="1">
      <c r="A52" s="65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I52" s="127"/>
      <c r="BJ52" s="56"/>
    </row>
    <row r="53" spans="1:132" s="3" customFormat="1">
      <c r="A53" s="65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I53" s="11"/>
      <c r="BJ53" s="51"/>
    </row>
    <row r="54" spans="1:132" s="53" customFormat="1">
      <c r="B54" s="72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I54" s="127"/>
      <c r="BJ54" s="56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</row>
    <row r="55" spans="1:132" s="53" customFormat="1">
      <c r="B55" s="72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I55" s="127"/>
      <c r="BJ55" s="56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</row>
    <row r="56" spans="1:132" s="3" customFormat="1">
      <c r="A56" s="65"/>
      <c r="B56" s="6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I56" s="11"/>
      <c r="BJ56" s="53"/>
    </row>
    <row r="57" spans="1:132" s="3" customFormat="1">
      <c r="A57" s="65"/>
      <c r="B57" s="6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I57" s="127"/>
      <c r="BJ57" s="53"/>
    </row>
    <row r="58" spans="1:132" s="3" customFormat="1">
      <c r="A58" s="65"/>
      <c r="B58" s="6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I58" s="127"/>
    </row>
    <row r="59" spans="1:132" s="3" customFormat="1">
      <c r="A59" s="65"/>
      <c r="B59" s="69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I59" s="7"/>
      <c r="BJ59" s="28"/>
    </row>
    <row r="60" spans="1:132" s="3" customFormat="1">
      <c r="A60" s="65"/>
      <c r="B60" s="6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I60" s="127"/>
      <c r="BJ60" s="28"/>
    </row>
    <row r="61" spans="1:132" s="3" customFormat="1">
      <c r="A61" s="65"/>
      <c r="B61" s="69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I61" s="127"/>
      <c r="BJ61" s="39"/>
    </row>
    <row r="62" spans="1:132" s="3" customFormat="1">
      <c r="A62" s="65"/>
      <c r="B62" s="69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I62" s="7"/>
      <c r="BJ62" s="4"/>
    </row>
    <row r="63" spans="1:132" s="3" customFormat="1">
      <c r="A63" s="65"/>
      <c r="B63" s="69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I63" s="127"/>
      <c r="BJ63" s="4"/>
    </row>
    <row r="64" spans="1:132" s="3" customFormat="1">
      <c r="A64" s="65"/>
      <c r="B64" s="69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I64" s="127"/>
    </row>
    <row r="65" spans="1:62" s="3" customFormat="1">
      <c r="A65" s="65"/>
      <c r="B65" s="69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I65" s="7"/>
    </row>
    <row r="66" spans="1:62" s="3" customFormat="1">
      <c r="A66" s="65"/>
      <c r="B66" s="6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I66" s="127"/>
    </row>
    <row r="67" spans="1:62" s="3" customFormat="1">
      <c r="A67" s="65"/>
      <c r="B67" s="69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I67" s="127"/>
    </row>
    <row r="68" spans="1:62" s="3" customFormat="1">
      <c r="A68" s="65"/>
      <c r="B68" s="66"/>
      <c r="BI68" s="71"/>
    </row>
    <row r="69" spans="1:62" s="3" customFormat="1">
      <c r="A69" s="65"/>
      <c r="B69" s="66"/>
      <c r="BI69" s="127"/>
    </row>
    <row r="70" spans="1:62" s="3" customFormat="1">
      <c r="A70" s="65"/>
      <c r="B70" s="66"/>
      <c r="BI70" s="127"/>
    </row>
    <row r="71" spans="1:62" s="3" customFormat="1">
      <c r="A71" s="65"/>
      <c r="B71" s="66"/>
      <c r="BI71" s="7"/>
    </row>
    <row r="72" spans="1:62" s="3" customFormat="1">
      <c r="A72" s="65"/>
      <c r="B72" s="66"/>
      <c r="BI72" s="128"/>
    </row>
    <row r="73" spans="1:62" s="3" customFormat="1">
      <c r="A73" s="65"/>
      <c r="B73" s="66"/>
      <c r="BI73" s="128"/>
    </row>
    <row r="74" spans="1:62" s="3" customFormat="1">
      <c r="A74" s="65"/>
      <c r="B74" s="66"/>
      <c r="BI74" s="56"/>
      <c r="BJ74" s="51"/>
    </row>
    <row r="75" spans="1:62" s="3" customFormat="1">
      <c r="A75" s="65"/>
      <c r="B75" s="66"/>
      <c r="BI75" s="56"/>
      <c r="BJ75" s="51"/>
    </row>
    <row r="76" spans="1:62" s="3" customFormat="1">
      <c r="A76" s="65"/>
      <c r="B76" s="66"/>
      <c r="BI76" s="56"/>
      <c r="BJ76" s="51"/>
    </row>
    <row r="77" spans="1:62" s="3" customFormat="1">
      <c r="A77" s="65"/>
      <c r="B77" s="66"/>
      <c r="BI77" s="56"/>
      <c r="BJ77" s="51"/>
    </row>
    <row r="78" spans="1:62" s="3" customFormat="1">
      <c r="A78" s="65"/>
      <c r="B78" s="66"/>
      <c r="BI78" s="56"/>
      <c r="BJ78" s="51"/>
    </row>
    <row r="79" spans="1:62" s="3" customFormat="1">
      <c r="A79" s="65"/>
      <c r="B79" s="66"/>
      <c r="BI79" s="56"/>
      <c r="BJ79" s="51"/>
    </row>
    <row r="80" spans="1:62" s="3" customFormat="1">
      <c r="A80" s="65"/>
      <c r="B80" s="66"/>
      <c r="BI80" s="56"/>
      <c r="BJ80" s="51"/>
    </row>
    <row r="81" spans="1:62" s="3" customFormat="1">
      <c r="A81" s="65"/>
      <c r="B81" s="66"/>
      <c r="BI81" s="56"/>
      <c r="BJ81" s="51"/>
    </row>
    <row r="82" spans="1:62" s="3" customFormat="1">
      <c r="A82" s="65"/>
      <c r="B82" s="66"/>
      <c r="BI82" s="56"/>
      <c r="BJ82" s="51"/>
    </row>
    <row r="83" spans="1:62" s="3" customFormat="1">
      <c r="A83" s="65"/>
      <c r="B83" s="66"/>
      <c r="BI83" s="56"/>
      <c r="BJ83" s="51"/>
    </row>
    <row r="84" spans="1:62" s="3" customFormat="1">
      <c r="A84" s="65"/>
      <c r="B84" s="66"/>
      <c r="BI84" s="56"/>
      <c r="BJ84" s="51"/>
    </row>
    <row r="85" spans="1:62" s="3" customFormat="1">
      <c r="A85" s="65"/>
      <c r="B85" s="66"/>
      <c r="BI85" s="56"/>
      <c r="BJ85" s="51"/>
    </row>
    <row r="86" spans="1:62" s="3" customFormat="1">
      <c r="A86" s="65"/>
      <c r="B86" s="66"/>
      <c r="BI86" s="56"/>
      <c r="BJ86" s="51"/>
    </row>
    <row r="87" spans="1:62" s="3" customFormat="1">
      <c r="A87" s="65"/>
      <c r="B87" s="66"/>
      <c r="BI87" s="56"/>
      <c r="BJ87" s="51"/>
    </row>
    <row r="88" spans="1:62" s="3" customFormat="1">
      <c r="A88" s="65"/>
      <c r="B88" s="66"/>
      <c r="BI88" s="56"/>
      <c r="BJ88" s="51"/>
    </row>
    <row r="89" spans="1:62" s="3" customFormat="1">
      <c r="A89" s="65"/>
      <c r="B89" s="66"/>
      <c r="BI89" s="56"/>
      <c r="BJ89" s="51"/>
    </row>
    <row r="90" spans="1:62" s="3" customFormat="1">
      <c r="A90" s="65"/>
      <c r="B90" s="66"/>
      <c r="BJ90" s="51"/>
    </row>
    <row r="91" spans="1:62" s="3" customFormat="1">
      <c r="A91" s="65"/>
      <c r="B91" s="66"/>
      <c r="BJ91" s="51"/>
    </row>
    <row r="92" spans="1:62" s="3" customFormat="1">
      <c r="A92" s="65"/>
      <c r="B92" s="66"/>
      <c r="BJ92" s="51"/>
    </row>
    <row r="93" spans="1:62" s="3" customFormat="1">
      <c r="A93" s="65"/>
      <c r="B93" s="66"/>
    </row>
    <row r="94" spans="1:62" s="3" customFormat="1">
      <c r="A94" s="65"/>
      <c r="B94" s="66"/>
    </row>
    <row r="95" spans="1:62" s="3" customFormat="1">
      <c r="A95" s="65"/>
      <c r="B95" s="66"/>
      <c r="BJ95" s="51"/>
    </row>
    <row r="96" spans="1:62" s="3" customFormat="1">
      <c r="A96" s="65"/>
      <c r="B96" s="66"/>
      <c r="BJ96" s="51"/>
    </row>
    <row r="97" spans="1:62" s="3" customFormat="1">
      <c r="A97" s="65"/>
      <c r="B97" s="66"/>
      <c r="BJ97" s="51"/>
    </row>
    <row r="98" spans="1:62" s="3" customFormat="1">
      <c r="A98" s="65"/>
      <c r="B98" s="66"/>
      <c r="BJ98" s="56"/>
    </row>
    <row r="99" spans="1:62" s="3" customFormat="1">
      <c r="A99" s="65"/>
      <c r="B99" s="66"/>
      <c r="BJ99" s="56"/>
    </row>
    <row r="100" spans="1:62" s="3" customFormat="1">
      <c r="A100" s="65"/>
      <c r="B100" s="66"/>
      <c r="BJ100" s="56"/>
    </row>
    <row r="101" spans="1:62" s="3" customFormat="1">
      <c r="A101" s="65"/>
      <c r="B101" s="66"/>
      <c r="BJ101" s="56"/>
    </row>
    <row r="102" spans="1:62" s="3" customFormat="1">
      <c r="A102" s="65"/>
      <c r="B102" s="66"/>
      <c r="BJ102" s="56"/>
    </row>
    <row r="103" spans="1:62" s="3" customFormat="1">
      <c r="A103" s="65"/>
      <c r="B103" s="66"/>
      <c r="BJ103" s="56"/>
    </row>
    <row r="104" spans="1:62" s="3" customFormat="1">
      <c r="A104" s="65"/>
      <c r="B104" s="66"/>
      <c r="BJ104" s="56"/>
    </row>
    <row r="105" spans="1:62" s="3" customFormat="1">
      <c r="A105" s="65"/>
      <c r="B105" s="66"/>
      <c r="BJ105" s="56"/>
    </row>
    <row r="106" spans="1:62" s="3" customFormat="1">
      <c r="A106" s="65"/>
      <c r="B106" s="66"/>
      <c r="BJ106" s="56"/>
    </row>
    <row r="107" spans="1:62" s="3" customFormat="1">
      <c r="A107" s="65"/>
      <c r="B107" s="66"/>
      <c r="BJ107" s="56"/>
    </row>
    <row r="108" spans="1:62" s="3" customFormat="1">
      <c r="A108" s="65"/>
      <c r="B108" s="66"/>
      <c r="BJ108" s="56"/>
    </row>
    <row r="109" spans="1:62" s="3" customFormat="1">
      <c r="A109" s="65"/>
      <c r="B109" s="66"/>
      <c r="BJ109" s="56"/>
    </row>
    <row r="110" spans="1:62" s="3" customFormat="1">
      <c r="A110" s="65"/>
      <c r="B110" s="66"/>
      <c r="BJ110" s="56"/>
    </row>
    <row r="111" spans="1:62" s="3" customFormat="1">
      <c r="A111" s="65"/>
      <c r="B111" s="66"/>
      <c r="BJ111" s="56"/>
    </row>
    <row r="112" spans="1:62" s="3" customFormat="1">
      <c r="A112" s="65"/>
      <c r="B112" s="66"/>
      <c r="BJ112" s="56"/>
    </row>
    <row r="113" spans="1:62" s="3" customFormat="1">
      <c r="A113" s="65"/>
      <c r="B113" s="66"/>
      <c r="BJ113" s="56"/>
    </row>
    <row r="114" spans="1:62" s="3" customFormat="1">
      <c r="A114" s="65"/>
      <c r="B114" s="66"/>
      <c r="BJ114" s="56"/>
    </row>
    <row r="115" spans="1:62" s="3" customFormat="1">
      <c r="A115" s="65"/>
      <c r="B115" s="66"/>
      <c r="BJ115" s="56"/>
    </row>
    <row r="116" spans="1:62" s="3" customFormat="1">
      <c r="A116" s="65"/>
      <c r="B116" s="66"/>
      <c r="BJ116" s="56"/>
    </row>
    <row r="117" spans="1:62" s="3" customFormat="1">
      <c r="A117" s="65"/>
      <c r="B117" s="66"/>
    </row>
    <row r="118" spans="1:62" s="3" customFormat="1">
      <c r="A118" s="65"/>
      <c r="B118" s="66"/>
    </row>
    <row r="119" spans="1:62" s="3" customFormat="1">
      <c r="A119" s="65"/>
      <c r="B119" s="66"/>
    </row>
    <row r="120" spans="1:62" s="3" customFormat="1">
      <c r="A120" s="65"/>
      <c r="B120" s="66"/>
    </row>
    <row r="121" spans="1:62" s="3" customFormat="1">
      <c r="A121" s="65"/>
      <c r="B121" s="66"/>
    </row>
    <row r="122" spans="1:62" s="3" customFormat="1">
      <c r="A122" s="65"/>
      <c r="B122" s="66"/>
    </row>
    <row r="123" spans="1:62" s="3" customFormat="1">
      <c r="A123" s="65"/>
      <c r="B123" s="66"/>
    </row>
    <row r="124" spans="1:62" s="3" customFormat="1">
      <c r="A124" s="65"/>
      <c r="B124" s="66"/>
    </row>
    <row r="125" spans="1:62" s="3" customFormat="1">
      <c r="A125" s="65"/>
      <c r="B125" s="66"/>
    </row>
    <row r="126" spans="1:62" s="3" customFormat="1">
      <c r="A126" s="65"/>
      <c r="B126" s="66"/>
    </row>
    <row r="127" spans="1:62" s="3" customFormat="1">
      <c r="A127" s="65"/>
      <c r="B127" s="66"/>
    </row>
    <row r="128" spans="1:62" s="3" customFormat="1">
      <c r="A128" s="65"/>
      <c r="B128" s="66"/>
    </row>
    <row r="129" spans="1:2" s="3" customFormat="1">
      <c r="A129" s="65"/>
      <c r="B129" s="66"/>
    </row>
    <row r="130" spans="1:2" s="3" customFormat="1">
      <c r="A130" s="65"/>
      <c r="B130" s="66"/>
    </row>
    <row r="131" spans="1:2" s="3" customFormat="1">
      <c r="A131" s="65"/>
      <c r="B131" s="66"/>
    </row>
    <row r="132" spans="1:2" s="3" customFormat="1">
      <c r="A132" s="65"/>
      <c r="B132" s="66"/>
    </row>
    <row r="133" spans="1:2" s="3" customFormat="1">
      <c r="A133" s="65"/>
      <c r="B133" s="66"/>
    </row>
    <row r="134" spans="1:2" s="3" customFormat="1">
      <c r="A134" s="65"/>
      <c r="B134" s="66"/>
    </row>
    <row r="135" spans="1:2" s="3" customFormat="1">
      <c r="A135" s="65"/>
      <c r="B135" s="66"/>
    </row>
    <row r="136" spans="1:2" s="3" customFormat="1">
      <c r="A136" s="65"/>
      <c r="B136" s="66"/>
    </row>
    <row r="137" spans="1:2" s="3" customFormat="1">
      <c r="A137" s="65"/>
      <c r="B137" s="66"/>
    </row>
    <row r="138" spans="1:2" s="48" customFormat="1">
      <c r="A138" s="68"/>
      <c r="B138" s="69"/>
    </row>
    <row r="139" spans="1:2" s="48" customFormat="1">
      <c r="A139" s="68"/>
      <c r="B139" s="69"/>
    </row>
    <row r="140" spans="1:2" s="48" customFormat="1">
      <c r="A140" s="68"/>
      <c r="B140" s="69"/>
    </row>
    <row r="141" spans="1:2" s="48" customFormat="1">
      <c r="A141" s="68"/>
      <c r="B141" s="69"/>
    </row>
    <row r="142" spans="1:2" s="48" customFormat="1">
      <c r="A142" s="68"/>
      <c r="B142" s="69"/>
    </row>
    <row r="143" spans="1:2" s="48" customFormat="1">
      <c r="A143" s="68"/>
      <c r="B143" s="69"/>
    </row>
    <row r="144" spans="1:2" s="48" customFormat="1">
      <c r="A144" s="68"/>
      <c r="B144" s="69"/>
    </row>
    <row r="145" spans="1:2" s="48" customFormat="1">
      <c r="A145" s="68"/>
      <c r="B145" s="69"/>
    </row>
    <row r="146" spans="1:2" s="48" customFormat="1">
      <c r="A146" s="68"/>
      <c r="B146" s="69"/>
    </row>
    <row r="147" spans="1:2" s="48" customFormat="1">
      <c r="A147" s="68"/>
      <c r="B147" s="69"/>
    </row>
    <row r="148" spans="1:2" s="48" customFormat="1">
      <c r="A148" s="68"/>
      <c r="B148" s="69"/>
    </row>
    <row r="149" spans="1:2" s="48" customFormat="1">
      <c r="A149" s="68"/>
      <c r="B149" s="69"/>
    </row>
    <row r="150" spans="1:2" s="48" customFormat="1">
      <c r="A150" s="68"/>
      <c r="B150" s="69"/>
    </row>
    <row r="151" spans="1:2" s="48" customFormat="1">
      <c r="A151" s="68"/>
      <c r="B151" s="69"/>
    </row>
    <row r="152" spans="1:2" s="48" customFormat="1">
      <c r="A152" s="68"/>
      <c r="B152" s="69"/>
    </row>
    <row r="153" spans="1:2" s="48" customFormat="1">
      <c r="A153" s="68"/>
      <c r="B153" s="69"/>
    </row>
    <row r="154" spans="1:2" s="48" customFormat="1">
      <c r="A154" s="68"/>
      <c r="B154" s="69"/>
    </row>
    <row r="155" spans="1:2" s="48" customFormat="1">
      <c r="A155" s="68"/>
      <c r="B155" s="69"/>
    </row>
    <row r="156" spans="1:2" s="48" customFormat="1">
      <c r="A156" s="68"/>
      <c r="B156" s="69"/>
    </row>
    <row r="157" spans="1:2" s="48" customFormat="1">
      <c r="A157" s="68"/>
      <c r="B157" s="69"/>
    </row>
    <row r="158" spans="1:2" s="48" customFormat="1">
      <c r="A158" s="68"/>
      <c r="B158" s="69"/>
    </row>
    <row r="159" spans="1:2" s="48" customFormat="1">
      <c r="A159" s="68"/>
      <c r="B159" s="69"/>
    </row>
    <row r="160" spans="1:2" s="48" customFormat="1">
      <c r="A160" s="68"/>
      <c r="B160" s="69"/>
    </row>
    <row r="161" spans="1:2" s="48" customFormat="1">
      <c r="A161" s="68"/>
      <c r="B161" s="69"/>
    </row>
    <row r="162" spans="1:2" s="48" customFormat="1">
      <c r="A162" s="68"/>
      <c r="B162" s="69"/>
    </row>
    <row r="163" spans="1:2" s="48" customFormat="1">
      <c r="A163" s="68"/>
      <c r="B163" s="69"/>
    </row>
    <row r="164" spans="1:2" s="48" customFormat="1">
      <c r="A164" s="68"/>
      <c r="B164" s="69"/>
    </row>
    <row r="165" spans="1:2" s="48" customFormat="1">
      <c r="A165" s="68"/>
      <c r="B165" s="69"/>
    </row>
    <row r="166" spans="1:2" s="48" customFormat="1">
      <c r="A166" s="68"/>
      <c r="B166" s="69"/>
    </row>
    <row r="167" spans="1:2" s="48" customFormat="1">
      <c r="A167" s="68"/>
      <c r="B167" s="69"/>
    </row>
    <row r="168" spans="1:2" s="48" customFormat="1">
      <c r="A168" s="68"/>
      <c r="B168" s="69"/>
    </row>
    <row r="169" spans="1:2" s="48" customFormat="1">
      <c r="A169" s="68"/>
      <c r="B169" s="69"/>
    </row>
    <row r="170" spans="1:2" s="48" customFormat="1">
      <c r="A170" s="68"/>
      <c r="B170" s="69"/>
    </row>
    <row r="171" spans="1:2" s="48" customFormat="1">
      <c r="A171" s="68"/>
      <c r="B171" s="69"/>
    </row>
    <row r="172" spans="1:2" s="48" customFormat="1">
      <c r="A172" s="68"/>
      <c r="B172" s="69"/>
    </row>
    <row r="173" spans="1:2" s="48" customFormat="1">
      <c r="A173" s="68"/>
      <c r="B173" s="69"/>
    </row>
    <row r="174" spans="1:2" s="48" customFormat="1">
      <c r="A174" s="68"/>
      <c r="B174" s="69"/>
    </row>
    <row r="175" spans="1:2" s="48" customFormat="1">
      <c r="A175" s="68"/>
      <c r="B175" s="69"/>
    </row>
    <row r="176" spans="1:2" s="48" customFormat="1">
      <c r="A176" s="68"/>
      <c r="B176" s="69"/>
    </row>
    <row r="177" spans="1:2" s="48" customFormat="1">
      <c r="A177" s="68"/>
      <c r="B177" s="69"/>
    </row>
    <row r="178" spans="1:2" s="48" customFormat="1">
      <c r="A178" s="68"/>
      <c r="B178" s="69"/>
    </row>
    <row r="179" spans="1:2" s="48" customFormat="1">
      <c r="A179" s="68"/>
      <c r="B179" s="69"/>
    </row>
    <row r="180" spans="1:2" s="48" customFormat="1">
      <c r="A180" s="68"/>
      <c r="B180" s="69"/>
    </row>
    <row r="181" spans="1:2" s="48" customFormat="1">
      <c r="A181" s="68"/>
      <c r="B181" s="69"/>
    </row>
    <row r="182" spans="1:2" s="48" customFormat="1">
      <c r="A182" s="68"/>
      <c r="B182" s="69"/>
    </row>
    <row r="183" spans="1:2" s="48" customFormat="1">
      <c r="A183" s="68"/>
      <c r="B183" s="69"/>
    </row>
    <row r="184" spans="1:2" s="48" customFormat="1">
      <c r="A184" s="68"/>
      <c r="B184" s="69"/>
    </row>
    <row r="185" spans="1:2" s="48" customFormat="1">
      <c r="A185" s="68"/>
      <c r="B185" s="69"/>
    </row>
    <row r="186" spans="1:2" s="48" customFormat="1">
      <c r="A186" s="68"/>
      <c r="B186" s="69"/>
    </row>
    <row r="187" spans="1:2" s="48" customFormat="1">
      <c r="A187" s="68"/>
      <c r="B187" s="69"/>
    </row>
    <row r="188" spans="1:2" s="48" customFormat="1">
      <c r="A188" s="68"/>
      <c r="B188" s="69"/>
    </row>
    <row r="189" spans="1:2" s="48" customFormat="1">
      <c r="A189" s="68"/>
      <c r="B189" s="69"/>
    </row>
    <row r="190" spans="1:2" s="48" customFormat="1">
      <c r="A190" s="68"/>
      <c r="B190" s="69"/>
    </row>
    <row r="191" spans="1:2" s="48" customFormat="1">
      <c r="A191" s="68"/>
      <c r="B191" s="69"/>
    </row>
    <row r="192" spans="1:2" s="48" customFormat="1">
      <c r="A192" s="68"/>
      <c r="B192" s="69"/>
    </row>
    <row r="193" spans="1:2" s="48" customFormat="1">
      <c r="A193" s="68"/>
      <c r="B193" s="69"/>
    </row>
    <row r="194" spans="1:2" s="48" customFormat="1">
      <c r="A194" s="68"/>
      <c r="B194" s="69"/>
    </row>
    <row r="195" spans="1:2" s="48" customFormat="1">
      <c r="A195" s="68"/>
      <c r="B195" s="69"/>
    </row>
    <row r="196" spans="1:2" s="48" customFormat="1">
      <c r="A196" s="68"/>
      <c r="B196" s="69"/>
    </row>
    <row r="197" spans="1:2" s="48" customFormat="1">
      <c r="A197" s="68"/>
      <c r="B197" s="69"/>
    </row>
    <row r="198" spans="1:2" s="48" customFormat="1">
      <c r="A198" s="68"/>
      <c r="B198" s="69"/>
    </row>
    <row r="199" spans="1:2" s="48" customFormat="1">
      <c r="A199" s="68"/>
      <c r="B199" s="69"/>
    </row>
    <row r="200" spans="1:2" s="48" customFormat="1">
      <c r="A200" s="68"/>
      <c r="B200" s="69"/>
    </row>
    <row r="201" spans="1:2" s="48" customFormat="1">
      <c r="A201" s="68"/>
      <c r="B201" s="69"/>
    </row>
    <row r="202" spans="1:2" s="48" customFormat="1">
      <c r="A202" s="68"/>
      <c r="B202" s="69"/>
    </row>
    <row r="203" spans="1:2" s="48" customFormat="1">
      <c r="A203" s="68"/>
      <c r="B203" s="69"/>
    </row>
    <row r="204" spans="1:2" s="48" customFormat="1">
      <c r="A204" s="68"/>
      <c r="B204" s="69"/>
    </row>
    <row r="205" spans="1:2" s="48" customFormat="1">
      <c r="A205" s="68"/>
      <c r="B205" s="69"/>
    </row>
    <row r="206" spans="1:2" s="48" customFormat="1">
      <c r="A206" s="68"/>
      <c r="B206" s="69"/>
    </row>
    <row r="207" spans="1:2" s="48" customFormat="1">
      <c r="A207" s="68"/>
      <c r="B207" s="69"/>
    </row>
    <row r="208" spans="1:2" s="48" customFormat="1">
      <c r="A208" s="68"/>
      <c r="B208" s="69"/>
    </row>
    <row r="209" spans="1:2" s="48" customFormat="1">
      <c r="A209" s="68"/>
      <c r="B209" s="69"/>
    </row>
    <row r="210" spans="1:2" s="48" customFormat="1">
      <c r="A210" s="68"/>
      <c r="B210" s="69"/>
    </row>
    <row r="211" spans="1:2" s="48" customFormat="1">
      <c r="A211" s="68"/>
      <c r="B211" s="69"/>
    </row>
    <row r="212" spans="1:2" s="48" customFormat="1">
      <c r="A212" s="68"/>
      <c r="B212" s="69"/>
    </row>
    <row r="213" spans="1:2" s="48" customFormat="1">
      <c r="A213" s="68"/>
      <c r="B213" s="69"/>
    </row>
    <row r="214" spans="1:2" s="48" customFormat="1">
      <c r="A214" s="68"/>
      <c r="B214" s="69"/>
    </row>
    <row r="215" spans="1:2" s="48" customFormat="1">
      <c r="A215" s="68"/>
      <c r="B215" s="69"/>
    </row>
    <row r="216" spans="1:2" s="48" customFormat="1">
      <c r="A216" s="68"/>
      <c r="B216" s="69"/>
    </row>
    <row r="217" spans="1:2" s="48" customFormat="1">
      <c r="A217" s="68"/>
      <c r="B217" s="69"/>
    </row>
    <row r="218" spans="1:2" s="48" customFormat="1">
      <c r="A218" s="68"/>
      <c r="B218" s="69"/>
    </row>
    <row r="219" spans="1:2" s="48" customFormat="1">
      <c r="A219" s="68"/>
      <c r="B219" s="69"/>
    </row>
    <row r="220" spans="1:2" s="48" customFormat="1">
      <c r="A220" s="68"/>
      <c r="B220" s="69"/>
    </row>
    <row r="221" spans="1:2" s="48" customFormat="1">
      <c r="A221" s="68"/>
      <c r="B221" s="69"/>
    </row>
    <row r="222" spans="1:2" s="48" customFormat="1">
      <c r="A222" s="68"/>
      <c r="B222" s="69"/>
    </row>
    <row r="223" spans="1:2" s="48" customFormat="1">
      <c r="A223" s="68"/>
      <c r="B223" s="69"/>
    </row>
  </sheetData>
  <mergeCells count="37">
    <mergeCell ref="BI66:BI67"/>
    <mergeCell ref="BI69:BI70"/>
    <mergeCell ref="BI72:BI73"/>
    <mergeCell ref="BI51:BI52"/>
    <mergeCell ref="BI54:BI55"/>
    <mergeCell ref="BI57:BI58"/>
    <mergeCell ref="BI60:BI61"/>
    <mergeCell ref="BI63:BI64"/>
    <mergeCell ref="BI36:BI37"/>
    <mergeCell ref="BI39:BI40"/>
    <mergeCell ref="BI42:BI43"/>
    <mergeCell ref="BI45:BI46"/>
    <mergeCell ref="BI48:BI49"/>
    <mergeCell ref="BI21:BI22"/>
    <mergeCell ref="BI24:BI25"/>
    <mergeCell ref="BI27:BI28"/>
    <mergeCell ref="BI30:BI31"/>
    <mergeCell ref="BI33:BI34"/>
    <mergeCell ref="BE9:BF9"/>
    <mergeCell ref="AM9:AN9"/>
    <mergeCell ref="AP9:AQ9"/>
    <mergeCell ref="AS9:AT9"/>
    <mergeCell ref="AV9:AW9"/>
    <mergeCell ref="AY9:AZ9"/>
    <mergeCell ref="BB9:BC9"/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K203"/>
  <sheetViews>
    <sheetView topLeftCell="B1" zoomScale="60" zoomScaleNormal="60" workbookViewId="0">
      <pane xSplit="1" ySplit="16" topLeftCell="C17" activePane="bottomRight" state="frozen"/>
      <selection activeCell="B1" sqref="B1"/>
      <selection pane="topRight" activeCell="C1" sqref="C1"/>
      <selection pane="bottomLeft" activeCell="B17" sqref="B17"/>
      <selection pane="bottomRight" activeCell="B1" sqref="A1:XFD1048576"/>
    </sheetView>
  </sheetViews>
  <sheetFormatPr defaultColWidth="9.28515625" defaultRowHeight="15.75"/>
  <cols>
    <col min="1" max="1" width="10.42578125" style="1" customWidth="1"/>
    <col min="2" max="2" width="30.42578125" style="70" customWidth="1"/>
    <col min="3" max="3" width="15.140625" style="2" customWidth="1"/>
    <col min="4" max="4" width="21.42578125" style="2" bestFit="1" customWidth="1"/>
    <col min="5" max="5" width="9.42578125" style="2" customWidth="1"/>
    <col min="6" max="6" width="15.28515625" style="2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5.7109375" style="2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6.28515625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3.42578125" style="2" customWidth="1"/>
    <col min="57" max="58" width="21.85546875" style="2" customWidth="1"/>
    <col min="59" max="59" width="9" style="2" customWidth="1"/>
    <col min="60" max="61" width="21.85546875" style="2" customWidth="1"/>
    <col min="62" max="62" width="8.5703125" style="2" customWidth="1"/>
    <col min="63" max="64" width="21.85546875" style="2" customWidth="1"/>
    <col min="65" max="65" width="10.5703125" style="2" customWidth="1"/>
    <col min="66" max="66" width="18.5703125" style="8" customWidth="1"/>
    <col min="67" max="67" width="16.5703125" style="8" customWidth="1"/>
    <col min="68" max="69" width="20.42578125" style="2" customWidth="1"/>
    <col min="70" max="70" width="14.5703125" style="3" customWidth="1"/>
    <col min="71" max="71" width="14.28515625" style="3" customWidth="1"/>
    <col min="72" max="72" width="13.42578125" style="3" customWidth="1"/>
    <col min="73" max="141" width="13.42578125" style="2" customWidth="1"/>
    <col min="142" max="16384" width="9.28515625" style="2"/>
  </cols>
  <sheetData>
    <row r="1" spans="1:141">
      <c r="B1" s="2"/>
      <c r="BN1" s="2"/>
      <c r="BO1" s="2"/>
    </row>
    <row r="2" spans="1:141">
      <c r="B2" s="2"/>
      <c r="BN2" s="2"/>
      <c r="BO2" s="2"/>
    </row>
    <row r="3" spans="1:141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  <c r="BE3" s="9"/>
      <c r="BF3" s="9"/>
      <c r="BG3" s="9"/>
      <c r="BH3" s="9"/>
      <c r="BI3" s="9"/>
      <c r="BJ3" s="9"/>
      <c r="BK3" s="9"/>
      <c r="BL3" s="9"/>
      <c r="BM3" s="8"/>
    </row>
    <row r="4" spans="1:14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  <c r="BE4" s="9"/>
      <c r="BF4" s="9"/>
      <c r="BG4" s="9"/>
      <c r="BH4" s="9"/>
      <c r="BI4" s="9"/>
      <c r="BJ4" s="9"/>
      <c r="BK4" s="9"/>
      <c r="BL4" s="9"/>
      <c r="BM4" s="8"/>
    </row>
    <row r="5" spans="1:141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</row>
    <row r="6" spans="1:141">
      <c r="A6" s="6"/>
      <c r="B6" s="7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</row>
    <row r="7" spans="1:141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</row>
    <row r="8" spans="1:141">
      <c r="A8" s="10"/>
      <c r="B8" s="71" t="s">
        <v>92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11"/>
      <c r="BO8" s="11"/>
      <c r="BP8" s="12"/>
      <c r="BQ8" s="12"/>
      <c r="BR8" s="13"/>
    </row>
    <row r="9" spans="1:141" s="21" customFormat="1" ht="16.5" thickBot="1">
      <c r="A9" s="14" t="s">
        <v>2</v>
      </c>
      <c r="B9" s="15"/>
      <c r="C9" s="126" t="s">
        <v>95</v>
      </c>
      <c r="D9" s="126"/>
      <c r="E9" s="16"/>
      <c r="F9" s="126" t="s">
        <v>96</v>
      </c>
      <c r="G9" s="126"/>
      <c r="H9" s="17"/>
      <c r="I9" s="126" t="s">
        <v>97</v>
      </c>
      <c r="J9" s="126"/>
      <c r="K9" s="17"/>
      <c r="L9" s="126" t="s">
        <v>98</v>
      </c>
      <c r="M9" s="126"/>
      <c r="N9" s="18"/>
      <c r="O9" s="126" t="s">
        <v>93</v>
      </c>
      <c r="P9" s="126"/>
      <c r="Q9" s="16"/>
      <c r="R9" s="126" t="s">
        <v>99</v>
      </c>
      <c r="S9" s="126"/>
      <c r="T9" s="16"/>
      <c r="U9" s="126" t="s">
        <v>100</v>
      </c>
      <c r="V9" s="126"/>
      <c r="W9" s="16"/>
      <c r="X9" s="126" t="s">
        <v>101</v>
      </c>
      <c r="Y9" s="126"/>
      <c r="Z9" s="17"/>
      <c r="AA9" s="126" t="s">
        <v>102</v>
      </c>
      <c r="AB9" s="126"/>
      <c r="AC9" s="16"/>
      <c r="AD9" s="126" t="s">
        <v>103</v>
      </c>
      <c r="AE9" s="126"/>
      <c r="AF9" s="17"/>
      <c r="AG9" s="126" t="s">
        <v>104</v>
      </c>
      <c r="AH9" s="126"/>
      <c r="AI9" s="18"/>
      <c r="AJ9" s="126" t="s">
        <v>105</v>
      </c>
      <c r="AK9" s="126"/>
      <c r="AL9" s="18"/>
      <c r="AM9" s="126" t="s">
        <v>106</v>
      </c>
      <c r="AN9" s="126"/>
      <c r="AO9" s="17"/>
      <c r="AP9" s="126" t="s">
        <v>107</v>
      </c>
      <c r="AQ9" s="126"/>
      <c r="AR9" s="17"/>
      <c r="AS9" s="126" t="s">
        <v>108</v>
      </c>
      <c r="AT9" s="126"/>
      <c r="AU9" s="17"/>
      <c r="AV9" s="126" t="s">
        <v>109</v>
      </c>
      <c r="AW9" s="126"/>
      <c r="AX9" s="16"/>
      <c r="AY9" s="126" t="s">
        <v>110</v>
      </c>
      <c r="AZ9" s="126"/>
      <c r="BA9" s="17"/>
      <c r="BB9" s="126" t="s">
        <v>111</v>
      </c>
      <c r="BC9" s="126"/>
      <c r="BD9" s="16"/>
      <c r="BE9" s="126" t="s">
        <v>94</v>
      </c>
      <c r="BF9" s="126"/>
      <c r="BG9" s="16"/>
      <c r="BH9" s="126" t="s">
        <v>112</v>
      </c>
      <c r="BI9" s="126"/>
      <c r="BJ9" s="16"/>
      <c r="BK9" s="126" t="s">
        <v>113</v>
      </c>
      <c r="BL9" s="126"/>
      <c r="BM9" s="17"/>
      <c r="BN9" s="126" t="s">
        <v>3</v>
      </c>
      <c r="BO9" s="126"/>
      <c r="BP9" s="19"/>
      <c r="BQ9" s="19"/>
      <c r="BR9" s="20"/>
      <c r="BS9" s="13"/>
      <c r="BT9" s="3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</row>
    <row r="10" spans="1:141" ht="16.5" thickTop="1">
      <c r="A10" s="10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23"/>
      <c r="BO10" s="23"/>
      <c r="BP10" s="24"/>
      <c r="BQ10" s="24"/>
      <c r="BR10" s="20"/>
    </row>
    <row r="11" spans="1:141">
      <c r="A11" s="10"/>
      <c r="B11" s="22"/>
      <c r="C11" s="23"/>
      <c r="D11" s="23" t="s">
        <v>4</v>
      </c>
      <c r="E11" s="23"/>
      <c r="F11" s="23"/>
      <c r="G11" s="23" t="s">
        <v>4</v>
      </c>
      <c r="H11" s="8"/>
      <c r="I11" s="23"/>
      <c r="J11" s="23" t="s">
        <v>4</v>
      </c>
      <c r="K11" s="8"/>
      <c r="L11" s="23"/>
      <c r="M11" s="23" t="s">
        <v>4</v>
      </c>
      <c r="N11" s="8"/>
      <c r="O11" s="23"/>
      <c r="P11" s="23" t="s">
        <v>4</v>
      </c>
      <c r="Q11" s="23"/>
      <c r="R11" s="23"/>
      <c r="S11" s="23" t="s">
        <v>4</v>
      </c>
      <c r="T11" s="23"/>
      <c r="U11" s="23"/>
      <c r="V11" s="23" t="s">
        <v>4</v>
      </c>
      <c r="W11" s="23"/>
      <c r="X11" s="23"/>
      <c r="Y11" s="23" t="s">
        <v>4</v>
      </c>
      <c r="Z11" s="8"/>
      <c r="AA11" s="23"/>
      <c r="AB11" s="23" t="s">
        <v>4</v>
      </c>
      <c r="AC11" s="23"/>
      <c r="AD11" s="23"/>
      <c r="AE11" s="23" t="s">
        <v>4</v>
      </c>
      <c r="AF11" s="8"/>
      <c r="AG11" s="23"/>
      <c r="AH11" s="23" t="s">
        <v>4</v>
      </c>
      <c r="AI11" s="8"/>
      <c r="AJ11" s="23"/>
      <c r="AK11" s="23" t="s">
        <v>4</v>
      </c>
      <c r="AL11" s="8"/>
      <c r="AM11" s="23"/>
      <c r="AN11" s="23" t="s">
        <v>4</v>
      </c>
      <c r="AO11" s="8"/>
      <c r="AP11" s="23"/>
      <c r="AQ11" s="23" t="s">
        <v>4</v>
      </c>
      <c r="AR11" s="8"/>
      <c r="AS11" s="23"/>
      <c r="AT11" s="23" t="s">
        <v>4</v>
      </c>
      <c r="AU11" s="8"/>
      <c r="AV11" s="23"/>
      <c r="AW11" s="23" t="s">
        <v>4</v>
      </c>
      <c r="AX11" s="23"/>
      <c r="AY11" s="23"/>
      <c r="AZ11" s="23" t="s">
        <v>4</v>
      </c>
      <c r="BA11" s="8"/>
      <c r="BB11" s="8"/>
      <c r="BC11" s="8" t="s">
        <v>4</v>
      </c>
      <c r="BD11" s="8"/>
      <c r="BE11" s="8"/>
      <c r="BF11" s="8" t="s">
        <v>4</v>
      </c>
      <c r="BG11" s="8"/>
      <c r="BH11" s="8"/>
      <c r="BI11" s="8" t="s">
        <v>4</v>
      </c>
      <c r="BJ11" s="8"/>
      <c r="BK11" s="8"/>
      <c r="BL11" s="8" t="s">
        <v>4</v>
      </c>
      <c r="BM11" s="8"/>
      <c r="BN11" s="23"/>
      <c r="BO11" s="23" t="s">
        <v>4</v>
      </c>
      <c r="BP11" s="24"/>
      <c r="BQ11" s="24"/>
      <c r="BR11" s="20"/>
    </row>
    <row r="12" spans="1:141">
      <c r="A12" s="25"/>
      <c r="B12" s="22"/>
      <c r="C12" s="23" t="s">
        <v>4</v>
      </c>
      <c r="D12" s="23" t="s">
        <v>5</v>
      </c>
      <c r="E12" s="23"/>
      <c r="F12" s="23" t="s">
        <v>4</v>
      </c>
      <c r="G12" s="23" t="s">
        <v>5</v>
      </c>
      <c r="H12" s="23"/>
      <c r="I12" s="23" t="s">
        <v>4</v>
      </c>
      <c r="J12" s="23" t="s">
        <v>5</v>
      </c>
      <c r="K12" s="23"/>
      <c r="L12" s="23" t="s">
        <v>4</v>
      </c>
      <c r="M12" s="23" t="s">
        <v>5</v>
      </c>
      <c r="N12" s="23"/>
      <c r="O12" s="23" t="s">
        <v>4</v>
      </c>
      <c r="P12" s="23" t="s">
        <v>5</v>
      </c>
      <c r="Q12" s="23"/>
      <c r="R12" s="23" t="s">
        <v>4</v>
      </c>
      <c r="S12" s="23" t="s">
        <v>5</v>
      </c>
      <c r="T12" s="23"/>
      <c r="U12" s="23" t="s">
        <v>4</v>
      </c>
      <c r="V12" s="23" t="s">
        <v>5</v>
      </c>
      <c r="W12" s="23"/>
      <c r="X12" s="23" t="s">
        <v>4</v>
      </c>
      <c r="Y12" s="23" t="s">
        <v>5</v>
      </c>
      <c r="Z12" s="23"/>
      <c r="AA12" s="23" t="s">
        <v>4</v>
      </c>
      <c r="AB12" s="23" t="s">
        <v>5</v>
      </c>
      <c r="AC12" s="23"/>
      <c r="AD12" s="23" t="s">
        <v>4</v>
      </c>
      <c r="AE12" s="23" t="s">
        <v>5</v>
      </c>
      <c r="AF12" s="23"/>
      <c r="AG12" s="23" t="s">
        <v>4</v>
      </c>
      <c r="AH12" s="23" t="s">
        <v>5</v>
      </c>
      <c r="AI12" s="23"/>
      <c r="AJ12" s="23" t="s">
        <v>4</v>
      </c>
      <c r="AK12" s="23" t="s">
        <v>5</v>
      </c>
      <c r="AL12" s="23"/>
      <c r="AM12" s="23" t="s">
        <v>4</v>
      </c>
      <c r="AN12" s="23" t="s">
        <v>5</v>
      </c>
      <c r="AO12" s="23"/>
      <c r="AP12" s="23" t="s">
        <v>4</v>
      </c>
      <c r="AQ12" s="23" t="s">
        <v>5</v>
      </c>
      <c r="AR12" s="23"/>
      <c r="AS12" s="23" t="s">
        <v>4</v>
      </c>
      <c r="AT12" s="23" t="s">
        <v>5</v>
      </c>
      <c r="AU12" s="23"/>
      <c r="AV12" s="23" t="s">
        <v>4</v>
      </c>
      <c r="AW12" s="23" t="s">
        <v>5</v>
      </c>
      <c r="AX12" s="23"/>
      <c r="AY12" s="23" t="s">
        <v>4</v>
      </c>
      <c r="AZ12" s="23" t="s">
        <v>5</v>
      </c>
      <c r="BA12" s="23"/>
      <c r="BB12" s="23" t="s">
        <v>4</v>
      </c>
      <c r="BC12" s="23" t="s">
        <v>5</v>
      </c>
      <c r="BD12" s="23"/>
      <c r="BE12" s="23" t="s">
        <v>4</v>
      </c>
      <c r="BF12" s="23" t="s">
        <v>5</v>
      </c>
      <c r="BG12" s="23"/>
      <c r="BH12" s="23" t="s">
        <v>4</v>
      </c>
      <c r="BI12" s="23" t="s">
        <v>5</v>
      </c>
      <c r="BJ12" s="23"/>
      <c r="BK12" s="23" t="s">
        <v>4</v>
      </c>
      <c r="BL12" s="23" t="s">
        <v>5</v>
      </c>
      <c r="BM12" s="23"/>
      <c r="BN12" s="23" t="s">
        <v>4</v>
      </c>
      <c r="BO12" s="23" t="s">
        <v>5</v>
      </c>
      <c r="BP12" s="24"/>
      <c r="BQ12" s="24"/>
      <c r="BR12" s="20"/>
      <c r="BS12" s="20"/>
    </row>
    <row r="13" spans="1:141">
      <c r="A13" s="10"/>
      <c r="B13" s="26" t="s">
        <v>6</v>
      </c>
      <c r="C13" s="23" t="s">
        <v>7</v>
      </c>
      <c r="D13" s="23" t="s">
        <v>8</v>
      </c>
      <c r="E13" s="23"/>
      <c r="F13" s="23" t="s">
        <v>7</v>
      </c>
      <c r="G13" s="23" t="s">
        <v>8</v>
      </c>
      <c r="H13" s="23"/>
      <c r="I13" s="23" t="s">
        <v>7</v>
      </c>
      <c r="J13" s="23" t="s">
        <v>8</v>
      </c>
      <c r="K13" s="23"/>
      <c r="L13" s="23" t="s">
        <v>7</v>
      </c>
      <c r="M13" s="23" t="s">
        <v>8</v>
      </c>
      <c r="N13" s="23"/>
      <c r="O13" s="23" t="s">
        <v>7</v>
      </c>
      <c r="P13" s="23" t="s">
        <v>8</v>
      </c>
      <c r="Q13" s="23"/>
      <c r="R13" s="23" t="s">
        <v>7</v>
      </c>
      <c r="S13" s="23" t="s">
        <v>8</v>
      </c>
      <c r="T13" s="23"/>
      <c r="U13" s="23" t="s">
        <v>7</v>
      </c>
      <c r="V13" s="23" t="s">
        <v>8</v>
      </c>
      <c r="W13" s="23"/>
      <c r="X13" s="23" t="s">
        <v>7</v>
      </c>
      <c r="Y13" s="23" t="s">
        <v>8</v>
      </c>
      <c r="Z13" s="23"/>
      <c r="AA13" s="23" t="s">
        <v>7</v>
      </c>
      <c r="AB13" s="23" t="s">
        <v>8</v>
      </c>
      <c r="AC13" s="23"/>
      <c r="AD13" s="23" t="s">
        <v>7</v>
      </c>
      <c r="AE13" s="23" t="s">
        <v>8</v>
      </c>
      <c r="AF13" s="23"/>
      <c r="AG13" s="23" t="s">
        <v>7</v>
      </c>
      <c r="AH13" s="23" t="s">
        <v>8</v>
      </c>
      <c r="AI13" s="23"/>
      <c r="AJ13" s="23" t="s">
        <v>7</v>
      </c>
      <c r="AK13" s="23" t="s">
        <v>8</v>
      </c>
      <c r="AL13" s="23"/>
      <c r="AM13" s="23" t="s">
        <v>7</v>
      </c>
      <c r="AN13" s="23" t="s">
        <v>8</v>
      </c>
      <c r="AO13" s="23"/>
      <c r="AP13" s="23" t="s">
        <v>7</v>
      </c>
      <c r="AQ13" s="23" t="s">
        <v>8</v>
      </c>
      <c r="AR13" s="23"/>
      <c r="AS13" s="23" t="s">
        <v>7</v>
      </c>
      <c r="AT13" s="23" t="s">
        <v>8</v>
      </c>
      <c r="AU13" s="23"/>
      <c r="AV13" s="23" t="s">
        <v>7</v>
      </c>
      <c r="AW13" s="23" t="s">
        <v>8</v>
      </c>
      <c r="AX13" s="23"/>
      <c r="AY13" s="23" t="s">
        <v>7</v>
      </c>
      <c r="AZ13" s="23" t="s">
        <v>8</v>
      </c>
      <c r="BA13" s="23"/>
      <c r="BB13" s="23" t="s">
        <v>7</v>
      </c>
      <c r="BC13" s="23" t="s">
        <v>8</v>
      </c>
      <c r="BD13" s="23"/>
      <c r="BE13" s="23" t="s">
        <v>7</v>
      </c>
      <c r="BF13" s="23" t="s">
        <v>8</v>
      </c>
      <c r="BG13" s="23"/>
      <c r="BH13" s="23" t="s">
        <v>7</v>
      </c>
      <c r="BI13" s="23" t="s">
        <v>8</v>
      </c>
      <c r="BJ13" s="23"/>
      <c r="BK13" s="23" t="s">
        <v>7</v>
      </c>
      <c r="BL13" s="23" t="s">
        <v>8</v>
      </c>
      <c r="BM13" s="23"/>
      <c r="BN13" s="23" t="s">
        <v>9</v>
      </c>
      <c r="BO13" s="23" t="s">
        <v>8</v>
      </c>
      <c r="BP13" s="24"/>
      <c r="BQ13" s="24"/>
      <c r="BR13" s="20"/>
      <c r="BS13" s="20"/>
    </row>
    <row r="14" spans="1:141" ht="15.75" customHeight="1">
      <c r="A14" s="27"/>
      <c r="B14" s="22"/>
      <c r="C14" s="23"/>
      <c r="D14" s="23" t="s">
        <v>10</v>
      </c>
      <c r="E14" s="23"/>
      <c r="F14" s="23"/>
      <c r="G14" s="23" t="s">
        <v>10</v>
      </c>
      <c r="H14" s="23"/>
      <c r="I14" s="23"/>
      <c r="J14" s="23" t="s">
        <v>10</v>
      </c>
      <c r="K14" s="23"/>
      <c r="L14" s="23"/>
      <c r="M14" s="23" t="s">
        <v>10</v>
      </c>
      <c r="N14" s="23"/>
      <c r="O14" s="23"/>
      <c r="P14" s="23" t="s">
        <v>10</v>
      </c>
      <c r="Q14" s="23"/>
      <c r="R14" s="23"/>
      <c r="S14" s="23" t="s">
        <v>10</v>
      </c>
      <c r="T14" s="23"/>
      <c r="U14" s="23"/>
      <c r="V14" s="23" t="s">
        <v>10</v>
      </c>
      <c r="W14" s="23"/>
      <c r="X14" s="23"/>
      <c r="Y14" s="23" t="s">
        <v>10</v>
      </c>
      <c r="Z14" s="23"/>
      <c r="AA14" s="23"/>
      <c r="AB14" s="23" t="s">
        <v>10</v>
      </c>
      <c r="AC14" s="23"/>
      <c r="AD14" s="23"/>
      <c r="AE14" s="23" t="s">
        <v>10</v>
      </c>
      <c r="AF14" s="23"/>
      <c r="AG14" s="23"/>
      <c r="AH14" s="23" t="s">
        <v>10</v>
      </c>
      <c r="AI14" s="23"/>
      <c r="AJ14" s="23"/>
      <c r="AK14" s="23" t="s">
        <v>10</v>
      </c>
      <c r="AL14" s="23"/>
      <c r="AM14" s="23"/>
      <c r="AN14" s="23" t="s">
        <v>10</v>
      </c>
      <c r="AO14" s="23"/>
      <c r="AP14" s="23"/>
      <c r="AQ14" s="23" t="s">
        <v>10</v>
      </c>
      <c r="AR14" s="23"/>
      <c r="AS14" s="23"/>
      <c r="AT14" s="23" t="s">
        <v>10</v>
      </c>
      <c r="AU14" s="23"/>
      <c r="AV14" s="23"/>
      <c r="AW14" s="23" t="s">
        <v>10</v>
      </c>
      <c r="AX14" s="23"/>
      <c r="AY14" s="23"/>
      <c r="AZ14" s="23" t="s">
        <v>10</v>
      </c>
      <c r="BA14" s="23"/>
      <c r="BB14" s="23"/>
      <c r="BC14" s="23" t="s">
        <v>10</v>
      </c>
      <c r="BD14" s="23"/>
      <c r="BE14" s="23"/>
      <c r="BF14" s="23" t="s">
        <v>10</v>
      </c>
      <c r="BG14" s="23"/>
      <c r="BH14" s="23"/>
      <c r="BI14" s="23" t="s">
        <v>10</v>
      </c>
      <c r="BJ14" s="23"/>
      <c r="BK14" s="23"/>
      <c r="BL14" s="23" t="s">
        <v>10</v>
      </c>
      <c r="BM14" s="23"/>
      <c r="BN14" s="23"/>
      <c r="BO14" s="23" t="s">
        <v>10</v>
      </c>
      <c r="BP14" s="24"/>
      <c r="BQ14" s="24"/>
      <c r="BR14" s="20"/>
      <c r="BS14" s="20"/>
    </row>
    <row r="15" spans="1:141">
      <c r="A15" s="10"/>
      <c r="B15" s="22"/>
      <c r="C15" s="23"/>
      <c r="D15" s="23" t="s">
        <v>11</v>
      </c>
      <c r="E15" s="23"/>
      <c r="F15" s="23"/>
      <c r="G15" s="23" t="s">
        <v>11</v>
      </c>
      <c r="H15" s="23"/>
      <c r="I15" s="23"/>
      <c r="J15" s="23" t="s">
        <v>11</v>
      </c>
      <c r="K15" s="23"/>
      <c r="L15" s="23"/>
      <c r="M15" s="23" t="s">
        <v>11</v>
      </c>
      <c r="N15" s="8"/>
      <c r="O15" s="23"/>
      <c r="P15" s="23" t="s">
        <v>11</v>
      </c>
      <c r="Q15" s="23"/>
      <c r="R15" s="23"/>
      <c r="S15" s="23" t="s">
        <v>11</v>
      </c>
      <c r="T15" s="23"/>
      <c r="U15" s="23"/>
      <c r="V15" s="23" t="s">
        <v>11</v>
      </c>
      <c r="W15" s="23"/>
      <c r="X15" s="23"/>
      <c r="Y15" s="23" t="s">
        <v>11</v>
      </c>
      <c r="Z15" s="23"/>
      <c r="AA15" s="23"/>
      <c r="AB15" s="23" t="s">
        <v>11</v>
      </c>
      <c r="AC15" s="23"/>
      <c r="AD15" s="23"/>
      <c r="AE15" s="23" t="s">
        <v>11</v>
      </c>
      <c r="AF15" s="23"/>
      <c r="AG15" s="23"/>
      <c r="AH15" s="23" t="s">
        <v>11</v>
      </c>
      <c r="AI15" s="23"/>
      <c r="AJ15" s="23"/>
      <c r="AK15" s="23" t="s">
        <v>11</v>
      </c>
      <c r="AL15" s="23"/>
      <c r="AM15" s="23"/>
      <c r="AN15" s="23" t="s">
        <v>11</v>
      </c>
      <c r="AO15" s="23"/>
      <c r="AP15" s="23"/>
      <c r="AQ15" s="23" t="s">
        <v>11</v>
      </c>
      <c r="AR15" s="23"/>
      <c r="AS15" s="23"/>
      <c r="AT15" s="23" t="s">
        <v>11</v>
      </c>
      <c r="AU15" s="23"/>
      <c r="AV15" s="23"/>
      <c r="AW15" s="23" t="s">
        <v>11</v>
      </c>
      <c r="AX15" s="23"/>
      <c r="AY15" s="23"/>
      <c r="AZ15" s="23" t="s">
        <v>11</v>
      </c>
      <c r="BA15" s="23"/>
      <c r="BB15" s="23"/>
      <c r="BC15" s="23" t="s">
        <v>11</v>
      </c>
      <c r="BD15" s="23"/>
      <c r="BE15" s="23"/>
      <c r="BF15" s="23" t="s">
        <v>11</v>
      </c>
      <c r="BG15" s="23"/>
      <c r="BH15" s="23"/>
      <c r="BI15" s="23" t="s">
        <v>11</v>
      </c>
      <c r="BJ15" s="23"/>
      <c r="BK15" s="23"/>
      <c r="BL15" s="23" t="s">
        <v>11</v>
      </c>
      <c r="BM15" s="23"/>
      <c r="BN15" s="23"/>
      <c r="BO15" s="23" t="s">
        <v>11</v>
      </c>
      <c r="BP15" s="24"/>
      <c r="BQ15" s="24"/>
      <c r="BR15" s="20"/>
    </row>
    <row r="16" spans="1:141" s="33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2"/>
      <c r="BP16" s="24"/>
      <c r="BQ16" s="24"/>
      <c r="BR16" s="20"/>
      <c r="BS16" s="3"/>
      <c r="BT16" s="3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</row>
    <row r="17" spans="1:88">
      <c r="A17" s="34" t="s">
        <v>2</v>
      </c>
      <c r="B17" s="22"/>
      <c r="C17" s="7"/>
      <c r="D17" s="8"/>
      <c r="E17" s="8"/>
      <c r="F17" s="8"/>
      <c r="G17" s="8"/>
      <c r="H17" s="8"/>
      <c r="I17" s="7"/>
      <c r="J17" s="8"/>
      <c r="K17" s="8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35"/>
      <c r="BO17" s="36"/>
      <c r="BP17" s="24"/>
      <c r="BQ17" s="24"/>
      <c r="BR17" s="20"/>
    </row>
    <row r="18" spans="1:88">
      <c r="A18" s="25">
        <v>1</v>
      </c>
      <c r="B18" s="37" t="s">
        <v>12</v>
      </c>
      <c r="C18" s="35">
        <v>149.68</v>
      </c>
      <c r="D18" s="36">
        <v>61.24</v>
      </c>
      <c r="E18" s="36"/>
      <c r="F18" s="35">
        <v>149.6</v>
      </c>
      <c r="G18" s="36">
        <v>61.41</v>
      </c>
      <c r="H18" s="8"/>
      <c r="I18" s="35">
        <v>146.53</v>
      </c>
      <c r="J18" s="36">
        <v>61.57</v>
      </c>
      <c r="K18" s="8"/>
      <c r="L18" s="35">
        <v>146.41</v>
      </c>
      <c r="M18" s="73">
        <v>61.7</v>
      </c>
      <c r="N18" s="35"/>
      <c r="O18" s="8">
        <v>146.41</v>
      </c>
      <c r="P18" s="36">
        <v>61.7</v>
      </c>
      <c r="Q18" s="36"/>
      <c r="R18" s="35">
        <v>147.42000000000002</v>
      </c>
      <c r="S18" s="36">
        <v>61.42</v>
      </c>
      <c r="T18" s="36"/>
      <c r="U18" s="35">
        <v>145.22</v>
      </c>
      <c r="V18" s="36">
        <v>61.62</v>
      </c>
      <c r="W18" s="36"/>
      <c r="X18" s="35">
        <v>146.18</v>
      </c>
      <c r="Y18" s="36">
        <v>61.32</v>
      </c>
      <c r="Z18" s="8"/>
      <c r="AA18" s="35">
        <v>142.35</v>
      </c>
      <c r="AB18" s="36">
        <v>61.38</v>
      </c>
      <c r="AC18" s="36"/>
      <c r="AD18" s="35">
        <v>143.01</v>
      </c>
      <c r="AE18" s="36">
        <v>61.09</v>
      </c>
      <c r="AF18" s="8"/>
      <c r="AG18" s="35">
        <v>142.78</v>
      </c>
      <c r="AH18" s="36">
        <v>61.49</v>
      </c>
      <c r="AI18" s="8"/>
      <c r="AJ18" s="35">
        <v>142.82</v>
      </c>
      <c r="AK18" s="36">
        <v>61.25</v>
      </c>
      <c r="AL18" s="8"/>
      <c r="AM18" s="35">
        <v>142.67000000000002</v>
      </c>
      <c r="AN18" s="36">
        <v>61.2</v>
      </c>
      <c r="AO18" s="8"/>
      <c r="AP18" s="35">
        <v>142.35</v>
      </c>
      <c r="AQ18" s="36">
        <v>61.13</v>
      </c>
      <c r="AR18" s="8"/>
      <c r="AS18" s="35">
        <v>140.34</v>
      </c>
      <c r="AT18" s="36">
        <v>61.12</v>
      </c>
      <c r="AU18" s="8"/>
      <c r="AV18" s="35">
        <v>141.76</v>
      </c>
      <c r="AW18" s="36">
        <v>61</v>
      </c>
      <c r="AX18" s="8"/>
      <c r="AY18" s="35">
        <v>142.64000000000001</v>
      </c>
      <c r="AZ18" s="36">
        <v>60.83</v>
      </c>
      <c r="BA18" s="8"/>
      <c r="BB18" s="35">
        <v>143.38</v>
      </c>
      <c r="BC18" s="36">
        <v>60.65</v>
      </c>
      <c r="BD18" s="36"/>
      <c r="BE18" s="35">
        <v>143.45000000000002</v>
      </c>
      <c r="BF18" s="36">
        <v>60.72</v>
      </c>
      <c r="BG18" s="36"/>
      <c r="BH18" s="35">
        <v>142.67000000000002</v>
      </c>
      <c r="BI18" s="36">
        <v>60.78</v>
      </c>
      <c r="BJ18" s="36"/>
      <c r="BK18" s="36">
        <v>143.02000000000001</v>
      </c>
      <c r="BL18" s="36">
        <v>60.68</v>
      </c>
      <c r="BM18" s="8"/>
      <c r="BN18" s="35">
        <f>(C18+F18+I18+L18+O18+R18+U18+X18+AA18+AD18+AG18+AJ18+AM18+AP18+AS18+AV18+AY18+BB18+BE18+BH18+BK18)/21</f>
        <v>144.3185714285714</v>
      </c>
      <c r="BO18" s="36">
        <f>(D18+G18+J18+M18+P18+S18+V18+Y18+AB18+AE18+AH18+AK18+AN18+AQ18+AT18+AZ18+AW18+BC18+BF18+BI18+BL18)/21</f>
        <v>61.204761904761924</v>
      </c>
      <c r="BP18" s="38"/>
      <c r="BQ18" s="38"/>
      <c r="BR18" s="38"/>
      <c r="BS18" s="39"/>
    </row>
    <row r="19" spans="1:88" s="8" customFormat="1">
      <c r="A19" s="25">
        <v>2</v>
      </c>
      <c r="B19" s="37" t="s">
        <v>13</v>
      </c>
      <c r="C19" s="35">
        <v>0.77315602288541818</v>
      </c>
      <c r="D19" s="36">
        <v>118.55</v>
      </c>
      <c r="E19" s="36"/>
      <c r="F19" s="35">
        <v>0.77321580453104455</v>
      </c>
      <c r="G19" s="36">
        <v>118.82</v>
      </c>
      <c r="I19" s="35">
        <v>0.75935910091882453</v>
      </c>
      <c r="J19" s="36">
        <v>118.81</v>
      </c>
      <c r="L19" s="35">
        <v>0.77059412807274408</v>
      </c>
      <c r="M19" s="73">
        <v>117.22</v>
      </c>
      <c r="N19" s="35"/>
      <c r="O19" s="8">
        <v>0.77059412807274408</v>
      </c>
      <c r="P19" s="36">
        <v>117.22</v>
      </c>
      <c r="Q19" s="36"/>
      <c r="R19" s="35">
        <v>0.78573112280977442</v>
      </c>
      <c r="S19" s="36">
        <v>115.24</v>
      </c>
      <c r="T19" s="36"/>
      <c r="U19" s="35">
        <v>0.77990953049446265</v>
      </c>
      <c r="V19" s="36">
        <v>114.73</v>
      </c>
      <c r="W19" s="36"/>
      <c r="X19" s="35">
        <v>0.77730275942479599</v>
      </c>
      <c r="Y19" s="36">
        <v>115.32</v>
      </c>
      <c r="AA19" s="35">
        <v>0.7635919364691508</v>
      </c>
      <c r="AB19" s="36">
        <v>114.43</v>
      </c>
      <c r="AC19" s="36"/>
      <c r="AD19" s="35">
        <v>0.75907089722180043</v>
      </c>
      <c r="AE19" s="36">
        <v>115.1</v>
      </c>
      <c r="AG19" s="35">
        <v>0.75517293460202384</v>
      </c>
      <c r="AH19" s="36">
        <v>116.26</v>
      </c>
      <c r="AJ19" s="35">
        <v>0.75397722988765736</v>
      </c>
      <c r="AK19" s="36">
        <v>116.02</v>
      </c>
      <c r="AM19" s="35">
        <v>0.7552299675251114</v>
      </c>
      <c r="AN19" s="36">
        <v>115.61</v>
      </c>
      <c r="AP19" s="35">
        <v>0.75374990578126178</v>
      </c>
      <c r="AQ19" s="36">
        <v>115.45</v>
      </c>
      <c r="AS19" s="35">
        <v>0.74766355140186913</v>
      </c>
      <c r="AT19" s="36">
        <v>114.73</v>
      </c>
      <c r="AV19" s="35">
        <v>0.75063804233598552</v>
      </c>
      <c r="AW19" s="36">
        <v>115.2</v>
      </c>
      <c r="AY19" s="35">
        <v>0.75182317119013609</v>
      </c>
      <c r="AZ19" s="36">
        <v>115.41</v>
      </c>
      <c r="BB19" s="35">
        <v>0.75199278086930366</v>
      </c>
      <c r="BC19" s="36">
        <v>115.64</v>
      </c>
      <c r="BD19" s="36"/>
      <c r="BE19" s="35">
        <v>0.74917590650284682</v>
      </c>
      <c r="BF19" s="36">
        <v>116.27</v>
      </c>
      <c r="BG19" s="36"/>
      <c r="BH19" s="35">
        <v>0.74582338902147971</v>
      </c>
      <c r="BI19" s="36">
        <v>116.27</v>
      </c>
      <c r="BJ19" s="36"/>
      <c r="BK19" s="36">
        <v>0.74799910240107714</v>
      </c>
      <c r="BL19" s="36">
        <v>116.02</v>
      </c>
      <c r="BN19" s="35">
        <f t="shared" ref="BN19:BN33" si="0">(C19+F19+I19+L19+O19+R19+U19+X19+AA19+AD19+AG19+AJ19+AM19+AP19+AS19+AV19+AY19+BB19+BE19+BH19+BK19)/21</f>
        <v>0.76075101963902436</v>
      </c>
      <c r="BO19" s="36">
        <f t="shared" ref="BO19:BO33" si="1">(D19+G19+J19+M19+P19+S19+V19+Y19+AB19+AE19+AH19+AK19+AN19+AQ19+AT19+AZ19+AW19+BC19+BF19+BI19+BL19)/21</f>
        <v>116.11047619047619</v>
      </c>
      <c r="BP19" s="38"/>
      <c r="BQ19" s="38"/>
      <c r="BR19" s="3"/>
      <c r="BS19" s="39"/>
      <c r="BT19" s="3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>
      <c r="A20" s="25">
        <v>3</v>
      </c>
      <c r="B20" s="37" t="s">
        <v>14</v>
      </c>
      <c r="C20" s="35">
        <v>0.88170000000000004</v>
      </c>
      <c r="D20" s="36">
        <v>103.96</v>
      </c>
      <c r="E20" s="36"/>
      <c r="F20" s="35">
        <v>0.8841</v>
      </c>
      <c r="G20" s="36">
        <v>103.91</v>
      </c>
      <c r="H20" s="8"/>
      <c r="I20" s="35">
        <v>0.86399999999999999</v>
      </c>
      <c r="J20" s="36">
        <v>104.42</v>
      </c>
      <c r="K20" s="8"/>
      <c r="L20" s="35">
        <v>0.85450000000000004</v>
      </c>
      <c r="M20" s="73">
        <v>105.71</v>
      </c>
      <c r="N20" s="35"/>
      <c r="O20" s="8">
        <v>0.85450000000000004</v>
      </c>
      <c r="P20" s="36">
        <v>105.71</v>
      </c>
      <c r="Q20" s="36"/>
      <c r="R20" s="35">
        <v>0.8579</v>
      </c>
      <c r="S20" s="36">
        <v>105.55</v>
      </c>
      <c r="T20" s="36"/>
      <c r="U20" s="35">
        <v>0.84090000000000009</v>
      </c>
      <c r="V20" s="36">
        <v>106.41</v>
      </c>
      <c r="W20" s="36"/>
      <c r="X20" s="35">
        <v>0.84460000000000002</v>
      </c>
      <c r="Y20" s="36">
        <v>106.13</v>
      </c>
      <c r="Z20" s="8"/>
      <c r="AA20" s="35">
        <v>0.81680000000000008</v>
      </c>
      <c r="AB20" s="36">
        <v>106.98</v>
      </c>
      <c r="AC20" s="36"/>
      <c r="AD20" s="35">
        <v>0.81759999999999999</v>
      </c>
      <c r="AE20" s="36">
        <v>106.86</v>
      </c>
      <c r="AF20" s="8"/>
      <c r="AG20" s="35">
        <v>0.81500000000000006</v>
      </c>
      <c r="AH20" s="36">
        <v>107.73</v>
      </c>
      <c r="AI20" s="8"/>
      <c r="AJ20" s="35">
        <v>0.81710000000000005</v>
      </c>
      <c r="AK20" s="36">
        <v>107.06</v>
      </c>
      <c r="AL20" s="8"/>
      <c r="AM20" s="35">
        <v>0.81659999999999999</v>
      </c>
      <c r="AN20" s="36">
        <v>106.92</v>
      </c>
      <c r="AO20" s="8"/>
      <c r="AP20" s="35">
        <v>0.81840000000000002</v>
      </c>
      <c r="AQ20" s="36">
        <v>106.33</v>
      </c>
      <c r="AR20" s="8"/>
      <c r="AS20" s="35">
        <v>0.80930000000000002</v>
      </c>
      <c r="AT20" s="36">
        <v>105.99</v>
      </c>
      <c r="AU20" s="8"/>
      <c r="AV20" s="35">
        <v>0.82130000000000003</v>
      </c>
      <c r="AW20" s="36">
        <v>105.28</v>
      </c>
      <c r="AX20" s="8"/>
      <c r="AY20" s="35">
        <v>0.82530000000000003</v>
      </c>
      <c r="AZ20" s="36">
        <v>105.14</v>
      </c>
      <c r="BA20" s="8"/>
      <c r="BB20" s="35">
        <v>0.82969999999999999</v>
      </c>
      <c r="BC20" s="36">
        <v>104.81</v>
      </c>
      <c r="BD20" s="36"/>
      <c r="BE20" s="35">
        <v>0.82910000000000006</v>
      </c>
      <c r="BF20" s="36">
        <v>105.07</v>
      </c>
      <c r="BG20" s="36"/>
      <c r="BH20" s="35">
        <v>0.82550000000000001</v>
      </c>
      <c r="BI20" s="36">
        <v>105.05</v>
      </c>
      <c r="BJ20" s="36"/>
      <c r="BK20" s="36">
        <v>0.8246</v>
      </c>
      <c r="BL20" s="36">
        <v>105.24</v>
      </c>
      <c r="BM20" s="8"/>
      <c r="BN20" s="35">
        <f t="shared" si="0"/>
        <v>0.83564285714285735</v>
      </c>
      <c r="BO20" s="36">
        <f t="shared" si="1"/>
        <v>105.72666666666666</v>
      </c>
      <c r="BP20" s="38"/>
      <c r="BQ20" s="38"/>
      <c r="BS20" s="39"/>
    </row>
    <row r="21" spans="1:88">
      <c r="A21" s="25">
        <v>4</v>
      </c>
      <c r="B21" s="37" t="s">
        <v>15</v>
      </c>
      <c r="C21" s="35">
        <v>0.92429984286902667</v>
      </c>
      <c r="D21" s="36">
        <v>99.19</v>
      </c>
      <c r="E21" s="36"/>
      <c r="F21" s="35">
        <v>0.92592592592592582</v>
      </c>
      <c r="G21" s="36">
        <v>99.21</v>
      </c>
      <c r="H21" s="8"/>
      <c r="I21" s="35">
        <v>0.90670051681929464</v>
      </c>
      <c r="J21" s="36">
        <v>99.43</v>
      </c>
      <c r="K21" s="8"/>
      <c r="L21" s="35">
        <v>0.91049804242920873</v>
      </c>
      <c r="M21" s="73">
        <v>99.25</v>
      </c>
      <c r="N21" s="35"/>
      <c r="O21" s="8">
        <v>0.91049804242920873</v>
      </c>
      <c r="P21" s="36">
        <v>99.25</v>
      </c>
      <c r="Q21" s="36"/>
      <c r="R21" s="35">
        <v>0.91633831210482897</v>
      </c>
      <c r="S21" s="36">
        <v>98.88</v>
      </c>
      <c r="T21" s="36"/>
      <c r="U21" s="35">
        <v>0.90637179370977983</v>
      </c>
      <c r="V21" s="36">
        <v>98.72</v>
      </c>
      <c r="W21" s="36"/>
      <c r="X21" s="35">
        <v>0.90579710144927528</v>
      </c>
      <c r="Y21" s="36">
        <v>98.92</v>
      </c>
      <c r="Z21" s="8"/>
      <c r="AA21" s="35">
        <v>0.87773194066532079</v>
      </c>
      <c r="AB21" s="36">
        <v>99.47</v>
      </c>
      <c r="AC21" s="36"/>
      <c r="AD21" s="35">
        <v>0.87796312554872691</v>
      </c>
      <c r="AE21" s="36">
        <v>99.51</v>
      </c>
      <c r="AF21" s="8"/>
      <c r="AG21" s="35">
        <v>0.88136788295434509</v>
      </c>
      <c r="AH21" s="36">
        <v>99.63</v>
      </c>
      <c r="AI21" s="8"/>
      <c r="AJ21" s="35">
        <v>0.88043669660151425</v>
      </c>
      <c r="AK21" s="36">
        <v>99.43</v>
      </c>
      <c r="AL21" s="8"/>
      <c r="AM21" s="35">
        <v>0.87888908419757417</v>
      </c>
      <c r="AN21" s="36">
        <v>99.33</v>
      </c>
      <c r="AO21" s="8"/>
      <c r="AP21" s="35">
        <v>0.87958483595742809</v>
      </c>
      <c r="AQ21" s="36">
        <v>98.95</v>
      </c>
      <c r="AR21" s="8"/>
      <c r="AS21" s="35">
        <v>0.86948960959916521</v>
      </c>
      <c r="AT21" s="36">
        <v>98.66</v>
      </c>
      <c r="AU21" s="8"/>
      <c r="AV21" s="35">
        <v>0.87527352297592997</v>
      </c>
      <c r="AW21" s="36">
        <v>98.79</v>
      </c>
      <c r="AX21" s="8"/>
      <c r="AY21" s="35">
        <v>0.87881184638368914</v>
      </c>
      <c r="AZ21" s="36">
        <v>98.73</v>
      </c>
      <c r="BA21" s="8"/>
      <c r="BB21" s="35">
        <v>0.88082445168677881</v>
      </c>
      <c r="BC21" s="36">
        <v>98.75</v>
      </c>
      <c r="BD21" s="36"/>
      <c r="BE21" s="35">
        <v>0.88113490175345843</v>
      </c>
      <c r="BF21" s="36">
        <v>98.89</v>
      </c>
      <c r="BG21" s="36"/>
      <c r="BH21" s="35">
        <v>0.87811731647348079</v>
      </c>
      <c r="BI21" s="36">
        <v>98.78</v>
      </c>
      <c r="BJ21" s="36"/>
      <c r="BK21" s="36">
        <v>0.8790436005625879</v>
      </c>
      <c r="BL21" s="36">
        <v>98.71</v>
      </c>
      <c r="BM21" s="8"/>
      <c r="BN21" s="35">
        <f t="shared" si="0"/>
        <v>0.8916713520522167</v>
      </c>
      <c r="BO21" s="36">
        <f t="shared" si="1"/>
        <v>99.070476190476185</v>
      </c>
      <c r="BP21" s="38"/>
      <c r="BQ21" s="38"/>
      <c r="BS21" s="39"/>
    </row>
    <row r="22" spans="1:88">
      <c r="A22" s="25">
        <v>5</v>
      </c>
      <c r="B22" s="37" t="s">
        <v>16</v>
      </c>
      <c r="C22" s="35">
        <v>3132.28</v>
      </c>
      <c r="D22" s="40">
        <v>287104.78000000003</v>
      </c>
      <c r="E22" s="40"/>
      <c r="F22" s="41">
        <v>3128.3398000000002</v>
      </c>
      <c r="G22" s="40">
        <v>287400.58</v>
      </c>
      <c r="H22" s="8"/>
      <c r="I22" s="35">
        <v>3126.96</v>
      </c>
      <c r="J22" s="40">
        <v>282114.33</v>
      </c>
      <c r="K22" s="8"/>
      <c r="L22" s="35">
        <v>3089.27</v>
      </c>
      <c r="M22" s="73">
        <v>279053.76</v>
      </c>
      <c r="N22" s="35"/>
      <c r="O22" s="8">
        <v>3089.27</v>
      </c>
      <c r="P22" s="40">
        <v>279053.76</v>
      </c>
      <c r="Q22" s="40"/>
      <c r="R22" s="41">
        <v>3002.34</v>
      </c>
      <c r="S22" s="40">
        <v>271861.89</v>
      </c>
      <c r="T22" s="40"/>
      <c r="U22" s="41">
        <v>3048.4300000000003</v>
      </c>
      <c r="V22" s="40">
        <v>272773.52</v>
      </c>
      <c r="W22" s="40"/>
      <c r="X22" s="41">
        <v>3112.3500000000004</v>
      </c>
      <c r="Y22" s="40">
        <v>278991.05</v>
      </c>
      <c r="Z22" s="8"/>
      <c r="AA22" s="35">
        <v>3218.15</v>
      </c>
      <c r="AB22" s="40">
        <v>281201.95</v>
      </c>
      <c r="AC22" s="40"/>
      <c r="AD22" s="35">
        <v>3222.44</v>
      </c>
      <c r="AE22" s="40">
        <v>281544.58</v>
      </c>
      <c r="AF22" s="8"/>
      <c r="AG22" s="35">
        <v>3223.6600000000003</v>
      </c>
      <c r="AH22" s="36">
        <v>283037.34999999998</v>
      </c>
      <c r="AI22" s="8"/>
      <c r="AJ22" s="35">
        <v>3304.4487000000004</v>
      </c>
      <c r="AK22" s="40">
        <v>289073.17</v>
      </c>
      <c r="AL22" s="8"/>
      <c r="AM22" s="35">
        <v>3321.77</v>
      </c>
      <c r="AN22" s="40">
        <v>290023.74</v>
      </c>
      <c r="AO22" s="8"/>
      <c r="AP22" s="35">
        <v>3327.54</v>
      </c>
      <c r="AQ22" s="40">
        <v>289562.53000000003</v>
      </c>
      <c r="AR22" s="8"/>
      <c r="AS22" s="35">
        <v>3453.9827</v>
      </c>
      <c r="AT22" s="40">
        <v>296282.64</v>
      </c>
      <c r="AU22" s="8"/>
      <c r="AV22" s="35">
        <v>3328.29</v>
      </c>
      <c r="AW22" s="36">
        <v>287797.24</v>
      </c>
      <c r="AX22" s="8"/>
      <c r="AY22" s="35">
        <v>3327.8896</v>
      </c>
      <c r="AZ22" s="36">
        <v>288760.98</v>
      </c>
      <c r="BA22" s="8"/>
      <c r="BB22" s="35">
        <v>3298.5561000000002</v>
      </c>
      <c r="BC22" s="40">
        <v>286842.44</v>
      </c>
      <c r="BD22" s="40"/>
      <c r="BE22" s="41">
        <v>3280.5800000000004</v>
      </c>
      <c r="BF22" s="40">
        <v>285771.32</v>
      </c>
      <c r="BG22" s="40"/>
      <c r="BH22" s="41">
        <v>3314.17</v>
      </c>
      <c r="BI22" s="40">
        <v>287404.82</v>
      </c>
      <c r="BJ22" s="40"/>
      <c r="BK22" s="40">
        <v>3283.3936000000003</v>
      </c>
      <c r="BL22" s="40">
        <v>284932.90000000002</v>
      </c>
      <c r="BM22" s="8"/>
      <c r="BN22" s="35">
        <f t="shared" si="0"/>
        <v>3220.6719285714289</v>
      </c>
      <c r="BO22" s="36">
        <f t="shared" si="1"/>
        <v>284313.77761904767</v>
      </c>
      <c r="BP22" s="38"/>
      <c r="BQ22" s="38"/>
      <c r="BS22" s="39"/>
    </row>
    <row r="23" spans="1:88">
      <c r="A23" s="25">
        <v>6</v>
      </c>
      <c r="B23" s="37" t="s">
        <v>17</v>
      </c>
      <c r="C23" s="35">
        <v>34.024300000000004</v>
      </c>
      <c r="D23" s="36">
        <v>3118.67</v>
      </c>
      <c r="E23" s="36"/>
      <c r="F23" s="35">
        <v>34.002500000000005</v>
      </c>
      <c r="G23" s="36">
        <v>3123.81</v>
      </c>
      <c r="H23" s="8"/>
      <c r="I23" s="35">
        <v>32.833800000000004</v>
      </c>
      <c r="J23" s="36">
        <v>2962.27</v>
      </c>
      <c r="K23" s="8"/>
      <c r="L23" s="35">
        <v>31.324900000000003</v>
      </c>
      <c r="M23" s="73">
        <v>2829.58</v>
      </c>
      <c r="N23" s="35"/>
      <c r="O23" s="8">
        <v>31.324900000000003</v>
      </c>
      <c r="P23" s="36">
        <v>2829.58</v>
      </c>
      <c r="Q23" s="36"/>
      <c r="R23" s="35">
        <v>30.137800000000002</v>
      </c>
      <c r="S23" s="36">
        <v>2728.98</v>
      </c>
      <c r="T23" s="36"/>
      <c r="U23" s="35">
        <v>30.3398</v>
      </c>
      <c r="V23" s="36">
        <v>2714.81</v>
      </c>
      <c r="W23" s="36"/>
      <c r="X23" s="35">
        <v>30.950000000000003</v>
      </c>
      <c r="Y23" s="36">
        <v>2774.36</v>
      </c>
      <c r="Z23" s="8"/>
      <c r="AA23" s="35">
        <v>31.371500000000001</v>
      </c>
      <c r="AB23" s="36">
        <v>2741.24</v>
      </c>
      <c r="AC23" s="36"/>
      <c r="AD23" s="35">
        <v>32.241800000000005</v>
      </c>
      <c r="AE23" s="36">
        <v>2816.97</v>
      </c>
      <c r="AF23" s="8"/>
      <c r="AG23" s="35">
        <v>32.275300000000001</v>
      </c>
      <c r="AH23" s="36">
        <v>2833.77</v>
      </c>
      <c r="AI23" s="8"/>
      <c r="AJ23" s="35">
        <v>32.953700000000005</v>
      </c>
      <c r="AK23" s="36">
        <v>2882.79</v>
      </c>
      <c r="AL23" s="8"/>
      <c r="AM23" s="35">
        <v>32.323799999999999</v>
      </c>
      <c r="AN23" s="36">
        <v>2822.19</v>
      </c>
      <c r="AO23" s="8"/>
      <c r="AP23" s="35">
        <v>32.590000000000003</v>
      </c>
      <c r="AQ23" s="36">
        <v>2835.98</v>
      </c>
      <c r="AR23" s="8"/>
      <c r="AS23" s="35">
        <v>32.497599999999998</v>
      </c>
      <c r="AT23" s="36">
        <v>2787.64</v>
      </c>
      <c r="AU23" s="8"/>
      <c r="AV23" s="35">
        <v>32.870000000000005</v>
      </c>
      <c r="AW23" s="36">
        <v>2842.27</v>
      </c>
      <c r="AX23" s="8"/>
      <c r="AY23" s="35">
        <v>33.300000000000004</v>
      </c>
      <c r="AZ23" s="36">
        <v>2889.44</v>
      </c>
      <c r="BA23" s="8"/>
      <c r="BB23" s="35">
        <v>33.410000000000004</v>
      </c>
      <c r="BC23" s="36">
        <v>2905.33</v>
      </c>
      <c r="BD23" s="36"/>
      <c r="BE23" s="35">
        <v>32.921600000000005</v>
      </c>
      <c r="BF23" s="36">
        <v>2867.8</v>
      </c>
      <c r="BG23" s="36"/>
      <c r="BH23" s="35">
        <v>33.296900000000001</v>
      </c>
      <c r="BI23" s="36">
        <v>2887.51</v>
      </c>
      <c r="BJ23" s="36"/>
      <c r="BK23" s="36">
        <v>32.370000000000005</v>
      </c>
      <c r="BL23" s="36">
        <v>2809.07</v>
      </c>
      <c r="BM23" s="8"/>
      <c r="BN23" s="35">
        <f t="shared" si="0"/>
        <v>32.350485714285725</v>
      </c>
      <c r="BO23" s="36">
        <f t="shared" si="1"/>
        <v>2857.3361904761909</v>
      </c>
      <c r="BP23" s="38"/>
      <c r="BQ23" s="38"/>
      <c r="BS23" s="39"/>
    </row>
    <row r="24" spans="1:88">
      <c r="A24" s="25">
        <v>7</v>
      </c>
      <c r="B24" s="37" t="s">
        <v>18</v>
      </c>
      <c r="C24" s="35">
        <v>1.5976993129892954</v>
      </c>
      <c r="D24" s="36">
        <v>57.37</v>
      </c>
      <c r="E24" s="36"/>
      <c r="F24" s="35">
        <v>1.5855398763278896</v>
      </c>
      <c r="G24" s="36">
        <v>57.94</v>
      </c>
      <c r="H24" s="8"/>
      <c r="I24" s="35">
        <v>1.5770383220312254</v>
      </c>
      <c r="J24" s="36">
        <v>57.21</v>
      </c>
      <c r="K24" s="8"/>
      <c r="L24" s="35">
        <v>1.6116035455277999</v>
      </c>
      <c r="M24" s="73">
        <v>56.05</v>
      </c>
      <c r="N24" s="35"/>
      <c r="O24" s="8">
        <v>1.6116035455277999</v>
      </c>
      <c r="P24" s="36">
        <v>56.05</v>
      </c>
      <c r="Q24" s="36"/>
      <c r="R24" s="35">
        <v>1.6564518800728838</v>
      </c>
      <c r="S24" s="36">
        <v>54.67</v>
      </c>
      <c r="T24" s="36"/>
      <c r="U24" s="35">
        <v>1.6625103906899417</v>
      </c>
      <c r="V24" s="36">
        <v>53.82</v>
      </c>
      <c r="W24" s="36"/>
      <c r="X24" s="35">
        <v>1.6239038648911983</v>
      </c>
      <c r="Y24" s="36">
        <v>55.2</v>
      </c>
      <c r="Z24" s="8"/>
      <c r="AA24" s="35">
        <v>1.6056518946692357</v>
      </c>
      <c r="AB24" s="36">
        <v>54.42</v>
      </c>
      <c r="AC24" s="36"/>
      <c r="AD24" s="35">
        <v>1.5805278963173699</v>
      </c>
      <c r="AE24" s="36">
        <v>55.28</v>
      </c>
      <c r="AF24" s="8"/>
      <c r="AG24" s="35">
        <v>1.575299306868305</v>
      </c>
      <c r="AH24" s="36">
        <v>55.74</v>
      </c>
      <c r="AI24" s="8"/>
      <c r="AJ24" s="35">
        <v>1.5708451146716933</v>
      </c>
      <c r="AK24" s="36">
        <v>55.69</v>
      </c>
      <c r="AL24" s="8"/>
      <c r="AM24" s="35">
        <v>1.5740594994490793</v>
      </c>
      <c r="AN24" s="36">
        <v>55.47</v>
      </c>
      <c r="AO24" s="8"/>
      <c r="AP24" s="35">
        <v>1.5705983979896339</v>
      </c>
      <c r="AQ24" s="36">
        <v>55.41</v>
      </c>
      <c r="AR24" s="8"/>
      <c r="AS24" s="35">
        <v>1.5612802498048397</v>
      </c>
      <c r="AT24" s="36">
        <v>54.94</v>
      </c>
      <c r="AU24" s="8"/>
      <c r="AV24" s="35">
        <v>1.559332605644784</v>
      </c>
      <c r="AW24" s="36">
        <v>55.45</v>
      </c>
      <c r="AX24" s="8"/>
      <c r="AY24" s="35">
        <v>1.5666614444618518</v>
      </c>
      <c r="AZ24" s="36">
        <v>55.39</v>
      </c>
      <c r="BA24" s="8"/>
      <c r="BB24" s="35">
        <v>1.567398119122257</v>
      </c>
      <c r="BC24" s="36">
        <v>55.48</v>
      </c>
      <c r="BD24" s="36"/>
      <c r="BE24" s="35">
        <v>1.5634771732332706</v>
      </c>
      <c r="BF24" s="36">
        <v>55.72</v>
      </c>
      <c r="BG24" s="36"/>
      <c r="BH24" s="35">
        <v>1.5586034912718203</v>
      </c>
      <c r="BI24" s="36">
        <v>55.64</v>
      </c>
      <c r="BJ24" s="36"/>
      <c r="BK24" s="36">
        <v>1.5639662183296839</v>
      </c>
      <c r="BL24" s="36">
        <v>55.49</v>
      </c>
      <c r="BM24" s="8"/>
      <c r="BN24" s="35">
        <f t="shared" si="0"/>
        <v>1.5878120071377075</v>
      </c>
      <c r="BO24" s="36">
        <f t="shared" si="1"/>
        <v>55.639523809523816</v>
      </c>
      <c r="BP24" s="38"/>
      <c r="BQ24" s="38"/>
      <c r="BS24" s="39"/>
    </row>
    <row r="25" spans="1:88">
      <c r="A25" s="25">
        <v>8</v>
      </c>
      <c r="B25" s="37" t="s">
        <v>19</v>
      </c>
      <c r="C25" s="35">
        <v>1.4369000000000001</v>
      </c>
      <c r="D25" s="36">
        <v>63.79</v>
      </c>
      <c r="E25" s="36"/>
      <c r="F25" s="35">
        <v>1.431</v>
      </c>
      <c r="G25" s="36">
        <v>64.2</v>
      </c>
      <c r="H25" s="8"/>
      <c r="I25" s="35">
        <v>1.4157</v>
      </c>
      <c r="J25" s="36">
        <v>63.73</v>
      </c>
      <c r="K25" s="8"/>
      <c r="L25" s="35">
        <v>1.4155</v>
      </c>
      <c r="M25" s="73">
        <v>63.81</v>
      </c>
      <c r="N25" s="35"/>
      <c r="O25" s="8">
        <v>1.4155</v>
      </c>
      <c r="P25" s="36">
        <v>63.81</v>
      </c>
      <c r="Q25" s="36"/>
      <c r="R25" s="35">
        <v>1.4202000000000001</v>
      </c>
      <c r="S25" s="36">
        <v>63.76</v>
      </c>
      <c r="T25" s="36"/>
      <c r="U25" s="35">
        <v>1.4205000000000001</v>
      </c>
      <c r="V25" s="36">
        <v>62.99</v>
      </c>
      <c r="W25" s="36"/>
      <c r="X25" s="35">
        <v>1.4069</v>
      </c>
      <c r="Y25" s="36">
        <v>63.71</v>
      </c>
      <c r="Z25" s="8"/>
      <c r="AA25" s="35">
        <v>1.3880000000000001</v>
      </c>
      <c r="AB25" s="36">
        <v>62.95</v>
      </c>
      <c r="AC25" s="36"/>
      <c r="AD25" s="35">
        <v>1.3845000000000001</v>
      </c>
      <c r="AE25" s="36">
        <v>63.11</v>
      </c>
      <c r="AF25" s="8"/>
      <c r="AG25" s="35">
        <v>1.3860000000000001</v>
      </c>
      <c r="AH25" s="36">
        <v>63.35</v>
      </c>
      <c r="AI25" s="8"/>
      <c r="AJ25" s="35">
        <v>1.3912</v>
      </c>
      <c r="AK25" s="36">
        <v>62.88</v>
      </c>
      <c r="AL25" s="8"/>
      <c r="AM25" s="35">
        <v>1.3884000000000001</v>
      </c>
      <c r="AN25" s="36">
        <v>62.89</v>
      </c>
      <c r="AO25" s="8"/>
      <c r="AP25" s="35">
        <v>1.3856000000000002</v>
      </c>
      <c r="AQ25" s="36">
        <v>62.8</v>
      </c>
      <c r="AR25" s="8"/>
      <c r="AS25" s="35">
        <v>1.3826000000000001</v>
      </c>
      <c r="AT25" s="36">
        <v>62.04</v>
      </c>
      <c r="AU25" s="8"/>
      <c r="AV25" s="35">
        <v>1.3808</v>
      </c>
      <c r="AW25" s="36">
        <v>62.62</v>
      </c>
      <c r="AX25" s="8"/>
      <c r="AY25" s="35">
        <v>1.3847</v>
      </c>
      <c r="AZ25" s="36">
        <v>62.66</v>
      </c>
      <c r="BA25" s="8"/>
      <c r="BB25" s="35">
        <v>1.3889</v>
      </c>
      <c r="BC25" s="36">
        <v>62.61</v>
      </c>
      <c r="BD25" s="36"/>
      <c r="BE25" s="35">
        <v>1.3869</v>
      </c>
      <c r="BF25" s="36">
        <v>62.81</v>
      </c>
      <c r="BG25" s="36"/>
      <c r="BH25" s="35">
        <v>1.3837000000000002</v>
      </c>
      <c r="BI25" s="36">
        <v>62.67</v>
      </c>
      <c r="BJ25" s="36"/>
      <c r="BK25" s="36">
        <v>1.3831</v>
      </c>
      <c r="BL25" s="36">
        <v>62.74</v>
      </c>
      <c r="BM25" s="8"/>
      <c r="BN25" s="35">
        <f t="shared" si="0"/>
        <v>1.3988857142857143</v>
      </c>
      <c r="BO25" s="36">
        <f t="shared" si="1"/>
        <v>63.139523809523801</v>
      </c>
      <c r="BP25" s="38"/>
      <c r="BQ25" s="38"/>
      <c r="BS25" s="39"/>
    </row>
    <row r="26" spans="1:88">
      <c r="A26" s="25">
        <v>9</v>
      </c>
      <c r="B26" s="37" t="s">
        <v>20</v>
      </c>
      <c r="C26" s="35">
        <v>9.9947999999999997</v>
      </c>
      <c r="D26" s="36">
        <v>9.17</v>
      </c>
      <c r="E26" s="36"/>
      <c r="F26" s="35">
        <v>9.9797000000000011</v>
      </c>
      <c r="G26" s="36">
        <v>9.2100000000000009</v>
      </c>
      <c r="H26" s="8"/>
      <c r="I26" s="35">
        <v>9.688600000000001</v>
      </c>
      <c r="J26" s="36">
        <v>9.31</v>
      </c>
      <c r="K26" s="8"/>
      <c r="L26" s="35">
        <v>9.9334000000000007</v>
      </c>
      <c r="M26" s="73">
        <v>9.09</v>
      </c>
      <c r="N26" s="35"/>
      <c r="O26" s="8">
        <v>9.9334000000000007</v>
      </c>
      <c r="P26" s="36">
        <v>9.09</v>
      </c>
      <c r="Q26" s="36"/>
      <c r="R26" s="35">
        <v>10.022500000000001</v>
      </c>
      <c r="S26" s="36">
        <v>9.0299999999999994</v>
      </c>
      <c r="T26" s="36"/>
      <c r="U26" s="35">
        <v>10.0097</v>
      </c>
      <c r="V26" s="36">
        <v>8.94</v>
      </c>
      <c r="W26" s="36"/>
      <c r="X26" s="35">
        <v>9.9830000000000005</v>
      </c>
      <c r="Y26" s="36">
        <v>8.98</v>
      </c>
      <c r="Z26" s="8"/>
      <c r="AA26" s="35">
        <v>9.7103999999999999</v>
      </c>
      <c r="AB26" s="36">
        <v>9</v>
      </c>
      <c r="AC26" s="36"/>
      <c r="AD26" s="35">
        <v>9.6654999999999998</v>
      </c>
      <c r="AE26" s="36">
        <v>9.0399999999999991</v>
      </c>
      <c r="AF26" s="8"/>
      <c r="AG26" s="35">
        <v>9.7380000000000013</v>
      </c>
      <c r="AH26" s="36">
        <v>9.02</v>
      </c>
      <c r="AI26" s="8"/>
      <c r="AJ26" s="35">
        <v>9.825800000000001</v>
      </c>
      <c r="AK26" s="36">
        <v>8.9</v>
      </c>
      <c r="AL26" s="8"/>
      <c r="AM26" s="35">
        <v>9.7236000000000011</v>
      </c>
      <c r="AN26" s="36">
        <v>8.98</v>
      </c>
      <c r="AO26" s="8"/>
      <c r="AP26" s="35">
        <v>9.6211000000000002</v>
      </c>
      <c r="AQ26" s="36">
        <v>9.0399999999999991</v>
      </c>
      <c r="AR26" s="8"/>
      <c r="AS26" s="35">
        <v>9.5013000000000005</v>
      </c>
      <c r="AT26" s="36">
        <v>9.0299999999999994</v>
      </c>
      <c r="AU26" s="8"/>
      <c r="AV26" s="35">
        <v>9.5554000000000006</v>
      </c>
      <c r="AW26" s="36">
        <v>9.0500000000000007</v>
      </c>
      <c r="AX26" s="8"/>
      <c r="AY26" s="35">
        <v>9.6295000000000002</v>
      </c>
      <c r="AZ26" s="36">
        <v>9.01</v>
      </c>
      <c r="BA26" s="8"/>
      <c r="BB26" s="35">
        <v>9.6866000000000003</v>
      </c>
      <c r="BC26" s="36">
        <v>8.98</v>
      </c>
      <c r="BD26" s="36"/>
      <c r="BE26" s="35">
        <v>9.6679000000000013</v>
      </c>
      <c r="BF26" s="36">
        <v>9.01</v>
      </c>
      <c r="BG26" s="36"/>
      <c r="BH26" s="35">
        <v>9.6100000000000012</v>
      </c>
      <c r="BI26" s="36">
        <v>9.02</v>
      </c>
      <c r="BJ26" s="36"/>
      <c r="BK26" s="36">
        <v>9.6329000000000011</v>
      </c>
      <c r="BL26" s="36">
        <v>9.01</v>
      </c>
      <c r="BM26" s="8"/>
      <c r="BN26" s="35">
        <f t="shared" si="0"/>
        <v>9.7672904761904782</v>
      </c>
      <c r="BO26" s="36">
        <f t="shared" si="1"/>
        <v>9.043333333333333</v>
      </c>
      <c r="BP26" s="38"/>
      <c r="BQ26" s="38"/>
      <c r="BS26" s="39"/>
    </row>
    <row r="27" spans="1:88">
      <c r="A27" s="25">
        <v>10</v>
      </c>
      <c r="B27" s="37" t="s">
        <v>21</v>
      </c>
      <c r="C27" s="35">
        <v>10.4657</v>
      </c>
      <c r="D27" s="36">
        <v>8.76</v>
      </c>
      <c r="E27" s="36"/>
      <c r="F27" s="35">
        <v>10.438600000000001</v>
      </c>
      <c r="G27" s="36">
        <v>8.8000000000000007</v>
      </c>
      <c r="H27" s="8"/>
      <c r="I27" s="35">
        <v>10.2919</v>
      </c>
      <c r="J27" s="36">
        <v>8.77</v>
      </c>
      <c r="K27" s="8"/>
      <c r="L27" s="35">
        <v>10.5229</v>
      </c>
      <c r="M27" s="73">
        <v>8.58</v>
      </c>
      <c r="N27" s="35"/>
      <c r="O27" s="8">
        <v>10.5229</v>
      </c>
      <c r="P27" s="36">
        <v>8.58</v>
      </c>
      <c r="Q27" s="36"/>
      <c r="R27" s="35">
        <v>10.938600000000001</v>
      </c>
      <c r="S27" s="36">
        <v>8.2799999999999994</v>
      </c>
      <c r="T27" s="36"/>
      <c r="U27" s="35">
        <v>10.953900000000001</v>
      </c>
      <c r="V27" s="36">
        <v>8.17</v>
      </c>
      <c r="W27" s="36"/>
      <c r="X27" s="35">
        <v>10.8748</v>
      </c>
      <c r="Y27" s="36">
        <v>8.24</v>
      </c>
      <c r="Z27" s="8"/>
      <c r="AA27" s="35">
        <v>10.6271</v>
      </c>
      <c r="AB27" s="36">
        <v>8.2200000000000006</v>
      </c>
      <c r="AC27" s="36"/>
      <c r="AD27" s="35">
        <v>10.5548</v>
      </c>
      <c r="AE27" s="36">
        <v>8.2799999999999994</v>
      </c>
      <c r="AF27" s="8"/>
      <c r="AG27" s="35">
        <v>10.5534</v>
      </c>
      <c r="AH27" s="36">
        <v>8.32</v>
      </c>
      <c r="AI27" s="8"/>
      <c r="AJ27" s="35">
        <v>10.646700000000001</v>
      </c>
      <c r="AK27" s="36">
        <v>8.2200000000000006</v>
      </c>
      <c r="AL27" s="8"/>
      <c r="AM27" s="35">
        <v>10.5334</v>
      </c>
      <c r="AN27" s="36">
        <v>8.2899999999999991</v>
      </c>
      <c r="AO27" s="8"/>
      <c r="AP27" s="35">
        <v>10.4733</v>
      </c>
      <c r="AQ27" s="36">
        <v>8.31</v>
      </c>
      <c r="AR27" s="8"/>
      <c r="AS27" s="35">
        <v>10.345600000000001</v>
      </c>
      <c r="AT27" s="36">
        <v>8.2899999999999991</v>
      </c>
      <c r="AU27" s="8"/>
      <c r="AV27" s="35">
        <v>10.380100000000001</v>
      </c>
      <c r="AW27" s="36">
        <v>8.33</v>
      </c>
      <c r="AX27" s="8"/>
      <c r="AY27" s="35">
        <v>10.424300000000001</v>
      </c>
      <c r="AZ27" s="36">
        <v>8.32</v>
      </c>
      <c r="BA27" s="8"/>
      <c r="BB27" s="35">
        <v>10.4506</v>
      </c>
      <c r="BC27" s="36">
        <v>8.32</v>
      </c>
      <c r="BD27" s="36"/>
      <c r="BE27" s="35">
        <v>10.407300000000001</v>
      </c>
      <c r="BF27" s="36">
        <v>8.3699999999999992</v>
      </c>
      <c r="BG27" s="36"/>
      <c r="BH27" s="35">
        <v>10.3477</v>
      </c>
      <c r="BI27" s="36">
        <v>8.3800000000000008</v>
      </c>
      <c r="BJ27" s="36"/>
      <c r="BK27" s="36">
        <v>10.354700000000001</v>
      </c>
      <c r="BL27" s="36">
        <v>8.3800000000000008</v>
      </c>
      <c r="BM27" s="8"/>
      <c r="BN27" s="35">
        <f t="shared" si="0"/>
        <v>10.528966666666665</v>
      </c>
      <c r="BO27" s="36">
        <f t="shared" si="1"/>
        <v>8.3909523809523794</v>
      </c>
      <c r="BP27" s="38"/>
      <c r="BQ27" s="38"/>
      <c r="BS27" s="39"/>
    </row>
    <row r="28" spans="1:88">
      <c r="A28" s="25">
        <v>11</v>
      </c>
      <c r="B28" s="37" t="s">
        <v>22</v>
      </c>
      <c r="C28" s="35">
        <v>6.8944000000000001</v>
      </c>
      <c r="D28" s="36">
        <v>13.29</v>
      </c>
      <c r="E28" s="36"/>
      <c r="F28" s="35">
        <v>6.9075000000000006</v>
      </c>
      <c r="G28" s="36">
        <v>13.3</v>
      </c>
      <c r="H28" s="8"/>
      <c r="I28" s="35">
        <v>6.7635000000000005</v>
      </c>
      <c r="J28" s="36">
        <v>13.34</v>
      </c>
      <c r="K28" s="8"/>
      <c r="L28" s="35">
        <v>6.7930999999999999</v>
      </c>
      <c r="M28" s="73">
        <v>13.3</v>
      </c>
      <c r="N28" s="35"/>
      <c r="O28" s="8">
        <v>6.7930999999999999</v>
      </c>
      <c r="P28" s="36">
        <v>13.3</v>
      </c>
      <c r="Q28" s="36"/>
      <c r="R28" s="35">
        <v>6.8395000000000001</v>
      </c>
      <c r="S28" s="36">
        <v>13.24</v>
      </c>
      <c r="T28" s="36"/>
      <c r="U28" s="35">
        <v>6.7683</v>
      </c>
      <c r="V28" s="36">
        <v>13.22</v>
      </c>
      <c r="W28" s="36"/>
      <c r="X28" s="35">
        <v>6.7608000000000006</v>
      </c>
      <c r="Y28" s="36">
        <v>13.26</v>
      </c>
      <c r="Z28" s="8"/>
      <c r="AA28" s="35">
        <v>6.5548999999999999</v>
      </c>
      <c r="AB28" s="36">
        <v>13.33</v>
      </c>
      <c r="AC28" s="36"/>
      <c r="AD28" s="35">
        <v>6.5552999999999999</v>
      </c>
      <c r="AE28" s="36">
        <v>13.33</v>
      </c>
      <c r="AF28" s="8"/>
      <c r="AG28" s="35">
        <v>6.5786000000000007</v>
      </c>
      <c r="AH28" s="36">
        <v>13.35</v>
      </c>
      <c r="AI28" s="8"/>
      <c r="AJ28" s="35">
        <v>6.5731000000000002</v>
      </c>
      <c r="AK28" s="36">
        <v>13.31</v>
      </c>
      <c r="AL28" s="8"/>
      <c r="AM28" s="35">
        <v>6.5622000000000007</v>
      </c>
      <c r="AN28" s="36">
        <v>13.3</v>
      </c>
      <c r="AO28" s="8"/>
      <c r="AP28" s="35">
        <v>6.5664000000000007</v>
      </c>
      <c r="AQ28" s="36">
        <v>13.25</v>
      </c>
      <c r="AR28" s="8"/>
      <c r="AS28" s="35">
        <v>6.4906000000000006</v>
      </c>
      <c r="AT28" s="36">
        <v>13.22</v>
      </c>
      <c r="AU28" s="8"/>
      <c r="AV28" s="35">
        <v>6.5324</v>
      </c>
      <c r="AW28" s="36">
        <v>13.24</v>
      </c>
      <c r="AX28" s="8"/>
      <c r="AY28" s="35">
        <v>6.5599000000000007</v>
      </c>
      <c r="AZ28" s="36">
        <v>13.23</v>
      </c>
      <c r="BA28" s="8"/>
      <c r="BB28" s="35">
        <v>6.5745000000000005</v>
      </c>
      <c r="BC28" s="36">
        <v>13.23</v>
      </c>
      <c r="BD28" s="36"/>
      <c r="BE28" s="35">
        <v>6.5762</v>
      </c>
      <c r="BF28" s="36">
        <v>13.25</v>
      </c>
      <c r="BG28" s="36"/>
      <c r="BH28" s="35">
        <v>6.5533999999999999</v>
      </c>
      <c r="BI28" s="36">
        <v>13.23</v>
      </c>
      <c r="BJ28" s="36"/>
      <c r="BK28" s="36">
        <v>6.5620000000000003</v>
      </c>
      <c r="BL28" s="36">
        <v>13.22</v>
      </c>
      <c r="BM28" s="8"/>
      <c r="BN28" s="35">
        <f t="shared" si="0"/>
        <v>6.6552238095238101</v>
      </c>
      <c r="BO28" s="36">
        <f t="shared" si="1"/>
        <v>13.273333333333333</v>
      </c>
      <c r="BP28" s="38"/>
      <c r="BQ28" s="38"/>
      <c r="BS28" s="39"/>
    </row>
    <row r="29" spans="1:88">
      <c r="A29" s="25">
        <v>12</v>
      </c>
      <c r="B29" s="37" t="s">
        <v>23</v>
      </c>
      <c r="C29" s="35">
        <v>37.93</v>
      </c>
      <c r="D29" s="36">
        <v>2.42</v>
      </c>
      <c r="E29" s="36"/>
      <c r="F29" s="35">
        <v>37.920999999999999</v>
      </c>
      <c r="G29" s="36">
        <v>2.42</v>
      </c>
      <c r="H29" s="8"/>
      <c r="I29" s="35">
        <v>37.9253</v>
      </c>
      <c r="J29" s="36">
        <v>2.38</v>
      </c>
      <c r="K29" s="8"/>
      <c r="L29" s="35">
        <v>38.007899999999999</v>
      </c>
      <c r="M29" s="74">
        <v>2.38</v>
      </c>
      <c r="N29" s="8"/>
      <c r="O29" s="35">
        <v>38.007899999999999</v>
      </c>
      <c r="P29" s="36">
        <v>2.38</v>
      </c>
      <c r="Q29" s="36"/>
      <c r="R29" s="35">
        <v>38.007300000000001</v>
      </c>
      <c r="S29" s="36">
        <v>2.38</v>
      </c>
      <c r="T29" s="36"/>
      <c r="U29" s="35">
        <v>38.002600000000001</v>
      </c>
      <c r="V29" s="36">
        <v>2.35</v>
      </c>
      <c r="W29" s="36"/>
      <c r="X29" s="35">
        <v>37.952200000000005</v>
      </c>
      <c r="Y29" s="36">
        <v>2.36</v>
      </c>
      <c r="Z29" s="8"/>
      <c r="AA29" s="35">
        <v>38.057000000000002</v>
      </c>
      <c r="AB29" s="36">
        <v>2.2999999999999998</v>
      </c>
      <c r="AC29" s="36"/>
      <c r="AD29" s="35">
        <v>38.014500000000005</v>
      </c>
      <c r="AE29" s="36">
        <v>2.2999999999999998</v>
      </c>
      <c r="AF29" s="8"/>
      <c r="AG29" s="35">
        <v>38.087200000000003</v>
      </c>
      <c r="AH29" s="36">
        <v>2.31</v>
      </c>
      <c r="AI29" s="8"/>
      <c r="AJ29" s="35">
        <v>38.127099999999999</v>
      </c>
      <c r="AK29" s="36">
        <v>2.29</v>
      </c>
      <c r="AL29" s="8"/>
      <c r="AM29" s="35">
        <v>38.143100000000004</v>
      </c>
      <c r="AN29" s="36">
        <v>2.29</v>
      </c>
      <c r="AO29" s="8"/>
      <c r="AP29" s="35">
        <v>38.166499999999999</v>
      </c>
      <c r="AQ29" s="36">
        <v>2.2799999999999998</v>
      </c>
      <c r="AR29" s="8"/>
      <c r="AS29" s="35">
        <v>38.257300000000001</v>
      </c>
      <c r="AT29" s="36">
        <v>2.2400000000000002</v>
      </c>
      <c r="AU29" s="8"/>
      <c r="AV29" s="35">
        <v>38.273600000000002</v>
      </c>
      <c r="AW29" s="36">
        <v>2.2599999999999998</v>
      </c>
      <c r="AX29" s="8"/>
      <c r="AY29" s="35">
        <v>38.314599999999999</v>
      </c>
      <c r="AZ29" s="36">
        <v>2.2599999999999998</v>
      </c>
      <c r="BA29" s="8"/>
      <c r="BB29" s="35">
        <v>38.422000000000004</v>
      </c>
      <c r="BC29" s="36">
        <v>2.2599999999999998</v>
      </c>
      <c r="BD29" s="36"/>
      <c r="BE29" s="35">
        <v>38.450000000000003</v>
      </c>
      <c r="BF29" s="36">
        <v>2.27</v>
      </c>
      <c r="BG29" s="36"/>
      <c r="BH29" s="35">
        <v>38.445399999999999</v>
      </c>
      <c r="BI29" s="36">
        <v>2.2599999999999998</v>
      </c>
      <c r="BJ29" s="36"/>
      <c r="BK29" s="36">
        <v>38.497900000000001</v>
      </c>
      <c r="BL29" s="36">
        <v>2.25</v>
      </c>
      <c r="BM29" s="8"/>
      <c r="BN29" s="35">
        <f t="shared" si="0"/>
        <v>38.143352380952379</v>
      </c>
      <c r="BO29" s="36">
        <f t="shared" si="1"/>
        <v>2.3161904761904757</v>
      </c>
      <c r="BP29" s="38"/>
      <c r="BQ29" s="38"/>
      <c r="BS29" s="39"/>
    </row>
    <row r="30" spans="1:88">
      <c r="A30" s="25">
        <v>13</v>
      </c>
      <c r="B30" s="37" t="s">
        <v>24</v>
      </c>
      <c r="C30" s="35">
        <v>1</v>
      </c>
      <c r="D30" s="36">
        <v>91.66</v>
      </c>
      <c r="E30" s="36"/>
      <c r="F30" s="35">
        <v>1</v>
      </c>
      <c r="G30" s="36">
        <v>91.87</v>
      </c>
      <c r="H30" s="36"/>
      <c r="I30" s="35">
        <v>1</v>
      </c>
      <c r="J30" s="36">
        <v>90.22</v>
      </c>
      <c r="K30" s="36"/>
      <c r="L30" s="35">
        <v>1</v>
      </c>
      <c r="M30" s="74">
        <v>90.33</v>
      </c>
      <c r="N30" s="36"/>
      <c r="O30" s="35">
        <v>1</v>
      </c>
      <c r="P30" s="36">
        <v>90.33</v>
      </c>
      <c r="Q30" s="36"/>
      <c r="R30" s="35">
        <v>1</v>
      </c>
      <c r="S30" s="36">
        <v>90.55</v>
      </c>
      <c r="T30" s="36"/>
      <c r="U30" s="35">
        <v>1</v>
      </c>
      <c r="V30" s="36">
        <v>89.48</v>
      </c>
      <c r="W30" s="36"/>
      <c r="X30" s="35">
        <v>1</v>
      </c>
      <c r="Y30" s="36">
        <v>89.64</v>
      </c>
      <c r="Z30" s="36"/>
      <c r="AA30" s="35">
        <v>1</v>
      </c>
      <c r="AB30" s="36">
        <v>87.38</v>
      </c>
      <c r="AC30" s="36"/>
      <c r="AD30" s="35">
        <v>1</v>
      </c>
      <c r="AE30" s="36">
        <v>87.37</v>
      </c>
      <c r="AF30" s="36"/>
      <c r="AG30" s="35">
        <v>1</v>
      </c>
      <c r="AH30" s="36">
        <v>87.8</v>
      </c>
      <c r="AI30" s="36"/>
      <c r="AJ30" s="35">
        <v>1</v>
      </c>
      <c r="AK30" s="36">
        <v>87.48</v>
      </c>
      <c r="AL30" s="36"/>
      <c r="AM30" s="35">
        <v>1</v>
      </c>
      <c r="AN30" s="36">
        <v>87.31</v>
      </c>
      <c r="AO30" s="36"/>
      <c r="AP30" s="35">
        <v>1</v>
      </c>
      <c r="AQ30" s="36">
        <v>87.02</v>
      </c>
      <c r="AR30" s="36"/>
      <c r="AS30" s="35">
        <v>1</v>
      </c>
      <c r="AT30" s="36">
        <v>85.78</v>
      </c>
      <c r="AU30" s="36"/>
      <c r="AV30" s="35">
        <v>1</v>
      </c>
      <c r="AW30" s="36">
        <v>86.47</v>
      </c>
      <c r="AX30" s="36"/>
      <c r="AY30" s="35">
        <v>1</v>
      </c>
      <c r="AZ30" s="36">
        <v>86.77</v>
      </c>
      <c r="BA30" s="36"/>
      <c r="BB30" s="35">
        <v>1</v>
      </c>
      <c r="BC30" s="36">
        <v>86.96</v>
      </c>
      <c r="BD30" s="36"/>
      <c r="BE30" s="35">
        <v>1</v>
      </c>
      <c r="BF30" s="36">
        <v>87.11</v>
      </c>
      <c r="BG30" s="36"/>
      <c r="BH30" s="35">
        <v>1</v>
      </c>
      <c r="BI30" s="36">
        <v>86.72</v>
      </c>
      <c r="BJ30" s="36"/>
      <c r="BK30" s="36">
        <v>1</v>
      </c>
      <c r="BL30" s="36">
        <v>86.78</v>
      </c>
      <c r="BM30" s="36"/>
      <c r="BN30" s="35">
        <f t="shared" si="0"/>
        <v>1</v>
      </c>
      <c r="BO30" s="36">
        <f t="shared" si="1"/>
        <v>88.334761904761891</v>
      </c>
      <c r="BP30" s="38"/>
      <c r="BQ30" s="38"/>
      <c r="BS30" s="39"/>
    </row>
    <row r="31" spans="1:88">
      <c r="A31" s="25">
        <v>14</v>
      </c>
      <c r="B31" s="37" t="s">
        <v>25</v>
      </c>
      <c r="C31" s="35">
        <v>0.75261533830059457</v>
      </c>
      <c r="D31" s="36">
        <v>121.79</v>
      </c>
      <c r="E31" s="36"/>
      <c r="F31" s="35">
        <v>0.75344323558663095</v>
      </c>
      <c r="G31" s="36">
        <v>121.93</v>
      </c>
      <c r="H31" s="36"/>
      <c r="I31" s="35">
        <v>0.75341485282040854</v>
      </c>
      <c r="J31" s="36">
        <v>119.75</v>
      </c>
      <c r="K31" s="8"/>
      <c r="L31" s="35">
        <v>0.7464413409072248</v>
      </c>
      <c r="M31" s="74">
        <v>121.01</v>
      </c>
      <c r="N31" s="8"/>
      <c r="O31" s="35">
        <v>0.7464413409072248</v>
      </c>
      <c r="P31" s="36">
        <v>121.01</v>
      </c>
      <c r="Q31" s="36"/>
      <c r="R31" s="35">
        <v>0.74986127566400218</v>
      </c>
      <c r="S31" s="36">
        <v>120.76</v>
      </c>
      <c r="T31" s="36"/>
      <c r="U31" s="35">
        <v>0.75150112349417963</v>
      </c>
      <c r="V31" s="36">
        <v>119.07</v>
      </c>
      <c r="W31" s="36"/>
      <c r="X31" s="35">
        <v>0.74860385381263939</v>
      </c>
      <c r="Y31" s="36">
        <v>119.74</v>
      </c>
      <c r="Z31" s="8"/>
      <c r="AA31" s="35">
        <v>0.74669215375884834</v>
      </c>
      <c r="AB31" s="36">
        <v>117.02</v>
      </c>
      <c r="AC31" s="36"/>
      <c r="AD31" s="35">
        <v>0.73954104083006089</v>
      </c>
      <c r="AE31" s="36">
        <v>118.14</v>
      </c>
      <c r="AF31" s="8"/>
      <c r="AG31" s="35">
        <v>0.73813812040509019</v>
      </c>
      <c r="AH31" s="36">
        <v>118.95</v>
      </c>
      <c r="AI31" s="36"/>
      <c r="AJ31" s="35">
        <v>0.7388198092367253</v>
      </c>
      <c r="AK31" s="36">
        <v>118.41</v>
      </c>
      <c r="AL31" s="8"/>
      <c r="AM31" s="35">
        <v>0.73815446620359781</v>
      </c>
      <c r="AN31" s="36">
        <v>118.28</v>
      </c>
      <c r="AO31" s="8"/>
      <c r="AP31" s="35">
        <v>0.73831251292046907</v>
      </c>
      <c r="AQ31" s="36">
        <v>117.86</v>
      </c>
      <c r="AR31" s="8"/>
      <c r="AS31" s="35">
        <v>0.73298199063249014</v>
      </c>
      <c r="AT31" s="36">
        <v>117.03</v>
      </c>
      <c r="AU31" s="8"/>
      <c r="AV31" s="35">
        <v>0.73434379038890851</v>
      </c>
      <c r="AW31" s="36">
        <v>117.75</v>
      </c>
      <c r="AX31" s="8"/>
      <c r="AY31" s="35">
        <v>0.73673508479820826</v>
      </c>
      <c r="AZ31" s="36">
        <v>117.78</v>
      </c>
      <c r="BA31" s="8"/>
      <c r="BB31" s="35">
        <v>0.73732175246634124</v>
      </c>
      <c r="BC31" s="36">
        <v>117.94</v>
      </c>
      <c r="BD31" s="36"/>
      <c r="BE31" s="35">
        <v>0.73802372008236339</v>
      </c>
      <c r="BF31" s="36">
        <v>118.03</v>
      </c>
      <c r="BG31" s="36"/>
      <c r="BH31" s="35">
        <v>0.73823075616976352</v>
      </c>
      <c r="BI31" s="36">
        <v>117.47</v>
      </c>
      <c r="BJ31" s="36"/>
      <c r="BK31" s="36">
        <v>0.73688166417355039</v>
      </c>
      <c r="BL31" s="36">
        <v>117.77</v>
      </c>
      <c r="BM31" s="8"/>
      <c r="BN31" s="35">
        <f t="shared" si="0"/>
        <v>0.74269043921711064</v>
      </c>
      <c r="BO31" s="36">
        <f t="shared" si="1"/>
        <v>118.92809523809522</v>
      </c>
      <c r="BP31" s="38"/>
      <c r="BQ31" s="38"/>
      <c r="BS31" s="39"/>
    </row>
    <row r="32" spans="1:88">
      <c r="A32" s="25">
        <v>15</v>
      </c>
      <c r="B32" s="37" t="s">
        <v>26</v>
      </c>
      <c r="C32" s="35">
        <v>7.2690000000000001</v>
      </c>
      <c r="D32" s="36">
        <v>12.61</v>
      </c>
      <c r="E32" s="36"/>
      <c r="F32" s="35">
        <v>7.2713000000000001</v>
      </c>
      <c r="G32" s="36">
        <v>12.63</v>
      </c>
      <c r="H32" s="36"/>
      <c r="I32" s="35">
        <v>7.3001000000000005</v>
      </c>
      <c r="J32" s="36">
        <v>12.36</v>
      </c>
      <c r="K32" s="8"/>
      <c r="L32" s="35">
        <v>7.2813000000000008</v>
      </c>
      <c r="M32" s="74">
        <v>12.41</v>
      </c>
      <c r="N32" s="8"/>
      <c r="O32" s="35">
        <v>7.2813000000000008</v>
      </c>
      <c r="P32" s="36">
        <v>12.41</v>
      </c>
      <c r="Q32" s="36"/>
      <c r="R32" s="35">
        <v>7.3381000000000007</v>
      </c>
      <c r="S32" s="36">
        <v>12.34</v>
      </c>
      <c r="T32" s="36"/>
      <c r="U32" s="35">
        <v>7.3500000000000005</v>
      </c>
      <c r="V32" s="36">
        <v>12.17</v>
      </c>
      <c r="W32" s="36"/>
      <c r="X32" s="35">
        <v>7.3407</v>
      </c>
      <c r="Y32" s="36">
        <v>12.21</v>
      </c>
      <c r="Z32" s="8"/>
      <c r="AA32" s="35">
        <v>7.3100000000000005</v>
      </c>
      <c r="AB32" s="36">
        <v>11.95</v>
      </c>
      <c r="AC32" s="36"/>
      <c r="AD32" s="35">
        <v>7.3071000000000002</v>
      </c>
      <c r="AE32" s="36">
        <v>11.96</v>
      </c>
      <c r="AF32" s="8"/>
      <c r="AG32" s="35">
        <v>7.3158000000000003</v>
      </c>
      <c r="AH32" s="36">
        <v>12</v>
      </c>
      <c r="AI32" s="36"/>
      <c r="AJ32" s="35">
        <v>7.3085000000000004</v>
      </c>
      <c r="AK32" s="36">
        <v>11.97</v>
      </c>
      <c r="AL32" s="8"/>
      <c r="AM32" s="35">
        <v>7.2965</v>
      </c>
      <c r="AN32" s="36">
        <v>11.97</v>
      </c>
      <c r="AO32" s="8"/>
      <c r="AP32" s="35">
        <v>7.3035000000000005</v>
      </c>
      <c r="AQ32" s="36">
        <v>11.91</v>
      </c>
      <c r="AR32" s="8"/>
      <c r="AS32" s="35">
        <v>7.3127000000000004</v>
      </c>
      <c r="AT32" s="36">
        <v>11.73</v>
      </c>
      <c r="AU32" s="8"/>
      <c r="AV32" s="35">
        <v>7.2876000000000003</v>
      </c>
      <c r="AW32" s="36">
        <v>11.87</v>
      </c>
      <c r="AX32" s="8"/>
      <c r="AY32" s="35">
        <v>7.2913000000000006</v>
      </c>
      <c r="AZ32" s="36">
        <v>11.9</v>
      </c>
      <c r="BA32" s="8"/>
      <c r="BB32" s="35">
        <v>7.2864000000000004</v>
      </c>
      <c r="BC32" s="36">
        <v>11.93</v>
      </c>
      <c r="BD32" s="36"/>
      <c r="BE32" s="35">
        <v>7.2957000000000001</v>
      </c>
      <c r="BF32" s="36">
        <v>11.94</v>
      </c>
      <c r="BG32" s="36"/>
      <c r="BH32" s="35">
        <v>7.2681000000000004</v>
      </c>
      <c r="BI32" s="36">
        <v>11.93</v>
      </c>
      <c r="BJ32" s="36"/>
      <c r="BK32" s="36">
        <v>7.2637</v>
      </c>
      <c r="BL32" s="36">
        <v>11.95</v>
      </c>
      <c r="BM32" s="8"/>
      <c r="BN32" s="35">
        <f t="shared" si="0"/>
        <v>7.2989857142857151</v>
      </c>
      <c r="BO32" s="36">
        <f t="shared" si="1"/>
        <v>12.102380952380953</v>
      </c>
      <c r="BP32" s="38"/>
      <c r="BQ32" s="38"/>
      <c r="BS32" s="39"/>
    </row>
    <row r="33" spans="1:141" s="21" customFormat="1" ht="16.5" thickBot="1">
      <c r="A33" s="42">
        <v>16</v>
      </c>
      <c r="B33" s="43" t="s">
        <v>27</v>
      </c>
      <c r="C33" s="44">
        <v>7.2785000000000002</v>
      </c>
      <c r="D33" s="45">
        <v>12.59</v>
      </c>
      <c r="E33" s="45"/>
      <c r="F33" s="44">
        <v>7.2788000000000004</v>
      </c>
      <c r="G33" s="45">
        <v>12.62</v>
      </c>
      <c r="H33" s="45"/>
      <c r="I33" s="44">
        <v>7.3139000000000003</v>
      </c>
      <c r="J33" s="45">
        <v>12.34</v>
      </c>
      <c r="K33" s="15"/>
      <c r="L33" s="44">
        <v>7.2598000000000003</v>
      </c>
      <c r="M33" s="75">
        <v>12.44</v>
      </c>
      <c r="N33" s="15"/>
      <c r="O33" s="44">
        <v>7.2598000000000003</v>
      </c>
      <c r="P33" s="45">
        <v>12.44</v>
      </c>
      <c r="Q33" s="45"/>
      <c r="R33" s="44">
        <v>7.3604000000000003</v>
      </c>
      <c r="S33" s="45">
        <v>12.3</v>
      </c>
      <c r="T33" s="45"/>
      <c r="U33" s="44">
        <v>7.3812000000000006</v>
      </c>
      <c r="V33" s="45">
        <v>12.12</v>
      </c>
      <c r="W33" s="45"/>
      <c r="X33" s="44">
        <v>7.3534000000000006</v>
      </c>
      <c r="Y33" s="45">
        <v>12.19</v>
      </c>
      <c r="Z33" s="15"/>
      <c r="AA33" s="44">
        <v>7.3108000000000004</v>
      </c>
      <c r="AB33" s="45">
        <v>11.95</v>
      </c>
      <c r="AC33" s="45"/>
      <c r="AD33" s="44">
        <v>7.3101000000000003</v>
      </c>
      <c r="AE33" s="45">
        <v>11.95</v>
      </c>
      <c r="AF33" s="15"/>
      <c r="AG33" s="44">
        <v>7.3221000000000007</v>
      </c>
      <c r="AH33" s="45">
        <v>11.99</v>
      </c>
      <c r="AI33" s="45"/>
      <c r="AJ33" s="44">
        <v>7.3085000000000004</v>
      </c>
      <c r="AK33" s="45">
        <v>11.97</v>
      </c>
      <c r="AL33" s="15"/>
      <c r="AM33" s="44">
        <v>7.2999000000000001</v>
      </c>
      <c r="AN33" s="45">
        <v>11.96</v>
      </c>
      <c r="AO33" s="15"/>
      <c r="AP33" s="44">
        <v>7.3032000000000004</v>
      </c>
      <c r="AQ33" s="45">
        <v>11.92</v>
      </c>
      <c r="AR33" s="15"/>
      <c r="AS33" s="44">
        <v>7.3168000000000006</v>
      </c>
      <c r="AT33" s="45">
        <v>11.72</v>
      </c>
      <c r="AU33" s="15"/>
      <c r="AV33" s="44">
        <v>7.2875000000000005</v>
      </c>
      <c r="AW33" s="45">
        <v>11.87</v>
      </c>
      <c r="AX33" s="15"/>
      <c r="AY33" s="44">
        <v>7.2907999999999999</v>
      </c>
      <c r="AZ33" s="45">
        <v>11.9</v>
      </c>
      <c r="BA33" s="15"/>
      <c r="BB33" s="44">
        <v>7.2879000000000005</v>
      </c>
      <c r="BC33" s="45">
        <v>11.93</v>
      </c>
      <c r="BD33" s="45"/>
      <c r="BE33" s="44">
        <v>7.2975000000000003</v>
      </c>
      <c r="BF33" s="45">
        <v>11.94</v>
      </c>
      <c r="BG33" s="45"/>
      <c r="BH33" s="44">
        <v>7.2675000000000001</v>
      </c>
      <c r="BI33" s="45">
        <v>11.93</v>
      </c>
      <c r="BJ33" s="45"/>
      <c r="BK33" s="45">
        <v>7.2650000000000006</v>
      </c>
      <c r="BL33" s="45">
        <v>11.94</v>
      </c>
      <c r="BM33" s="15"/>
      <c r="BN33" s="44">
        <f t="shared" si="0"/>
        <v>7.3025428571428579</v>
      </c>
      <c r="BO33" s="45">
        <f t="shared" si="1"/>
        <v>12.095714285714287</v>
      </c>
      <c r="BP33" s="38"/>
      <c r="BQ33" s="38"/>
      <c r="BR33" s="3"/>
      <c r="BS33" s="39"/>
      <c r="BT33" s="3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</row>
    <row r="34" spans="1:141" s="48" customFormat="1" ht="16.5" thickTop="1">
      <c r="A34" s="46"/>
      <c r="B34" s="47"/>
      <c r="H34" s="49"/>
      <c r="J34" s="49"/>
      <c r="K34" s="49"/>
      <c r="L34" s="49"/>
      <c r="M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AA34" s="49"/>
      <c r="AB34" s="49"/>
      <c r="AC34" s="49"/>
      <c r="AD34" s="49"/>
      <c r="AE34" s="49"/>
      <c r="AH34" s="49"/>
      <c r="AI34" s="49"/>
      <c r="AJ34" s="49"/>
      <c r="AK34" s="49"/>
      <c r="AM34" s="49"/>
      <c r="AN34" s="49"/>
      <c r="AP34" s="49"/>
      <c r="AQ34" s="49"/>
      <c r="AS34" s="49"/>
      <c r="AT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N34" s="50"/>
      <c r="BR34" s="3"/>
    </row>
    <row r="35" spans="1:141" s="53" customFormat="1">
      <c r="B35" s="72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R35" s="3"/>
      <c r="BS35" s="56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</row>
    <row r="36" spans="1:141" s="3" customFormat="1">
      <c r="A36" s="65"/>
      <c r="B36" s="69"/>
      <c r="C36" s="76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S36" s="53"/>
    </row>
    <row r="37" spans="1:141" s="3" customFormat="1">
      <c r="A37" s="65"/>
      <c r="B37" s="69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S37" s="53"/>
    </row>
    <row r="38" spans="1:141" s="3" customFormat="1">
      <c r="A38" s="65"/>
      <c r="B38" s="69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</row>
    <row r="39" spans="1:141" s="3" customFormat="1">
      <c r="A39" s="65"/>
      <c r="B39" s="6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S39" s="28"/>
    </row>
    <row r="40" spans="1:141" s="3" customFormat="1">
      <c r="A40" s="65"/>
      <c r="B40" s="6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S40" s="28"/>
    </row>
    <row r="41" spans="1:141" s="3" customFormat="1">
      <c r="A41" s="65"/>
      <c r="B41" s="69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S41" s="39"/>
    </row>
    <row r="42" spans="1:141" s="3" customFormat="1">
      <c r="A42" s="65"/>
      <c r="B42" s="69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S42" s="4"/>
    </row>
    <row r="43" spans="1:141" s="3" customFormat="1">
      <c r="A43" s="65"/>
      <c r="B43" s="69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S43" s="4"/>
    </row>
    <row r="44" spans="1:141" s="3" customFormat="1">
      <c r="A44" s="65"/>
      <c r="B44" s="69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</row>
    <row r="45" spans="1:141" s="3" customFormat="1">
      <c r="A45" s="65"/>
      <c r="B45" s="69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</row>
    <row r="46" spans="1:141" s="3" customFormat="1">
      <c r="A46" s="65"/>
      <c r="B46" s="69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</row>
    <row r="47" spans="1:141" s="3" customFormat="1">
      <c r="A47" s="65"/>
      <c r="B47" s="69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</row>
    <row r="48" spans="1:141" s="3" customFormat="1">
      <c r="A48" s="65"/>
      <c r="B48" s="66"/>
    </row>
    <row r="49" spans="1:71" s="3" customFormat="1">
      <c r="A49" s="65"/>
      <c r="B49" s="66"/>
    </row>
    <row r="50" spans="1:71" s="3" customFormat="1">
      <c r="A50" s="65"/>
      <c r="B50" s="66"/>
    </row>
    <row r="51" spans="1:71" s="3" customFormat="1">
      <c r="A51" s="65"/>
      <c r="B51" s="66"/>
    </row>
    <row r="52" spans="1:71" s="3" customFormat="1">
      <c r="A52" s="65"/>
      <c r="B52" s="66"/>
    </row>
    <row r="53" spans="1:71" s="3" customFormat="1">
      <c r="A53" s="65"/>
      <c r="B53" s="66"/>
    </row>
    <row r="54" spans="1:71" s="3" customFormat="1">
      <c r="A54" s="65"/>
      <c r="B54" s="66"/>
      <c r="BS54" s="51"/>
    </row>
    <row r="55" spans="1:71" s="3" customFormat="1">
      <c r="A55" s="65"/>
      <c r="B55" s="66"/>
      <c r="BS55" s="51"/>
    </row>
    <row r="56" spans="1:71" s="3" customFormat="1">
      <c r="A56" s="65"/>
      <c r="B56" s="66"/>
      <c r="BS56" s="51"/>
    </row>
    <row r="57" spans="1:71" s="3" customFormat="1">
      <c r="A57" s="65"/>
      <c r="B57" s="66"/>
      <c r="BS57" s="51"/>
    </row>
    <row r="58" spans="1:71" s="3" customFormat="1">
      <c r="A58" s="65"/>
      <c r="B58" s="66"/>
      <c r="BR58" s="56"/>
      <c r="BS58" s="51"/>
    </row>
    <row r="59" spans="1:71" s="3" customFormat="1">
      <c r="A59" s="65"/>
      <c r="B59" s="66"/>
      <c r="BR59" s="56"/>
      <c r="BS59" s="51"/>
    </row>
    <row r="60" spans="1:71" s="3" customFormat="1">
      <c r="A60" s="65"/>
      <c r="B60" s="66"/>
      <c r="BR60" s="56"/>
      <c r="BS60" s="51"/>
    </row>
    <row r="61" spans="1:71" s="3" customFormat="1">
      <c r="A61" s="65"/>
      <c r="B61" s="66"/>
      <c r="BR61" s="56"/>
      <c r="BS61" s="51"/>
    </row>
    <row r="62" spans="1:71" s="3" customFormat="1">
      <c r="A62" s="65"/>
      <c r="B62" s="66"/>
      <c r="BR62" s="56"/>
      <c r="BS62" s="51"/>
    </row>
    <row r="63" spans="1:71" s="3" customFormat="1">
      <c r="A63" s="65"/>
      <c r="B63" s="66"/>
      <c r="BR63" s="56"/>
      <c r="BS63" s="51"/>
    </row>
    <row r="64" spans="1:71" s="3" customFormat="1">
      <c r="A64" s="65"/>
      <c r="B64" s="66"/>
      <c r="BR64" s="56"/>
      <c r="BS64" s="51"/>
    </row>
    <row r="65" spans="1:71" s="3" customFormat="1">
      <c r="A65" s="65"/>
      <c r="B65" s="66"/>
      <c r="BR65" s="56"/>
      <c r="BS65" s="51"/>
    </row>
    <row r="66" spans="1:71" s="3" customFormat="1">
      <c r="A66" s="65"/>
      <c r="B66" s="66"/>
      <c r="BR66" s="56"/>
      <c r="BS66" s="51"/>
    </row>
    <row r="67" spans="1:71" s="3" customFormat="1">
      <c r="A67" s="65"/>
      <c r="B67" s="66"/>
      <c r="BR67" s="56"/>
      <c r="BS67" s="51"/>
    </row>
    <row r="68" spans="1:71" s="3" customFormat="1">
      <c r="A68" s="65"/>
      <c r="B68" s="66"/>
      <c r="BR68" s="56"/>
      <c r="BS68" s="51"/>
    </row>
    <row r="69" spans="1:71" s="3" customFormat="1">
      <c r="A69" s="65"/>
      <c r="B69" s="66"/>
      <c r="BR69" s="56"/>
      <c r="BS69" s="51"/>
    </row>
    <row r="70" spans="1:71" s="3" customFormat="1">
      <c r="A70" s="65"/>
      <c r="B70" s="66"/>
      <c r="BS70" s="51"/>
    </row>
    <row r="71" spans="1:71" s="3" customFormat="1">
      <c r="A71" s="65"/>
      <c r="B71" s="66"/>
      <c r="BS71" s="51"/>
    </row>
    <row r="72" spans="1:71" s="3" customFormat="1">
      <c r="A72" s="65"/>
      <c r="B72" s="66"/>
      <c r="BS72" s="51"/>
    </row>
    <row r="73" spans="1:71" s="3" customFormat="1">
      <c r="A73" s="65"/>
      <c r="B73" s="66"/>
    </row>
    <row r="74" spans="1:71" s="3" customFormat="1">
      <c r="A74" s="65"/>
      <c r="B74" s="66"/>
    </row>
    <row r="75" spans="1:71" s="3" customFormat="1">
      <c r="A75" s="65"/>
      <c r="B75" s="66"/>
      <c r="BS75" s="51"/>
    </row>
    <row r="76" spans="1:71" s="3" customFormat="1">
      <c r="A76" s="65"/>
      <c r="B76" s="66"/>
      <c r="BS76" s="51"/>
    </row>
    <row r="77" spans="1:71" s="3" customFormat="1">
      <c r="A77" s="65"/>
      <c r="B77" s="66"/>
      <c r="BS77" s="51"/>
    </row>
    <row r="78" spans="1:71" s="3" customFormat="1">
      <c r="A78" s="65"/>
      <c r="B78" s="66"/>
      <c r="BS78" s="56"/>
    </row>
    <row r="79" spans="1:71" s="3" customFormat="1">
      <c r="A79" s="65"/>
      <c r="B79" s="66"/>
      <c r="BS79" s="56"/>
    </row>
    <row r="80" spans="1:71" s="3" customFormat="1">
      <c r="A80" s="65"/>
      <c r="B80" s="66"/>
      <c r="BS80" s="56"/>
    </row>
    <row r="81" spans="1:71" s="3" customFormat="1">
      <c r="A81" s="65"/>
      <c r="B81" s="66"/>
      <c r="BS81" s="56"/>
    </row>
    <row r="82" spans="1:71" s="3" customFormat="1">
      <c r="A82" s="65"/>
      <c r="B82" s="66"/>
      <c r="BS82" s="56"/>
    </row>
    <row r="83" spans="1:71" s="3" customFormat="1">
      <c r="A83" s="65"/>
      <c r="B83" s="66"/>
      <c r="BS83" s="56"/>
    </row>
    <row r="84" spans="1:71" s="3" customFormat="1">
      <c r="A84" s="65"/>
      <c r="B84" s="66"/>
      <c r="BS84" s="56"/>
    </row>
    <row r="85" spans="1:71" s="3" customFormat="1">
      <c r="A85" s="65"/>
      <c r="B85" s="66"/>
      <c r="BS85" s="56"/>
    </row>
    <row r="86" spans="1:71" s="3" customFormat="1">
      <c r="A86" s="65"/>
      <c r="B86" s="66"/>
      <c r="BS86" s="56"/>
    </row>
    <row r="87" spans="1:71" s="3" customFormat="1">
      <c r="A87" s="65"/>
      <c r="B87" s="66"/>
      <c r="BS87" s="56"/>
    </row>
    <row r="88" spans="1:71" s="3" customFormat="1">
      <c r="A88" s="65"/>
      <c r="B88" s="66"/>
      <c r="BS88" s="56"/>
    </row>
    <row r="89" spans="1:71" s="3" customFormat="1">
      <c r="A89" s="65"/>
      <c r="B89" s="66"/>
      <c r="BS89" s="56"/>
    </row>
    <row r="90" spans="1:71" s="3" customFormat="1">
      <c r="A90" s="65"/>
      <c r="B90" s="66"/>
      <c r="BS90" s="56"/>
    </row>
    <row r="91" spans="1:71" s="3" customFormat="1">
      <c r="A91" s="65"/>
      <c r="B91" s="66"/>
      <c r="BS91" s="56"/>
    </row>
    <row r="92" spans="1:71" s="3" customFormat="1">
      <c r="A92" s="65"/>
      <c r="B92" s="66"/>
      <c r="BS92" s="56"/>
    </row>
    <row r="93" spans="1:71" s="3" customFormat="1">
      <c r="A93" s="65"/>
      <c r="B93" s="66"/>
      <c r="BS93" s="56"/>
    </row>
    <row r="94" spans="1:71" s="3" customFormat="1">
      <c r="A94" s="65"/>
      <c r="B94" s="66"/>
      <c r="BS94" s="56"/>
    </row>
    <row r="95" spans="1:71" s="3" customFormat="1">
      <c r="A95" s="65"/>
      <c r="B95" s="66"/>
      <c r="BS95" s="56"/>
    </row>
    <row r="96" spans="1:71" s="3" customFormat="1">
      <c r="A96" s="65"/>
      <c r="B96" s="66"/>
      <c r="BS96" s="56"/>
    </row>
    <row r="97" spans="1:2" s="3" customFormat="1">
      <c r="A97" s="65"/>
      <c r="B97" s="66"/>
    </row>
    <row r="98" spans="1:2" s="3" customFormat="1">
      <c r="A98" s="65"/>
      <c r="B98" s="66"/>
    </row>
    <row r="99" spans="1:2" s="3" customFormat="1">
      <c r="A99" s="65"/>
      <c r="B99" s="66"/>
    </row>
    <row r="100" spans="1:2" s="3" customFormat="1">
      <c r="A100" s="65"/>
      <c r="B100" s="66"/>
    </row>
    <row r="101" spans="1:2" s="3" customFormat="1">
      <c r="A101" s="65"/>
      <c r="B101" s="66"/>
    </row>
    <row r="102" spans="1:2" s="3" customFormat="1">
      <c r="A102" s="65"/>
      <c r="B102" s="66"/>
    </row>
    <row r="103" spans="1:2" s="3" customFormat="1">
      <c r="A103" s="65"/>
      <c r="B103" s="66"/>
    </row>
    <row r="104" spans="1:2" s="3" customFormat="1">
      <c r="A104" s="65"/>
      <c r="B104" s="66"/>
    </row>
    <row r="105" spans="1:2" s="3" customFormat="1">
      <c r="A105" s="65"/>
      <c r="B105" s="66"/>
    </row>
    <row r="106" spans="1:2" s="3" customFormat="1">
      <c r="A106" s="65"/>
      <c r="B106" s="66"/>
    </row>
    <row r="107" spans="1:2" s="3" customFormat="1">
      <c r="A107" s="65"/>
      <c r="B107" s="66"/>
    </row>
    <row r="108" spans="1:2" s="3" customFormat="1">
      <c r="A108" s="65"/>
      <c r="B108" s="66"/>
    </row>
    <row r="109" spans="1:2" s="3" customFormat="1">
      <c r="A109" s="65"/>
      <c r="B109" s="66"/>
    </row>
    <row r="110" spans="1:2" s="3" customFormat="1">
      <c r="A110" s="65"/>
      <c r="B110" s="66"/>
    </row>
    <row r="111" spans="1:2" s="3" customFormat="1">
      <c r="A111" s="65"/>
      <c r="B111" s="66"/>
    </row>
    <row r="112" spans="1:2" s="3" customFormat="1">
      <c r="A112" s="65"/>
      <c r="B112" s="66"/>
    </row>
    <row r="113" spans="1:2" s="3" customFormat="1">
      <c r="A113" s="65"/>
      <c r="B113" s="66"/>
    </row>
    <row r="114" spans="1:2" s="3" customFormat="1">
      <c r="A114" s="65"/>
      <c r="B114" s="66"/>
    </row>
    <row r="115" spans="1:2" s="3" customFormat="1">
      <c r="A115" s="65"/>
      <c r="B115" s="66"/>
    </row>
    <row r="116" spans="1:2" s="3" customFormat="1">
      <c r="A116" s="65"/>
      <c r="B116" s="66"/>
    </row>
    <row r="117" spans="1:2" s="3" customFormat="1">
      <c r="A117" s="65"/>
      <c r="B117" s="66"/>
    </row>
    <row r="118" spans="1:2" s="48" customFormat="1">
      <c r="A118" s="68"/>
      <c r="B118" s="69"/>
    </row>
    <row r="119" spans="1:2" s="48" customFormat="1">
      <c r="A119" s="68"/>
      <c r="B119" s="69"/>
    </row>
    <row r="120" spans="1:2" s="48" customFormat="1">
      <c r="A120" s="68"/>
      <c r="B120" s="69"/>
    </row>
    <row r="121" spans="1:2" s="48" customFormat="1">
      <c r="A121" s="68"/>
      <c r="B121" s="69"/>
    </row>
    <row r="122" spans="1:2" s="48" customFormat="1">
      <c r="A122" s="68"/>
      <c r="B122" s="69"/>
    </row>
    <row r="123" spans="1:2" s="48" customFormat="1">
      <c r="A123" s="68"/>
      <c r="B123" s="69"/>
    </row>
    <row r="124" spans="1:2" s="48" customFormat="1">
      <c r="A124" s="68"/>
      <c r="B124" s="69"/>
    </row>
    <row r="125" spans="1:2" s="48" customFormat="1">
      <c r="A125" s="68"/>
      <c r="B125" s="69"/>
    </row>
    <row r="126" spans="1:2" s="48" customFormat="1">
      <c r="A126" s="68"/>
      <c r="B126" s="69"/>
    </row>
    <row r="127" spans="1:2" s="48" customFormat="1">
      <c r="A127" s="68"/>
      <c r="B127" s="69"/>
    </row>
    <row r="128" spans="1:2" s="48" customFormat="1">
      <c r="A128" s="68"/>
      <c r="B128" s="69"/>
    </row>
    <row r="129" spans="1:2" s="48" customFormat="1">
      <c r="A129" s="68"/>
      <c r="B129" s="69"/>
    </row>
    <row r="130" spans="1:2" s="48" customFormat="1">
      <c r="A130" s="68"/>
      <c r="B130" s="69"/>
    </row>
    <row r="131" spans="1:2" s="48" customFormat="1">
      <c r="A131" s="68"/>
      <c r="B131" s="69"/>
    </row>
    <row r="132" spans="1:2" s="48" customFormat="1">
      <c r="A132" s="68"/>
      <c r="B132" s="69"/>
    </row>
    <row r="133" spans="1:2" s="48" customFormat="1">
      <c r="A133" s="68"/>
      <c r="B133" s="69"/>
    </row>
    <row r="134" spans="1:2" s="48" customFormat="1">
      <c r="A134" s="68"/>
      <c r="B134" s="69"/>
    </row>
    <row r="135" spans="1:2" s="48" customFormat="1">
      <c r="A135" s="68"/>
      <c r="B135" s="69"/>
    </row>
    <row r="136" spans="1:2" s="48" customFormat="1">
      <c r="A136" s="68"/>
      <c r="B136" s="69"/>
    </row>
    <row r="137" spans="1:2" s="48" customFormat="1">
      <c r="A137" s="68"/>
      <c r="B137" s="69"/>
    </row>
    <row r="138" spans="1:2" s="48" customFormat="1">
      <c r="A138" s="68"/>
      <c r="B138" s="69"/>
    </row>
    <row r="139" spans="1:2" s="48" customFormat="1">
      <c r="A139" s="68"/>
      <c r="B139" s="69"/>
    </row>
    <row r="140" spans="1:2" s="48" customFormat="1">
      <c r="A140" s="68"/>
      <c r="B140" s="69"/>
    </row>
    <row r="141" spans="1:2" s="48" customFormat="1">
      <c r="A141" s="68"/>
      <c r="B141" s="69"/>
    </row>
    <row r="142" spans="1:2" s="48" customFormat="1">
      <c r="A142" s="68"/>
      <c r="B142" s="69"/>
    </row>
    <row r="143" spans="1:2" s="48" customFormat="1">
      <c r="A143" s="68"/>
      <c r="B143" s="69"/>
    </row>
    <row r="144" spans="1:2" s="48" customFormat="1">
      <c r="A144" s="68"/>
      <c r="B144" s="69"/>
    </row>
    <row r="145" spans="1:2" s="48" customFormat="1">
      <c r="A145" s="68"/>
      <c r="B145" s="69"/>
    </row>
    <row r="146" spans="1:2" s="48" customFormat="1">
      <c r="A146" s="68"/>
      <c r="B146" s="69"/>
    </row>
    <row r="147" spans="1:2" s="48" customFormat="1">
      <c r="A147" s="68"/>
      <c r="B147" s="69"/>
    </row>
    <row r="148" spans="1:2" s="48" customFormat="1">
      <c r="A148" s="68"/>
      <c r="B148" s="69"/>
    </row>
    <row r="149" spans="1:2" s="48" customFormat="1">
      <c r="A149" s="68"/>
      <c r="B149" s="69"/>
    </row>
    <row r="150" spans="1:2" s="48" customFormat="1">
      <c r="A150" s="68"/>
      <c r="B150" s="69"/>
    </row>
    <row r="151" spans="1:2" s="48" customFormat="1">
      <c r="A151" s="68"/>
      <c r="B151" s="69"/>
    </row>
    <row r="152" spans="1:2" s="48" customFormat="1">
      <c r="A152" s="68"/>
      <c r="B152" s="69"/>
    </row>
    <row r="153" spans="1:2" s="48" customFormat="1">
      <c r="A153" s="68"/>
      <c r="B153" s="69"/>
    </row>
    <row r="154" spans="1:2" s="48" customFormat="1">
      <c r="A154" s="68"/>
      <c r="B154" s="69"/>
    </row>
    <row r="155" spans="1:2" s="48" customFormat="1">
      <c r="A155" s="68"/>
      <c r="B155" s="69"/>
    </row>
    <row r="156" spans="1:2" s="48" customFormat="1">
      <c r="A156" s="68"/>
      <c r="B156" s="69"/>
    </row>
    <row r="157" spans="1:2" s="48" customFormat="1">
      <c r="A157" s="68"/>
      <c r="B157" s="69"/>
    </row>
    <row r="158" spans="1:2" s="48" customFormat="1">
      <c r="A158" s="68"/>
      <c r="B158" s="69"/>
    </row>
    <row r="159" spans="1:2" s="48" customFormat="1">
      <c r="A159" s="68"/>
      <c r="B159" s="69"/>
    </row>
    <row r="160" spans="1:2" s="48" customFormat="1">
      <c r="A160" s="68"/>
      <c r="B160" s="69"/>
    </row>
    <row r="161" spans="1:2" s="48" customFormat="1">
      <c r="A161" s="68"/>
      <c r="B161" s="69"/>
    </row>
    <row r="162" spans="1:2" s="48" customFormat="1">
      <c r="A162" s="68"/>
      <c r="B162" s="69"/>
    </row>
    <row r="163" spans="1:2" s="48" customFormat="1">
      <c r="A163" s="68"/>
      <c r="B163" s="69"/>
    </row>
    <row r="164" spans="1:2" s="48" customFormat="1">
      <c r="A164" s="68"/>
      <c r="B164" s="69"/>
    </row>
    <row r="165" spans="1:2" s="48" customFormat="1">
      <c r="A165" s="68"/>
      <c r="B165" s="69"/>
    </row>
    <row r="166" spans="1:2" s="48" customFormat="1">
      <c r="A166" s="68"/>
      <c r="B166" s="69"/>
    </row>
    <row r="167" spans="1:2" s="48" customFormat="1">
      <c r="A167" s="68"/>
      <c r="B167" s="69"/>
    </row>
    <row r="168" spans="1:2" s="48" customFormat="1">
      <c r="A168" s="68"/>
      <c r="B168" s="69"/>
    </row>
    <row r="169" spans="1:2" s="48" customFormat="1">
      <c r="A169" s="68"/>
      <c r="B169" s="69"/>
    </row>
    <row r="170" spans="1:2" s="48" customFormat="1">
      <c r="A170" s="68"/>
      <c r="B170" s="69"/>
    </row>
    <row r="171" spans="1:2" s="48" customFormat="1">
      <c r="A171" s="68"/>
      <c r="B171" s="69"/>
    </row>
    <row r="172" spans="1:2" s="48" customFormat="1">
      <c r="A172" s="68"/>
      <c r="B172" s="69"/>
    </row>
    <row r="173" spans="1:2" s="48" customFormat="1">
      <c r="A173" s="68"/>
      <c r="B173" s="69"/>
    </row>
    <row r="174" spans="1:2" s="48" customFormat="1">
      <c r="A174" s="68"/>
      <c r="B174" s="69"/>
    </row>
    <row r="175" spans="1:2" s="48" customFormat="1">
      <c r="A175" s="68"/>
      <c r="B175" s="69"/>
    </row>
    <row r="176" spans="1:2" s="48" customFormat="1">
      <c r="A176" s="68"/>
      <c r="B176" s="69"/>
    </row>
    <row r="177" spans="1:2" s="48" customFormat="1">
      <c r="A177" s="68"/>
      <c r="B177" s="69"/>
    </row>
    <row r="178" spans="1:2" s="48" customFormat="1">
      <c r="A178" s="68"/>
      <c r="B178" s="69"/>
    </row>
    <row r="179" spans="1:2" s="48" customFormat="1">
      <c r="A179" s="68"/>
      <c r="B179" s="69"/>
    </row>
    <row r="180" spans="1:2" s="48" customFormat="1">
      <c r="A180" s="68"/>
      <c r="B180" s="69"/>
    </row>
    <row r="181" spans="1:2" s="48" customFormat="1">
      <c r="A181" s="68"/>
      <c r="B181" s="69"/>
    </row>
    <row r="182" spans="1:2" s="48" customFormat="1">
      <c r="A182" s="68"/>
      <c r="B182" s="69"/>
    </row>
    <row r="183" spans="1:2" s="48" customFormat="1">
      <c r="A183" s="68"/>
      <c r="B183" s="69"/>
    </row>
    <row r="184" spans="1:2" s="48" customFormat="1">
      <c r="A184" s="68"/>
      <c r="B184" s="69"/>
    </row>
    <row r="185" spans="1:2" s="48" customFormat="1">
      <c r="A185" s="68"/>
      <c r="B185" s="69"/>
    </row>
    <row r="186" spans="1:2" s="48" customFormat="1">
      <c r="A186" s="68"/>
      <c r="B186" s="69"/>
    </row>
    <row r="187" spans="1:2" s="48" customFormat="1">
      <c r="A187" s="68"/>
      <c r="B187" s="69"/>
    </row>
    <row r="188" spans="1:2" s="48" customFormat="1">
      <c r="A188" s="68"/>
      <c r="B188" s="69"/>
    </row>
    <row r="189" spans="1:2" s="48" customFormat="1">
      <c r="A189" s="68"/>
      <c r="B189" s="69"/>
    </row>
    <row r="190" spans="1:2" s="48" customFormat="1">
      <c r="A190" s="68"/>
      <c r="B190" s="69"/>
    </row>
    <row r="191" spans="1:2" s="48" customFormat="1">
      <c r="A191" s="68"/>
      <c r="B191" s="69"/>
    </row>
    <row r="192" spans="1:2" s="48" customFormat="1">
      <c r="A192" s="68"/>
      <c r="B192" s="69"/>
    </row>
    <row r="193" spans="1:2" s="48" customFormat="1">
      <c r="A193" s="68"/>
      <c r="B193" s="69"/>
    </row>
    <row r="194" spans="1:2" s="48" customFormat="1">
      <c r="A194" s="68"/>
      <c r="B194" s="69"/>
    </row>
    <row r="195" spans="1:2" s="48" customFormat="1">
      <c r="A195" s="68"/>
      <c r="B195" s="69"/>
    </row>
    <row r="196" spans="1:2" s="48" customFormat="1">
      <c r="A196" s="68"/>
      <c r="B196" s="69"/>
    </row>
    <row r="197" spans="1:2" s="48" customFormat="1">
      <c r="A197" s="68"/>
      <c r="B197" s="69"/>
    </row>
    <row r="198" spans="1:2" s="48" customFormat="1">
      <c r="A198" s="68"/>
      <c r="B198" s="69"/>
    </row>
    <row r="199" spans="1:2" s="48" customFormat="1">
      <c r="A199" s="68"/>
      <c r="B199" s="69"/>
    </row>
    <row r="200" spans="1:2" s="48" customFormat="1">
      <c r="A200" s="68"/>
      <c r="B200" s="69"/>
    </row>
    <row r="201" spans="1:2" s="48" customFormat="1">
      <c r="A201" s="68"/>
      <c r="B201" s="69"/>
    </row>
    <row r="202" spans="1:2" s="48" customFormat="1">
      <c r="A202" s="68"/>
      <c r="B202" s="69"/>
    </row>
    <row r="203" spans="1:2" s="48" customFormat="1">
      <c r="A203" s="68"/>
      <c r="B203" s="69"/>
    </row>
  </sheetData>
  <mergeCells count="22">
    <mergeCell ref="U9:V9"/>
    <mergeCell ref="X9:Y9"/>
    <mergeCell ref="AA9:AB9"/>
    <mergeCell ref="AD9:AE9"/>
    <mergeCell ref="R9:S9"/>
    <mergeCell ref="C9:D9"/>
    <mergeCell ref="F9:G9"/>
    <mergeCell ref="I9:J9"/>
    <mergeCell ref="L9:M9"/>
    <mergeCell ref="O9:P9"/>
    <mergeCell ref="BN9:BO9"/>
    <mergeCell ref="AG9:AH9"/>
    <mergeCell ref="BB9:BC9"/>
    <mergeCell ref="BH9:BI9"/>
    <mergeCell ref="BK9:BL9"/>
    <mergeCell ref="BE9:BF9"/>
    <mergeCell ref="AY9:AZ9"/>
    <mergeCell ref="AJ9:AK9"/>
    <mergeCell ref="AM9:AN9"/>
    <mergeCell ref="AP9:AQ9"/>
    <mergeCell ref="AS9:AT9"/>
    <mergeCell ref="AV9:AW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E156"/>
  <sheetViews>
    <sheetView zoomScale="60" zoomScaleNormal="6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sqref="A1:XFD1048576"/>
    </sheetView>
  </sheetViews>
  <sheetFormatPr defaultColWidth="9.28515625" defaultRowHeight="15.75"/>
  <cols>
    <col min="1" max="1" width="10.42578125" style="1" customWidth="1"/>
    <col min="2" max="2" width="30.42578125" style="70" customWidth="1"/>
    <col min="3" max="3" width="21.140625" style="2" bestFit="1" customWidth="1"/>
    <col min="4" max="4" width="21.42578125" style="2" bestFit="1" customWidth="1"/>
    <col min="5" max="5" width="9.42578125" style="2" customWidth="1"/>
    <col min="6" max="6" width="21.140625" style="2" bestFit="1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5.7109375" style="2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6.28515625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3.42578125" style="2" customWidth="1"/>
    <col min="57" max="58" width="21.85546875" style="2" customWidth="1"/>
    <col min="59" max="59" width="9" style="2" customWidth="1"/>
    <col min="60" max="60" width="18.5703125" style="8" customWidth="1"/>
    <col min="61" max="61" width="16.5703125" style="8" customWidth="1"/>
    <col min="62" max="63" width="20.42578125" style="2" customWidth="1"/>
    <col min="64" max="64" width="14.5703125" style="3" customWidth="1"/>
    <col min="65" max="65" width="14.28515625" style="3" customWidth="1"/>
    <col min="66" max="66" width="13.42578125" style="3" customWidth="1"/>
    <col min="67" max="135" width="13.42578125" style="2" customWidth="1"/>
    <col min="136" max="16384" width="9.28515625" style="2"/>
  </cols>
  <sheetData>
    <row r="1" spans="1:135">
      <c r="B1" s="2"/>
      <c r="BH1" s="2"/>
      <c r="BI1" s="2"/>
    </row>
    <row r="2" spans="1:135">
      <c r="B2" s="2"/>
      <c r="BH2" s="2"/>
      <c r="BI2" s="2"/>
    </row>
    <row r="3" spans="1:135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  <c r="BE3" s="9"/>
      <c r="BF3" s="9"/>
      <c r="BG3" s="9"/>
    </row>
    <row r="4" spans="1:135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  <c r="BE4" s="9"/>
      <c r="BF4" s="9"/>
      <c r="BG4" s="9"/>
    </row>
    <row r="5" spans="1:135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</row>
    <row r="6" spans="1:135">
      <c r="A6" s="6"/>
      <c r="B6" s="7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</row>
    <row r="7" spans="1:1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</row>
    <row r="8" spans="1:135">
      <c r="A8" s="10"/>
      <c r="B8" s="71" t="s">
        <v>114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11"/>
      <c r="BI8" s="11"/>
      <c r="BJ8" s="12"/>
      <c r="BK8" s="12"/>
      <c r="BL8" s="13"/>
    </row>
    <row r="9" spans="1:135" s="21" customFormat="1" ht="16.5" thickBot="1">
      <c r="A9" s="14" t="s">
        <v>2</v>
      </c>
      <c r="B9" s="15"/>
      <c r="C9" s="126" t="s">
        <v>115</v>
      </c>
      <c r="D9" s="126"/>
      <c r="E9" s="16"/>
      <c r="F9" s="126" t="s">
        <v>123</v>
      </c>
      <c r="G9" s="126"/>
      <c r="H9" s="17"/>
      <c r="I9" s="126" t="s">
        <v>124</v>
      </c>
      <c r="J9" s="126"/>
      <c r="K9" s="17"/>
      <c r="L9" s="126" t="s">
        <v>116</v>
      </c>
      <c r="M9" s="126"/>
      <c r="N9" s="18"/>
      <c r="O9" s="126" t="s">
        <v>117</v>
      </c>
      <c r="P9" s="126"/>
      <c r="Q9" s="16"/>
      <c r="R9" s="126" t="s">
        <v>125</v>
      </c>
      <c r="S9" s="126"/>
      <c r="T9" s="16"/>
      <c r="U9" s="126" t="s">
        <v>126</v>
      </c>
      <c r="V9" s="126"/>
      <c r="W9" s="16"/>
      <c r="X9" s="126" t="s">
        <v>127</v>
      </c>
      <c r="Y9" s="126"/>
      <c r="Z9" s="17"/>
      <c r="AA9" s="126" t="s">
        <v>128</v>
      </c>
      <c r="AB9" s="126"/>
      <c r="AC9" s="16"/>
      <c r="AD9" s="126" t="s">
        <v>129</v>
      </c>
      <c r="AE9" s="126"/>
      <c r="AF9" s="17"/>
      <c r="AG9" s="126" t="s">
        <v>130</v>
      </c>
      <c r="AH9" s="126"/>
      <c r="AI9" s="18"/>
      <c r="AJ9" s="126" t="s">
        <v>131</v>
      </c>
      <c r="AK9" s="126"/>
      <c r="AL9" s="18"/>
      <c r="AM9" s="126" t="s">
        <v>118</v>
      </c>
      <c r="AN9" s="126"/>
      <c r="AO9" s="17"/>
      <c r="AP9" s="126" t="s">
        <v>119</v>
      </c>
      <c r="AQ9" s="126"/>
      <c r="AR9" s="17"/>
      <c r="AS9" s="126" t="s">
        <v>132</v>
      </c>
      <c r="AT9" s="126"/>
      <c r="AU9" s="17"/>
      <c r="AV9" s="126" t="s">
        <v>133</v>
      </c>
      <c r="AW9" s="126"/>
      <c r="AX9" s="16"/>
      <c r="AY9" s="126" t="s">
        <v>120</v>
      </c>
      <c r="AZ9" s="126"/>
      <c r="BA9" s="17"/>
      <c r="BB9" s="126" t="s">
        <v>121</v>
      </c>
      <c r="BC9" s="126"/>
      <c r="BD9" s="16"/>
      <c r="BE9" s="126" t="s">
        <v>122</v>
      </c>
      <c r="BF9" s="126"/>
      <c r="BG9" s="16"/>
      <c r="BH9" s="126" t="s">
        <v>3</v>
      </c>
      <c r="BI9" s="126"/>
      <c r="BJ9" s="19"/>
      <c r="BK9" s="19"/>
      <c r="BL9" s="20"/>
      <c r="BM9" s="13"/>
      <c r="BN9" s="3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</row>
    <row r="10" spans="1:135" ht="16.5" thickTop="1">
      <c r="A10" s="10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23"/>
      <c r="BI10" s="23"/>
      <c r="BJ10" s="24"/>
      <c r="BK10" s="24"/>
      <c r="BL10" s="20"/>
    </row>
    <row r="11" spans="1:135">
      <c r="A11" s="10"/>
      <c r="B11" s="22"/>
      <c r="C11" s="23"/>
      <c r="D11" s="23" t="s">
        <v>4</v>
      </c>
      <c r="E11" s="23"/>
      <c r="F11" s="23"/>
      <c r="G11" s="23" t="s">
        <v>4</v>
      </c>
      <c r="H11" s="8"/>
      <c r="I11" s="23"/>
      <c r="J11" s="23" t="s">
        <v>4</v>
      </c>
      <c r="K11" s="8"/>
      <c r="L11" s="23"/>
      <c r="M11" s="23" t="s">
        <v>4</v>
      </c>
      <c r="N11" s="8"/>
      <c r="O11" s="23"/>
      <c r="P11" s="23" t="s">
        <v>4</v>
      </c>
      <c r="Q11" s="23"/>
      <c r="R11" s="23"/>
      <c r="S11" s="23" t="s">
        <v>4</v>
      </c>
      <c r="T11" s="23"/>
      <c r="U11" s="23"/>
      <c r="V11" s="23" t="s">
        <v>4</v>
      </c>
      <c r="W11" s="23"/>
      <c r="X11" s="23"/>
      <c r="Y11" s="23" t="s">
        <v>4</v>
      </c>
      <c r="Z11" s="8"/>
      <c r="AA11" s="23"/>
      <c r="AB11" s="23" t="s">
        <v>4</v>
      </c>
      <c r="AC11" s="23"/>
      <c r="AD11" s="23"/>
      <c r="AE11" s="23" t="s">
        <v>4</v>
      </c>
      <c r="AF11" s="8"/>
      <c r="AG11" s="23"/>
      <c r="AH11" s="23" t="s">
        <v>4</v>
      </c>
      <c r="AI11" s="8"/>
      <c r="AJ11" s="23"/>
      <c r="AK11" s="23" t="s">
        <v>4</v>
      </c>
      <c r="AL11" s="8"/>
      <c r="AM11" s="23"/>
      <c r="AN11" s="23" t="s">
        <v>4</v>
      </c>
      <c r="AO11" s="8"/>
      <c r="AP11" s="23"/>
      <c r="AQ11" s="23" t="s">
        <v>4</v>
      </c>
      <c r="AR11" s="8"/>
      <c r="AS11" s="23"/>
      <c r="AT11" s="23" t="s">
        <v>4</v>
      </c>
      <c r="AU11" s="8"/>
      <c r="AV11" s="23"/>
      <c r="AW11" s="23" t="s">
        <v>4</v>
      </c>
      <c r="AX11" s="23"/>
      <c r="AY11" s="23"/>
      <c r="AZ11" s="23" t="s">
        <v>4</v>
      </c>
      <c r="BA11" s="8"/>
      <c r="BB11" s="8"/>
      <c r="BC11" s="8" t="s">
        <v>4</v>
      </c>
      <c r="BD11" s="8"/>
      <c r="BE11" s="8"/>
      <c r="BF11" s="8" t="s">
        <v>4</v>
      </c>
      <c r="BG11" s="8"/>
      <c r="BH11" s="23"/>
      <c r="BI11" s="23" t="s">
        <v>4</v>
      </c>
      <c r="BJ11" s="24"/>
      <c r="BK11" s="24"/>
      <c r="BL11" s="20"/>
    </row>
    <row r="12" spans="1:135">
      <c r="A12" s="25"/>
      <c r="B12" s="22"/>
      <c r="C12" s="23" t="s">
        <v>4</v>
      </c>
      <c r="D12" s="23" t="s">
        <v>5</v>
      </c>
      <c r="E12" s="23"/>
      <c r="F12" s="23" t="s">
        <v>4</v>
      </c>
      <c r="G12" s="23" t="s">
        <v>5</v>
      </c>
      <c r="H12" s="23"/>
      <c r="I12" s="23" t="s">
        <v>4</v>
      </c>
      <c r="J12" s="23" t="s">
        <v>5</v>
      </c>
      <c r="K12" s="23"/>
      <c r="L12" s="23" t="s">
        <v>4</v>
      </c>
      <c r="M12" s="23" t="s">
        <v>5</v>
      </c>
      <c r="N12" s="23"/>
      <c r="O12" s="23" t="s">
        <v>4</v>
      </c>
      <c r="P12" s="23" t="s">
        <v>5</v>
      </c>
      <c r="Q12" s="23"/>
      <c r="R12" s="23" t="s">
        <v>4</v>
      </c>
      <c r="S12" s="23" t="s">
        <v>5</v>
      </c>
      <c r="T12" s="23"/>
      <c r="U12" s="23" t="s">
        <v>4</v>
      </c>
      <c r="V12" s="23" t="s">
        <v>5</v>
      </c>
      <c r="W12" s="23"/>
      <c r="X12" s="23" t="s">
        <v>4</v>
      </c>
      <c r="Y12" s="23" t="s">
        <v>5</v>
      </c>
      <c r="Z12" s="23"/>
      <c r="AA12" s="23" t="s">
        <v>4</v>
      </c>
      <c r="AB12" s="23" t="s">
        <v>5</v>
      </c>
      <c r="AC12" s="23"/>
      <c r="AD12" s="23" t="s">
        <v>4</v>
      </c>
      <c r="AE12" s="23" t="s">
        <v>5</v>
      </c>
      <c r="AF12" s="23"/>
      <c r="AG12" s="23" t="s">
        <v>4</v>
      </c>
      <c r="AH12" s="23" t="s">
        <v>5</v>
      </c>
      <c r="AI12" s="23"/>
      <c r="AJ12" s="23" t="s">
        <v>4</v>
      </c>
      <c r="AK12" s="23" t="s">
        <v>5</v>
      </c>
      <c r="AL12" s="23"/>
      <c r="AM12" s="23" t="s">
        <v>4</v>
      </c>
      <c r="AN12" s="23" t="s">
        <v>5</v>
      </c>
      <c r="AO12" s="23"/>
      <c r="AP12" s="23" t="s">
        <v>4</v>
      </c>
      <c r="AQ12" s="23" t="s">
        <v>5</v>
      </c>
      <c r="AR12" s="23"/>
      <c r="AS12" s="23" t="s">
        <v>4</v>
      </c>
      <c r="AT12" s="23" t="s">
        <v>5</v>
      </c>
      <c r="AU12" s="23"/>
      <c r="AV12" s="23" t="s">
        <v>4</v>
      </c>
      <c r="AW12" s="23" t="s">
        <v>5</v>
      </c>
      <c r="AX12" s="23"/>
      <c r="AY12" s="23" t="s">
        <v>4</v>
      </c>
      <c r="AZ12" s="23" t="s">
        <v>5</v>
      </c>
      <c r="BA12" s="23"/>
      <c r="BB12" s="23" t="s">
        <v>4</v>
      </c>
      <c r="BC12" s="23" t="s">
        <v>5</v>
      </c>
      <c r="BD12" s="23"/>
      <c r="BE12" s="23" t="s">
        <v>4</v>
      </c>
      <c r="BF12" s="23" t="s">
        <v>5</v>
      </c>
      <c r="BG12" s="23"/>
      <c r="BH12" s="23" t="s">
        <v>4</v>
      </c>
      <c r="BI12" s="23" t="s">
        <v>5</v>
      </c>
      <c r="BJ12" s="24"/>
      <c r="BK12" s="24"/>
      <c r="BL12" s="20"/>
      <c r="BM12" s="20"/>
    </row>
    <row r="13" spans="1:135">
      <c r="A13" s="10"/>
      <c r="B13" s="26" t="s">
        <v>6</v>
      </c>
      <c r="C13" s="23" t="s">
        <v>7</v>
      </c>
      <c r="D13" s="23" t="s">
        <v>8</v>
      </c>
      <c r="E13" s="23"/>
      <c r="F13" s="23" t="s">
        <v>7</v>
      </c>
      <c r="G13" s="23" t="s">
        <v>8</v>
      </c>
      <c r="H13" s="23"/>
      <c r="I13" s="23" t="s">
        <v>7</v>
      </c>
      <c r="J13" s="23" t="s">
        <v>8</v>
      </c>
      <c r="K13" s="23"/>
      <c r="L13" s="23" t="s">
        <v>7</v>
      </c>
      <c r="M13" s="23" t="s">
        <v>8</v>
      </c>
      <c r="N13" s="23"/>
      <c r="O13" s="23" t="s">
        <v>7</v>
      </c>
      <c r="P13" s="23" t="s">
        <v>8</v>
      </c>
      <c r="Q13" s="23"/>
      <c r="R13" s="23" t="s">
        <v>7</v>
      </c>
      <c r="S13" s="23" t="s">
        <v>8</v>
      </c>
      <c r="T13" s="23"/>
      <c r="U13" s="23" t="s">
        <v>7</v>
      </c>
      <c r="V13" s="23" t="s">
        <v>8</v>
      </c>
      <c r="W13" s="23"/>
      <c r="X13" s="23" t="s">
        <v>7</v>
      </c>
      <c r="Y13" s="23" t="s">
        <v>8</v>
      </c>
      <c r="Z13" s="23"/>
      <c r="AA13" s="23" t="s">
        <v>7</v>
      </c>
      <c r="AB13" s="23" t="s">
        <v>8</v>
      </c>
      <c r="AC13" s="23"/>
      <c r="AD13" s="23" t="s">
        <v>7</v>
      </c>
      <c r="AE13" s="23" t="s">
        <v>8</v>
      </c>
      <c r="AF13" s="23"/>
      <c r="AG13" s="23" t="s">
        <v>7</v>
      </c>
      <c r="AH13" s="23" t="s">
        <v>8</v>
      </c>
      <c r="AI13" s="23"/>
      <c r="AJ13" s="23" t="s">
        <v>7</v>
      </c>
      <c r="AK13" s="23" t="s">
        <v>8</v>
      </c>
      <c r="AL13" s="23"/>
      <c r="AM13" s="23" t="s">
        <v>7</v>
      </c>
      <c r="AN13" s="23" t="s">
        <v>8</v>
      </c>
      <c r="AO13" s="23"/>
      <c r="AP13" s="23" t="s">
        <v>7</v>
      </c>
      <c r="AQ13" s="23" t="s">
        <v>8</v>
      </c>
      <c r="AR13" s="23"/>
      <c r="AS13" s="23" t="s">
        <v>7</v>
      </c>
      <c r="AT13" s="23" t="s">
        <v>8</v>
      </c>
      <c r="AU13" s="23"/>
      <c r="AV13" s="23" t="s">
        <v>7</v>
      </c>
      <c r="AW13" s="23" t="s">
        <v>8</v>
      </c>
      <c r="AX13" s="23"/>
      <c r="AY13" s="23" t="s">
        <v>7</v>
      </c>
      <c r="AZ13" s="23" t="s">
        <v>8</v>
      </c>
      <c r="BA13" s="23"/>
      <c r="BB13" s="23" t="s">
        <v>7</v>
      </c>
      <c r="BC13" s="23" t="s">
        <v>8</v>
      </c>
      <c r="BD13" s="23"/>
      <c r="BE13" s="23" t="s">
        <v>7</v>
      </c>
      <c r="BF13" s="23" t="s">
        <v>8</v>
      </c>
      <c r="BG13" s="23"/>
      <c r="BH13" s="23" t="s">
        <v>9</v>
      </c>
      <c r="BI13" s="23" t="s">
        <v>8</v>
      </c>
      <c r="BJ13" s="24"/>
      <c r="BK13" s="24"/>
      <c r="BL13" s="20"/>
      <c r="BM13" s="20"/>
    </row>
    <row r="14" spans="1:135" ht="15.75" customHeight="1">
      <c r="A14" s="27"/>
      <c r="B14" s="22"/>
      <c r="C14" s="23"/>
      <c r="D14" s="23" t="s">
        <v>10</v>
      </c>
      <c r="E14" s="23"/>
      <c r="F14" s="23"/>
      <c r="G14" s="23" t="s">
        <v>10</v>
      </c>
      <c r="H14" s="23"/>
      <c r="I14" s="23"/>
      <c r="J14" s="23" t="s">
        <v>10</v>
      </c>
      <c r="K14" s="23"/>
      <c r="L14" s="23"/>
      <c r="M14" s="23" t="s">
        <v>10</v>
      </c>
      <c r="N14" s="23"/>
      <c r="O14" s="23"/>
      <c r="P14" s="23" t="s">
        <v>10</v>
      </c>
      <c r="Q14" s="23"/>
      <c r="R14" s="23"/>
      <c r="S14" s="23" t="s">
        <v>10</v>
      </c>
      <c r="T14" s="23"/>
      <c r="U14" s="23"/>
      <c r="V14" s="23" t="s">
        <v>10</v>
      </c>
      <c r="W14" s="23"/>
      <c r="X14" s="23"/>
      <c r="Y14" s="23" t="s">
        <v>10</v>
      </c>
      <c r="Z14" s="23"/>
      <c r="AA14" s="23"/>
      <c r="AB14" s="23" t="s">
        <v>10</v>
      </c>
      <c r="AC14" s="23"/>
      <c r="AD14" s="23"/>
      <c r="AE14" s="23" t="s">
        <v>10</v>
      </c>
      <c r="AF14" s="23"/>
      <c r="AG14" s="23"/>
      <c r="AH14" s="23" t="s">
        <v>10</v>
      </c>
      <c r="AI14" s="23"/>
      <c r="AJ14" s="23"/>
      <c r="AK14" s="23" t="s">
        <v>10</v>
      </c>
      <c r="AL14" s="23"/>
      <c r="AM14" s="23"/>
      <c r="AN14" s="23" t="s">
        <v>10</v>
      </c>
      <c r="AO14" s="23"/>
      <c r="AP14" s="23"/>
      <c r="AQ14" s="23" t="s">
        <v>10</v>
      </c>
      <c r="AR14" s="23"/>
      <c r="AS14" s="23"/>
      <c r="AT14" s="23" t="s">
        <v>10</v>
      </c>
      <c r="AU14" s="23"/>
      <c r="AV14" s="23"/>
      <c r="AW14" s="23" t="s">
        <v>10</v>
      </c>
      <c r="AX14" s="23"/>
      <c r="AY14" s="23"/>
      <c r="AZ14" s="23" t="s">
        <v>10</v>
      </c>
      <c r="BA14" s="23"/>
      <c r="BB14" s="23"/>
      <c r="BC14" s="23" t="s">
        <v>10</v>
      </c>
      <c r="BD14" s="23"/>
      <c r="BE14" s="23"/>
      <c r="BF14" s="23" t="s">
        <v>10</v>
      </c>
      <c r="BG14" s="23"/>
      <c r="BH14" s="23"/>
      <c r="BI14" s="23" t="s">
        <v>10</v>
      </c>
      <c r="BJ14" s="24"/>
      <c r="BK14" s="24"/>
      <c r="BL14" s="20"/>
      <c r="BM14" s="20"/>
    </row>
    <row r="15" spans="1:135">
      <c r="A15" s="10"/>
      <c r="B15" s="22"/>
      <c r="C15" s="23"/>
      <c r="D15" s="23" t="s">
        <v>11</v>
      </c>
      <c r="E15" s="23"/>
      <c r="F15" s="23"/>
      <c r="G15" s="23" t="s">
        <v>11</v>
      </c>
      <c r="H15" s="23"/>
      <c r="I15" s="23"/>
      <c r="J15" s="23" t="s">
        <v>11</v>
      </c>
      <c r="K15" s="23"/>
      <c r="L15" s="23"/>
      <c r="M15" s="23" t="s">
        <v>11</v>
      </c>
      <c r="N15" s="8"/>
      <c r="O15" s="23"/>
      <c r="P15" s="23" t="s">
        <v>11</v>
      </c>
      <c r="Q15" s="23"/>
      <c r="R15" s="23"/>
      <c r="S15" s="23" t="s">
        <v>11</v>
      </c>
      <c r="T15" s="23"/>
      <c r="U15" s="23"/>
      <c r="V15" s="23" t="s">
        <v>11</v>
      </c>
      <c r="W15" s="23"/>
      <c r="X15" s="23"/>
      <c r="Y15" s="23" t="s">
        <v>11</v>
      </c>
      <c r="Z15" s="23"/>
      <c r="AA15" s="23"/>
      <c r="AB15" s="23" t="s">
        <v>11</v>
      </c>
      <c r="AC15" s="23"/>
      <c r="AD15" s="23"/>
      <c r="AE15" s="23" t="s">
        <v>11</v>
      </c>
      <c r="AF15" s="23"/>
      <c r="AG15" s="23"/>
      <c r="AH15" s="23" t="s">
        <v>11</v>
      </c>
      <c r="AI15" s="23"/>
      <c r="AJ15" s="23"/>
      <c r="AK15" s="23" t="s">
        <v>11</v>
      </c>
      <c r="AL15" s="23"/>
      <c r="AM15" s="23"/>
      <c r="AN15" s="23" t="s">
        <v>11</v>
      </c>
      <c r="AO15" s="23"/>
      <c r="AP15" s="23"/>
      <c r="AQ15" s="23" t="s">
        <v>11</v>
      </c>
      <c r="AR15" s="23"/>
      <c r="AS15" s="23"/>
      <c r="AT15" s="23" t="s">
        <v>11</v>
      </c>
      <c r="AU15" s="23"/>
      <c r="AV15" s="23"/>
      <c r="AW15" s="23" t="s">
        <v>11</v>
      </c>
      <c r="AX15" s="23"/>
      <c r="AY15" s="23"/>
      <c r="AZ15" s="23" t="s">
        <v>11</v>
      </c>
      <c r="BA15" s="23"/>
      <c r="BB15" s="23"/>
      <c r="BC15" s="23" t="s">
        <v>11</v>
      </c>
      <c r="BD15" s="23"/>
      <c r="BE15" s="23"/>
      <c r="BF15" s="23" t="s">
        <v>11</v>
      </c>
      <c r="BG15" s="23"/>
      <c r="BH15" s="23"/>
      <c r="BI15" s="23" t="s">
        <v>11</v>
      </c>
      <c r="BJ15" s="24"/>
      <c r="BK15" s="24"/>
      <c r="BL15" s="20"/>
    </row>
    <row r="16" spans="1:135" s="33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2"/>
      <c r="BJ16" s="24"/>
      <c r="BK16" s="24"/>
      <c r="BL16" s="20"/>
      <c r="BM16" s="3"/>
      <c r="BN16" s="3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</row>
    <row r="17" spans="1:82">
      <c r="A17" s="34" t="s">
        <v>2</v>
      </c>
      <c r="B17" s="22"/>
      <c r="C17" s="7"/>
      <c r="D17" s="8"/>
      <c r="E17" s="8"/>
      <c r="F17" s="8"/>
      <c r="G17" s="8"/>
      <c r="H17" s="8"/>
      <c r="I17" s="7"/>
      <c r="J17" s="8"/>
      <c r="K17" s="8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35"/>
      <c r="BI17" s="36"/>
      <c r="BJ17" s="24"/>
      <c r="BK17" s="24"/>
      <c r="BL17" s="20"/>
    </row>
    <row r="18" spans="1:82">
      <c r="A18" s="25">
        <v>1</v>
      </c>
      <c r="B18" s="37" t="s">
        <v>12</v>
      </c>
      <c r="C18" s="35">
        <v>144.75</v>
      </c>
      <c r="D18" s="36">
        <v>60.03</v>
      </c>
      <c r="E18" s="36"/>
      <c r="F18" s="35">
        <v>143.86000000000001</v>
      </c>
      <c r="G18" s="36">
        <v>60.2</v>
      </c>
      <c r="H18" s="8"/>
      <c r="I18" s="35">
        <v>143.13</v>
      </c>
      <c r="J18" s="36">
        <v>60.46</v>
      </c>
      <c r="K18" s="8"/>
      <c r="L18" s="35">
        <v>143.27000000000001</v>
      </c>
      <c r="M18" s="73">
        <v>60.22</v>
      </c>
      <c r="N18" s="35"/>
      <c r="O18" s="8">
        <v>144.77000000000001</v>
      </c>
      <c r="P18" s="36">
        <v>60.08</v>
      </c>
      <c r="Q18" s="36"/>
      <c r="R18" s="35">
        <v>145.1</v>
      </c>
      <c r="S18" s="36">
        <v>60.13</v>
      </c>
      <c r="T18" s="36"/>
      <c r="U18" s="35">
        <v>147.93</v>
      </c>
      <c r="V18" s="36">
        <v>59.64</v>
      </c>
      <c r="W18" s="36"/>
      <c r="X18" s="35">
        <v>147.9</v>
      </c>
      <c r="Y18" s="36">
        <v>59.82</v>
      </c>
      <c r="Z18" s="8"/>
      <c r="AA18" s="35">
        <v>145.88</v>
      </c>
      <c r="AB18" s="36">
        <v>60.05</v>
      </c>
      <c r="AC18" s="36"/>
      <c r="AD18" s="35">
        <v>144.85</v>
      </c>
      <c r="AE18" s="36">
        <v>60.09</v>
      </c>
      <c r="AF18" s="8"/>
      <c r="AG18" s="35">
        <v>144.53</v>
      </c>
      <c r="AH18" s="36">
        <v>60.28</v>
      </c>
      <c r="AI18" s="8"/>
      <c r="AJ18" s="35">
        <v>144.13999999999999</v>
      </c>
      <c r="AK18" s="36">
        <v>60.08</v>
      </c>
      <c r="AL18" s="8"/>
      <c r="AM18" s="35">
        <v>143.43</v>
      </c>
      <c r="AN18" s="36">
        <v>60.5</v>
      </c>
      <c r="AO18" s="8"/>
      <c r="AP18" s="35">
        <v>143.16999999999999</v>
      </c>
      <c r="AQ18" s="36">
        <v>60.42</v>
      </c>
      <c r="AR18" s="8"/>
      <c r="AS18" s="35">
        <v>142.88</v>
      </c>
      <c r="AT18" s="36">
        <v>60.36</v>
      </c>
      <c r="AU18" s="8"/>
      <c r="AV18" s="35">
        <v>143.99</v>
      </c>
      <c r="AW18" s="36">
        <v>60.05</v>
      </c>
      <c r="AX18" s="8"/>
      <c r="AY18" s="35">
        <v>144.13999999999999</v>
      </c>
      <c r="AZ18" s="36">
        <v>60.14</v>
      </c>
      <c r="BA18" s="8"/>
      <c r="BB18" s="35">
        <v>145.04</v>
      </c>
      <c r="BC18" s="36">
        <v>60.17</v>
      </c>
      <c r="BD18" s="36"/>
      <c r="BE18" s="35">
        <v>144.15</v>
      </c>
      <c r="BF18" s="36">
        <v>60.26</v>
      </c>
      <c r="BG18" s="36"/>
      <c r="BH18" s="35">
        <f>(C18+F18+I18+L18+O18+R18+U18+X18+AA18+AD18+AG18+AJ18+AM18+AP18+AS18+AV18+AY18+BB18+BE18)/19</f>
        <v>144.5742105263158</v>
      </c>
      <c r="BI18" s="36">
        <f>(D18+G18+J18+M18+P18+S18+V18+Y18+AB18+AE18+AH18+AK18+AN18+AQ18+AT18+AZ18+AW18+BC18+BF18)/19</f>
        <v>60.156842105263159</v>
      </c>
      <c r="BJ18" s="38"/>
      <c r="BK18" s="38"/>
      <c r="BL18" s="38"/>
      <c r="BM18" s="39"/>
    </row>
    <row r="19" spans="1:82" s="8" customFormat="1">
      <c r="A19" s="25">
        <v>2</v>
      </c>
      <c r="B19" s="37" t="s">
        <v>13</v>
      </c>
      <c r="C19" s="35">
        <v>0.75216246709289203</v>
      </c>
      <c r="D19" s="36">
        <v>115.53</v>
      </c>
      <c r="E19" s="36"/>
      <c r="F19" s="35">
        <v>0.75216246709289203</v>
      </c>
      <c r="G19" s="36">
        <v>115.13</v>
      </c>
      <c r="I19" s="35">
        <v>0.75120192307692302</v>
      </c>
      <c r="J19" s="36">
        <v>115.2</v>
      </c>
      <c r="L19" s="35">
        <v>0.75013127297277027</v>
      </c>
      <c r="M19" s="73">
        <v>115.02</v>
      </c>
      <c r="N19" s="35"/>
      <c r="O19" s="8">
        <v>0.75363629512397323</v>
      </c>
      <c r="P19" s="36">
        <v>115.41</v>
      </c>
      <c r="Q19" s="36"/>
      <c r="R19" s="35">
        <v>0.75329566854990593</v>
      </c>
      <c r="S19" s="36">
        <v>115.82</v>
      </c>
      <c r="T19" s="36"/>
      <c r="U19" s="35">
        <v>0.7578053955744164</v>
      </c>
      <c r="V19" s="36">
        <v>116.43</v>
      </c>
      <c r="W19" s="36"/>
      <c r="X19" s="35">
        <v>0.75660134675039714</v>
      </c>
      <c r="Y19" s="36">
        <v>116.93</v>
      </c>
      <c r="AA19" s="35">
        <v>0.74889537931550965</v>
      </c>
      <c r="AB19" s="36">
        <v>116.97</v>
      </c>
      <c r="AC19" s="36"/>
      <c r="AD19" s="35">
        <v>0.74693755602031675</v>
      </c>
      <c r="AE19" s="36">
        <v>116.53</v>
      </c>
      <c r="AG19" s="35">
        <v>0.74771945566023634</v>
      </c>
      <c r="AH19" s="36">
        <v>116.51</v>
      </c>
      <c r="AJ19" s="35">
        <v>0.74632435256362406</v>
      </c>
      <c r="AK19" s="36">
        <v>116.04</v>
      </c>
      <c r="AM19" s="35">
        <v>0.74638005672488428</v>
      </c>
      <c r="AN19" s="36">
        <v>116.27</v>
      </c>
      <c r="AP19" s="35">
        <v>0.74090538638215908</v>
      </c>
      <c r="AQ19" s="36">
        <v>116.76</v>
      </c>
      <c r="AS19" s="35">
        <v>0.73784401977421976</v>
      </c>
      <c r="AT19" s="36">
        <v>116.88</v>
      </c>
      <c r="AV19" s="35">
        <v>0.73866154527995276</v>
      </c>
      <c r="AW19" s="36">
        <v>117.06</v>
      </c>
      <c r="AY19" s="35">
        <v>0.74041166888790166</v>
      </c>
      <c r="AZ19" s="36">
        <v>117.08</v>
      </c>
      <c r="BB19" s="35">
        <v>0.74217010538815498</v>
      </c>
      <c r="BC19" s="36">
        <v>117.59</v>
      </c>
      <c r="BD19" s="36"/>
      <c r="BE19" s="35">
        <v>0.7428316743425939</v>
      </c>
      <c r="BF19" s="36">
        <v>116.93</v>
      </c>
      <c r="BG19" s="36"/>
      <c r="BH19" s="35">
        <f t="shared" ref="BH19:BH33" si="0">(C19+F19+I19+L19+O19+R19+U19+X19+AA19+AD19+AG19+AJ19+AM19+AP19+AS19+AV19+AY19+BB19+BE19)/19</f>
        <v>0.74768831771440647</v>
      </c>
      <c r="BI19" s="36">
        <f t="shared" ref="BI19:BI33" si="1">(D19+G19+J19+M19+P19+S19+V19+Y19+AB19+AE19+AH19+AK19+AN19+AQ19+AT19+AZ19+AW19+BC19+BF19)/19</f>
        <v>116.32052631578945</v>
      </c>
      <c r="BJ19" s="38"/>
      <c r="BK19" s="38"/>
      <c r="BL19" s="3"/>
      <c r="BM19" s="39"/>
      <c r="BN19" s="3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>
      <c r="A20" s="25">
        <v>3</v>
      </c>
      <c r="B20" s="37" t="s">
        <v>14</v>
      </c>
      <c r="C20" s="35">
        <v>0.82550000000000001</v>
      </c>
      <c r="D20" s="36">
        <v>105.27</v>
      </c>
      <c r="E20" s="36"/>
      <c r="F20" s="35">
        <v>0.82350000000000001</v>
      </c>
      <c r="G20" s="36">
        <v>105.16</v>
      </c>
      <c r="H20" s="8"/>
      <c r="I20" s="35">
        <v>0.8246</v>
      </c>
      <c r="J20" s="36">
        <v>104.95</v>
      </c>
      <c r="K20" s="8"/>
      <c r="L20" s="35">
        <v>0.82410000000000005</v>
      </c>
      <c r="M20" s="73">
        <v>104.7</v>
      </c>
      <c r="N20" s="35"/>
      <c r="O20" s="8">
        <v>0.82550000000000001</v>
      </c>
      <c r="P20" s="36">
        <v>105.37</v>
      </c>
      <c r="Q20" s="36"/>
      <c r="R20" s="35">
        <v>0.83050000000000002</v>
      </c>
      <c r="S20" s="36">
        <v>105.06</v>
      </c>
      <c r="T20" s="36"/>
      <c r="U20" s="35">
        <v>0.84340000000000004</v>
      </c>
      <c r="V20" s="36">
        <v>104.61</v>
      </c>
      <c r="W20" s="36"/>
      <c r="X20" s="35">
        <v>0.84089999999999998</v>
      </c>
      <c r="Y20" s="36">
        <v>105.21</v>
      </c>
      <c r="Z20" s="8"/>
      <c r="AA20" s="35">
        <v>0.83309999999999995</v>
      </c>
      <c r="AB20" s="36">
        <v>105.15</v>
      </c>
      <c r="AC20" s="36"/>
      <c r="AD20" s="35">
        <v>0.83289999999999997</v>
      </c>
      <c r="AE20" s="36">
        <v>104.5</v>
      </c>
      <c r="AF20" s="8"/>
      <c r="AG20" s="35">
        <v>0.83220000000000005</v>
      </c>
      <c r="AH20" s="36">
        <v>104.69</v>
      </c>
      <c r="AI20" s="8"/>
      <c r="AJ20" s="35">
        <v>0.82569999999999999</v>
      </c>
      <c r="AK20" s="36">
        <v>104.88</v>
      </c>
      <c r="AL20" s="8"/>
      <c r="AM20" s="35">
        <v>0.82609999999999995</v>
      </c>
      <c r="AN20" s="36">
        <v>105.05</v>
      </c>
      <c r="AO20" s="8"/>
      <c r="AP20" s="35">
        <v>0.82569999999999999</v>
      </c>
      <c r="AQ20" s="36">
        <v>104.77</v>
      </c>
      <c r="AR20" s="8"/>
      <c r="AS20" s="35">
        <v>0.82120000000000004</v>
      </c>
      <c r="AT20" s="36">
        <v>105.02</v>
      </c>
      <c r="AU20" s="8"/>
      <c r="AV20" s="35">
        <v>0.82569999999999999</v>
      </c>
      <c r="AW20" s="36">
        <v>104.72</v>
      </c>
      <c r="AX20" s="8"/>
      <c r="AY20" s="35">
        <v>0.8266</v>
      </c>
      <c r="AZ20" s="36">
        <v>104.88</v>
      </c>
      <c r="BA20" s="8"/>
      <c r="BB20" s="35">
        <v>0.82869999999999999</v>
      </c>
      <c r="BC20" s="36">
        <v>105.31</v>
      </c>
      <c r="BD20" s="36"/>
      <c r="BE20" s="35">
        <v>0.82379999999999998</v>
      </c>
      <c r="BF20" s="36">
        <v>105.44</v>
      </c>
      <c r="BG20" s="36"/>
      <c r="BH20" s="35">
        <f t="shared" si="0"/>
        <v>0.82840526315789464</v>
      </c>
      <c r="BI20" s="36">
        <f t="shared" si="1"/>
        <v>104.98631578947368</v>
      </c>
      <c r="BJ20" s="38"/>
      <c r="BK20" s="38"/>
      <c r="BM20" s="39"/>
    </row>
    <row r="21" spans="1:82">
      <c r="A21" s="25">
        <v>4</v>
      </c>
      <c r="B21" s="37" t="s">
        <v>15</v>
      </c>
      <c r="C21" s="35">
        <v>0.88230104111522856</v>
      </c>
      <c r="D21" s="36">
        <v>98.51</v>
      </c>
      <c r="E21" s="36"/>
      <c r="F21" s="35">
        <v>0.88183421516754845</v>
      </c>
      <c r="G21" s="36">
        <v>98.2</v>
      </c>
      <c r="H21" s="8"/>
      <c r="I21" s="35">
        <v>0.88323617735382431</v>
      </c>
      <c r="J21" s="36">
        <v>97.99</v>
      </c>
      <c r="K21" s="8"/>
      <c r="L21" s="35">
        <v>0.8806693086745927</v>
      </c>
      <c r="M21" s="73">
        <v>98.01</v>
      </c>
      <c r="N21" s="35"/>
      <c r="O21" s="8">
        <v>0.88581805297191951</v>
      </c>
      <c r="P21" s="36">
        <v>98.19</v>
      </c>
      <c r="Q21" s="36"/>
      <c r="R21" s="35">
        <v>0.88849400266548206</v>
      </c>
      <c r="S21" s="36">
        <v>98.21</v>
      </c>
      <c r="T21" s="36"/>
      <c r="U21" s="35">
        <v>0.898876404494382</v>
      </c>
      <c r="V21" s="36">
        <v>98.18</v>
      </c>
      <c r="W21" s="36"/>
      <c r="X21" s="35">
        <v>0.90000900009000095</v>
      </c>
      <c r="Y21" s="36">
        <v>98.29</v>
      </c>
      <c r="Z21" s="8"/>
      <c r="AA21" s="35">
        <v>0.88880988356590529</v>
      </c>
      <c r="AB21" s="36">
        <v>98.56</v>
      </c>
      <c r="AC21" s="36"/>
      <c r="AD21" s="35">
        <v>0.88707531269404771</v>
      </c>
      <c r="AE21" s="36">
        <v>98.11</v>
      </c>
      <c r="AF21" s="8"/>
      <c r="AG21" s="35">
        <v>0.88825723929650036</v>
      </c>
      <c r="AH21" s="36">
        <v>98.11</v>
      </c>
      <c r="AI21" s="8"/>
      <c r="AJ21" s="35">
        <v>0.88339222614840995</v>
      </c>
      <c r="AK21" s="36">
        <v>98.05</v>
      </c>
      <c r="AL21" s="8"/>
      <c r="AM21" s="35">
        <v>0.88534749889331565</v>
      </c>
      <c r="AN21" s="36">
        <v>98.07</v>
      </c>
      <c r="AO21" s="8"/>
      <c r="AP21" s="35">
        <v>0.88121254846669017</v>
      </c>
      <c r="AQ21" s="36">
        <v>98.17</v>
      </c>
      <c r="AR21" s="8"/>
      <c r="AS21" s="35">
        <v>0.8790436005625879</v>
      </c>
      <c r="AT21" s="36">
        <v>98.15</v>
      </c>
      <c r="AU21" s="8"/>
      <c r="AV21" s="35">
        <v>0.88121254846669017</v>
      </c>
      <c r="AW21" s="36">
        <v>98.14</v>
      </c>
      <c r="AX21" s="8"/>
      <c r="AY21" s="35">
        <v>0.88222320247022501</v>
      </c>
      <c r="AZ21" s="36">
        <v>98.25</v>
      </c>
      <c r="BA21" s="8"/>
      <c r="BB21" s="35">
        <v>0.88652482269503552</v>
      </c>
      <c r="BC21" s="36">
        <v>98.45</v>
      </c>
      <c r="BD21" s="36"/>
      <c r="BE21" s="35">
        <v>0.88300220750551872</v>
      </c>
      <c r="BF21" s="36">
        <v>98.39</v>
      </c>
      <c r="BG21" s="36"/>
      <c r="BH21" s="35">
        <f t="shared" si="0"/>
        <v>0.88564943648936334</v>
      </c>
      <c r="BI21" s="36">
        <f t="shared" si="1"/>
        <v>98.212105263157909</v>
      </c>
      <c r="BJ21" s="38"/>
      <c r="BK21" s="38"/>
      <c r="BM21" s="39"/>
    </row>
    <row r="22" spans="1:82">
      <c r="A22" s="25">
        <v>5</v>
      </c>
      <c r="B22" s="37" t="s">
        <v>16</v>
      </c>
      <c r="C22" s="35">
        <v>3262.59</v>
      </c>
      <c r="D22" s="40">
        <v>283519.07</v>
      </c>
      <c r="E22" s="40"/>
      <c r="F22" s="41">
        <v>3302.3900000000003</v>
      </c>
      <c r="G22" s="40">
        <v>285986.96999999997</v>
      </c>
      <c r="H22" s="8"/>
      <c r="I22" s="35">
        <v>3378.09</v>
      </c>
      <c r="J22" s="40">
        <v>292339.90999999997</v>
      </c>
      <c r="K22" s="8"/>
      <c r="L22" s="35">
        <v>3376.19</v>
      </c>
      <c r="M22" s="73">
        <v>291297.67</v>
      </c>
      <c r="N22" s="35"/>
      <c r="O22" s="8">
        <v>3337.79</v>
      </c>
      <c r="P22" s="40">
        <v>290320.96999999997</v>
      </c>
      <c r="Q22" s="40"/>
      <c r="R22" s="41">
        <v>3326.51</v>
      </c>
      <c r="S22" s="40">
        <v>290238</v>
      </c>
      <c r="T22" s="40"/>
      <c r="U22" s="41">
        <v>3220.03</v>
      </c>
      <c r="V22" s="40">
        <v>284103.25</v>
      </c>
      <c r="W22" s="40"/>
      <c r="X22" s="41">
        <v>3252.48</v>
      </c>
      <c r="Y22" s="40">
        <v>287746.90999999997</v>
      </c>
      <c r="Z22" s="8"/>
      <c r="AA22" s="35">
        <v>3230.89</v>
      </c>
      <c r="AB22" s="40">
        <v>283025.96000000002</v>
      </c>
      <c r="AC22" s="40"/>
      <c r="AD22" s="35">
        <v>3240.63</v>
      </c>
      <c r="AE22" s="40">
        <v>282064.44</v>
      </c>
      <c r="AF22" s="8"/>
      <c r="AG22" s="35">
        <v>3237.46</v>
      </c>
      <c r="AH22" s="36">
        <v>282047.52</v>
      </c>
      <c r="AI22" s="8"/>
      <c r="AJ22" s="35">
        <v>3308.2</v>
      </c>
      <c r="AK22" s="40">
        <v>286490.12</v>
      </c>
      <c r="AL22" s="8"/>
      <c r="AM22" s="35">
        <v>3308.23</v>
      </c>
      <c r="AN22" s="40">
        <v>287088.2</v>
      </c>
      <c r="AO22" s="8"/>
      <c r="AP22" s="35">
        <v>3330.03</v>
      </c>
      <c r="AQ22" s="40">
        <v>288080.90000000002</v>
      </c>
      <c r="AR22" s="8"/>
      <c r="AS22" s="35">
        <v>3327.6378</v>
      </c>
      <c r="AT22" s="40">
        <v>286975.48</v>
      </c>
      <c r="AU22" s="8"/>
      <c r="AV22" s="35">
        <v>3296.65</v>
      </c>
      <c r="AW22" s="36">
        <v>285061.33</v>
      </c>
      <c r="AX22" s="8"/>
      <c r="AY22" s="35">
        <v>3321.8951999999999</v>
      </c>
      <c r="AZ22" s="36">
        <v>287975.09000000003</v>
      </c>
      <c r="BA22" s="8"/>
      <c r="BB22" s="35">
        <v>3282.97</v>
      </c>
      <c r="BC22" s="40">
        <v>286504.78999999998</v>
      </c>
      <c r="BD22" s="40"/>
      <c r="BE22" s="41">
        <v>3294.51</v>
      </c>
      <c r="BF22" s="40">
        <v>286161.14</v>
      </c>
      <c r="BG22" s="40"/>
      <c r="BH22" s="35">
        <f t="shared" si="0"/>
        <v>3296.5880526315786</v>
      </c>
      <c r="BI22" s="36">
        <f t="shared" si="1"/>
        <v>286685.66947368422</v>
      </c>
      <c r="BJ22" s="38"/>
      <c r="BK22" s="38"/>
      <c r="BM22" s="39"/>
    </row>
    <row r="23" spans="1:82">
      <c r="A23" s="25">
        <v>6</v>
      </c>
      <c r="B23" s="37" t="s">
        <v>17</v>
      </c>
      <c r="C23" s="35">
        <v>32.465000000000003</v>
      </c>
      <c r="D23" s="36">
        <v>2821.21</v>
      </c>
      <c r="E23" s="36"/>
      <c r="F23" s="35">
        <v>32.3874</v>
      </c>
      <c r="G23" s="36">
        <v>2804.75</v>
      </c>
      <c r="H23" s="8"/>
      <c r="I23" s="35">
        <v>32.9482</v>
      </c>
      <c r="J23" s="36">
        <v>2851.34</v>
      </c>
      <c r="K23" s="8"/>
      <c r="L23" s="35">
        <v>32.82</v>
      </c>
      <c r="M23" s="73">
        <v>2831.71</v>
      </c>
      <c r="N23" s="35"/>
      <c r="O23" s="8">
        <v>32.424199999999999</v>
      </c>
      <c r="P23" s="36">
        <v>2820.26</v>
      </c>
      <c r="Q23" s="36"/>
      <c r="R23" s="35">
        <v>32.56</v>
      </c>
      <c r="S23" s="36">
        <v>2840.86</v>
      </c>
      <c r="T23" s="36"/>
      <c r="U23" s="35">
        <v>32.26</v>
      </c>
      <c r="V23" s="36">
        <v>2846.3</v>
      </c>
      <c r="W23" s="36"/>
      <c r="X23" s="35">
        <v>33.001899999999999</v>
      </c>
      <c r="Y23" s="36">
        <v>2919.68</v>
      </c>
      <c r="Z23" s="8"/>
      <c r="AA23" s="35">
        <v>32.790700000000001</v>
      </c>
      <c r="AB23" s="36">
        <v>2872.47</v>
      </c>
      <c r="AC23" s="36"/>
      <c r="AD23" s="35">
        <v>32.500999999999998</v>
      </c>
      <c r="AE23" s="36">
        <v>2828.89</v>
      </c>
      <c r="AF23" s="8"/>
      <c r="AG23" s="35">
        <v>32.36</v>
      </c>
      <c r="AH23" s="36">
        <v>2819.2</v>
      </c>
      <c r="AI23" s="8"/>
      <c r="AJ23" s="35">
        <v>33.11</v>
      </c>
      <c r="AK23" s="36">
        <v>2867.33</v>
      </c>
      <c r="AL23" s="8"/>
      <c r="AM23" s="35">
        <v>33.226700000000001</v>
      </c>
      <c r="AN23" s="36">
        <v>2883.41</v>
      </c>
      <c r="AO23" s="8"/>
      <c r="AP23" s="35">
        <v>33.158700000000003</v>
      </c>
      <c r="AQ23" s="36">
        <v>2868.56</v>
      </c>
      <c r="AR23" s="8"/>
      <c r="AS23" s="35">
        <v>33.297199999999997</v>
      </c>
      <c r="AT23" s="36">
        <v>2871.55</v>
      </c>
      <c r="AU23" s="8"/>
      <c r="AV23" s="35">
        <v>33.043100000000003</v>
      </c>
      <c r="AW23" s="36">
        <v>2857.24</v>
      </c>
      <c r="AX23" s="8"/>
      <c r="AY23" s="35">
        <v>33.409999999999997</v>
      </c>
      <c r="AZ23" s="36">
        <v>2896.31</v>
      </c>
      <c r="BA23" s="8"/>
      <c r="BB23" s="35">
        <v>33.283900000000003</v>
      </c>
      <c r="BC23" s="36">
        <v>2904.69</v>
      </c>
      <c r="BD23" s="36"/>
      <c r="BE23" s="35">
        <v>33.0839</v>
      </c>
      <c r="BF23" s="36">
        <v>2873.67</v>
      </c>
      <c r="BG23" s="36"/>
      <c r="BH23" s="35">
        <f t="shared" si="0"/>
        <v>32.849047368421054</v>
      </c>
      <c r="BI23" s="36">
        <f t="shared" si="1"/>
        <v>2856.8121052631577</v>
      </c>
      <c r="BJ23" s="38"/>
      <c r="BK23" s="38"/>
      <c r="BM23" s="39"/>
    </row>
    <row r="24" spans="1:82">
      <c r="A24" s="25">
        <v>7</v>
      </c>
      <c r="B24" s="37" t="s">
        <v>18</v>
      </c>
      <c r="C24" s="35">
        <v>1.5544846883258201</v>
      </c>
      <c r="D24" s="36">
        <v>55.9</v>
      </c>
      <c r="E24" s="36"/>
      <c r="F24" s="35">
        <v>1.5413070283600492</v>
      </c>
      <c r="G24" s="36">
        <v>56.19</v>
      </c>
      <c r="H24" s="8"/>
      <c r="I24" s="35">
        <v>1.5515903801396429</v>
      </c>
      <c r="J24" s="36">
        <v>55.78</v>
      </c>
      <c r="K24" s="8"/>
      <c r="L24" s="35">
        <v>1.5463120457708364</v>
      </c>
      <c r="M24" s="73">
        <v>55.8</v>
      </c>
      <c r="N24" s="35"/>
      <c r="O24" s="8">
        <v>1.5595757953836558</v>
      </c>
      <c r="P24" s="36">
        <v>55.77</v>
      </c>
      <c r="Q24" s="36"/>
      <c r="R24" s="35">
        <v>1.5620118712902218</v>
      </c>
      <c r="S24" s="36">
        <v>55.86</v>
      </c>
      <c r="T24" s="36"/>
      <c r="U24" s="35">
        <v>1.5610365282547614</v>
      </c>
      <c r="V24" s="36">
        <v>56.52</v>
      </c>
      <c r="W24" s="36"/>
      <c r="X24" s="35">
        <v>1.5610365282547614</v>
      </c>
      <c r="Y24" s="36">
        <v>56.67</v>
      </c>
      <c r="Z24" s="8"/>
      <c r="AA24" s="35">
        <v>1.5401201293700908</v>
      </c>
      <c r="AB24" s="36">
        <v>56.88</v>
      </c>
      <c r="AC24" s="36"/>
      <c r="AD24" s="35">
        <v>1.5530361857431279</v>
      </c>
      <c r="AE24" s="36">
        <v>56.05</v>
      </c>
      <c r="AF24" s="8"/>
      <c r="AG24" s="35">
        <v>1.5583606046439145</v>
      </c>
      <c r="AH24" s="36">
        <v>55.9</v>
      </c>
      <c r="AI24" s="8"/>
      <c r="AJ24" s="35">
        <v>1.5532774153463809</v>
      </c>
      <c r="AK24" s="36">
        <v>55.75</v>
      </c>
      <c r="AL24" s="8"/>
      <c r="AM24" s="35">
        <v>1.5561780267662622</v>
      </c>
      <c r="AN24" s="36">
        <v>55.76</v>
      </c>
      <c r="AO24" s="8"/>
      <c r="AP24" s="35">
        <v>1.5482272797646695</v>
      </c>
      <c r="AQ24" s="36">
        <v>55.88</v>
      </c>
      <c r="AR24" s="8"/>
      <c r="AS24" s="35">
        <v>1.5379883112888342</v>
      </c>
      <c r="AT24" s="36">
        <v>56.07</v>
      </c>
      <c r="AU24" s="8"/>
      <c r="AV24" s="35">
        <v>1.5508684863523572</v>
      </c>
      <c r="AW24" s="36">
        <v>55.76</v>
      </c>
      <c r="AX24" s="8"/>
      <c r="AY24" s="35">
        <v>1.5513496742165684</v>
      </c>
      <c r="AZ24" s="36">
        <v>55.88</v>
      </c>
      <c r="BA24" s="8"/>
      <c r="BB24" s="35">
        <v>1.5515903801396431</v>
      </c>
      <c r="BC24" s="36">
        <v>56.25</v>
      </c>
      <c r="BD24" s="36"/>
      <c r="BE24" s="35">
        <v>1.5595757953836558</v>
      </c>
      <c r="BF24" s="36">
        <v>55.69</v>
      </c>
      <c r="BG24" s="36"/>
      <c r="BH24" s="35">
        <f t="shared" si="0"/>
        <v>1.552522481831329</v>
      </c>
      <c r="BI24" s="36">
        <f t="shared" si="1"/>
        <v>56.018947368421045</v>
      </c>
      <c r="BJ24" s="38"/>
      <c r="BK24" s="38"/>
      <c r="BM24" s="39"/>
    </row>
    <row r="25" spans="1:82">
      <c r="A25" s="25">
        <v>8</v>
      </c>
      <c r="B25" s="37" t="s">
        <v>19</v>
      </c>
      <c r="C25" s="35">
        <v>1.3815000000000002</v>
      </c>
      <c r="D25" s="36">
        <v>62.9</v>
      </c>
      <c r="E25" s="36"/>
      <c r="F25" s="35">
        <v>1.3791</v>
      </c>
      <c r="G25" s="36">
        <v>62.79</v>
      </c>
      <c r="H25" s="8"/>
      <c r="I25" s="35">
        <v>1.3824000000000001</v>
      </c>
      <c r="J25" s="36">
        <v>62.6</v>
      </c>
      <c r="K25" s="8"/>
      <c r="L25" s="35">
        <v>1.3797999999999999</v>
      </c>
      <c r="M25" s="73">
        <v>62.53</v>
      </c>
      <c r="N25" s="35"/>
      <c r="O25" s="8">
        <v>1.3878999999999999</v>
      </c>
      <c r="P25" s="36">
        <v>62.67</v>
      </c>
      <c r="Q25" s="36"/>
      <c r="R25" s="35">
        <v>1.3912</v>
      </c>
      <c r="S25" s="36">
        <v>62.72</v>
      </c>
      <c r="T25" s="36"/>
      <c r="U25" s="35">
        <v>1.3967000000000001</v>
      </c>
      <c r="V25" s="36">
        <v>63.17</v>
      </c>
      <c r="W25" s="36"/>
      <c r="X25" s="35">
        <v>1.3987000000000001</v>
      </c>
      <c r="Y25" s="36">
        <v>63.25</v>
      </c>
      <c r="Z25" s="8"/>
      <c r="AA25" s="35">
        <v>1.3903000000000001</v>
      </c>
      <c r="AB25" s="36">
        <v>63.01</v>
      </c>
      <c r="AC25" s="36"/>
      <c r="AD25" s="35">
        <v>1.3945000000000001</v>
      </c>
      <c r="AE25" s="36">
        <v>62.42</v>
      </c>
      <c r="AF25" s="8"/>
      <c r="AG25" s="35">
        <v>1.3935999999999999</v>
      </c>
      <c r="AH25" s="36">
        <v>62.51</v>
      </c>
      <c r="AI25" s="8"/>
      <c r="AJ25" s="35">
        <v>1.389</v>
      </c>
      <c r="AK25" s="36">
        <v>62.35</v>
      </c>
      <c r="AL25" s="8"/>
      <c r="AM25" s="35">
        <v>1.3877999999999999</v>
      </c>
      <c r="AN25" s="36">
        <v>62.53</v>
      </c>
      <c r="AO25" s="8"/>
      <c r="AP25" s="35">
        <v>1.3804000000000001</v>
      </c>
      <c r="AQ25" s="36">
        <v>62.67</v>
      </c>
      <c r="AR25" s="8"/>
      <c r="AS25" s="35">
        <v>1.3717999999999999</v>
      </c>
      <c r="AT25" s="36">
        <v>62.87</v>
      </c>
      <c r="AU25" s="8"/>
      <c r="AV25" s="35">
        <v>1.3765000000000001</v>
      </c>
      <c r="AW25" s="36">
        <v>62.82</v>
      </c>
      <c r="AX25" s="8"/>
      <c r="AY25" s="35">
        <v>1.3817999999999999</v>
      </c>
      <c r="AZ25" s="36">
        <v>62.74</v>
      </c>
      <c r="BA25" s="8"/>
      <c r="BB25" s="35">
        <v>1.3821000000000001</v>
      </c>
      <c r="BC25" s="36">
        <v>63.14</v>
      </c>
      <c r="BD25" s="36"/>
      <c r="BE25" s="35">
        <v>1.3816999999999999</v>
      </c>
      <c r="BF25" s="36">
        <v>62.86</v>
      </c>
      <c r="BG25" s="36"/>
      <c r="BH25" s="35">
        <f t="shared" si="0"/>
        <v>1.3856210526315789</v>
      </c>
      <c r="BI25" s="36">
        <f t="shared" si="1"/>
        <v>62.765789473684208</v>
      </c>
      <c r="BJ25" s="38"/>
      <c r="BK25" s="38"/>
      <c r="BM25" s="39"/>
    </row>
    <row r="26" spans="1:82">
      <c r="A26" s="25">
        <v>9</v>
      </c>
      <c r="B26" s="37" t="s">
        <v>20</v>
      </c>
      <c r="C26" s="35">
        <v>9.6583000000000006</v>
      </c>
      <c r="D26" s="36">
        <v>9</v>
      </c>
      <c r="E26" s="36"/>
      <c r="F26" s="35">
        <v>9.6428000000000011</v>
      </c>
      <c r="G26" s="36">
        <v>8.98</v>
      </c>
      <c r="H26" s="8"/>
      <c r="I26" s="35">
        <v>9.6430000000000007</v>
      </c>
      <c r="J26" s="36">
        <v>8.9700000000000006</v>
      </c>
      <c r="K26" s="8"/>
      <c r="L26" s="35">
        <v>9.5983999999999998</v>
      </c>
      <c r="M26" s="73">
        <v>8.99</v>
      </c>
      <c r="N26" s="35"/>
      <c r="O26" s="8">
        <v>9.6740999999999993</v>
      </c>
      <c r="P26" s="36">
        <v>8.99</v>
      </c>
      <c r="Q26" s="36"/>
      <c r="R26" s="35">
        <v>9.6951000000000001</v>
      </c>
      <c r="S26" s="36">
        <v>9</v>
      </c>
      <c r="T26" s="36"/>
      <c r="U26" s="35">
        <v>9.7832000000000008</v>
      </c>
      <c r="V26" s="36">
        <v>9.02</v>
      </c>
      <c r="W26" s="36"/>
      <c r="X26" s="35">
        <v>9.7576999999999998</v>
      </c>
      <c r="Y26" s="36">
        <v>9.07</v>
      </c>
      <c r="Z26" s="8"/>
      <c r="AA26" s="35">
        <v>9.6494999999999997</v>
      </c>
      <c r="AB26" s="36">
        <v>9.08</v>
      </c>
      <c r="AC26" s="36"/>
      <c r="AD26" s="35">
        <v>9.7058</v>
      </c>
      <c r="AE26" s="36">
        <v>8.9700000000000006</v>
      </c>
      <c r="AF26" s="8"/>
      <c r="AG26" s="35">
        <v>9.6607000000000003</v>
      </c>
      <c r="AH26" s="36">
        <v>9.02</v>
      </c>
      <c r="AI26" s="8"/>
      <c r="AJ26" s="35">
        <v>9.5746000000000002</v>
      </c>
      <c r="AK26" s="36">
        <v>9.0399999999999991</v>
      </c>
      <c r="AL26" s="8"/>
      <c r="AM26" s="35">
        <v>9.6018000000000008</v>
      </c>
      <c r="AN26" s="36">
        <v>9.0399999999999991</v>
      </c>
      <c r="AO26" s="8"/>
      <c r="AP26" s="35">
        <v>9.5421999999999993</v>
      </c>
      <c r="AQ26" s="36">
        <v>9.07</v>
      </c>
      <c r="AR26" s="8"/>
      <c r="AS26" s="35">
        <v>9.5015000000000001</v>
      </c>
      <c r="AT26" s="36">
        <v>9.08</v>
      </c>
      <c r="AU26" s="8"/>
      <c r="AV26" s="35">
        <v>9.5716999999999999</v>
      </c>
      <c r="AW26" s="36">
        <v>9.0299999999999994</v>
      </c>
      <c r="AX26" s="8"/>
      <c r="AY26" s="35">
        <v>9.6012000000000004</v>
      </c>
      <c r="AZ26" s="36">
        <v>9.0299999999999994</v>
      </c>
      <c r="BA26" s="8"/>
      <c r="BB26" s="35">
        <v>9.6358999999999995</v>
      </c>
      <c r="BC26" s="36">
        <v>9.06</v>
      </c>
      <c r="BD26" s="36"/>
      <c r="BE26" s="35">
        <v>9.6039999999999992</v>
      </c>
      <c r="BF26" s="36">
        <v>9.0399999999999991</v>
      </c>
      <c r="BG26" s="36"/>
      <c r="BH26" s="35">
        <f t="shared" si="0"/>
        <v>9.6369210526315783</v>
      </c>
      <c r="BI26" s="36">
        <f t="shared" si="1"/>
        <v>9.0252631578947362</v>
      </c>
      <c r="BJ26" s="38"/>
      <c r="BK26" s="38"/>
      <c r="BM26" s="39"/>
    </row>
    <row r="27" spans="1:82">
      <c r="A27" s="25">
        <v>10</v>
      </c>
      <c r="B27" s="37" t="s">
        <v>21</v>
      </c>
      <c r="C27" s="35">
        <v>10.374600000000001</v>
      </c>
      <c r="D27" s="36">
        <v>8.3800000000000008</v>
      </c>
      <c r="E27" s="36"/>
      <c r="F27" s="35">
        <v>10.376000000000001</v>
      </c>
      <c r="G27" s="36">
        <v>8.35</v>
      </c>
      <c r="H27" s="8"/>
      <c r="I27" s="35">
        <v>10.3774</v>
      </c>
      <c r="J27" s="36">
        <v>8.34</v>
      </c>
      <c r="K27" s="8"/>
      <c r="L27" s="35">
        <v>10.286099999999999</v>
      </c>
      <c r="M27" s="73">
        <v>8.39</v>
      </c>
      <c r="N27" s="35"/>
      <c r="O27" s="8">
        <v>10.3583</v>
      </c>
      <c r="P27" s="36">
        <v>8.4</v>
      </c>
      <c r="Q27" s="36"/>
      <c r="R27" s="35">
        <v>10.386200000000001</v>
      </c>
      <c r="S27" s="36">
        <v>8.4</v>
      </c>
      <c r="T27" s="36"/>
      <c r="U27" s="35">
        <v>10.4162</v>
      </c>
      <c r="V27" s="36">
        <v>8.4700000000000006</v>
      </c>
      <c r="W27" s="36"/>
      <c r="X27" s="35">
        <v>10.4091</v>
      </c>
      <c r="Y27" s="36">
        <v>8.5</v>
      </c>
      <c r="Z27" s="8"/>
      <c r="AA27" s="35">
        <v>10.279400000000001</v>
      </c>
      <c r="AB27" s="36">
        <v>8.52</v>
      </c>
      <c r="AC27" s="36"/>
      <c r="AD27" s="35">
        <v>10.3154</v>
      </c>
      <c r="AE27" s="36">
        <v>8.44</v>
      </c>
      <c r="AF27" s="8"/>
      <c r="AG27" s="35">
        <v>10.2683</v>
      </c>
      <c r="AH27" s="36">
        <v>8.48</v>
      </c>
      <c r="AI27" s="8"/>
      <c r="AJ27" s="35">
        <v>10.166700000000001</v>
      </c>
      <c r="AK27" s="36">
        <v>8.52</v>
      </c>
      <c r="AL27" s="8"/>
      <c r="AM27" s="35">
        <v>10.186</v>
      </c>
      <c r="AN27" s="36">
        <v>8.52</v>
      </c>
      <c r="AO27" s="8"/>
      <c r="AP27" s="35">
        <v>10.113300000000001</v>
      </c>
      <c r="AQ27" s="36">
        <v>8.5500000000000007</v>
      </c>
      <c r="AR27" s="8"/>
      <c r="AS27" s="35">
        <v>10.0822</v>
      </c>
      <c r="AT27" s="36">
        <v>8.5500000000000007</v>
      </c>
      <c r="AU27" s="8"/>
      <c r="AV27" s="35">
        <v>10.1355</v>
      </c>
      <c r="AW27" s="36">
        <v>8.5299999999999994</v>
      </c>
      <c r="AX27" s="8"/>
      <c r="AY27" s="35">
        <v>10.1464</v>
      </c>
      <c r="AZ27" s="36">
        <v>8.5399999999999991</v>
      </c>
      <c r="BA27" s="8"/>
      <c r="BB27" s="35">
        <v>10.1676</v>
      </c>
      <c r="BC27" s="36">
        <v>8.58</v>
      </c>
      <c r="BD27" s="36"/>
      <c r="BE27" s="35">
        <v>10.1944</v>
      </c>
      <c r="BF27" s="36">
        <v>8.52</v>
      </c>
      <c r="BG27" s="36"/>
      <c r="BH27" s="35">
        <f t="shared" si="0"/>
        <v>10.265215789473684</v>
      </c>
      <c r="BI27" s="36">
        <f t="shared" si="1"/>
        <v>8.4726315789473681</v>
      </c>
      <c r="BJ27" s="38"/>
      <c r="BK27" s="38"/>
      <c r="BM27" s="39"/>
    </row>
    <row r="28" spans="1:82">
      <c r="A28" s="25">
        <v>11</v>
      </c>
      <c r="B28" s="37" t="s">
        <v>22</v>
      </c>
      <c r="C28" s="35">
        <v>6.5807000000000002</v>
      </c>
      <c r="D28" s="36">
        <v>13.21</v>
      </c>
      <c r="E28" s="36"/>
      <c r="F28" s="35">
        <v>6.5789</v>
      </c>
      <c r="G28" s="36">
        <v>13.16</v>
      </c>
      <c r="H28" s="8"/>
      <c r="I28" s="35">
        <v>6.5902000000000003</v>
      </c>
      <c r="J28" s="36">
        <v>13.13</v>
      </c>
      <c r="K28" s="8"/>
      <c r="L28" s="35">
        <v>6.5707000000000004</v>
      </c>
      <c r="M28" s="73">
        <v>13.13</v>
      </c>
      <c r="N28" s="35"/>
      <c r="O28" s="8">
        <v>6.6059999999999999</v>
      </c>
      <c r="P28" s="36">
        <v>13.17</v>
      </c>
      <c r="Q28" s="36"/>
      <c r="R28" s="35">
        <v>6.6281999999999996</v>
      </c>
      <c r="S28" s="36">
        <v>13.16</v>
      </c>
      <c r="T28" s="36"/>
      <c r="U28" s="35">
        <v>6.7043999999999997</v>
      </c>
      <c r="V28" s="36">
        <v>13.16</v>
      </c>
      <c r="W28" s="36"/>
      <c r="X28" s="35">
        <v>6.7135999999999996</v>
      </c>
      <c r="Y28" s="36">
        <v>13.18</v>
      </c>
      <c r="Z28" s="8"/>
      <c r="AA28" s="35">
        <v>6.6292999999999997</v>
      </c>
      <c r="AB28" s="36">
        <v>13.21</v>
      </c>
      <c r="AC28" s="36"/>
      <c r="AD28" s="35">
        <v>6.6173999999999999</v>
      </c>
      <c r="AE28" s="36">
        <v>13.15</v>
      </c>
      <c r="AF28" s="8"/>
      <c r="AG28" s="35">
        <v>6.6257000000000001</v>
      </c>
      <c r="AH28" s="36">
        <v>13.15</v>
      </c>
      <c r="AI28" s="8"/>
      <c r="AJ28" s="35">
        <v>6.5876999999999999</v>
      </c>
      <c r="AK28" s="36">
        <v>13.15</v>
      </c>
      <c r="AL28" s="8"/>
      <c r="AM28" s="35">
        <v>6.6032000000000002</v>
      </c>
      <c r="AN28" s="36">
        <v>13.14</v>
      </c>
      <c r="AO28" s="8"/>
      <c r="AP28" s="35">
        <v>6.5721999999999996</v>
      </c>
      <c r="AQ28" s="36">
        <v>13.16</v>
      </c>
      <c r="AR28" s="8"/>
      <c r="AS28" s="35">
        <v>6.5559000000000003</v>
      </c>
      <c r="AT28" s="36">
        <v>13.15</v>
      </c>
      <c r="AU28" s="8"/>
      <c r="AV28" s="35">
        <v>6.5712000000000002</v>
      </c>
      <c r="AW28" s="36">
        <v>13.16</v>
      </c>
      <c r="AX28" s="8"/>
      <c r="AY28" s="35">
        <v>6.5773000000000001</v>
      </c>
      <c r="AZ28" s="36">
        <v>13.18</v>
      </c>
      <c r="BA28" s="8"/>
      <c r="BB28" s="35">
        <v>6.6112000000000002</v>
      </c>
      <c r="BC28" s="36">
        <v>13.2</v>
      </c>
      <c r="BD28" s="36"/>
      <c r="BE28" s="35">
        <v>6.5853000000000002</v>
      </c>
      <c r="BF28" s="36">
        <v>13.19</v>
      </c>
      <c r="BG28" s="36"/>
      <c r="BH28" s="35">
        <f t="shared" si="0"/>
        <v>6.6057421052631575</v>
      </c>
      <c r="BI28" s="36">
        <f t="shared" si="1"/>
        <v>13.165263157894737</v>
      </c>
      <c r="BJ28" s="38"/>
      <c r="BK28" s="38"/>
      <c r="BM28" s="39"/>
    </row>
    <row r="29" spans="1:82">
      <c r="A29" s="25">
        <v>12</v>
      </c>
      <c r="B29" s="37" t="s">
        <v>23</v>
      </c>
      <c r="C29" s="35">
        <v>38.542500000000004</v>
      </c>
      <c r="D29" s="36">
        <v>2.25</v>
      </c>
      <c r="E29" s="36"/>
      <c r="F29" s="35">
        <v>38.591300000000004</v>
      </c>
      <c r="G29" s="36">
        <v>2.2400000000000002</v>
      </c>
      <c r="H29" s="8"/>
      <c r="I29" s="35">
        <v>38.608000000000004</v>
      </c>
      <c r="J29" s="36">
        <v>2.2400000000000002</v>
      </c>
      <c r="K29" s="8"/>
      <c r="L29" s="35">
        <v>38.644300000000001</v>
      </c>
      <c r="M29" s="74">
        <v>2.23</v>
      </c>
      <c r="N29" s="8"/>
      <c r="O29" s="35">
        <v>38.6295</v>
      </c>
      <c r="P29" s="36">
        <v>2.25</v>
      </c>
      <c r="Q29" s="36"/>
      <c r="R29" s="35">
        <v>38.749099999999999</v>
      </c>
      <c r="S29" s="36">
        <v>2.25</v>
      </c>
      <c r="T29" s="36"/>
      <c r="U29" s="35">
        <v>38.755299999999998</v>
      </c>
      <c r="V29" s="36">
        <v>2.2799999999999998</v>
      </c>
      <c r="W29" s="36"/>
      <c r="X29" s="35">
        <v>38.794899999999998</v>
      </c>
      <c r="Y29" s="36">
        <v>2.2799999999999998</v>
      </c>
      <c r="Z29" s="8"/>
      <c r="AA29" s="35">
        <v>38.762900000000002</v>
      </c>
      <c r="AB29" s="36">
        <v>2.2599999999999998</v>
      </c>
      <c r="AC29" s="36"/>
      <c r="AD29" s="35">
        <v>38.834600000000002</v>
      </c>
      <c r="AE29" s="36">
        <v>2.2400000000000002</v>
      </c>
      <c r="AF29" s="8"/>
      <c r="AG29" s="35">
        <v>38.859000000000002</v>
      </c>
      <c r="AH29" s="36">
        <v>2.2400000000000002</v>
      </c>
      <c r="AI29" s="8"/>
      <c r="AJ29" s="35">
        <v>38.827500000000001</v>
      </c>
      <c r="AK29" s="36">
        <v>2.23</v>
      </c>
      <c r="AL29" s="8"/>
      <c r="AM29" s="35">
        <v>38.878599999999999</v>
      </c>
      <c r="AN29" s="36">
        <v>2.23</v>
      </c>
      <c r="AO29" s="8"/>
      <c r="AP29" s="35">
        <v>39.026000000000003</v>
      </c>
      <c r="AQ29" s="36">
        <v>2.2200000000000002</v>
      </c>
      <c r="AR29" s="8"/>
      <c r="AS29" s="35">
        <v>38.868000000000002</v>
      </c>
      <c r="AT29" s="36">
        <v>2.2200000000000002</v>
      </c>
      <c r="AU29" s="8"/>
      <c r="AV29" s="35">
        <v>38.998399999999997</v>
      </c>
      <c r="AW29" s="36">
        <v>2.2200000000000002</v>
      </c>
      <c r="AX29" s="8"/>
      <c r="AY29" s="35">
        <v>39.046599999999998</v>
      </c>
      <c r="AZ29" s="36">
        <v>2.2200000000000002</v>
      </c>
      <c r="BA29" s="8"/>
      <c r="BB29" s="35">
        <v>39.083100000000002</v>
      </c>
      <c r="BC29" s="36">
        <v>2.23</v>
      </c>
      <c r="BD29" s="36"/>
      <c r="BE29" s="35">
        <v>39.240900000000003</v>
      </c>
      <c r="BF29" s="36">
        <v>2.21</v>
      </c>
      <c r="BG29" s="36"/>
      <c r="BH29" s="35">
        <f t="shared" si="0"/>
        <v>38.828447368421045</v>
      </c>
      <c r="BI29" s="36">
        <f t="shared" si="1"/>
        <v>2.2389473684210528</v>
      </c>
      <c r="BJ29" s="38"/>
      <c r="BK29" s="38"/>
      <c r="BM29" s="39"/>
    </row>
    <row r="30" spans="1:82">
      <c r="A30" s="25">
        <v>13</v>
      </c>
      <c r="B30" s="37" t="s">
        <v>24</v>
      </c>
      <c r="C30" s="35">
        <v>1</v>
      </c>
      <c r="D30" s="36">
        <v>86.9</v>
      </c>
      <c r="E30" s="36"/>
      <c r="F30" s="35">
        <v>1</v>
      </c>
      <c r="G30" s="36">
        <v>86.6</v>
      </c>
      <c r="H30" s="36"/>
      <c r="I30" s="35">
        <v>1</v>
      </c>
      <c r="J30" s="36">
        <v>86.54</v>
      </c>
      <c r="K30" s="36"/>
      <c r="L30" s="35">
        <v>1</v>
      </c>
      <c r="M30" s="74">
        <v>86.28</v>
      </c>
      <c r="N30" s="36"/>
      <c r="O30" s="35">
        <v>1</v>
      </c>
      <c r="P30" s="36">
        <v>86.98</v>
      </c>
      <c r="Q30" s="36"/>
      <c r="R30" s="35">
        <v>1</v>
      </c>
      <c r="S30" s="36">
        <v>87.25</v>
      </c>
      <c r="T30" s="36"/>
      <c r="U30" s="35">
        <v>1</v>
      </c>
      <c r="V30" s="36">
        <v>88.23</v>
      </c>
      <c r="W30" s="36"/>
      <c r="X30" s="35">
        <v>1</v>
      </c>
      <c r="Y30" s="36">
        <v>88.47</v>
      </c>
      <c r="Z30" s="36"/>
      <c r="AA30" s="35">
        <v>1</v>
      </c>
      <c r="AB30" s="36">
        <v>87.6</v>
      </c>
      <c r="AC30" s="36"/>
      <c r="AD30" s="35">
        <v>1</v>
      </c>
      <c r="AE30" s="36">
        <v>87.04</v>
      </c>
      <c r="AF30" s="36"/>
      <c r="AG30" s="35">
        <v>1</v>
      </c>
      <c r="AH30" s="36">
        <v>87.12</v>
      </c>
      <c r="AI30" s="36"/>
      <c r="AJ30" s="35">
        <v>1</v>
      </c>
      <c r="AK30" s="36">
        <v>86.6</v>
      </c>
      <c r="AL30" s="36"/>
      <c r="AM30" s="35">
        <v>1</v>
      </c>
      <c r="AN30" s="36">
        <v>86.78</v>
      </c>
      <c r="AO30" s="36"/>
      <c r="AP30" s="35">
        <v>1</v>
      </c>
      <c r="AQ30" s="36">
        <v>86.51</v>
      </c>
      <c r="AR30" s="36"/>
      <c r="AS30" s="35">
        <v>1</v>
      </c>
      <c r="AT30" s="36">
        <v>86.24</v>
      </c>
      <c r="AU30" s="36"/>
      <c r="AV30" s="35">
        <v>1</v>
      </c>
      <c r="AW30" s="36">
        <v>86.47</v>
      </c>
      <c r="AX30" s="36"/>
      <c r="AY30" s="35">
        <v>1</v>
      </c>
      <c r="AZ30" s="36">
        <v>86.69</v>
      </c>
      <c r="BA30" s="36"/>
      <c r="BB30" s="35">
        <v>1</v>
      </c>
      <c r="BC30" s="36">
        <v>87.27</v>
      </c>
      <c r="BD30" s="36"/>
      <c r="BE30" s="35">
        <v>1</v>
      </c>
      <c r="BF30" s="36">
        <v>86.86</v>
      </c>
      <c r="BG30" s="36"/>
      <c r="BH30" s="35">
        <f t="shared" si="0"/>
        <v>1</v>
      </c>
      <c r="BI30" s="36">
        <f t="shared" si="1"/>
        <v>86.97</v>
      </c>
      <c r="BJ30" s="38"/>
      <c r="BK30" s="38"/>
      <c r="BM30" s="39"/>
    </row>
    <row r="31" spans="1:82">
      <c r="A31" s="25">
        <v>14</v>
      </c>
      <c r="B31" s="37" t="s">
        <v>25</v>
      </c>
      <c r="C31" s="35">
        <v>0.73853061947948362</v>
      </c>
      <c r="D31" s="36">
        <v>117.67</v>
      </c>
      <c r="E31" s="36"/>
      <c r="F31" s="35">
        <v>0.73853061947948362</v>
      </c>
      <c r="G31" s="36">
        <v>117.26</v>
      </c>
      <c r="H31" s="36"/>
      <c r="I31" s="35">
        <v>0.7374359352531249</v>
      </c>
      <c r="J31" s="36">
        <v>117.35</v>
      </c>
      <c r="K31" s="8"/>
      <c r="L31" s="35">
        <v>0.73752295540198687</v>
      </c>
      <c r="M31" s="74">
        <v>116.99</v>
      </c>
      <c r="N31" s="8"/>
      <c r="O31" s="35">
        <v>0.73687623426769233</v>
      </c>
      <c r="P31" s="36">
        <v>118.04</v>
      </c>
      <c r="Q31" s="36"/>
      <c r="R31" s="35">
        <v>0.73956291831527565</v>
      </c>
      <c r="S31" s="36">
        <v>117.98</v>
      </c>
      <c r="T31" s="36"/>
      <c r="U31" s="35">
        <v>0.74064198847561069</v>
      </c>
      <c r="V31" s="36">
        <v>119.13</v>
      </c>
      <c r="W31" s="36"/>
      <c r="X31" s="35">
        <v>0.7452120128176466</v>
      </c>
      <c r="Y31" s="36">
        <v>118.72</v>
      </c>
      <c r="Z31" s="8"/>
      <c r="AA31" s="35">
        <v>0.74429128583762538</v>
      </c>
      <c r="AB31" s="36">
        <v>117.7</v>
      </c>
      <c r="AC31" s="36"/>
      <c r="AD31" s="35">
        <v>0.7411360132811573</v>
      </c>
      <c r="AE31" s="36">
        <v>117.44</v>
      </c>
      <c r="AF31" s="8"/>
      <c r="AG31" s="35">
        <v>0.73887439874095806</v>
      </c>
      <c r="AH31" s="36">
        <v>117.91</v>
      </c>
      <c r="AI31" s="36"/>
      <c r="AJ31" s="35">
        <v>0.73973251272339924</v>
      </c>
      <c r="AK31" s="36">
        <v>117.07</v>
      </c>
      <c r="AL31" s="8"/>
      <c r="AM31" s="35">
        <v>0.73709892604686478</v>
      </c>
      <c r="AN31" s="36">
        <v>117.73</v>
      </c>
      <c r="AO31" s="8"/>
      <c r="AP31" s="35">
        <v>0.73810543097976122</v>
      </c>
      <c r="AQ31" s="36">
        <v>117.21</v>
      </c>
      <c r="AR31" s="8"/>
      <c r="AS31" s="35">
        <v>0.73613851182238443</v>
      </c>
      <c r="AT31" s="36">
        <v>117.15</v>
      </c>
      <c r="AU31" s="8"/>
      <c r="AV31" s="35">
        <v>0.73613851182238443</v>
      </c>
      <c r="AW31" s="36">
        <v>117.46</v>
      </c>
      <c r="AX31" s="8"/>
      <c r="AY31" s="35">
        <v>0.73648006716698211</v>
      </c>
      <c r="AZ31" s="36">
        <v>117.71</v>
      </c>
      <c r="BA31" s="8"/>
      <c r="BB31" s="35">
        <v>0.73707719409453742</v>
      </c>
      <c r="BC31" s="36">
        <v>118.4</v>
      </c>
      <c r="BD31" s="36"/>
      <c r="BE31" s="35">
        <v>0.73816536380479947</v>
      </c>
      <c r="BF31" s="36">
        <v>117.67</v>
      </c>
      <c r="BG31" s="36"/>
      <c r="BH31" s="35">
        <f t="shared" si="0"/>
        <v>0.738818499990061</v>
      </c>
      <c r="BI31" s="36">
        <f t="shared" si="1"/>
        <v>117.71526315789474</v>
      </c>
      <c r="BJ31" s="38"/>
      <c r="BK31" s="38"/>
      <c r="BM31" s="39"/>
    </row>
    <row r="32" spans="1:82">
      <c r="A32" s="25">
        <v>15</v>
      </c>
      <c r="B32" s="37" t="s">
        <v>26</v>
      </c>
      <c r="C32" s="35">
        <v>7.2706</v>
      </c>
      <c r="D32" s="36">
        <v>11.95</v>
      </c>
      <c r="E32" s="36"/>
      <c r="F32" s="35">
        <v>7.2706</v>
      </c>
      <c r="G32" s="36">
        <v>11.91</v>
      </c>
      <c r="H32" s="36"/>
      <c r="I32" s="35">
        <v>7.2171000000000003</v>
      </c>
      <c r="J32" s="36">
        <v>11.99</v>
      </c>
      <c r="K32" s="8"/>
      <c r="L32" s="35">
        <v>7.2266000000000004</v>
      </c>
      <c r="M32" s="74">
        <v>11.94</v>
      </c>
      <c r="N32" s="8"/>
      <c r="O32" s="35">
        <v>7.2378</v>
      </c>
      <c r="P32" s="36">
        <v>12.02</v>
      </c>
      <c r="Q32" s="36"/>
      <c r="R32" s="35">
        <v>7.2431000000000001</v>
      </c>
      <c r="S32" s="36">
        <v>12.05</v>
      </c>
      <c r="T32" s="36"/>
      <c r="U32" s="35">
        <v>7.2118000000000002</v>
      </c>
      <c r="V32" s="36">
        <v>12.23</v>
      </c>
      <c r="W32" s="36"/>
      <c r="X32" s="35">
        <v>7.2003000000000004</v>
      </c>
      <c r="Y32" s="36">
        <v>12.29</v>
      </c>
      <c r="Z32" s="8"/>
      <c r="AA32" s="35">
        <v>7.2009999999999996</v>
      </c>
      <c r="AB32" s="36">
        <v>12.16</v>
      </c>
      <c r="AC32" s="36"/>
      <c r="AD32" s="35">
        <v>7.2115</v>
      </c>
      <c r="AE32" s="36">
        <v>12.07</v>
      </c>
      <c r="AF32" s="8"/>
      <c r="AG32" s="35">
        <v>7.2194000000000003</v>
      </c>
      <c r="AH32" s="36">
        <v>12.07</v>
      </c>
      <c r="AI32" s="36"/>
      <c r="AJ32" s="35">
        <v>7.2050999999999998</v>
      </c>
      <c r="AK32" s="36">
        <v>12.02</v>
      </c>
      <c r="AL32" s="8"/>
      <c r="AM32" s="35">
        <v>7.2069999999999999</v>
      </c>
      <c r="AN32" s="36">
        <v>12.04</v>
      </c>
      <c r="AO32" s="8"/>
      <c r="AP32" s="35">
        <v>7.1837</v>
      </c>
      <c r="AQ32" s="36">
        <v>12.04</v>
      </c>
      <c r="AR32" s="8"/>
      <c r="AS32" s="35">
        <v>7.1866000000000003</v>
      </c>
      <c r="AT32" s="36">
        <v>12</v>
      </c>
      <c r="AU32" s="8"/>
      <c r="AV32" s="35">
        <v>7.1935000000000002</v>
      </c>
      <c r="AW32" s="36">
        <v>12.02</v>
      </c>
      <c r="AX32" s="8"/>
      <c r="AY32" s="35">
        <v>7.1891999999999996</v>
      </c>
      <c r="AZ32" s="36">
        <v>12.06</v>
      </c>
      <c r="BA32" s="8"/>
      <c r="BB32" s="35">
        <v>7.1875</v>
      </c>
      <c r="BC32" s="36">
        <v>12.14</v>
      </c>
      <c r="BD32" s="36"/>
      <c r="BE32" s="35">
        <v>7.1959</v>
      </c>
      <c r="BF32" s="36">
        <v>12.07</v>
      </c>
      <c r="BG32" s="36"/>
      <c r="BH32" s="35">
        <f t="shared" si="0"/>
        <v>7.2135947368421043</v>
      </c>
      <c r="BI32" s="36">
        <f t="shared" si="1"/>
        <v>12.056315789473684</v>
      </c>
      <c r="BJ32" s="38"/>
      <c r="BK32" s="38"/>
      <c r="BM32" s="39"/>
    </row>
    <row r="33" spans="1:135" s="21" customFormat="1" ht="16.5" thickBot="1">
      <c r="A33" s="42">
        <v>16</v>
      </c>
      <c r="B33" s="43" t="s">
        <v>27</v>
      </c>
      <c r="C33" s="44">
        <v>7.2289000000000003</v>
      </c>
      <c r="D33" s="45">
        <v>12.02</v>
      </c>
      <c r="E33" s="45"/>
      <c r="F33" s="44">
        <v>7.2011000000000003</v>
      </c>
      <c r="G33" s="45">
        <v>12.03</v>
      </c>
      <c r="H33" s="45"/>
      <c r="I33" s="44">
        <v>7.2145000000000001</v>
      </c>
      <c r="J33" s="45">
        <v>12</v>
      </c>
      <c r="K33" s="15"/>
      <c r="L33" s="44">
        <v>7.2206999999999999</v>
      </c>
      <c r="M33" s="75">
        <v>11.95</v>
      </c>
      <c r="N33" s="15"/>
      <c r="O33" s="44">
        <v>7.2369000000000003</v>
      </c>
      <c r="P33" s="45">
        <v>12.02</v>
      </c>
      <c r="Q33" s="45"/>
      <c r="R33" s="44">
        <v>7.2404999999999999</v>
      </c>
      <c r="S33" s="45">
        <v>12.05</v>
      </c>
      <c r="T33" s="45"/>
      <c r="U33" s="44">
        <v>7.2095000000000002</v>
      </c>
      <c r="V33" s="45">
        <v>12.24</v>
      </c>
      <c r="W33" s="45"/>
      <c r="X33" s="44">
        <v>7.1962999999999999</v>
      </c>
      <c r="Y33" s="45">
        <v>12.29</v>
      </c>
      <c r="Z33" s="15"/>
      <c r="AA33" s="44">
        <v>7.1959</v>
      </c>
      <c r="AB33" s="45">
        <v>12.17</v>
      </c>
      <c r="AC33" s="45"/>
      <c r="AD33" s="44">
        <v>7.2115999999999998</v>
      </c>
      <c r="AE33" s="45">
        <v>12.07</v>
      </c>
      <c r="AF33" s="15"/>
      <c r="AG33" s="44">
        <v>7.2196999999999996</v>
      </c>
      <c r="AH33" s="45">
        <v>12.07</v>
      </c>
      <c r="AI33" s="45"/>
      <c r="AJ33" s="44">
        <v>7.2054</v>
      </c>
      <c r="AK33" s="45">
        <v>12.02</v>
      </c>
      <c r="AL33" s="15"/>
      <c r="AM33" s="44">
        <v>7.2055999999999996</v>
      </c>
      <c r="AN33" s="45">
        <v>12.04</v>
      </c>
      <c r="AO33" s="15"/>
      <c r="AP33" s="44">
        <v>7.1783999999999999</v>
      </c>
      <c r="AQ33" s="45">
        <v>12.05</v>
      </c>
      <c r="AR33" s="15"/>
      <c r="AS33" s="44">
        <v>7.1809000000000003</v>
      </c>
      <c r="AT33" s="45">
        <v>12.01</v>
      </c>
      <c r="AU33" s="15"/>
      <c r="AV33" s="44">
        <v>7.1917</v>
      </c>
      <c r="AW33" s="45">
        <v>12.02</v>
      </c>
      <c r="AX33" s="15"/>
      <c r="AY33" s="44">
        <v>7.1879</v>
      </c>
      <c r="AZ33" s="45">
        <v>12.06</v>
      </c>
      <c r="BA33" s="15"/>
      <c r="BB33" s="44">
        <v>7.1878000000000002</v>
      </c>
      <c r="BC33" s="45">
        <v>12.14</v>
      </c>
      <c r="BD33" s="45"/>
      <c r="BE33" s="44">
        <v>7.1988000000000003</v>
      </c>
      <c r="BF33" s="45">
        <v>12.07</v>
      </c>
      <c r="BG33" s="45"/>
      <c r="BH33" s="44">
        <f t="shared" si="0"/>
        <v>7.2059000000000006</v>
      </c>
      <c r="BI33" s="45">
        <f t="shared" si="1"/>
        <v>12.069473684210527</v>
      </c>
      <c r="BJ33" s="38"/>
      <c r="BK33" s="38"/>
      <c r="BL33" s="3"/>
      <c r="BM33" s="39"/>
      <c r="BN33" s="3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</row>
    <row r="34" spans="1:135" s="48" customFormat="1" ht="16.5" thickTop="1">
      <c r="A34" s="46"/>
      <c r="B34" s="47"/>
      <c r="H34" s="49"/>
      <c r="J34" s="49"/>
      <c r="K34" s="49"/>
      <c r="L34" s="49"/>
      <c r="M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AA34" s="49"/>
      <c r="AB34" s="49"/>
      <c r="AC34" s="49"/>
      <c r="AD34" s="49"/>
      <c r="AE34" s="49"/>
      <c r="AH34" s="49"/>
      <c r="AI34" s="49"/>
      <c r="AJ34" s="49"/>
      <c r="AK34" s="49"/>
      <c r="AM34" s="49"/>
      <c r="AN34" s="49"/>
      <c r="AP34" s="49"/>
      <c r="AQ34" s="49"/>
      <c r="AS34" s="49"/>
      <c r="AT34" s="49"/>
      <c r="BB34" s="49"/>
      <c r="BC34" s="49"/>
      <c r="BD34" s="49"/>
      <c r="BE34" s="49"/>
      <c r="BF34" s="49"/>
      <c r="BG34" s="49"/>
      <c r="BH34" s="50"/>
      <c r="BL34" s="3"/>
    </row>
    <row r="35" spans="1:135" s="3" customFormat="1">
      <c r="A35" s="65"/>
      <c r="B35" s="66"/>
      <c r="BM35" s="56"/>
    </row>
    <row r="36" spans="1:135" s="3" customFormat="1">
      <c r="A36" s="65"/>
      <c r="B36" s="66"/>
      <c r="BM36" s="56"/>
    </row>
    <row r="37" spans="1:135" s="3" customFormat="1">
      <c r="A37" s="65"/>
      <c r="B37" s="66"/>
      <c r="BM37" s="56"/>
    </row>
    <row r="38" spans="1:135" s="3" customFormat="1">
      <c r="A38" s="65"/>
      <c r="B38" s="66"/>
      <c r="BM38" s="56"/>
    </row>
    <row r="39" spans="1:135" s="3" customFormat="1">
      <c r="A39" s="65"/>
      <c r="B39" s="66"/>
      <c r="BM39" s="56"/>
    </row>
    <row r="40" spans="1:135" s="3" customFormat="1">
      <c r="A40" s="65"/>
      <c r="B40" s="66"/>
      <c r="BM40" s="56"/>
    </row>
    <row r="41" spans="1:135" s="3" customFormat="1">
      <c r="A41" s="65"/>
      <c r="B41" s="66"/>
      <c r="BM41" s="56"/>
    </row>
    <row r="42" spans="1:135" s="3" customFormat="1">
      <c r="A42" s="65"/>
      <c r="B42" s="66"/>
      <c r="BM42" s="56"/>
    </row>
    <row r="43" spans="1:135" s="3" customFormat="1">
      <c r="A43" s="65"/>
      <c r="B43" s="66"/>
      <c r="BM43" s="56"/>
    </row>
    <row r="44" spans="1:135" s="3" customFormat="1">
      <c r="A44" s="65"/>
      <c r="B44" s="66"/>
      <c r="BM44" s="56"/>
    </row>
    <row r="45" spans="1:135" s="3" customFormat="1">
      <c r="A45" s="65"/>
      <c r="B45" s="66"/>
      <c r="BM45" s="56"/>
    </row>
    <row r="46" spans="1:135" s="3" customFormat="1">
      <c r="A46" s="65"/>
      <c r="B46" s="66"/>
      <c r="BM46" s="56"/>
    </row>
    <row r="47" spans="1:135" s="3" customFormat="1">
      <c r="A47" s="65"/>
      <c r="B47" s="66"/>
      <c r="BM47" s="56"/>
    </row>
    <row r="48" spans="1:135" s="3" customFormat="1">
      <c r="A48" s="65"/>
      <c r="B48" s="66"/>
      <c r="BM48" s="56"/>
    </row>
    <row r="49" spans="1:65" s="3" customFormat="1">
      <c r="A49" s="65"/>
      <c r="B49" s="66"/>
      <c r="BM49" s="56"/>
    </row>
    <row r="50" spans="1:65" s="3" customFormat="1">
      <c r="A50" s="65"/>
      <c r="B50" s="66"/>
    </row>
    <row r="51" spans="1:65" s="3" customFormat="1">
      <c r="A51" s="65"/>
      <c r="B51" s="66"/>
    </row>
    <row r="52" spans="1:65" s="3" customFormat="1">
      <c r="A52" s="65"/>
      <c r="B52" s="66"/>
    </row>
    <row r="53" spans="1:65" s="3" customFormat="1">
      <c r="A53" s="65"/>
      <c r="B53" s="66"/>
    </row>
    <row r="54" spans="1:65" s="3" customFormat="1">
      <c r="A54" s="65"/>
      <c r="B54" s="66"/>
    </row>
    <row r="55" spans="1:65" s="3" customFormat="1">
      <c r="A55" s="65"/>
      <c r="B55" s="66"/>
    </row>
    <row r="56" spans="1:65" s="3" customFormat="1">
      <c r="A56" s="65"/>
      <c r="B56" s="66"/>
    </row>
    <row r="57" spans="1:65" s="3" customFormat="1">
      <c r="A57" s="65"/>
      <c r="B57" s="66"/>
    </row>
    <row r="58" spans="1:65" s="3" customFormat="1">
      <c r="A58" s="65"/>
      <c r="B58" s="66"/>
    </row>
    <row r="59" spans="1:65" s="3" customFormat="1">
      <c r="A59" s="65"/>
      <c r="B59" s="66"/>
    </row>
    <row r="60" spans="1:65" s="3" customFormat="1">
      <c r="A60" s="65"/>
      <c r="B60" s="66"/>
    </row>
    <row r="61" spans="1:65" s="3" customFormat="1">
      <c r="A61" s="65"/>
      <c r="B61" s="66"/>
    </row>
    <row r="62" spans="1:65" s="3" customFormat="1">
      <c r="A62" s="65"/>
      <c r="B62" s="66"/>
    </row>
    <row r="63" spans="1:65" s="3" customFormat="1">
      <c r="A63" s="65"/>
      <c r="B63" s="66"/>
    </row>
    <row r="64" spans="1:65" s="3" customFormat="1">
      <c r="A64" s="65"/>
      <c r="B64" s="66"/>
    </row>
    <row r="65" spans="1:2" s="3" customFormat="1">
      <c r="A65" s="65"/>
      <c r="B65" s="66"/>
    </row>
    <row r="66" spans="1:2" s="3" customFormat="1">
      <c r="A66" s="65"/>
      <c r="B66" s="66"/>
    </row>
    <row r="67" spans="1:2" s="3" customFormat="1">
      <c r="A67" s="65"/>
      <c r="B67" s="66"/>
    </row>
    <row r="68" spans="1:2" s="3" customFormat="1">
      <c r="A68" s="65"/>
      <c r="B68" s="66"/>
    </row>
    <row r="69" spans="1:2" s="3" customFormat="1">
      <c r="A69" s="65"/>
      <c r="B69" s="66"/>
    </row>
    <row r="70" spans="1:2" s="3" customFormat="1">
      <c r="A70" s="65"/>
      <c r="B70" s="66"/>
    </row>
    <row r="71" spans="1:2" s="48" customFormat="1">
      <c r="A71" s="68"/>
      <c r="B71" s="69"/>
    </row>
    <row r="72" spans="1:2" s="48" customFormat="1">
      <c r="A72" s="68"/>
      <c r="B72" s="69"/>
    </row>
    <row r="73" spans="1:2" s="48" customFormat="1">
      <c r="A73" s="68"/>
      <c r="B73" s="69"/>
    </row>
    <row r="74" spans="1:2" s="48" customFormat="1">
      <c r="A74" s="68"/>
      <c r="B74" s="69"/>
    </row>
    <row r="75" spans="1:2" s="48" customFormat="1">
      <c r="A75" s="68"/>
      <c r="B75" s="69"/>
    </row>
    <row r="76" spans="1:2" s="48" customFormat="1">
      <c r="A76" s="68"/>
      <c r="B76" s="69"/>
    </row>
    <row r="77" spans="1:2" s="48" customFormat="1">
      <c r="A77" s="68"/>
      <c r="B77" s="69"/>
    </row>
    <row r="78" spans="1:2" s="48" customFormat="1">
      <c r="A78" s="68"/>
      <c r="B78" s="69"/>
    </row>
    <row r="79" spans="1:2" s="48" customFormat="1">
      <c r="A79" s="68"/>
      <c r="B79" s="69"/>
    </row>
    <row r="80" spans="1:2" s="48" customFormat="1">
      <c r="A80" s="68"/>
      <c r="B80" s="69"/>
    </row>
    <row r="81" spans="1:2" s="48" customFormat="1">
      <c r="A81" s="68"/>
      <c r="B81" s="69"/>
    </row>
    <row r="82" spans="1:2" s="48" customFormat="1">
      <c r="A82" s="68"/>
      <c r="B82" s="69"/>
    </row>
    <row r="83" spans="1:2" s="48" customFormat="1">
      <c r="A83" s="68"/>
      <c r="B83" s="69"/>
    </row>
    <row r="84" spans="1:2" s="48" customFormat="1">
      <c r="A84" s="68"/>
      <c r="B84" s="69"/>
    </row>
    <row r="85" spans="1:2" s="48" customFormat="1">
      <c r="A85" s="68"/>
      <c r="B85" s="69"/>
    </row>
    <row r="86" spans="1:2" s="48" customFormat="1">
      <c r="A86" s="68"/>
      <c r="B86" s="69"/>
    </row>
    <row r="87" spans="1:2" s="48" customFormat="1">
      <c r="A87" s="68"/>
      <c r="B87" s="69"/>
    </row>
    <row r="88" spans="1:2" s="48" customFormat="1">
      <c r="A88" s="68"/>
      <c r="B88" s="69"/>
    </row>
    <row r="89" spans="1:2" s="48" customFormat="1">
      <c r="A89" s="68"/>
      <c r="B89" s="69"/>
    </row>
    <row r="90" spans="1:2" s="48" customFormat="1">
      <c r="A90" s="68"/>
      <c r="B90" s="69"/>
    </row>
    <row r="91" spans="1:2" s="48" customFormat="1">
      <c r="A91" s="68"/>
      <c r="B91" s="69"/>
    </row>
    <row r="92" spans="1:2" s="48" customFormat="1">
      <c r="A92" s="68"/>
      <c r="B92" s="69"/>
    </row>
    <row r="93" spans="1:2" s="48" customFormat="1">
      <c r="A93" s="68"/>
      <c r="B93" s="69"/>
    </row>
    <row r="94" spans="1:2" s="48" customFormat="1">
      <c r="A94" s="68"/>
      <c r="B94" s="69"/>
    </row>
    <row r="95" spans="1:2" s="48" customFormat="1">
      <c r="A95" s="68"/>
      <c r="B95" s="69"/>
    </row>
    <row r="96" spans="1:2" s="48" customFormat="1">
      <c r="A96" s="68"/>
      <c r="B96" s="69"/>
    </row>
    <row r="97" spans="1:2" s="48" customFormat="1">
      <c r="A97" s="68"/>
      <c r="B97" s="69"/>
    </row>
    <row r="98" spans="1:2" s="48" customFormat="1">
      <c r="A98" s="68"/>
      <c r="B98" s="69"/>
    </row>
    <row r="99" spans="1:2" s="48" customFormat="1">
      <c r="A99" s="68"/>
      <c r="B99" s="69"/>
    </row>
    <row r="100" spans="1:2" s="48" customFormat="1">
      <c r="A100" s="68"/>
      <c r="B100" s="69"/>
    </row>
    <row r="101" spans="1:2" s="48" customFormat="1">
      <c r="A101" s="68"/>
      <c r="B101" s="69"/>
    </row>
    <row r="102" spans="1:2" s="48" customFormat="1">
      <c r="A102" s="68"/>
      <c r="B102" s="69"/>
    </row>
    <row r="103" spans="1:2" s="48" customFormat="1">
      <c r="A103" s="68"/>
      <c r="B103" s="69"/>
    </row>
    <row r="104" spans="1:2" s="48" customFormat="1">
      <c r="A104" s="68"/>
      <c r="B104" s="69"/>
    </row>
    <row r="105" spans="1:2" s="48" customFormat="1">
      <c r="A105" s="68"/>
      <c r="B105" s="69"/>
    </row>
    <row r="106" spans="1:2" s="48" customFormat="1">
      <c r="A106" s="68"/>
      <c r="B106" s="69"/>
    </row>
    <row r="107" spans="1:2" s="48" customFormat="1">
      <c r="A107" s="68"/>
      <c r="B107" s="69"/>
    </row>
    <row r="108" spans="1:2" s="48" customFormat="1">
      <c r="A108" s="68"/>
      <c r="B108" s="69"/>
    </row>
    <row r="109" spans="1:2" s="48" customFormat="1">
      <c r="A109" s="68"/>
      <c r="B109" s="69"/>
    </row>
    <row r="110" spans="1:2" s="48" customFormat="1">
      <c r="A110" s="68"/>
      <c r="B110" s="69"/>
    </row>
    <row r="111" spans="1:2" s="48" customFormat="1">
      <c r="A111" s="68"/>
      <c r="B111" s="69"/>
    </row>
    <row r="112" spans="1:2" s="48" customFormat="1">
      <c r="A112" s="68"/>
      <c r="B112" s="69"/>
    </row>
    <row r="113" spans="1:2" s="48" customFormat="1">
      <c r="A113" s="68"/>
      <c r="B113" s="69"/>
    </row>
    <row r="114" spans="1:2" s="48" customFormat="1">
      <c r="A114" s="68"/>
      <c r="B114" s="69"/>
    </row>
    <row r="115" spans="1:2" s="48" customFormat="1">
      <c r="A115" s="68"/>
      <c r="B115" s="69"/>
    </row>
    <row r="116" spans="1:2" s="48" customFormat="1">
      <c r="A116" s="68"/>
      <c r="B116" s="69"/>
    </row>
    <row r="117" spans="1:2" s="48" customFormat="1">
      <c r="A117" s="68"/>
      <c r="B117" s="69"/>
    </row>
    <row r="118" spans="1:2" s="48" customFormat="1">
      <c r="A118" s="68"/>
      <c r="B118" s="69"/>
    </row>
    <row r="119" spans="1:2" s="48" customFormat="1">
      <c r="A119" s="68"/>
      <c r="B119" s="69"/>
    </row>
    <row r="120" spans="1:2" s="48" customFormat="1">
      <c r="A120" s="68"/>
      <c r="B120" s="69"/>
    </row>
    <row r="121" spans="1:2" s="48" customFormat="1">
      <c r="A121" s="68"/>
      <c r="B121" s="69"/>
    </row>
    <row r="122" spans="1:2" s="48" customFormat="1">
      <c r="A122" s="68"/>
      <c r="B122" s="69"/>
    </row>
    <row r="123" spans="1:2" s="48" customFormat="1">
      <c r="A123" s="68"/>
      <c r="B123" s="69"/>
    </row>
    <row r="124" spans="1:2" s="48" customFormat="1">
      <c r="A124" s="68"/>
      <c r="B124" s="69"/>
    </row>
    <row r="125" spans="1:2" s="48" customFormat="1">
      <c r="A125" s="68"/>
      <c r="B125" s="69"/>
    </row>
    <row r="126" spans="1:2" s="48" customFormat="1">
      <c r="A126" s="68"/>
      <c r="B126" s="69"/>
    </row>
    <row r="127" spans="1:2" s="48" customFormat="1">
      <c r="A127" s="68"/>
      <c r="B127" s="69"/>
    </row>
    <row r="128" spans="1:2" s="48" customFormat="1">
      <c r="A128" s="68"/>
      <c r="B128" s="69"/>
    </row>
    <row r="129" spans="1:2" s="48" customFormat="1">
      <c r="A129" s="68"/>
      <c r="B129" s="69"/>
    </row>
    <row r="130" spans="1:2" s="48" customFormat="1">
      <c r="A130" s="68"/>
      <c r="B130" s="69"/>
    </row>
    <row r="131" spans="1:2" s="48" customFormat="1">
      <c r="A131" s="68"/>
      <c r="B131" s="69"/>
    </row>
    <row r="132" spans="1:2" s="48" customFormat="1">
      <c r="A132" s="68"/>
      <c r="B132" s="69"/>
    </row>
    <row r="133" spans="1:2" s="48" customFormat="1">
      <c r="A133" s="68"/>
      <c r="B133" s="69"/>
    </row>
    <row r="134" spans="1:2" s="48" customFormat="1">
      <c r="A134" s="68"/>
      <c r="B134" s="69"/>
    </row>
    <row r="135" spans="1:2" s="48" customFormat="1">
      <c r="A135" s="68"/>
      <c r="B135" s="69"/>
    </row>
    <row r="136" spans="1:2" s="48" customFormat="1">
      <c r="A136" s="68"/>
      <c r="B136" s="69"/>
    </row>
    <row r="137" spans="1:2" s="48" customFormat="1">
      <c r="A137" s="68"/>
      <c r="B137" s="69"/>
    </row>
    <row r="138" spans="1:2" s="48" customFormat="1">
      <c r="A138" s="68"/>
      <c r="B138" s="69"/>
    </row>
    <row r="139" spans="1:2" s="48" customFormat="1">
      <c r="A139" s="68"/>
      <c r="B139" s="69"/>
    </row>
    <row r="140" spans="1:2" s="48" customFormat="1">
      <c r="A140" s="68"/>
      <c r="B140" s="69"/>
    </row>
    <row r="141" spans="1:2" s="48" customFormat="1">
      <c r="A141" s="68"/>
      <c r="B141" s="69"/>
    </row>
    <row r="142" spans="1:2" s="48" customFormat="1">
      <c r="A142" s="68"/>
      <c r="B142" s="69"/>
    </row>
    <row r="143" spans="1:2" s="48" customFormat="1">
      <c r="A143" s="68"/>
      <c r="B143" s="69"/>
    </row>
    <row r="144" spans="1:2" s="48" customFormat="1">
      <c r="A144" s="68"/>
      <c r="B144" s="69"/>
    </row>
    <row r="145" spans="1:2" s="48" customFormat="1">
      <c r="A145" s="68"/>
      <c r="B145" s="69"/>
    </row>
    <row r="146" spans="1:2" s="48" customFormat="1">
      <c r="A146" s="68"/>
      <c r="B146" s="69"/>
    </row>
    <row r="147" spans="1:2" s="48" customFormat="1">
      <c r="A147" s="68"/>
      <c r="B147" s="69"/>
    </row>
    <row r="148" spans="1:2" s="48" customFormat="1">
      <c r="A148" s="68"/>
      <c r="B148" s="69"/>
    </row>
    <row r="149" spans="1:2" s="48" customFormat="1">
      <c r="A149" s="68"/>
      <c r="B149" s="69"/>
    </row>
    <row r="150" spans="1:2" s="48" customFormat="1">
      <c r="A150" s="68"/>
      <c r="B150" s="69"/>
    </row>
    <row r="151" spans="1:2" s="48" customFormat="1">
      <c r="A151" s="68"/>
      <c r="B151" s="69"/>
    </row>
    <row r="152" spans="1:2" s="48" customFormat="1">
      <c r="A152" s="68"/>
      <c r="B152" s="69"/>
    </row>
    <row r="153" spans="1:2" s="48" customFormat="1">
      <c r="A153" s="68"/>
      <c r="B153" s="69"/>
    </row>
    <row r="154" spans="1:2" s="48" customFormat="1">
      <c r="A154" s="68"/>
      <c r="B154" s="69"/>
    </row>
    <row r="155" spans="1:2" s="48" customFormat="1">
      <c r="A155" s="68"/>
      <c r="B155" s="69"/>
    </row>
    <row r="156" spans="1:2" s="48" customFormat="1">
      <c r="A156" s="68"/>
      <c r="B156" s="69"/>
    </row>
  </sheetData>
  <mergeCells count="20">
    <mergeCell ref="BE9:BF9"/>
    <mergeCell ref="BH9:BI9"/>
    <mergeCell ref="AM9:AN9"/>
    <mergeCell ref="AP9:AQ9"/>
    <mergeCell ref="AS9:AT9"/>
    <mergeCell ref="AV9:AW9"/>
    <mergeCell ref="AY9:AZ9"/>
    <mergeCell ref="BB9:BC9"/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H156"/>
  <sheetViews>
    <sheetView topLeftCell="BC6" zoomScale="70" zoomScaleNormal="70" workbookViewId="0">
      <selection activeCell="BC6" sqref="A1:XFD1048576"/>
    </sheetView>
  </sheetViews>
  <sheetFormatPr defaultColWidth="9.28515625" defaultRowHeight="15.75"/>
  <cols>
    <col min="1" max="1" width="10.42578125" style="1" customWidth="1"/>
    <col min="2" max="2" width="30.42578125" style="70" customWidth="1"/>
    <col min="3" max="3" width="21.140625" style="2" bestFit="1" customWidth="1"/>
    <col min="4" max="4" width="21.42578125" style="2" bestFit="1" customWidth="1"/>
    <col min="5" max="5" width="9.42578125" style="2" customWidth="1"/>
    <col min="6" max="6" width="21.140625" style="2" bestFit="1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5.7109375" style="2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6.28515625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3.42578125" style="2" customWidth="1"/>
    <col min="57" max="58" width="21.85546875" style="2" customWidth="1"/>
    <col min="59" max="59" width="14.7109375" style="2" customWidth="1"/>
    <col min="60" max="61" width="21.85546875" style="2" customWidth="1"/>
    <col min="62" max="62" width="10.42578125" style="2" customWidth="1"/>
    <col min="63" max="63" width="18.5703125" style="8" customWidth="1"/>
    <col min="64" max="64" width="16.5703125" style="8" customWidth="1"/>
    <col min="65" max="66" width="20.42578125" style="2" customWidth="1"/>
    <col min="67" max="67" width="14.5703125" style="3" customWidth="1"/>
    <col min="68" max="68" width="14.28515625" style="3" customWidth="1"/>
    <col min="69" max="69" width="13.42578125" style="3" customWidth="1"/>
    <col min="70" max="138" width="13.42578125" style="2" customWidth="1"/>
    <col min="139" max="16384" width="9.28515625" style="2"/>
  </cols>
  <sheetData>
    <row r="1" spans="1:138">
      <c r="B1" s="2"/>
      <c r="BK1" s="2"/>
      <c r="BL1" s="2"/>
    </row>
    <row r="2" spans="1:138">
      <c r="B2" s="2"/>
      <c r="BK2" s="2"/>
      <c r="BL2" s="2"/>
    </row>
    <row r="3" spans="1:138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  <c r="BE3" s="9"/>
      <c r="BF3" s="9"/>
      <c r="BG3" s="9"/>
      <c r="BH3" s="9"/>
      <c r="BI3" s="9"/>
      <c r="BJ3" s="9"/>
    </row>
    <row r="4" spans="1:138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  <c r="BE4" s="9"/>
      <c r="BF4" s="9"/>
      <c r="BG4" s="9"/>
      <c r="BH4" s="9"/>
      <c r="BI4" s="9"/>
      <c r="BJ4" s="9"/>
    </row>
    <row r="5" spans="1:138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</row>
    <row r="6" spans="1:138">
      <c r="A6" s="6"/>
      <c r="B6" s="7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</row>
    <row r="7" spans="1:138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138">
      <c r="A8" s="10"/>
      <c r="B8" s="71" t="s">
        <v>134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1"/>
      <c r="BL8" s="11"/>
      <c r="BM8" s="12"/>
      <c r="BN8" s="12"/>
      <c r="BO8" s="13"/>
    </row>
    <row r="9" spans="1:138" s="21" customFormat="1" ht="16.5" thickBot="1">
      <c r="A9" s="14" t="s">
        <v>2</v>
      </c>
      <c r="B9" s="15"/>
      <c r="C9" s="126" t="s">
        <v>135</v>
      </c>
      <c r="D9" s="126"/>
      <c r="E9" s="16"/>
      <c r="F9" s="126" t="s">
        <v>136</v>
      </c>
      <c r="G9" s="126"/>
      <c r="H9" s="17"/>
      <c r="I9" s="126" t="s">
        <v>137</v>
      </c>
      <c r="J9" s="126"/>
      <c r="K9" s="17"/>
      <c r="L9" s="126" t="s">
        <v>138</v>
      </c>
      <c r="M9" s="126"/>
      <c r="N9" s="18"/>
      <c r="O9" s="126" t="s">
        <v>139</v>
      </c>
      <c r="P9" s="126"/>
      <c r="Q9" s="16"/>
      <c r="R9" s="126" t="s">
        <v>140</v>
      </c>
      <c r="S9" s="126"/>
      <c r="T9" s="16"/>
      <c r="U9" s="126" t="s">
        <v>141</v>
      </c>
      <c r="V9" s="126"/>
      <c r="W9" s="16"/>
      <c r="X9" s="126" t="s">
        <v>142</v>
      </c>
      <c r="Y9" s="126"/>
      <c r="Z9" s="17"/>
      <c r="AA9" s="126" t="s">
        <v>143</v>
      </c>
      <c r="AB9" s="126"/>
      <c r="AC9" s="16"/>
      <c r="AD9" s="126" t="s">
        <v>144</v>
      </c>
      <c r="AE9" s="126"/>
      <c r="AF9" s="17"/>
      <c r="AG9" s="126" t="s">
        <v>145</v>
      </c>
      <c r="AH9" s="126"/>
      <c r="AI9" s="18"/>
      <c r="AJ9" s="126" t="s">
        <v>146</v>
      </c>
      <c r="AK9" s="126"/>
      <c r="AL9" s="18"/>
      <c r="AM9" s="126" t="s">
        <v>147</v>
      </c>
      <c r="AN9" s="126"/>
      <c r="AO9" s="17"/>
      <c r="AP9" s="126" t="s">
        <v>148</v>
      </c>
      <c r="AQ9" s="126"/>
      <c r="AR9" s="17"/>
      <c r="AS9" s="126" t="s">
        <v>149</v>
      </c>
      <c r="AT9" s="126"/>
      <c r="AU9" s="17"/>
      <c r="AV9" s="126" t="s">
        <v>150</v>
      </c>
      <c r="AW9" s="126"/>
      <c r="AX9" s="16"/>
      <c r="AY9" s="126" t="s">
        <v>152</v>
      </c>
      <c r="AZ9" s="126"/>
      <c r="BA9" s="17"/>
      <c r="BB9" s="126" t="s">
        <v>151</v>
      </c>
      <c r="BC9" s="126"/>
      <c r="BD9" s="16"/>
      <c r="BE9" s="126" t="s">
        <v>153</v>
      </c>
      <c r="BF9" s="126"/>
      <c r="BG9" s="16"/>
      <c r="BH9" s="126" t="s">
        <v>154</v>
      </c>
      <c r="BI9" s="126"/>
      <c r="BJ9" s="16"/>
      <c r="BK9" s="126" t="s">
        <v>3</v>
      </c>
      <c r="BL9" s="126"/>
      <c r="BM9" s="19"/>
      <c r="BN9" s="19"/>
      <c r="BO9" s="20"/>
      <c r="BP9" s="13"/>
      <c r="BQ9" s="3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</row>
    <row r="10" spans="1:138" ht="16.5" thickTop="1">
      <c r="A10" s="10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23"/>
      <c r="BL10" s="23"/>
      <c r="BM10" s="24"/>
      <c r="BN10" s="24"/>
      <c r="BO10" s="20"/>
    </row>
    <row r="11" spans="1:138">
      <c r="A11" s="10"/>
      <c r="B11" s="22"/>
      <c r="C11" s="23"/>
      <c r="D11" s="23" t="s">
        <v>4</v>
      </c>
      <c r="E11" s="23"/>
      <c r="F11" s="23"/>
      <c r="G11" s="23" t="s">
        <v>4</v>
      </c>
      <c r="H11" s="8"/>
      <c r="I11" s="23"/>
      <c r="J11" s="23" t="s">
        <v>4</v>
      </c>
      <c r="K11" s="8"/>
      <c r="L11" s="23"/>
      <c r="M11" s="23" t="s">
        <v>4</v>
      </c>
      <c r="N11" s="8"/>
      <c r="O11" s="23"/>
      <c r="P11" s="23" t="s">
        <v>4</v>
      </c>
      <c r="Q11" s="23"/>
      <c r="R11" s="23"/>
      <c r="S11" s="23" t="s">
        <v>4</v>
      </c>
      <c r="T11" s="23"/>
      <c r="U11" s="23"/>
      <c r="V11" s="23" t="s">
        <v>4</v>
      </c>
      <c r="W11" s="23"/>
      <c r="X11" s="23"/>
      <c r="Y11" s="23" t="s">
        <v>4</v>
      </c>
      <c r="Z11" s="8"/>
      <c r="AA11" s="23"/>
      <c r="AB11" s="23" t="s">
        <v>4</v>
      </c>
      <c r="AC11" s="23"/>
      <c r="AD11" s="23"/>
      <c r="AE11" s="23" t="s">
        <v>4</v>
      </c>
      <c r="AF11" s="8"/>
      <c r="AG11" s="23"/>
      <c r="AH11" s="23" t="s">
        <v>4</v>
      </c>
      <c r="AI11" s="8"/>
      <c r="AJ11" s="23"/>
      <c r="AK11" s="23" t="s">
        <v>4</v>
      </c>
      <c r="AL11" s="8"/>
      <c r="AM11" s="23"/>
      <c r="AN11" s="23" t="s">
        <v>4</v>
      </c>
      <c r="AO11" s="8"/>
      <c r="AP11" s="23"/>
      <c r="AQ11" s="23" t="s">
        <v>4</v>
      </c>
      <c r="AR11" s="8"/>
      <c r="AS11" s="23"/>
      <c r="AT11" s="23" t="s">
        <v>4</v>
      </c>
      <c r="AU11" s="8"/>
      <c r="AV11" s="23"/>
      <c r="AW11" s="23" t="s">
        <v>4</v>
      </c>
      <c r="AX11" s="23"/>
      <c r="AY11" s="23"/>
      <c r="AZ11" s="23" t="s">
        <v>4</v>
      </c>
      <c r="BA11" s="8"/>
      <c r="BB11" s="8"/>
      <c r="BC11" s="8" t="s">
        <v>4</v>
      </c>
      <c r="BD11" s="8"/>
      <c r="BE11" s="8"/>
      <c r="BF11" s="8" t="s">
        <v>4</v>
      </c>
      <c r="BG11" s="8"/>
      <c r="BH11" s="8"/>
      <c r="BI11" s="8" t="s">
        <v>4</v>
      </c>
      <c r="BJ11" s="8"/>
      <c r="BK11" s="23"/>
      <c r="BL11" s="23" t="s">
        <v>4</v>
      </c>
      <c r="BM11" s="24"/>
      <c r="BN11" s="24"/>
      <c r="BO11" s="20"/>
    </row>
    <row r="12" spans="1:138">
      <c r="A12" s="25"/>
      <c r="B12" s="22"/>
      <c r="C12" s="23" t="s">
        <v>4</v>
      </c>
      <c r="D12" s="23" t="s">
        <v>5</v>
      </c>
      <c r="E12" s="23"/>
      <c r="F12" s="23" t="s">
        <v>4</v>
      </c>
      <c r="G12" s="23" t="s">
        <v>5</v>
      </c>
      <c r="H12" s="23"/>
      <c r="I12" s="23" t="s">
        <v>4</v>
      </c>
      <c r="J12" s="23" t="s">
        <v>5</v>
      </c>
      <c r="K12" s="23"/>
      <c r="L12" s="23" t="s">
        <v>4</v>
      </c>
      <c r="M12" s="23" t="s">
        <v>5</v>
      </c>
      <c r="N12" s="23"/>
      <c r="O12" s="23" t="s">
        <v>4</v>
      </c>
      <c r="P12" s="23" t="s">
        <v>5</v>
      </c>
      <c r="Q12" s="23"/>
      <c r="R12" s="23" t="s">
        <v>4</v>
      </c>
      <c r="S12" s="23" t="s">
        <v>5</v>
      </c>
      <c r="T12" s="23"/>
      <c r="U12" s="23" t="s">
        <v>4</v>
      </c>
      <c r="V12" s="23" t="s">
        <v>5</v>
      </c>
      <c r="W12" s="23"/>
      <c r="X12" s="23" t="s">
        <v>4</v>
      </c>
      <c r="Y12" s="23" t="s">
        <v>5</v>
      </c>
      <c r="Z12" s="23"/>
      <c r="AA12" s="23" t="s">
        <v>4</v>
      </c>
      <c r="AB12" s="23" t="s">
        <v>5</v>
      </c>
      <c r="AC12" s="23"/>
      <c r="AD12" s="23" t="s">
        <v>4</v>
      </c>
      <c r="AE12" s="23" t="s">
        <v>5</v>
      </c>
      <c r="AF12" s="23"/>
      <c r="AG12" s="23" t="s">
        <v>4</v>
      </c>
      <c r="AH12" s="23" t="s">
        <v>5</v>
      </c>
      <c r="AI12" s="23"/>
      <c r="AJ12" s="23" t="s">
        <v>4</v>
      </c>
      <c r="AK12" s="23" t="s">
        <v>5</v>
      </c>
      <c r="AL12" s="23"/>
      <c r="AM12" s="23" t="s">
        <v>4</v>
      </c>
      <c r="AN12" s="23" t="s">
        <v>5</v>
      </c>
      <c r="AO12" s="23"/>
      <c r="AP12" s="23" t="s">
        <v>4</v>
      </c>
      <c r="AQ12" s="23" t="s">
        <v>5</v>
      </c>
      <c r="AR12" s="23"/>
      <c r="AS12" s="23" t="s">
        <v>4</v>
      </c>
      <c r="AT12" s="23" t="s">
        <v>5</v>
      </c>
      <c r="AU12" s="23"/>
      <c r="AV12" s="23" t="s">
        <v>4</v>
      </c>
      <c r="AW12" s="23" t="s">
        <v>5</v>
      </c>
      <c r="AX12" s="23"/>
      <c r="AY12" s="23" t="s">
        <v>4</v>
      </c>
      <c r="AZ12" s="23" t="s">
        <v>5</v>
      </c>
      <c r="BA12" s="23"/>
      <c r="BB12" s="23" t="s">
        <v>4</v>
      </c>
      <c r="BC12" s="23" t="s">
        <v>5</v>
      </c>
      <c r="BD12" s="23"/>
      <c r="BE12" s="23" t="s">
        <v>4</v>
      </c>
      <c r="BF12" s="23" t="s">
        <v>5</v>
      </c>
      <c r="BG12" s="23"/>
      <c r="BH12" s="23" t="s">
        <v>4</v>
      </c>
      <c r="BI12" s="23" t="s">
        <v>5</v>
      </c>
      <c r="BJ12" s="23"/>
      <c r="BK12" s="23" t="s">
        <v>4</v>
      </c>
      <c r="BL12" s="23" t="s">
        <v>5</v>
      </c>
      <c r="BM12" s="24"/>
      <c r="BN12" s="24"/>
      <c r="BO12" s="20"/>
      <c r="BP12" s="20"/>
    </row>
    <row r="13" spans="1:138">
      <c r="A13" s="10"/>
      <c r="B13" s="26" t="s">
        <v>6</v>
      </c>
      <c r="C13" s="23" t="s">
        <v>7</v>
      </c>
      <c r="D13" s="23" t="s">
        <v>8</v>
      </c>
      <c r="E13" s="23"/>
      <c r="F13" s="23" t="s">
        <v>7</v>
      </c>
      <c r="G13" s="23" t="s">
        <v>8</v>
      </c>
      <c r="H13" s="23"/>
      <c r="I13" s="23" t="s">
        <v>7</v>
      </c>
      <c r="J13" s="23" t="s">
        <v>8</v>
      </c>
      <c r="K13" s="23"/>
      <c r="L13" s="23" t="s">
        <v>7</v>
      </c>
      <c r="M13" s="23" t="s">
        <v>8</v>
      </c>
      <c r="N13" s="23"/>
      <c r="O13" s="23" t="s">
        <v>7</v>
      </c>
      <c r="P13" s="23" t="s">
        <v>8</v>
      </c>
      <c r="Q13" s="23"/>
      <c r="R13" s="23" t="s">
        <v>7</v>
      </c>
      <c r="S13" s="23" t="s">
        <v>8</v>
      </c>
      <c r="T13" s="23"/>
      <c r="U13" s="23" t="s">
        <v>7</v>
      </c>
      <c r="V13" s="23" t="s">
        <v>8</v>
      </c>
      <c r="W13" s="23"/>
      <c r="X13" s="23" t="s">
        <v>7</v>
      </c>
      <c r="Y13" s="23" t="s">
        <v>8</v>
      </c>
      <c r="Z13" s="23"/>
      <c r="AA13" s="23" t="s">
        <v>7</v>
      </c>
      <c r="AB13" s="23" t="s">
        <v>8</v>
      </c>
      <c r="AC13" s="23"/>
      <c r="AD13" s="23" t="s">
        <v>7</v>
      </c>
      <c r="AE13" s="23" t="s">
        <v>8</v>
      </c>
      <c r="AF13" s="23"/>
      <c r="AG13" s="23" t="s">
        <v>7</v>
      </c>
      <c r="AH13" s="23" t="s">
        <v>8</v>
      </c>
      <c r="AI13" s="23"/>
      <c r="AJ13" s="23" t="s">
        <v>7</v>
      </c>
      <c r="AK13" s="23" t="s">
        <v>8</v>
      </c>
      <c r="AL13" s="23"/>
      <c r="AM13" s="23" t="s">
        <v>7</v>
      </c>
      <c r="AN13" s="23" t="s">
        <v>8</v>
      </c>
      <c r="AO13" s="23"/>
      <c r="AP13" s="23" t="s">
        <v>7</v>
      </c>
      <c r="AQ13" s="23" t="s">
        <v>8</v>
      </c>
      <c r="AR13" s="23"/>
      <c r="AS13" s="23" t="s">
        <v>7</v>
      </c>
      <c r="AT13" s="23" t="s">
        <v>8</v>
      </c>
      <c r="AU13" s="23"/>
      <c r="AV13" s="23" t="s">
        <v>7</v>
      </c>
      <c r="AW13" s="23" t="s">
        <v>8</v>
      </c>
      <c r="AX13" s="23"/>
      <c r="AY13" s="23" t="s">
        <v>7</v>
      </c>
      <c r="AZ13" s="23" t="s">
        <v>8</v>
      </c>
      <c r="BA13" s="23"/>
      <c r="BB13" s="23" t="s">
        <v>7</v>
      </c>
      <c r="BC13" s="23" t="s">
        <v>8</v>
      </c>
      <c r="BD13" s="23"/>
      <c r="BE13" s="23" t="s">
        <v>7</v>
      </c>
      <c r="BF13" s="23" t="s">
        <v>8</v>
      </c>
      <c r="BG13" s="23"/>
      <c r="BH13" s="23" t="s">
        <v>7</v>
      </c>
      <c r="BI13" s="23" t="s">
        <v>8</v>
      </c>
      <c r="BJ13" s="23"/>
      <c r="BK13" s="23" t="s">
        <v>9</v>
      </c>
      <c r="BL13" s="23" t="s">
        <v>8</v>
      </c>
      <c r="BM13" s="24"/>
      <c r="BN13" s="24"/>
      <c r="BO13" s="20"/>
      <c r="BP13" s="20"/>
    </row>
    <row r="14" spans="1:138" ht="15.75" customHeight="1">
      <c r="A14" s="27"/>
      <c r="B14" s="22"/>
      <c r="C14" s="23"/>
      <c r="D14" s="23" t="s">
        <v>10</v>
      </c>
      <c r="E14" s="23"/>
      <c r="F14" s="23"/>
      <c r="G14" s="23" t="s">
        <v>10</v>
      </c>
      <c r="H14" s="23"/>
      <c r="I14" s="23"/>
      <c r="J14" s="23" t="s">
        <v>10</v>
      </c>
      <c r="K14" s="23"/>
      <c r="L14" s="23"/>
      <c r="M14" s="23" t="s">
        <v>10</v>
      </c>
      <c r="N14" s="23"/>
      <c r="O14" s="23"/>
      <c r="P14" s="23" t="s">
        <v>10</v>
      </c>
      <c r="Q14" s="23"/>
      <c r="R14" s="23"/>
      <c r="S14" s="23" t="s">
        <v>10</v>
      </c>
      <c r="T14" s="23"/>
      <c r="U14" s="23"/>
      <c r="V14" s="23" t="s">
        <v>10</v>
      </c>
      <c r="W14" s="23"/>
      <c r="X14" s="23"/>
      <c r="Y14" s="23" t="s">
        <v>10</v>
      </c>
      <c r="Z14" s="23"/>
      <c r="AA14" s="23"/>
      <c r="AB14" s="23" t="s">
        <v>10</v>
      </c>
      <c r="AC14" s="23"/>
      <c r="AD14" s="23"/>
      <c r="AE14" s="23" t="s">
        <v>10</v>
      </c>
      <c r="AF14" s="23"/>
      <c r="AG14" s="23"/>
      <c r="AH14" s="23" t="s">
        <v>10</v>
      </c>
      <c r="AI14" s="23"/>
      <c r="AJ14" s="23"/>
      <c r="AK14" s="23" t="s">
        <v>10</v>
      </c>
      <c r="AL14" s="23"/>
      <c r="AM14" s="23"/>
      <c r="AN14" s="23" t="s">
        <v>10</v>
      </c>
      <c r="AO14" s="23"/>
      <c r="AP14" s="23"/>
      <c r="AQ14" s="23" t="s">
        <v>10</v>
      </c>
      <c r="AR14" s="23"/>
      <c r="AS14" s="23"/>
      <c r="AT14" s="23" t="s">
        <v>10</v>
      </c>
      <c r="AU14" s="23"/>
      <c r="AV14" s="23"/>
      <c r="AW14" s="23" t="s">
        <v>10</v>
      </c>
      <c r="AX14" s="23"/>
      <c r="AY14" s="23"/>
      <c r="AZ14" s="23" t="s">
        <v>10</v>
      </c>
      <c r="BA14" s="23"/>
      <c r="BB14" s="23"/>
      <c r="BC14" s="23" t="s">
        <v>10</v>
      </c>
      <c r="BD14" s="23"/>
      <c r="BE14" s="23"/>
      <c r="BF14" s="23" t="s">
        <v>10</v>
      </c>
      <c r="BG14" s="23"/>
      <c r="BH14" s="23"/>
      <c r="BI14" s="23" t="s">
        <v>10</v>
      </c>
      <c r="BJ14" s="23"/>
      <c r="BK14" s="23"/>
      <c r="BL14" s="23" t="s">
        <v>10</v>
      </c>
      <c r="BM14" s="24"/>
      <c r="BN14" s="24"/>
      <c r="BO14" s="20"/>
      <c r="BP14" s="20"/>
    </row>
    <row r="15" spans="1:138">
      <c r="A15" s="10"/>
      <c r="B15" s="22"/>
      <c r="C15" s="23"/>
      <c r="D15" s="23" t="s">
        <v>11</v>
      </c>
      <c r="E15" s="23"/>
      <c r="F15" s="23"/>
      <c r="G15" s="23" t="s">
        <v>11</v>
      </c>
      <c r="H15" s="23"/>
      <c r="I15" s="23"/>
      <c r="J15" s="23" t="s">
        <v>11</v>
      </c>
      <c r="K15" s="23"/>
      <c r="L15" s="23"/>
      <c r="M15" s="23" t="s">
        <v>11</v>
      </c>
      <c r="N15" s="8"/>
      <c r="O15" s="23"/>
      <c r="P15" s="23" t="s">
        <v>11</v>
      </c>
      <c r="Q15" s="23"/>
      <c r="R15" s="23"/>
      <c r="S15" s="23" t="s">
        <v>11</v>
      </c>
      <c r="T15" s="23"/>
      <c r="U15" s="23"/>
      <c r="V15" s="23" t="s">
        <v>11</v>
      </c>
      <c r="W15" s="23"/>
      <c r="X15" s="23"/>
      <c r="Y15" s="23" t="s">
        <v>11</v>
      </c>
      <c r="Z15" s="23"/>
      <c r="AA15" s="23"/>
      <c r="AB15" s="23" t="s">
        <v>11</v>
      </c>
      <c r="AC15" s="23"/>
      <c r="AD15" s="23"/>
      <c r="AE15" s="23" t="s">
        <v>11</v>
      </c>
      <c r="AF15" s="23"/>
      <c r="AG15" s="23"/>
      <c r="AH15" s="23" t="s">
        <v>11</v>
      </c>
      <c r="AI15" s="23"/>
      <c r="AJ15" s="23"/>
      <c r="AK15" s="23" t="s">
        <v>11</v>
      </c>
      <c r="AL15" s="23"/>
      <c r="AM15" s="23"/>
      <c r="AN15" s="23" t="s">
        <v>11</v>
      </c>
      <c r="AO15" s="23"/>
      <c r="AP15" s="23"/>
      <c r="AQ15" s="23" t="s">
        <v>11</v>
      </c>
      <c r="AR15" s="23"/>
      <c r="AS15" s="23"/>
      <c r="AT15" s="23" t="s">
        <v>11</v>
      </c>
      <c r="AU15" s="23"/>
      <c r="AV15" s="23"/>
      <c r="AW15" s="23" t="s">
        <v>11</v>
      </c>
      <c r="AX15" s="23"/>
      <c r="AY15" s="23"/>
      <c r="AZ15" s="23" t="s">
        <v>11</v>
      </c>
      <c r="BA15" s="23"/>
      <c r="BB15" s="23"/>
      <c r="BC15" s="23" t="s">
        <v>11</v>
      </c>
      <c r="BD15" s="23"/>
      <c r="BE15" s="23"/>
      <c r="BF15" s="23" t="s">
        <v>11</v>
      </c>
      <c r="BG15" s="23"/>
      <c r="BH15" s="23"/>
      <c r="BI15" s="23" t="s">
        <v>11</v>
      </c>
      <c r="BJ15" s="23"/>
      <c r="BK15" s="23"/>
      <c r="BL15" s="23" t="s">
        <v>11</v>
      </c>
      <c r="BM15" s="24"/>
      <c r="BN15" s="24"/>
      <c r="BO15" s="20"/>
    </row>
    <row r="16" spans="1:138" s="33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2"/>
      <c r="BM16" s="24"/>
      <c r="BN16" s="24"/>
      <c r="BO16" s="20"/>
      <c r="BP16" s="3"/>
      <c r="BQ16" s="3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</row>
    <row r="17" spans="1:85">
      <c r="A17" s="34" t="s">
        <v>2</v>
      </c>
      <c r="B17" s="22"/>
      <c r="C17" s="7"/>
      <c r="D17" s="8"/>
      <c r="E17" s="8"/>
      <c r="F17" s="8"/>
      <c r="G17" s="8"/>
      <c r="H17" s="8"/>
      <c r="I17" s="7"/>
      <c r="J17" s="8"/>
      <c r="K17" s="8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35"/>
      <c r="BL17" s="36"/>
      <c r="BM17" s="24"/>
      <c r="BN17" s="24"/>
      <c r="BO17" s="20"/>
    </row>
    <row r="18" spans="1:85">
      <c r="A18" s="25">
        <v>1</v>
      </c>
      <c r="B18" s="37" t="s">
        <v>12</v>
      </c>
      <c r="C18" s="35">
        <v>142.81</v>
      </c>
      <c r="D18" s="36">
        <v>60.26</v>
      </c>
      <c r="E18" s="36"/>
      <c r="F18" s="35">
        <v>142.83000000000001</v>
      </c>
      <c r="G18" s="36">
        <v>60.27</v>
      </c>
      <c r="H18" s="8"/>
      <c r="I18" s="35">
        <v>144.08000000000001</v>
      </c>
      <c r="J18" s="36">
        <v>59.87</v>
      </c>
      <c r="K18" s="8"/>
      <c r="L18" s="35">
        <v>143.19999999999999</v>
      </c>
      <c r="M18" s="73">
        <v>59.97</v>
      </c>
      <c r="N18" s="35"/>
      <c r="O18" s="8">
        <v>144.06</v>
      </c>
      <c r="P18" s="36">
        <v>59.46</v>
      </c>
      <c r="Q18" s="36"/>
      <c r="R18" s="35">
        <v>144.72999999999999</v>
      </c>
      <c r="S18" s="36">
        <v>59.32</v>
      </c>
      <c r="T18" s="36"/>
      <c r="U18" s="35">
        <v>144.94999999999999</v>
      </c>
      <c r="V18" s="36">
        <v>59.15</v>
      </c>
      <c r="W18" s="36"/>
      <c r="X18" s="35">
        <v>143.72</v>
      </c>
      <c r="Y18" s="36">
        <v>59.05</v>
      </c>
      <c r="Z18" s="8"/>
      <c r="AA18" s="35">
        <v>144.09</v>
      </c>
      <c r="AB18" s="36">
        <v>58.93</v>
      </c>
      <c r="AC18" s="36"/>
      <c r="AD18" s="35">
        <v>144.16</v>
      </c>
      <c r="AE18" s="36">
        <v>58.7</v>
      </c>
      <c r="AF18" s="8"/>
      <c r="AG18" s="35">
        <v>144.86000000000001</v>
      </c>
      <c r="AH18" s="36">
        <v>58.57</v>
      </c>
      <c r="AI18" s="8"/>
      <c r="AJ18" s="35">
        <v>144.9</v>
      </c>
      <c r="AK18" s="36">
        <v>58.83</v>
      </c>
      <c r="AL18" s="8"/>
      <c r="AM18" s="35">
        <v>145.37</v>
      </c>
      <c r="AN18" s="36">
        <v>58.76</v>
      </c>
      <c r="AO18" s="8"/>
      <c r="AP18" s="35">
        <v>145.25</v>
      </c>
      <c r="AQ18" s="36">
        <v>58.55</v>
      </c>
      <c r="AR18" s="8"/>
      <c r="AS18" s="35">
        <v>147.81</v>
      </c>
      <c r="AT18" s="36">
        <v>57.8</v>
      </c>
      <c r="AU18" s="8"/>
      <c r="AV18" s="35">
        <v>145.09</v>
      </c>
      <c r="AW18" s="36">
        <v>58.27</v>
      </c>
      <c r="AX18" s="8"/>
      <c r="AY18" s="35">
        <v>145.65</v>
      </c>
      <c r="AZ18" s="36">
        <v>58.07</v>
      </c>
      <c r="BA18" s="8"/>
      <c r="BB18" s="35">
        <v>143.91999999999999</v>
      </c>
      <c r="BC18" s="36">
        <v>58.15</v>
      </c>
      <c r="BD18" s="36"/>
      <c r="BE18" s="35">
        <v>144.37</v>
      </c>
      <c r="BF18" s="36">
        <v>58.04</v>
      </c>
      <c r="BG18" s="36"/>
      <c r="BH18" s="36">
        <v>144.18</v>
      </c>
      <c r="BI18" s="36">
        <v>58.03</v>
      </c>
      <c r="BJ18" s="36"/>
      <c r="BK18" s="35">
        <f>(C18+F18+I18+L18+O18+R18+U18+X18+AA18+AD18+AG18+AJ18+AM18+AP18+AS18+AV18+AY18+BB18+BE18+BH18)/20</f>
        <v>144.50150000000002</v>
      </c>
      <c r="BL18" s="36">
        <f>(D18+G18+J18+M18+P18+S18+V18+Y18+AB18+AE18+AH18+AK18+AN18+AQ18+AT18+AZ18+AW18+BC18+BF18+BI18)/20</f>
        <v>58.902499999999996</v>
      </c>
      <c r="BM18" s="38"/>
      <c r="BN18" s="38"/>
      <c r="BO18" s="38"/>
      <c r="BP18" s="39"/>
    </row>
    <row r="19" spans="1:85" s="8" customFormat="1">
      <c r="A19" s="25">
        <v>2</v>
      </c>
      <c r="B19" s="37" t="s">
        <v>13</v>
      </c>
      <c r="C19" s="35">
        <v>0.73822530636350214</v>
      </c>
      <c r="D19" s="36">
        <v>116.58</v>
      </c>
      <c r="E19" s="36"/>
      <c r="F19" s="35">
        <v>0.73969968192913671</v>
      </c>
      <c r="G19" s="36">
        <v>116.39</v>
      </c>
      <c r="I19" s="35">
        <v>0.73898906296186817</v>
      </c>
      <c r="J19" s="36">
        <v>116.73</v>
      </c>
      <c r="L19" s="35">
        <v>0.73719130114264653</v>
      </c>
      <c r="M19" s="73">
        <v>116.48</v>
      </c>
      <c r="N19" s="35"/>
      <c r="O19" s="8">
        <v>0.73675679658144844</v>
      </c>
      <c r="P19" s="36">
        <v>116.27</v>
      </c>
      <c r="Q19" s="36"/>
      <c r="R19" s="35">
        <v>0.74183976261127593</v>
      </c>
      <c r="S19" s="36">
        <v>115.73</v>
      </c>
      <c r="T19" s="36"/>
      <c r="U19" s="35">
        <v>0.74057616825890538</v>
      </c>
      <c r="V19" s="36">
        <v>115.77</v>
      </c>
      <c r="W19" s="36"/>
      <c r="X19" s="35">
        <v>0.73702830188679247</v>
      </c>
      <c r="Y19" s="36">
        <v>115.15</v>
      </c>
      <c r="AA19" s="35">
        <v>0.73822530636350214</v>
      </c>
      <c r="AB19" s="36">
        <v>115.02</v>
      </c>
      <c r="AC19" s="36"/>
      <c r="AD19" s="35">
        <v>0.7362685907819172</v>
      </c>
      <c r="AE19" s="36">
        <v>114.93</v>
      </c>
      <c r="AG19" s="35">
        <v>0.73800738007380073</v>
      </c>
      <c r="AH19" s="36">
        <v>114.96</v>
      </c>
      <c r="AJ19" s="35">
        <v>0.74299725091017155</v>
      </c>
      <c r="AK19" s="36">
        <v>114.72</v>
      </c>
      <c r="AM19" s="35">
        <v>0.74532309756279358</v>
      </c>
      <c r="AN19" s="36">
        <v>114.61</v>
      </c>
      <c r="AP19" s="35">
        <v>0.74145473418847774</v>
      </c>
      <c r="AQ19" s="36">
        <v>114.69</v>
      </c>
      <c r="AS19" s="35">
        <v>0.74716078900179317</v>
      </c>
      <c r="AT19" s="36">
        <v>114.34</v>
      </c>
      <c r="AV19" s="35">
        <v>0.73459193418056268</v>
      </c>
      <c r="AW19" s="36">
        <v>115.08</v>
      </c>
      <c r="AY19" s="35">
        <v>0.73496986623548433</v>
      </c>
      <c r="AZ19" s="36">
        <v>115.08</v>
      </c>
      <c r="BB19" s="35">
        <v>0.72753728628592207</v>
      </c>
      <c r="BC19" s="36">
        <v>115.03</v>
      </c>
      <c r="BD19" s="36"/>
      <c r="BE19" s="35">
        <v>0.72817301390810463</v>
      </c>
      <c r="BF19" s="36">
        <v>115.07</v>
      </c>
      <c r="BG19" s="36"/>
      <c r="BH19" s="36">
        <v>0.73030015336303222</v>
      </c>
      <c r="BI19" s="36">
        <v>114.57</v>
      </c>
      <c r="BJ19" s="36"/>
      <c r="BK19" s="35">
        <f t="shared" ref="BK19:BK33" si="0">(C19+F19+I19+L19+O19+R19+U19+X19+AA19+AD19+AG19+AJ19+AM19+AP19+AS19+AV19+AY19+BB19+BE19+BH19)/20</f>
        <v>0.73776578922955705</v>
      </c>
      <c r="BL19" s="36">
        <f t="shared" ref="BL19:BL33" si="1">(D19+G19+J19+M19+P19+S19+V19+Y19+AB19+AE19+AH19+AK19+AN19+AQ19+AT19+AZ19+AW19+BC19+BF19+BI19)/20</f>
        <v>115.36000000000001</v>
      </c>
      <c r="BM19" s="38"/>
      <c r="BN19" s="38"/>
      <c r="BO19" s="3"/>
      <c r="BP19" s="39"/>
      <c r="BQ19" s="3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>
      <c r="A20" s="25">
        <v>3</v>
      </c>
      <c r="B20" s="37" t="s">
        <v>14</v>
      </c>
      <c r="C20" s="35">
        <v>0.81640000000000001</v>
      </c>
      <c r="D20" s="36">
        <v>105.41</v>
      </c>
      <c r="E20" s="36"/>
      <c r="F20" s="35">
        <v>0.81830000000000003</v>
      </c>
      <c r="G20" s="36">
        <v>105.21</v>
      </c>
      <c r="H20" s="8"/>
      <c r="I20" s="35">
        <v>0.82369999999999999</v>
      </c>
      <c r="J20" s="36">
        <v>104.72</v>
      </c>
      <c r="K20" s="8"/>
      <c r="L20" s="35">
        <v>0.81989999999999996</v>
      </c>
      <c r="M20" s="73">
        <v>104.73</v>
      </c>
      <c r="N20" s="35"/>
      <c r="O20" s="8">
        <v>0.8196</v>
      </c>
      <c r="P20" s="36">
        <v>104.51</v>
      </c>
      <c r="Q20" s="36"/>
      <c r="R20" s="35">
        <v>0.82110000000000005</v>
      </c>
      <c r="S20" s="36">
        <v>104.55</v>
      </c>
      <c r="T20" s="36"/>
      <c r="U20" s="35">
        <v>0.82120000000000004</v>
      </c>
      <c r="V20" s="36">
        <v>104.41</v>
      </c>
      <c r="W20" s="36"/>
      <c r="X20" s="35">
        <v>0.81399999999999995</v>
      </c>
      <c r="Y20" s="36">
        <v>104.26</v>
      </c>
      <c r="Z20" s="8"/>
      <c r="AA20" s="35">
        <v>0.81269999999999998</v>
      </c>
      <c r="AB20" s="36">
        <v>104.48</v>
      </c>
      <c r="AC20" s="36"/>
      <c r="AD20" s="35">
        <v>0.81130000000000002</v>
      </c>
      <c r="AE20" s="36">
        <v>104.3</v>
      </c>
      <c r="AF20" s="8"/>
      <c r="AG20" s="35">
        <v>0.8125</v>
      </c>
      <c r="AH20" s="36">
        <v>104.42</v>
      </c>
      <c r="AI20" s="8"/>
      <c r="AJ20" s="35">
        <v>0.81710000000000005</v>
      </c>
      <c r="AK20" s="36">
        <v>104.32</v>
      </c>
      <c r="AL20" s="8"/>
      <c r="AM20" s="35">
        <v>0.8165</v>
      </c>
      <c r="AN20" s="36">
        <v>104.62</v>
      </c>
      <c r="AO20" s="8"/>
      <c r="AP20" s="35">
        <v>0.81620000000000004</v>
      </c>
      <c r="AQ20" s="36">
        <v>104.19</v>
      </c>
      <c r="AR20" s="8"/>
      <c r="AS20" s="35">
        <v>0.81789999999999996</v>
      </c>
      <c r="AT20" s="36">
        <v>104.45</v>
      </c>
      <c r="AU20" s="8"/>
      <c r="AV20" s="35">
        <v>0.81</v>
      </c>
      <c r="AW20" s="36">
        <v>104.37</v>
      </c>
      <c r="AX20" s="8"/>
      <c r="AY20" s="35">
        <v>0.80659999999999998</v>
      </c>
      <c r="AZ20" s="36">
        <v>104.86</v>
      </c>
      <c r="BA20" s="8"/>
      <c r="BB20" s="35">
        <v>0.79990000000000006</v>
      </c>
      <c r="BC20" s="36">
        <v>104.63</v>
      </c>
      <c r="BD20" s="36"/>
      <c r="BE20" s="35">
        <v>0.79790000000000005</v>
      </c>
      <c r="BF20" s="36">
        <v>105.01</v>
      </c>
      <c r="BG20" s="36"/>
      <c r="BH20" s="36">
        <v>0.79700000000000004</v>
      </c>
      <c r="BI20" s="36">
        <v>104.98</v>
      </c>
      <c r="BJ20" s="36"/>
      <c r="BK20" s="35">
        <f t="shared" si="0"/>
        <v>0.81349000000000005</v>
      </c>
      <c r="BL20" s="36">
        <f t="shared" si="1"/>
        <v>104.6215</v>
      </c>
      <c r="BM20" s="38"/>
      <c r="BN20" s="38"/>
      <c r="BP20" s="39"/>
    </row>
    <row r="21" spans="1:85">
      <c r="A21" s="25">
        <v>4</v>
      </c>
      <c r="B21" s="37" t="s">
        <v>15</v>
      </c>
      <c r="C21" s="35">
        <v>0.87481410200332432</v>
      </c>
      <c r="D21" s="36">
        <v>98.35</v>
      </c>
      <c r="E21" s="36"/>
      <c r="F21" s="35">
        <v>0.8760402978537013</v>
      </c>
      <c r="G21" s="36">
        <v>98.29</v>
      </c>
      <c r="H21" s="8"/>
      <c r="I21" s="35">
        <v>0.87858021437357225</v>
      </c>
      <c r="J21" s="36">
        <v>98.19</v>
      </c>
      <c r="K21" s="8"/>
      <c r="L21" s="35">
        <v>0.8760402978537013</v>
      </c>
      <c r="M21" s="73">
        <v>98.05</v>
      </c>
      <c r="N21" s="35"/>
      <c r="O21" s="8">
        <v>0.87458457232814413</v>
      </c>
      <c r="P21" s="36">
        <v>97.93</v>
      </c>
      <c r="Q21" s="36"/>
      <c r="R21" s="35">
        <v>0.87650100797615915</v>
      </c>
      <c r="S21" s="36">
        <v>97.93</v>
      </c>
      <c r="T21" s="36"/>
      <c r="U21" s="35">
        <v>0.87382034253757424</v>
      </c>
      <c r="V21" s="36">
        <v>98.07</v>
      </c>
      <c r="W21" s="36"/>
      <c r="X21" s="35">
        <v>0.86512674106756648</v>
      </c>
      <c r="Y21" s="36">
        <v>98.04</v>
      </c>
      <c r="Z21" s="8"/>
      <c r="AA21" s="35">
        <v>0.86760367863959742</v>
      </c>
      <c r="AB21" s="36">
        <v>97.88</v>
      </c>
      <c r="AC21" s="36"/>
      <c r="AD21" s="35">
        <v>0.86378163600241864</v>
      </c>
      <c r="AE21" s="36">
        <v>97.99</v>
      </c>
      <c r="AF21" s="8"/>
      <c r="AG21" s="35">
        <v>0.86535133264105235</v>
      </c>
      <c r="AH21" s="36">
        <v>98.03</v>
      </c>
      <c r="AI21" s="8"/>
      <c r="AJ21" s="35">
        <v>0.86918730986527593</v>
      </c>
      <c r="AK21" s="36">
        <v>98.08</v>
      </c>
      <c r="AL21" s="8"/>
      <c r="AM21" s="35">
        <v>0.87176357771772295</v>
      </c>
      <c r="AN21" s="36">
        <v>97.99</v>
      </c>
      <c r="AO21" s="8"/>
      <c r="AP21" s="35">
        <v>0.86798021005121095</v>
      </c>
      <c r="AQ21" s="36">
        <v>97.98</v>
      </c>
      <c r="AR21" s="8"/>
      <c r="AS21" s="35">
        <v>0.87214372928658634</v>
      </c>
      <c r="AT21" s="36">
        <v>98</v>
      </c>
      <c r="AU21" s="8"/>
      <c r="AV21" s="35">
        <v>0.86132644272179149</v>
      </c>
      <c r="AW21" s="36">
        <v>98.15</v>
      </c>
      <c r="AX21" s="8"/>
      <c r="AY21" s="35">
        <v>0.86251509401414528</v>
      </c>
      <c r="AZ21" s="36">
        <v>98.08</v>
      </c>
      <c r="BA21" s="8"/>
      <c r="BB21" s="35">
        <v>0.85316952478457475</v>
      </c>
      <c r="BC21" s="36">
        <v>98.11</v>
      </c>
      <c r="BD21" s="36"/>
      <c r="BE21" s="35">
        <v>0.85426277122842975</v>
      </c>
      <c r="BF21" s="36">
        <v>98.13</v>
      </c>
      <c r="BG21" s="36"/>
      <c r="BH21" s="36">
        <v>0.85338795016214375</v>
      </c>
      <c r="BI21" s="36">
        <v>98.08</v>
      </c>
      <c r="BJ21" s="36"/>
      <c r="BK21" s="35">
        <f t="shared" si="0"/>
        <v>0.86789904165543474</v>
      </c>
      <c r="BL21" s="36">
        <f t="shared" si="1"/>
        <v>98.067499999999995</v>
      </c>
      <c r="BM21" s="38"/>
      <c r="BN21" s="38"/>
      <c r="BP21" s="39"/>
    </row>
    <row r="22" spans="1:85">
      <c r="A22" s="25">
        <v>5</v>
      </c>
      <c r="B22" s="37" t="s">
        <v>16</v>
      </c>
      <c r="C22" s="35">
        <v>3346.45</v>
      </c>
      <c r="D22" s="40">
        <v>287995.49</v>
      </c>
      <c r="E22" s="40"/>
      <c r="F22" s="41">
        <v>3357.8845000000001</v>
      </c>
      <c r="G22" s="40">
        <v>289080.28000000003</v>
      </c>
      <c r="H22" s="8"/>
      <c r="I22" s="35">
        <v>3360.77</v>
      </c>
      <c r="J22" s="40">
        <v>289900.02</v>
      </c>
      <c r="K22" s="8"/>
      <c r="L22" s="35">
        <v>3384.4717999999998</v>
      </c>
      <c r="M22" s="73">
        <v>290624.59000000003</v>
      </c>
      <c r="N22" s="35"/>
      <c r="O22" s="8">
        <v>3319.69</v>
      </c>
      <c r="P22" s="40">
        <v>284364.65000000002</v>
      </c>
      <c r="Q22" s="40"/>
      <c r="R22" s="41">
        <v>3328.55</v>
      </c>
      <c r="S22" s="40">
        <v>285756.02</v>
      </c>
      <c r="T22" s="40"/>
      <c r="U22" s="41">
        <v>3338.1549</v>
      </c>
      <c r="V22" s="40">
        <v>286213.40000000002</v>
      </c>
      <c r="W22" s="40"/>
      <c r="X22" s="41">
        <v>3359.73</v>
      </c>
      <c r="Y22" s="40">
        <v>285140.28999999998</v>
      </c>
      <c r="Z22" s="8"/>
      <c r="AA22" s="41">
        <v>3423.3236000000002</v>
      </c>
      <c r="AB22" s="40">
        <v>290674.40999999997</v>
      </c>
      <c r="AC22" s="40"/>
      <c r="AD22" s="35">
        <v>3416.6581999999999</v>
      </c>
      <c r="AE22" s="40">
        <v>289117.62</v>
      </c>
      <c r="AF22" s="8"/>
      <c r="AG22" s="35">
        <v>3382.29</v>
      </c>
      <c r="AH22" s="36">
        <v>286953.48</v>
      </c>
      <c r="AI22" s="8"/>
      <c r="AJ22" s="35">
        <v>3380.6253999999999</v>
      </c>
      <c r="AK22" s="40">
        <v>288164.51</v>
      </c>
      <c r="AL22" s="8"/>
      <c r="AM22" s="35">
        <v>3370.59</v>
      </c>
      <c r="AN22" s="40">
        <v>287915.8</v>
      </c>
      <c r="AO22" s="8"/>
      <c r="AP22" s="35">
        <v>3356.96</v>
      </c>
      <c r="AQ22" s="40">
        <v>285475.88</v>
      </c>
      <c r="AR22" s="8"/>
      <c r="AS22" s="35">
        <v>3362.3328000000001</v>
      </c>
      <c r="AT22" s="40">
        <v>287244.09000000003</v>
      </c>
      <c r="AU22" s="8"/>
      <c r="AV22" s="35">
        <v>3320.4</v>
      </c>
      <c r="AW22" s="36">
        <v>280706.62</v>
      </c>
      <c r="AX22" s="8"/>
      <c r="AY22" s="35">
        <v>3324.3</v>
      </c>
      <c r="AZ22" s="36">
        <v>281169.28999999998</v>
      </c>
      <c r="BA22" s="8"/>
      <c r="BB22" s="35">
        <v>3339.79</v>
      </c>
      <c r="BC22" s="40">
        <v>279507.03000000003</v>
      </c>
      <c r="BD22" s="40"/>
      <c r="BE22" s="41">
        <v>3288.7298000000001</v>
      </c>
      <c r="BF22" s="40">
        <v>275562.67</v>
      </c>
      <c r="BG22" s="40"/>
      <c r="BH22" s="40">
        <v>3285.59</v>
      </c>
      <c r="BI22" s="40">
        <v>274905.32</v>
      </c>
      <c r="BJ22" s="40"/>
      <c r="BK22" s="35">
        <f t="shared" si="0"/>
        <v>3352.3645499999998</v>
      </c>
      <c r="BL22" s="36">
        <f t="shared" si="1"/>
        <v>285323.57300000003</v>
      </c>
      <c r="BM22" s="38"/>
      <c r="BN22" s="38"/>
      <c r="BP22" s="39"/>
    </row>
    <row r="23" spans="1:85">
      <c r="A23" s="25">
        <v>6</v>
      </c>
      <c r="B23" s="37" t="s">
        <v>17</v>
      </c>
      <c r="C23" s="35">
        <v>33.24</v>
      </c>
      <c r="D23" s="36">
        <v>2860.63</v>
      </c>
      <c r="E23" s="36"/>
      <c r="F23" s="35">
        <v>34.242899999999999</v>
      </c>
      <c r="G23" s="36">
        <v>2947.97</v>
      </c>
      <c r="H23" s="8"/>
      <c r="I23" s="35">
        <v>34.5</v>
      </c>
      <c r="J23" s="36">
        <v>2975.97</v>
      </c>
      <c r="K23" s="8"/>
      <c r="L23" s="35">
        <v>35.588700000000003</v>
      </c>
      <c r="M23" s="73">
        <v>3056</v>
      </c>
      <c r="N23" s="35"/>
      <c r="O23" s="8">
        <v>36.233400000000003</v>
      </c>
      <c r="P23" s="36">
        <v>3103.75</v>
      </c>
      <c r="Q23" s="36"/>
      <c r="R23" s="35">
        <v>36.581000000000003</v>
      </c>
      <c r="S23" s="36">
        <v>3140.48</v>
      </c>
      <c r="T23" s="36"/>
      <c r="U23" s="35">
        <v>36.3142</v>
      </c>
      <c r="V23" s="36">
        <v>3113.58</v>
      </c>
      <c r="W23" s="36"/>
      <c r="X23" s="35">
        <v>35.880000000000003</v>
      </c>
      <c r="Y23" s="36">
        <v>3045.14</v>
      </c>
      <c r="Z23" s="8"/>
      <c r="AA23" s="35">
        <v>36.404000000000003</v>
      </c>
      <c r="AB23" s="36">
        <v>3091.06</v>
      </c>
      <c r="AC23" s="36"/>
      <c r="AD23" s="35">
        <v>36.366799999999998</v>
      </c>
      <c r="AE23" s="36">
        <v>3077.36</v>
      </c>
      <c r="AF23" s="8"/>
      <c r="AG23" s="35">
        <v>36.47</v>
      </c>
      <c r="AH23" s="36">
        <v>3094.11</v>
      </c>
      <c r="AI23" s="8"/>
      <c r="AJ23" s="35">
        <v>37.238399999999999</v>
      </c>
      <c r="AK23" s="36">
        <v>3174.2</v>
      </c>
      <c r="AL23" s="8"/>
      <c r="AM23" s="35">
        <v>36.380000000000003</v>
      </c>
      <c r="AN23" s="36">
        <v>3107.58</v>
      </c>
      <c r="AO23" s="8"/>
      <c r="AP23" s="35">
        <v>36.059899999999999</v>
      </c>
      <c r="AQ23" s="36">
        <v>3066.53</v>
      </c>
      <c r="AR23" s="8"/>
      <c r="AS23" s="35">
        <v>36.090000000000003</v>
      </c>
      <c r="AT23" s="36">
        <v>3083.17</v>
      </c>
      <c r="AU23" s="8"/>
      <c r="AV23" s="35">
        <v>36.0871</v>
      </c>
      <c r="AW23" s="36">
        <v>3050.8</v>
      </c>
      <c r="AX23" s="8"/>
      <c r="AY23" s="35">
        <v>35.701599999999999</v>
      </c>
      <c r="AZ23" s="36">
        <v>3019.64</v>
      </c>
      <c r="BA23" s="8"/>
      <c r="BB23" s="35">
        <v>36.700000000000003</v>
      </c>
      <c r="BC23" s="36">
        <v>3071.42</v>
      </c>
      <c r="BD23" s="36"/>
      <c r="BE23" s="35">
        <v>35.946199999999997</v>
      </c>
      <c r="BF23" s="36">
        <v>3011.93</v>
      </c>
      <c r="BG23" s="36"/>
      <c r="BH23" s="36">
        <v>36.04</v>
      </c>
      <c r="BI23" s="36">
        <v>3015.47</v>
      </c>
      <c r="BJ23" s="36"/>
      <c r="BK23" s="35">
        <f t="shared" si="0"/>
        <v>35.903210000000001</v>
      </c>
      <c r="BL23" s="36">
        <f t="shared" si="1"/>
        <v>3055.3394999999996</v>
      </c>
      <c r="BM23" s="38"/>
      <c r="BN23" s="38"/>
      <c r="BP23" s="39"/>
    </row>
    <row r="24" spans="1:85">
      <c r="A24" s="25">
        <v>7</v>
      </c>
      <c r="B24" s="37" t="s">
        <v>18</v>
      </c>
      <c r="C24" s="35">
        <v>1.5427337241592101</v>
      </c>
      <c r="D24" s="36">
        <v>55.78</v>
      </c>
      <c r="E24" s="36"/>
      <c r="F24" s="35">
        <v>1.5484670176525239</v>
      </c>
      <c r="G24" s="36">
        <v>55.6</v>
      </c>
      <c r="H24" s="8"/>
      <c r="I24" s="35">
        <v>1.5446400988569664</v>
      </c>
      <c r="J24" s="36">
        <v>55.84</v>
      </c>
      <c r="K24" s="8"/>
      <c r="L24" s="35">
        <v>1.5358623867301489</v>
      </c>
      <c r="M24" s="73">
        <v>55.91</v>
      </c>
      <c r="N24" s="35"/>
      <c r="O24" s="8">
        <v>1.5318627450980391</v>
      </c>
      <c r="P24" s="36">
        <v>55.92</v>
      </c>
      <c r="Q24" s="36"/>
      <c r="R24" s="35">
        <v>1.5358623867301489</v>
      </c>
      <c r="S24" s="36">
        <v>55.9</v>
      </c>
      <c r="T24" s="36"/>
      <c r="U24" s="35">
        <v>1.5346838551258442</v>
      </c>
      <c r="V24" s="36">
        <v>55.87</v>
      </c>
      <c r="W24" s="36"/>
      <c r="X24" s="35">
        <v>1.5389350569405971</v>
      </c>
      <c r="Y24" s="36">
        <v>55.15</v>
      </c>
      <c r="Z24" s="8"/>
      <c r="AA24" s="35">
        <v>1.5427337241592101</v>
      </c>
      <c r="AB24" s="36">
        <v>55.04</v>
      </c>
      <c r="AC24" s="36"/>
      <c r="AD24" s="35">
        <v>1.5353907569476433</v>
      </c>
      <c r="AE24" s="36">
        <v>55.11</v>
      </c>
      <c r="AF24" s="8"/>
      <c r="AG24" s="35">
        <v>1.5316281206922959</v>
      </c>
      <c r="AH24" s="36">
        <v>55.39</v>
      </c>
      <c r="AI24" s="8"/>
      <c r="AJ24" s="35">
        <v>1.5384615384615383</v>
      </c>
      <c r="AK24" s="36">
        <v>55.41</v>
      </c>
      <c r="AL24" s="8"/>
      <c r="AM24" s="35">
        <v>1.5460729746444031</v>
      </c>
      <c r="AN24" s="36">
        <v>55.25</v>
      </c>
      <c r="AO24" s="8"/>
      <c r="AP24" s="35">
        <v>1.5408320493066254</v>
      </c>
      <c r="AQ24" s="36">
        <v>55.19</v>
      </c>
      <c r="AR24" s="8"/>
      <c r="AS24" s="35">
        <v>1.5666614444618518</v>
      </c>
      <c r="AT24" s="36">
        <v>54.53</v>
      </c>
      <c r="AU24" s="8"/>
      <c r="AV24" s="35">
        <v>1.5358623867301489</v>
      </c>
      <c r="AW24" s="36">
        <v>55.04</v>
      </c>
      <c r="AX24" s="8"/>
      <c r="AY24" s="35">
        <v>1.5403573629081948</v>
      </c>
      <c r="AZ24" s="36">
        <v>54.91</v>
      </c>
      <c r="BA24" s="8"/>
      <c r="BB24" s="35">
        <v>1.529753709652746</v>
      </c>
      <c r="BC24" s="36">
        <v>54.71</v>
      </c>
      <c r="BD24" s="36"/>
      <c r="BE24" s="35">
        <v>1.5285845307245491</v>
      </c>
      <c r="BF24" s="36">
        <v>54.82</v>
      </c>
      <c r="BG24" s="36"/>
      <c r="BH24" s="36">
        <v>1.5316281206922959</v>
      </c>
      <c r="BI24" s="36">
        <v>54.63</v>
      </c>
      <c r="BJ24" s="36"/>
      <c r="BK24" s="35">
        <f t="shared" si="0"/>
        <v>1.5390506995337492</v>
      </c>
      <c r="BL24" s="36">
        <f t="shared" si="1"/>
        <v>55.3</v>
      </c>
      <c r="BM24" s="38"/>
      <c r="BN24" s="38"/>
      <c r="BP24" s="39"/>
    </row>
    <row r="25" spans="1:85">
      <c r="A25" s="25">
        <v>8</v>
      </c>
      <c r="B25" s="37" t="s">
        <v>19</v>
      </c>
      <c r="C25" s="35">
        <v>1.3695999999999999</v>
      </c>
      <c r="D25" s="36">
        <v>62.84</v>
      </c>
      <c r="E25" s="36"/>
      <c r="F25" s="35">
        <v>1.3724000000000001</v>
      </c>
      <c r="G25" s="36">
        <v>62.73</v>
      </c>
      <c r="H25" s="8"/>
      <c r="I25" s="35">
        <v>1.3714999999999999</v>
      </c>
      <c r="J25" s="36">
        <v>62.89</v>
      </c>
      <c r="K25" s="8"/>
      <c r="L25" s="35">
        <v>1.3661000000000001</v>
      </c>
      <c r="M25" s="73">
        <v>62.86</v>
      </c>
      <c r="N25" s="35"/>
      <c r="O25" s="8">
        <v>1.3671</v>
      </c>
      <c r="P25" s="36">
        <v>62.66</v>
      </c>
      <c r="Q25" s="36"/>
      <c r="R25" s="35">
        <v>1.3703000000000001</v>
      </c>
      <c r="S25" s="36">
        <v>62.65</v>
      </c>
      <c r="T25" s="36"/>
      <c r="U25" s="35">
        <v>1.3681000000000001</v>
      </c>
      <c r="V25" s="36">
        <v>62.67</v>
      </c>
      <c r="W25" s="36"/>
      <c r="X25" s="35">
        <v>1.3651</v>
      </c>
      <c r="Y25" s="36">
        <v>62.17</v>
      </c>
      <c r="Z25" s="8"/>
      <c r="AA25" s="35">
        <v>1.3624000000000001</v>
      </c>
      <c r="AB25" s="36">
        <v>62.32</v>
      </c>
      <c r="AC25" s="36"/>
      <c r="AD25" s="35">
        <v>1.3572</v>
      </c>
      <c r="AE25" s="36">
        <v>62.35</v>
      </c>
      <c r="AF25" s="8"/>
      <c r="AG25" s="35">
        <v>1.3567</v>
      </c>
      <c r="AH25" s="36">
        <v>62.53</v>
      </c>
      <c r="AI25" s="8"/>
      <c r="AJ25" s="35">
        <v>1.3666</v>
      </c>
      <c r="AK25" s="36">
        <v>62.37</v>
      </c>
      <c r="AL25" s="8"/>
      <c r="AM25" s="35">
        <v>1.3708</v>
      </c>
      <c r="AN25" s="36">
        <v>62.31</v>
      </c>
      <c r="AO25" s="8"/>
      <c r="AP25" s="35">
        <v>1.3694</v>
      </c>
      <c r="AQ25" s="36">
        <v>62.1</v>
      </c>
      <c r="AR25" s="8"/>
      <c r="AS25" s="35">
        <v>1.3788</v>
      </c>
      <c r="AT25" s="36">
        <v>61.96</v>
      </c>
      <c r="AU25" s="8"/>
      <c r="AV25" s="35">
        <v>1.3709</v>
      </c>
      <c r="AW25" s="36">
        <v>61.67</v>
      </c>
      <c r="AX25" s="8"/>
      <c r="AY25" s="35">
        <v>1.373</v>
      </c>
      <c r="AZ25" s="36">
        <v>61.6</v>
      </c>
      <c r="BA25" s="8"/>
      <c r="BB25" s="35">
        <v>1.3689</v>
      </c>
      <c r="BC25" s="36">
        <v>61.14</v>
      </c>
      <c r="BD25" s="36"/>
      <c r="BE25" s="35">
        <v>1.3653</v>
      </c>
      <c r="BF25" s="36">
        <v>61.37</v>
      </c>
      <c r="BG25" s="36"/>
      <c r="BH25" s="36">
        <v>1.3676999999999999</v>
      </c>
      <c r="BI25" s="36">
        <v>61.18</v>
      </c>
      <c r="BJ25" s="36"/>
      <c r="BK25" s="35">
        <f t="shared" si="0"/>
        <v>1.3678949999999999</v>
      </c>
      <c r="BL25" s="36">
        <f t="shared" si="1"/>
        <v>62.21850000000002</v>
      </c>
      <c r="BM25" s="38"/>
      <c r="BN25" s="38"/>
      <c r="BP25" s="39"/>
    </row>
    <row r="26" spans="1:85">
      <c r="A26" s="25">
        <v>9</v>
      </c>
      <c r="B26" s="37" t="s">
        <v>20</v>
      </c>
      <c r="C26" s="35">
        <v>9.5005000000000006</v>
      </c>
      <c r="D26" s="36">
        <v>9.06</v>
      </c>
      <c r="E26" s="36"/>
      <c r="F26" s="35">
        <v>9.5595999999999997</v>
      </c>
      <c r="G26" s="36">
        <v>9.01</v>
      </c>
      <c r="H26" s="8"/>
      <c r="I26" s="35">
        <v>9.6080000000000005</v>
      </c>
      <c r="J26" s="36">
        <v>8.98</v>
      </c>
      <c r="K26" s="8"/>
      <c r="L26" s="35">
        <v>9.5831</v>
      </c>
      <c r="M26" s="73">
        <v>8.9600000000000009</v>
      </c>
      <c r="N26" s="35"/>
      <c r="O26" s="8">
        <v>9.5984999999999996</v>
      </c>
      <c r="P26" s="36">
        <v>8.92</v>
      </c>
      <c r="Q26" s="36"/>
      <c r="R26" s="35">
        <v>9.5970999999999993</v>
      </c>
      <c r="S26" s="36">
        <v>8.9499999999999993</v>
      </c>
      <c r="T26" s="36"/>
      <c r="U26" s="35">
        <v>9.6030999999999995</v>
      </c>
      <c r="V26" s="36">
        <v>8.93</v>
      </c>
      <c r="W26" s="36"/>
      <c r="X26" s="35">
        <v>9.4704999999999995</v>
      </c>
      <c r="Y26" s="36">
        <v>8.9600000000000009</v>
      </c>
      <c r="Z26" s="8"/>
      <c r="AA26" s="35">
        <v>9.4977999999999998</v>
      </c>
      <c r="AB26" s="36">
        <v>8.94</v>
      </c>
      <c r="AC26" s="36"/>
      <c r="AD26" s="35">
        <v>9.4575999999999993</v>
      </c>
      <c r="AE26" s="36">
        <v>8.9499999999999993</v>
      </c>
      <c r="AF26" s="8"/>
      <c r="AG26" s="35">
        <v>9.4922000000000004</v>
      </c>
      <c r="AH26" s="36">
        <v>8.94</v>
      </c>
      <c r="AI26" s="8"/>
      <c r="AJ26" s="35">
        <v>9.5749999999999993</v>
      </c>
      <c r="AK26" s="36">
        <v>8.9</v>
      </c>
      <c r="AL26" s="8"/>
      <c r="AM26" s="35">
        <v>9.6423000000000005</v>
      </c>
      <c r="AN26" s="36">
        <v>8.86</v>
      </c>
      <c r="AO26" s="8"/>
      <c r="AP26" s="35">
        <v>9.6267999999999994</v>
      </c>
      <c r="AQ26" s="36">
        <v>8.83</v>
      </c>
      <c r="AR26" s="8"/>
      <c r="AS26" s="35">
        <v>9.7322000000000006</v>
      </c>
      <c r="AT26" s="36">
        <v>8.7799999999999994</v>
      </c>
      <c r="AU26" s="8"/>
      <c r="AV26" s="35">
        <v>9.5321999999999996</v>
      </c>
      <c r="AW26" s="36">
        <v>8.8699999999999992</v>
      </c>
      <c r="AX26" s="8"/>
      <c r="AY26" s="35">
        <v>9.5329999999999995</v>
      </c>
      <c r="AZ26" s="36">
        <v>8.8699999999999992</v>
      </c>
      <c r="BA26" s="8"/>
      <c r="BB26" s="35">
        <v>9.4428999999999998</v>
      </c>
      <c r="BC26" s="36">
        <v>8.86</v>
      </c>
      <c r="BD26" s="36"/>
      <c r="BE26" s="35">
        <v>9.4652999999999992</v>
      </c>
      <c r="BF26" s="36">
        <v>8.85</v>
      </c>
      <c r="BG26" s="36"/>
      <c r="BH26" s="36">
        <v>9.5032999999999994</v>
      </c>
      <c r="BI26" s="36">
        <v>8.8000000000000007</v>
      </c>
      <c r="BJ26" s="36"/>
      <c r="BK26" s="35">
        <f t="shared" si="0"/>
        <v>9.55105</v>
      </c>
      <c r="BL26" s="36">
        <f t="shared" si="1"/>
        <v>8.9109999999999996</v>
      </c>
      <c r="BM26" s="38"/>
      <c r="BN26" s="38"/>
      <c r="BP26" s="39"/>
    </row>
    <row r="27" spans="1:85">
      <c r="A27" s="25">
        <v>10</v>
      </c>
      <c r="B27" s="37" t="s">
        <v>21</v>
      </c>
      <c r="C27" s="35">
        <v>10.091100000000001</v>
      </c>
      <c r="D27" s="36">
        <v>8.5299999999999994</v>
      </c>
      <c r="E27" s="36"/>
      <c r="F27" s="35">
        <v>10.1182</v>
      </c>
      <c r="G27" s="36">
        <v>8.51</v>
      </c>
      <c r="H27" s="8"/>
      <c r="I27" s="35">
        <v>10.113799999999999</v>
      </c>
      <c r="J27" s="36">
        <v>8.5299999999999994</v>
      </c>
      <c r="K27" s="8"/>
      <c r="L27" s="35">
        <v>10.0929</v>
      </c>
      <c r="M27" s="73">
        <v>8.51</v>
      </c>
      <c r="N27" s="35"/>
      <c r="O27" s="8">
        <v>10.0512</v>
      </c>
      <c r="P27" s="36">
        <v>8.52</v>
      </c>
      <c r="Q27" s="36"/>
      <c r="R27" s="35">
        <v>10.0876</v>
      </c>
      <c r="S27" s="36">
        <v>8.51</v>
      </c>
      <c r="T27" s="36"/>
      <c r="U27" s="35">
        <v>10.1097</v>
      </c>
      <c r="V27" s="36">
        <v>8.48</v>
      </c>
      <c r="W27" s="36"/>
      <c r="X27" s="35">
        <v>10.0084</v>
      </c>
      <c r="Y27" s="36">
        <v>8.48</v>
      </c>
      <c r="Z27" s="8"/>
      <c r="AA27" s="35">
        <v>9.9334000000000007</v>
      </c>
      <c r="AB27" s="36">
        <v>8.5500000000000007</v>
      </c>
      <c r="AC27" s="36"/>
      <c r="AD27" s="35">
        <v>9.8871000000000002</v>
      </c>
      <c r="AE27" s="36">
        <v>8.56</v>
      </c>
      <c r="AF27" s="8"/>
      <c r="AG27" s="35">
        <v>9.8979999999999997</v>
      </c>
      <c r="AH27" s="36">
        <v>8.57</v>
      </c>
      <c r="AI27" s="8"/>
      <c r="AJ27" s="35">
        <v>9.9466999999999999</v>
      </c>
      <c r="AK27" s="36">
        <v>8.57</v>
      </c>
      <c r="AL27" s="8"/>
      <c r="AM27" s="35">
        <v>10.0573</v>
      </c>
      <c r="AN27" s="36">
        <v>8.49</v>
      </c>
      <c r="AO27" s="8"/>
      <c r="AP27" s="35">
        <v>10.039</v>
      </c>
      <c r="AQ27" s="36">
        <v>8.4700000000000006</v>
      </c>
      <c r="AR27" s="8"/>
      <c r="AS27" s="35">
        <v>10.195399999999999</v>
      </c>
      <c r="AT27" s="36">
        <v>8.3800000000000008</v>
      </c>
      <c r="AU27" s="8"/>
      <c r="AV27" s="35">
        <v>10.066800000000001</v>
      </c>
      <c r="AW27" s="36">
        <v>8.4</v>
      </c>
      <c r="AX27" s="8"/>
      <c r="AY27" s="35">
        <v>10.140700000000001</v>
      </c>
      <c r="AZ27" s="36">
        <v>8.34</v>
      </c>
      <c r="BA27" s="8"/>
      <c r="BB27" s="35">
        <v>10.0837</v>
      </c>
      <c r="BC27" s="36">
        <v>8.3000000000000007</v>
      </c>
      <c r="BD27" s="36"/>
      <c r="BE27" s="35">
        <v>10.0593</v>
      </c>
      <c r="BF27" s="36">
        <v>8.33</v>
      </c>
      <c r="BG27" s="36"/>
      <c r="BH27" s="36">
        <v>10.0945</v>
      </c>
      <c r="BI27" s="36">
        <v>8.2899999999999991</v>
      </c>
      <c r="BJ27" s="36"/>
      <c r="BK27" s="35">
        <f t="shared" si="0"/>
        <v>10.053740000000001</v>
      </c>
      <c r="BL27" s="36">
        <f t="shared" si="1"/>
        <v>8.4659999999999993</v>
      </c>
      <c r="BM27" s="38"/>
      <c r="BN27" s="38"/>
      <c r="BP27" s="39"/>
    </row>
    <row r="28" spans="1:85">
      <c r="A28" s="25">
        <v>11</v>
      </c>
      <c r="B28" s="37" t="s">
        <v>22</v>
      </c>
      <c r="C28" s="35">
        <v>6.5260999999999996</v>
      </c>
      <c r="D28" s="36">
        <v>13.19</v>
      </c>
      <c r="E28" s="36"/>
      <c r="F28" s="35">
        <v>6.5339999999999998</v>
      </c>
      <c r="G28" s="36">
        <v>13.18</v>
      </c>
      <c r="H28" s="8"/>
      <c r="I28" s="35">
        <v>6.5517000000000003</v>
      </c>
      <c r="J28" s="36">
        <v>13.17</v>
      </c>
      <c r="K28" s="8"/>
      <c r="L28" s="35">
        <v>6.5335000000000001</v>
      </c>
      <c r="M28" s="73">
        <v>13.14</v>
      </c>
      <c r="N28" s="35"/>
      <c r="O28" s="8">
        <v>6.5240999999999998</v>
      </c>
      <c r="P28" s="36">
        <v>13.13</v>
      </c>
      <c r="Q28" s="36"/>
      <c r="R28" s="35">
        <v>6.5381999999999998</v>
      </c>
      <c r="S28" s="36">
        <v>13.13</v>
      </c>
      <c r="T28" s="36"/>
      <c r="U28" s="35">
        <v>6.5171999999999999</v>
      </c>
      <c r="V28" s="36">
        <v>13.16</v>
      </c>
      <c r="W28" s="36"/>
      <c r="X28" s="35">
        <v>6.4528999999999996</v>
      </c>
      <c r="Y28" s="36">
        <v>13.15</v>
      </c>
      <c r="Z28" s="8"/>
      <c r="AA28" s="35">
        <v>6.4701000000000004</v>
      </c>
      <c r="AB28" s="36">
        <v>13.12</v>
      </c>
      <c r="AC28" s="36"/>
      <c r="AD28" s="35">
        <v>6.4417999999999997</v>
      </c>
      <c r="AE28" s="36">
        <v>13.14</v>
      </c>
      <c r="AF28" s="8"/>
      <c r="AG28" s="35">
        <v>6.4534000000000002</v>
      </c>
      <c r="AH28" s="36">
        <v>13.15</v>
      </c>
      <c r="AI28" s="8"/>
      <c r="AJ28" s="35">
        <v>6.4816000000000003</v>
      </c>
      <c r="AK28" s="36">
        <v>13.15</v>
      </c>
      <c r="AL28" s="8"/>
      <c r="AM28" s="35">
        <v>6.5016999999999996</v>
      </c>
      <c r="AN28" s="36">
        <v>13.14</v>
      </c>
      <c r="AO28" s="8"/>
      <c r="AP28" s="35">
        <v>6.4736000000000002</v>
      </c>
      <c r="AQ28" s="36">
        <v>13.14</v>
      </c>
      <c r="AR28" s="8"/>
      <c r="AS28" s="35">
        <v>6.5053999999999998</v>
      </c>
      <c r="AT28" s="36">
        <v>13.13</v>
      </c>
      <c r="AU28" s="8"/>
      <c r="AV28" s="35">
        <v>6.4241000000000001</v>
      </c>
      <c r="AW28" s="36">
        <v>13.16</v>
      </c>
      <c r="AX28" s="8"/>
      <c r="AY28" s="35">
        <v>6.4340000000000002</v>
      </c>
      <c r="AZ28" s="36">
        <v>13.15</v>
      </c>
      <c r="BA28" s="8"/>
      <c r="BB28" s="35">
        <v>6.3646000000000003</v>
      </c>
      <c r="BC28" s="36">
        <v>13.15</v>
      </c>
      <c r="BD28" s="36"/>
      <c r="BE28" s="35">
        <v>6.3727999999999998</v>
      </c>
      <c r="BF28" s="36">
        <v>13.15</v>
      </c>
      <c r="BG28" s="36"/>
      <c r="BH28" s="36">
        <v>6.3658999999999999</v>
      </c>
      <c r="BI28" s="36">
        <v>13.14</v>
      </c>
      <c r="BJ28" s="36"/>
      <c r="BK28" s="35">
        <f t="shared" si="0"/>
        <v>6.4733350000000005</v>
      </c>
      <c r="BL28" s="36">
        <f t="shared" si="1"/>
        <v>13.148499999999999</v>
      </c>
      <c r="BM28" s="38"/>
      <c r="BN28" s="38"/>
      <c r="BP28" s="39"/>
    </row>
    <row r="29" spans="1:85">
      <c r="A29" s="25">
        <v>12</v>
      </c>
      <c r="B29" s="37" t="s">
        <v>23</v>
      </c>
      <c r="C29" s="35">
        <v>39.184600000000003</v>
      </c>
      <c r="D29" s="36">
        <v>2.2000000000000002</v>
      </c>
      <c r="E29" s="36"/>
      <c r="F29" s="35">
        <v>39.162300000000002</v>
      </c>
      <c r="G29" s="36">
        <v>2.2000000000000002</v>
      </c>
      <c r="H29" s="8"/>
      <c r="I29" s="35">
        <v>39.133899999999997</v>
      </c>
      <c r="J29" s="36">
        <v>2.2000000000000002</v>
      </c>
      <c r="K29" s="8"/>
      <c r="L29" s="35">
        <v>39.342199999999998</v>
      </c>
      <c r="M29" s="74">
        <v>2.1800000000000002</v>
      </c>
      <c r="N29" s="8"/>
      <c r="O29" s="35">
        <v>39.224299999999999</v>
      </c>
      <c r="P29" s="36">
        <v>2.1800000000000002</v>
      </c>
      <c r="Q29" s="36"/>
      <c r="R29" s="35">
        <v>39.214399999999998</v>
      </c>
      <c r="S29" s="36">
        <v>2.19</v>
      </c>
      <c r="T29" s="36"/>
      <c r="U29" s="35">
        <v>39.192599999999999</v>
      </c>
      <c r="V29" s="36">
        <v>2.19</v>
      </c>
      <c r="W29" s="36"/>
      <c r="X29" s="35">
        <v>39.296599999999998</v>
      </c>
      <c r="Y29" s="36">
        <v>2.16</v>
      </c>
      <c r="Z29" s="8"/>
      <c r="AA29" s="35">
        <v>39.415399999999998</v>
      </c>
      <c r="AB29" s="36">
        <v>2.15</v>
      </c>
      <c r="AC29" s="36"/>
      <c r="AD29" s="35">
        <v>39.414400000000001</v>
      </c>
      <c r="AE29" s="36">
        <v>2.15</v>
      </c>
      <c r="AF29" s="8"/>
      <c r="AG29" s="35">
        <v>39.371899999999997</v>
      </c>
      <c r="AH29" s="36">
        <v>2.15</v>
      </c>
      <c r="AI29" s="8"/>
      <c r="AJ29" s="35">
        <v>39.535800000000002</v>
      </c>
      <c r="AK29" s="36">
        <v>2.16</v>
      </c>
      <c r="AL29" s="8"/>
      <c r="AM29" s="35">
        <v>39.478000000000002</v>
      </c>
      <c r="AN29" s="36">
        <v>2.16</v>
      </c>
      <c r="AO29" s="8"/>
      <c r="AP29" s="35">
        <v>39.54</v>
      </c>
      <c r="AQ29" s="36">
        <v>2.15</v>
      </c>
      <c r="AR29" s="8"/>
      <c r="AS29" s="35">
        <v>39.726799999999997</v>
      </c>
      <c r="AT29" s="36">
        <v>2.15</v>
      </c>
      <c r="AU29" s="8"/>
      <c r="AV29" s="35">
        <v>39.549999999999997</v>
      </c>
      <c r="AW29" s="36">
        <v>2.14</v>
      </c>
      <c r="AX29" s="8"/>
      <c r="AY29" s="35">
        <v>39.659999999999997</v>
      </c>
      <c r="AZ29" s="36">
        <v>2.13</v>
      </c>
      <c r="BA29" s="8"/>
      <c r="BB29" s="35">
        <v>39.700000000000003</v>
      </c>
      <c r="BC29" s="36">
        <v>2.11</v>
      </c>
      <c r="BD29" s="36"/>
      <c r="BE29" s="35">
        <v>39.880600000000001</v>
      </c>
      <c r="BF29" s="36">
        <v>2.1</v>
      </c>
      <c r="BG29" s="36"/>
      <c r="BH29" s="36">
        <v>39.800800000000002</v>
      </c>
      <c r="BI29" s="36">
        <v>2.1</v>
      </c>
      <c r="BJ29" s="36"/>
      <c r="BK29" s="35">
        <f t="shared" si="0"/>
        <v>39.441229999999997</v>
      </c>
      <c r="BL29" s="36">
        <f t="shared" si="1"/>
        <v>2.1574999999999998</v>
      </c>
      <c r="BM29" s="38"/>
      <c r="BN29" s="38"/>
      <c r="BP29" s="39"/>
    </row>
    <row r="30" spans="1:85">
      <c r="A30" s="25">
        <v>13</v>
      </c>
      <c r="B30" s="37" t="s">
        <v>24</v>
      </c>
      <c r="C30" s="35">
        <v>1</v>
      </c>
      <c r="D30" s="36">
        <v>86.06</v>
      </c>
      <c r="E30" s="36"/>
      <c r="F30" s="35">
        <v>1</v>
      </c>
      <c r="G30" s="36">
        <v>86.09</v>
      </c>
      <c r="H30" s="36"/>
      <c r="I30" s="35">
        <v>1</v>
      </c>
      <c r="J30" s="36">
        <v>86.26</v>
      </c>
      <c r="K30" s="36"/>
      <c r="L30" s="35">
        <v>1</v>
      </c>
      <c r="M30" s="74">
        <v>85.87</v>
      </c>
      <c r="N30" s="36"/>
      <c r="O30" s="35">
        <v>1</v>
      </c>
      <c r="P30" s="36">
        <v>85.66</v>
      </c>
      <c r="Q30" s="36"/>
      <c r="R30" s="35">
        <v>1</v>
      </c>
      <c r="S30" s="36">
        <v>85.85</v>
      </c>
      <c r="T30" s="36"/>
      <c r="U30" s="35">
        <v>1</v>
      </c>
      <c r="V30" s="36">
        <v>85.74</v>
      </c>
      <c r="W30" s="36"/>
      <c r="X30" s="35">
        <v>1</v>
      </c>
      <c r="Y30" s="36">
        <v>84.87</v>
      </c>
      <c r="Z30" s="36"/>
      <c r="AA30" s="35">
        <v>1</v>
      </c>
      <c r="AB30" s="36">
        <v>84.91</v>
      </c>
      <c r="AC30" s="36"/>
      <c r="AD30" s="35">
        <v>1</v>
      </c>
      <c r="AE30" s="36">
        <v>84.62</v>
      </c>
      <c r="AF30" s="36"/>
      <c r="AG30" s="35">
        <v>1</v>
      </c>
      <c r="AH30" s="36">
        <v>84.84</v>
      </c>
      <c r="AI30" s="36"/>
      <c r="AJ30" s="35">
        <v>1</v>
      </c>
      <c r="AK30" s="36">
        <v>85.24</v>
      </c>
      <c r="AL30" s="36"/>
      <c r="AM30" s="35">
        <v>1</v>
      </c>
      <c r="AN30" s="36">
        <v>85.42</v>
      </c>
      <c r="AO30" s="36"/>
      <c r="AP30" s="35">
        <v>1</v>
      </c>
      <c r="AQ30" s="36">
        <v>85.04</v>
      </c>
      <c r="AR30" s="36"/>
      <c r="AS30" s="35">
        <v>1</v>
      </c>
      <c r="AT30" s="36">
        <v>85.43</v>
      </c>
      <c r="AU30" s="36"/>
      <c r="AV30" s="35">
        <v>1</v>
      </c>
      <c r="AW30" s="36">
        <v>84.54</v>
      </c>
      <c r="AX30" s="36"/>
      <c r="AY30" s="35">
        <v>1</v>
      </c>
      <c r="AZ30" s="36">
        <v>84.58</v>
      </c>
      <c r="BA30" s="36"/>
      <c r="BB30" s="35">
        <v>1</v>
      </c>
      <c r="BC30" s="36">
        <v>83.69</v>
      </c>
      <c r="BD30" s="36"/>
      <c r="BE30" s="35">
        <v>1</v>
      </c>
      <c r="BF30" s="36">
        <v>83.79</v>
      </c>
      <c r="BG30" s="36"/>
      <c r="BH30" s="36">
        <v>1</v>
      </c>
      <c r="BI30" s="36">
        <v>83.67</v>
      </c>
      <c r="BJ30" s="36"/>
      <c r="BK30" s="35">
        <f t="shared" si="0"/>
        <v>1</v>
      </c>
      <c r="BL30" s="36">
        <f t="shared" si="1"/>
        <v>85.108500000000006</v>
      </c>
      <c r="BM30" s="38"/>
      <c r="BN30" s="38"/>
      <c r="BP30" s="39"/>
    </row>
    <row r="31" spans="1:85">
      <c r="A31" s="25">
        <v>14</v>
      </c>
      <c r="B31" s="37" t="s">
        <v>25</v>
      </c>
      <c r="C31" s="35">
        <v>0.73707719409453742</v>
      </c>
      <c r="D31" s="36">
        <v>116.76</v>
      </c>
      <c r="E31" s="36"/>
      <c r="F31" s="35">
        <v>0.73482944608556355</v>
      </c>
      <c r="G31" s="36">
        <v>117.16</v>
      </c>
      <c r="H31" s="36"/>
      <c r="I31" s="35">
        <v>0.73513736041579369</v>
      </c>
      <c r="J31" s="36">
        <v>117.34</v>
      </c>
      <c r="K31" s="8"/>
      <c r="L31" s="35">
        <v>0.73574855057535538</v>
      </c>
      <c r="M31" s="74">
        <v>116.71</v>
      </c>
      <c r="N31" s="8"/>
      <c r="O31" s="35">
        <v>0.73471606897514452</v>
      </c>
      <c r="P31" s="36">
        <v>116.59</v>
      </c>
      <c r="Q31" s="36"/>
      <c r="R31" s="35">
        <v>0.73473766191781231</v>
      </c>
      <c r="S31" s="36">
        <v>116.84</v>
      </c>
      <c r="T31" s="36"/>
      <c r="U31" s="35">
        <v>0.73510493622964679</v>
      </c>
      <c r="V31" s="36">
        <v>116.64</v>
      </c>
      <c r="W31" s="36"/>
      <c r="X31" s="35">
        <v>0.7350509022749826</v>
      </c>
      <c r="Y31" s="36">
        <v>115.46</v>
      </c>
      <c r="Z31" s="8"/>
      <c r="AA31" s="35">
        <v>0.73079649510000944</v>
      </c>
      <c r="AB31" s="36">
        <v>116.19</v>
      </c>
      <c r="AC31" s="36"/>
      <c r="AD31" s="35">
        <v>0.73325072041883277</v>
      </c>
      <c r="AE31" s="36">
        <v>115.4</v>
      </c>
      <c r="AF31" s="8"/>
      <c r="AG31" s="35">
        <v>0.73148073645480549</v>
      </c>
      <c r="AH31" s="36">
        <v>115.98</v>
      </c>
      <c r="AI31" s="36"/>
      <c r="AJ31" s="35">
        <v>0.73194653862481884</v>
      </c>
      <c r="AK31" s="36">
        <v>116.46</v>
      </c>
      <c r="AL31" s="8"/>
      <c r="AM31" s="35">
        <v>0.73411198144164913</v>
      </c>
      <c r="AN31" s="36">
        <v>116.36</v>
      </c>
      <c r="AO31" s="8"/>
      <c r="AP31" s="35">
        <v>0.73411198144164913</v>
      </c>
      <c r="AQ31" s="36">
        <v>115.84</v>
      </c>
      <c r="AR31" s="8"/>
      <c r="AS31" s="35">
        <v>0.73334751138522014</v>
      </c>
      <c r="AT31" s="36">
        <v>116.49</v>
      </c>
      <c r="AU31" s="8"/>
      <c r="AV31" s="35">
        <v>0.73603014779485365</v>
      </c>
      <c r="AW31" s="36">
        <v>114.86</v>
      </c>
      <c r="AX31" s="8"/>
      <c r="AY31" s="35">
        <v>0.73120795554255635</v>
      </c>
      <c r="AZ31" s="36">
        <v>115.67</v>
      </c>
      <c r="BA31" s="8"/>
      <c r="BB31" s="35">
        <v>0.73127212098165972</v>
      </c>
      <c r="BC31" s="36">
        <v>114.44</v>
      </c>
      <c r="BD31" s="36"/>
      <c r="BE31" s="35">
        <v>0.72795568205807626</v>
      </c>
      <c r="BF31" s="36">
        <v>115.1</v>
      </c>
      <c r="BG31" s="36"/>
      <c r="BH31" s="36">
        <v>0.72813059750396825</v>
      </c>
      <c r="BI31" s="36">
        <v>114.91</v>
      </c>
      <c r="BJ31" s="36"/>
      <c r="BK31" s="35">
        <f t="shared" si="0"/>
        <v>0.73330222946584667</v>
      </c>
      <c r="BL31" s="36">
        <f t="shared" si="1"/>
        <v>116.05999999999999</v>
      </c>
      <c r="BM31" s="38"/>
      <c r="BN31" s="38"/>
      <c r="BP31" s="39"/>
    </row>
    <row r="32" spans="1:85">
      <c r="A32" s="25">
        <v>15</v>
      </c>
      <c r="B32" s="37" t="s">
        <v>26</v>
      </c>
      <c r="C32" s="35">
        <v>7.1990999999999996</v>
      </c>
      <c r="D32" s="36">
        <v>11.95</v>
      </c>
      <c r="E32" s="36"/>
      <c r="F32" s="35">
        <v>7.1879</v>
      </c>
      <c r="G32" s="36">
        <v>11.98</v>
      </c>
      <c r="H32" s="36"/>
      <c r="I32" s="35">
        <v>7.1881000000000004</v>
      </c>
      <c r="J32" s="36">
        <v>12</v>
      </c>
      <c r="K32" s="8"/>
      <c r="L32" s="35">
        <v>7.1801000000000004</v>
      </c>
      <c r="M32" s="74">
        <v>11.96</v>
      </c>
      <c r="N32" s="8"/>
      <c r="O32" s="35">
        <v>7.1835000000000004</v>
      </c>
      <c r="P32" s="36">
        <v>11.92</v>
      </c>
      <c r="Q32" s="36"/>
      <c r="R32" s="35">
        <v>7.1870000000000003</v>
      </c>
      <c r="S32" s="36">
        <v>11.95</v>
      </c>
      <c r="T32" s="36"/>
      <c r="U32" s="35">
        <v>7.1845999999999997</v>
      </c>
      <c r="V32" s="36">
        <v>11.93</v>
      </c>
      <c r="W32" s="36"/>
      <c r="X32" s="35">
        <v>7.1784999999999997</v>
      </c>
      <c r="Y32" s="36">
        <v>11.82</v>
      </c>
      <c r="Z32" s="8"/>
      <c r="AA32" s="35">
        <v>7.181</v>
      </c>
      <c r="AB32" s="36">
        <v>11.82</v>
      </c>
      <c r="AC32" s="36"/>
      <c r="AD32" s="35">
        <v>7.18</v>
      </c>
      <c r="AE32" s="36">
        <v>11.79</v>
      </c>
      <c r="AF32" s="8"/>
      <c r="AG32" s="35">
        <v>7.1833</v>
      </c>
      <c r="AH32" s="36">
        <v>11.81</v>
      </c>
      <c r="AI32" s="36"/>
      <c r="AJ32" s="35">
        <v>7.1859999999999999</v>
      </c>
      <c r="AK32" s="36">
        <v>11.86</v>
      </c>
      <c r="AL32" s="8"/>
      <c r="AM32" s="35">
        <v>7.1868999999999996</v>
      </c>
      <c r="AN32" s="36">
        <v>11.89</v>
      </c>
      <c r="AO32" s="8"/>
      <c r="AP32" s="35">
        <v>7.1807999999999996</v>
      </c>
      <c r="AQ32" s="36">
        <v>11.84</v>
      </c>
      <c r="AR32" s="8"/>
      <c r="AS32" s="35">
        <v>7.1886000000000001</v>
      </c>
      <c r="AT32" s="36">
        <v>11.88</v>
      </c>
      <c r="AU32" s="8"/>
      <c r="AV32" s="35">
        <v>7.1734999999999998</v>
      </c>
      <c r="AW32" s="36">
        <v>11.79</v>
      </c>
      <c r="AX32" s="8"/>
      <c r="AY32" s="35">
        <v>7.173</v>
      </c>
      <c r="AZ32" s="36">
        <v>11.79</v>
      </c>
      <c r="BA32" s="8"/>
      <c r="BB32" s="35">
        <v>7.1706000000000003</v>
      </c>
      <c r="BC32" s="36">
        <v>11.67</v>
      </c>
      <c r="BD32" s="36"/>
      <c r="BE32" s="35">
        <v>7.1687000000000003</v>
      </c>
      <c r="BF32" s="36">
        <v>11.69</v>
      </c>
      <c r="BG32" s="36"/>
      <c r="BH32" s="36">
        <v>7.1643999999999997</v>
      </c>
      <c r="BI32" s="36">
        <v>11.68</v>
      </c>
      <c r="BJ32" s="36"/>
      <c r="BK32" s="35">
        <f t="shared" si="0"/>
        <v>7.1812799999999992</v>
      </c>
      <c r="BL32" s="36">
        <f t="shared" si="1"/>
        <v>11.850999999999996</v>
      </c>
      <c r="BM32" s="38"/>
      <c r="BN32" s="38"/>
      <c r="BP32" s="39"/>
    </row>
    <row r="33" spans="1:138" s="21" customFormat="1" ht="16.5" thickBot="1">
      <c r="A33" s="42">
        <v>16</v>
      </c>
      <c r="B33" s="43" t="s">
        <v>27</v>
      </c>
      <c r="C33" s="44">
        <v>7.2081</v>
      </c>
      <c r="D33" s="45">
        <v>11.94</v>
      </c>
      <c r="E33" s="45"/>
      <c r="F33" s="44">
        <v>7.1882999999999999</v>
      </c>
      <c r="G33" s="45">
        <v>11.98</v>
      </c>
      <c r="H33" s="45"/>
      <c r="I33" s="44">
        <v>7.1901000000000002</v>
      </c>
      <c r="J33" s="45">
        <v>12</v>
      </c>
      <c r="K33" s="15"/>
      <c r="L33" s="44">
        <v>7.1779000000000002</v>
      </c>
      <c r="M33" s="75">
        <v>11.96</v>
      </c>
      <c r="N33" s="15"/>
      <c r="O33" s="44">
        <v>7.1840000000000002</v>
      </c>
      <c r="P33" s="45">
        <v>11.92</v>
      </c>
      <c r="Q33" s="45"/>
      <c r="R33" s="44">
        <v>7.1890000000000001</v>
      </c>
      <c r="S33" s="45">
        <v>11.94</v>
      </c>
      <c r="T33" s="45"/>
      <c r="U33" s="44">
        <v>7.1879999999999997</v>
      </c>
      <c r="V33" s="45">
        <v>11.93</v>
      </c>
      <c r="W33" s="45"/>
      <c r="X33" s="44">
        <v>7.1803999999999997</v>
      </c>
      <c r="Y33" s="45">
        <v>11.82</v>
      </c>
      <c r="Z33" s="15"/>
      <c r="AA33" s="44">
        <v>7.1844000000000001</v>
      </c>
      <c r="AB33" s="45">
        <v>11.82</v>
      </c>
      <c r="AC33" s="45"/>
      <c r="AD33" s="44">
        <v>7.1805000000000003</v>
      </c>
      <c r="AE33" s="45">
        <v>11.78</v>
      </c>
      <c r="AF33" s="15"/>
      <c r="AG33" s="44">
        <v>7.1860999999999997</v>
      </c>
      <c r="AH33" s="45">
        <v>11.81</v>
      </c>
      <c r="AI33" s="45"/>
      <c r="AJ33" s="44">
        <v>7.1886999999999999</v>
      </c>
      <c r="AK33" s="45">
        <v>11.86</v>
      </c>
      <c r="AL33" s="15"/>
      <c r="AM33" s="44">
        <v>7.1898</v>
      </c>
      <c r="AN33" s="45">
        <v>11.88</v>
      </c>
      <c r="AO33" s="15"/>
      <c r="AP33" s="44">
        <v>7.1811999999999996</v>
      </c>
      <c r="AQ33" s="45">
        <v>11.84</v>
      </c>
      <c r="AR33" s="15"/>
      <c r="AS33" s="44">
        <v>7.1905000000000001</v>
      </c>
      <c r="AT33" s="45">
        <v>11.88</v>
      </c>
      <c r="AU33" s="15"/>
      <c r="AV33" s="44">
        <v>7.1718000000000002</v>
      </c>
      <c r="AW33" s="45">
        <v>11.79</v>
      </c>
      <c r="AX33" s="15"/>
      <c r="AY33" s="44">
        <v>7.1730999999999998</v>
      </c>
      <c r="AZ33" s="45">
        <v>11.79</v>
      </c>
      <c r="BA33" s="15"/>
      <c r="BB33" s="44">
        <v>7.1677</v>
      </c>
      <c r="BC33" s="45">
        <v>11.68</v>
      </c>
      <c r="BD33" s="45"/>
      <c r="BE33" s="44">
        <v>7.1688000000000001</v>
      </c>
      <c r="BF33" s="45">
        <v>11.69</v>
      </c>
      <c r="BG33" s="45"/>
      <c r="BH33" s="45">
        <v>7.1627000000000001</v>
      </c>
      <c r="BI33" s="45">
        <v>11.68</v>
      </c>
      <c r="BJ33" s="45"/>
      <c r="BK33" s="44">
        <f t="shared" si="0"/>
        <v>7.1825550000000007</v>
      </c>
      <c r="BL33" s="45">
        <f t="shared" si="1"/>
        <v>11.849499999999999</v>
      </c>
      <c r="BM33" s="38"/>
      <c r="BN33" s="38"/>
      <c r="BO33" s="3"/>
      <c r="BP33" s="39"/>
      <c r="BQ33" s="3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</row>
    <row r="34" spans="1:138" s="48" customFormat="1" ht="16.5" thickTop="1">
      <c r="A34" s="46"/>
      <c r="B34" s="47"/>
      <c r="H34" s="49"/>
      <c r="J34" s="49"/>
      <c r="K34" s="49"/>
      <c r="L34" s="49"/>
      <c r="M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AA34" s="49"/>
      <c r="AB34" s="49"/>
      <c r="AC34" s="49"/>
      <c r="AD34" s="49"/>
      <c r="AE34" s="49"/>
      <c r="AH34" s="49"/>
      <c r="AI34" s="49"/>
      <c r="AJ34" s="49"/>
      <c r="AK34" s="49"/>
      <c r="AM34" s="49"/>
      <c r="AN34" s="49"/>
      <c r="AP34" s="49"/>
      <c r="AQ34" s="49"/>
      <c r="AS34" s="49"/>
      <c r="AT34" s="49"/>
      <c r="BB34" s="49"/>
      <c r="BC34" s="49"/>
      <c r="BD34" s="49"/>
      <c r="BE34" s="49"/>
      <c r="BF34" s="49"/>
      <c r="BG34" s="49"/>
      <c r="BH34" s="49"/>
      <c r="BI34" s="49"/>
      <c r="BJ34" s="49"/>
      <c r="BK34" s="50"/>
      <c r="BO34" s="3"/>
    </row>
    <row r="35" spans="1:138" s="3" customFormat="1">
      <c r="A35" s="65"/>
      <c r="B35" s="66"/>
      <c r="BP35" s="56"/>
    </row>
    <row r="36" spans="1:138" s="3" customFormat="1">
      <c r="A36" s="65"/>
      <c r="B36" s="66"/>
      <c r="BP36" s="56"/>
    </row>
    <row r="37" spans="1:138" s="3" customFormat="1">
      <c r="A37" s="65"/>
      <c r="B37" s="66"/>
      <c r="BP37" s="56"/>
    </row>
    <row r="38" spans="1:138" s="3" customFormat="1">
      <c r="A38" s="65"/>
      <c r="B38" s="66"/>
      <c r="BP38" s="56"/>
    </row>
    <row r="39" spans="1:138" s="3" customFormat="1">
      <c r="A39" s="65"/>
      <c r="B39" s="66"/>
      <c r="BP39" s="56"/>
    </row>
    <row r="40" spans="1:138" s="3" customFormat="1">
      <c r="A40" s="65"/>
      <c r="B40" s="66"/>
      <c r="BP40" s="56"/>
    </row>
    <row r="41" spans="1:138" s="3" customFormat="1">
      <c r="A41" s="65"/>
      <c r="B41" s="66"/>
      <c r="BP41" s="56"/>
    </row>
    <row r="42" spans="1:138" s="3" customFormat="1">
      <c r="A42" s="65"/>
      <c r="B42" s="66"/>
      <c r="BP42" s="56"/>
    </row>
    <row r="43" spans="1:138" s="3" customFormat="1">
      <c r="A43" s="65"/>
      <c r="B43" s="66"/>
      <c r="BP43" s="56"/>
    </row>
    <row r="44" spans="1:138" s="3" customFormat="1">
      <c r="A44" s="65"/>
      <c r="B44" s="66"/>
      <c r="BP44" s="56"/>
    </row>
    <row r="45" spans="1:138" s="3" customFormat="1">
      <c r="A45" s="65"/>
      <c r="B45" s="66"/>
      <c r="BP45" s="56"/>
    </row>
    <row r="46" spans="1:138" s="3" customFormat="1">
      <c r="A46" s="65"/>
      <c r="B46" s="66"/>
      <c r="BP46" s="56"/>
    </row>
    <row r="47" spans="1:138" s="3" customFormat="1">
      <c r="A47" s="65"/>
      <c r="B47" s="66"/>
      <c r="BP47" s="56"/>
    </row>
    <row r="48" spans="1:138" s="3" customFormat="1">
      <c r="A48" s="65"/>
      <c r="B48" s="66"/>
      <c r="BP48" s="56"/>
    </row>
    <row r="49" spans="1:68" s="3" customFormat="1">
      <c r="A49" s="65"/>
      <c r="B49" s="66"/>
      <c r="BP49" s="56"/>
    </row>
    <row r="50" spans="1:68" s="3" customFormat="1">
      <c r="A50" s="65"/>
      <c r="B50" s="66"/>
    </row>
    <row r="51" spans="1:68" s="3" customFormat="1">
      <c r="A51" s="65"/>
      <c r="B51" s="66"/>
    </row>
    <row r="52" spans="1:68" s="3" customFormat="1">
      <c r="A52" s="65"/>
      <c r="B52" s="66"/>
    </row>
    <row r="53" spans="1:68" s="3" customFormat="1">
      <c r="A53" s="65"/>
      <c r="B53" s="66"/>
    </row>
    <row r="54" spans="1:68" s="3" customFormat="1">
      <c r="A54" s="65"/>
      <c r="B54" s="66"/>
    </row>
    <row r="55" spans="1:68" s="3" customFormat="1">
      <c r="A55" s="65"/>
      <c r="B55" s="66"/>
    </row>
    <row r="56" spans="1:68" s="3" customFormat="1">
      <c r="A56" s="65"/>
      <c r="B56" s="66"/>
    </row>
    <row r="57" spans="1:68" s="3" customFormat="1">
      <c r="A57" s="65"/>
      <c r="B57" s="66"/>
    </row>
    <row r="58" spans="1:68" s="3" customFormat="1">
      <c r="A58" s="65"/>
      <c r="B58" s="66"/>
    </row>
    <row r="59" spans="1:68" s="3" customFormat="1">
      <c r="A59" s="65"/>
      <c r="B59" s="66"/>
    </row>
    <row r="60" spans="1:68" s="3" customFormat="1">
      <c r="A60" s="65"/>
      <c r="B60" s="66"/>
    </row>
    <row r="61" spans="1:68" s="3" customFormat="1">
      <c r="A61" s="65"/>
      <c r="B61" s="66"/>
    </row>
    <row r="62" spans="1:68" s="3" customFormat="1">
      <c r="A62" s="65"/>
      <c r="B62" s="66"/>
    </row>
    <row r="63" spans="1:68" s="3" customFormat="1">
      <c r="A63" s="65"/>
      <c r="B63" s="66"/>
    </row>
    <row r="64" spans="1:68" s="3" customFormat="1">
      <c r="A64" s="65"/>
      <c r="B64" s="66"/>
    </row>
    <row r="65" spans="1:2" s="3" customFormat="1">
      <c r="A65" s="65"/>
      <c r="B65" s="66"/>
    </row>
    <row r="66" spans="1:2" s="3" customFormat="1">
      <c r="A66" s="65"/>
      <c r="B66" s="66"/>
    </row>
    <row r="67" spans="1:2" s="3" customFormat="1">
      <c r="A67" s="65"/>
      <c r="B67" s="66"/>
    </row>
    <row r="68" spans="1:2" s="3" customFormat="1">
      <c r="A68" s="65"/>
      <c r="B68" s="66"/>
    </row>
    <row r="69" spans="1:2" s="3" customFormat="1">
      <c r="A69" s="65"/>
      <c r="B69" s="66"/>
    </row>
    <row r="70" spans="1:2" s="3" customFormat="1">
      <c r="A70" s="65"/>
      <c r="B70" s="66"/>
    </row>
    <row r="71" spans="1:2" s="48" customFormat="1">
      <c r="A71" s="68"/>
      <c r="B71" s="69"/>
    </row>
    <row r="72" spans="1:2" s="48" customFormat="1">
      <c r="A72" s="68"/>
      <c r="B72" s="69"/>
    </row>
    <row r="73" spans="1:2" s="48" customFormat="1">
      <c r="A73" s="68"/>
      <c r="B73" s="69"/>
    </row>
    <row r="74" spans="1:2" s="48" customFormat="1">
      <c r="A74" s="68"/>
      <c r="B74" s="69"/>
    </row>
    <row r="75" spans="1:2" s="48" customFormat="1">
      <c r="A75" s="68"/>
      <c r="B75" s="69"/>
    </row>
    <row r="76" spans="1:2" s="48" customFormat="1">
      <c r="A76" s="68"/>
      <c r="B76" s="69"/>
    </row>
    <row r="77" spans="1:2" s="48" customFormat="1">
      <c r="A77" s="68"/>
      <c r="B77" s="69"/>
    </row>
    <row r="78" spans="1:2" s="48" customFormat="1">
      <c r="A78" s="68"/>
      <c r="B78" s="69"/>
    </row>
    <row r="79" spans="1:2" s="48" customFormat="1">
      <c r="A79" s="68"/>
      <c r="B79" s="69"/>
    </row>
    <row r="80" spans="1:2" s="48" customFormat="1">
      <c r="A80" s="68"/>
      <c r="B80" s="69"/>
    </row>
    <row r="81" spans="1:2" s="48" customFormat="1">
      <c r="A81" s="68"/>
      <c r="B81" s="69"/>
    </row>
    <row r="82" spans="1:2" s="48" customFormat="1">
      <c r="A82" s="68"/>
      <c r="B82" s="69"/>
    </row>
    <row r="83" spans="1:2" s="48" customFormat="1">
      <c r="A83" s="68"/>
      <c r="B83" s="69"/>
    </row>
    <row r="84" spans="1:2" s="48" customFormat="1">
      <c r="A84" s="68"/>
      <c r="B84" s="69"/>
    </row>
    <row r="85" spans="1:2" s="48" customFormat="1">
      <c r="A85" s="68"/>
      <c r="B85" s="69"/>
    </row>
    <row r="86" spans="1:2" s="48" customFormat="1">
      <c r="A86" s="68"/>
      <c r="B86" s="69"/>
    </row>
    <row r="87" spans="1:2" s="48" customFormat="1">
      <c r="A87" s="68"/>
      <c r="B87" s="69"/>
    </row>
    <row r="88" spans="1:2" s="48" customFormat="1">
      <c r="A88" s="68"/>
      <c r="B88" s="69"/>
    </row>
    <row r="89" spans="1:2" s="48" customFormat="1">
      <c r="A89" s="68"/>
      <c r="B89" s="69"/>
    </row>
    <row r="90" spans="1:2" s="48" customFormat="1">
      <c r="A90" s="68"/>
      <c r="B90" s="69"/>
    </row>
    <row r="91" spans="1:2" s="48" customFormat="1">
      <c r="A91" s="68"/>
      <c r="B91" s="69"/>
    </row>
    <row r="92" spans="1:2" s="48" customFormat="1">
      <c r="A92" s="68"/>
      <c r="B92" s="69"/>
    </row>
    <row r="93" spans="1:2" s="48" customFormat="1">
      <c r="A93" s="68"/>
      <c r="B93" s="69"/>
    </row>
    <row r="94" spans="1:2" s="48" customFormat="1">
      <c r="A94" s="68"/>
      <c r="B94" s="69"/>
    </row>
    <row r="95" spans="1:2" s="48" customFormat="1">
      <c r="A95" s="68"/>
      <c r="B95" s="69"/>
    </row>
    <row r="96" spans="1:2" s="48" customFormat="1">
      <c r="A96" s="68"/>
      <c r="B96" s="69"/>
    </row>
    <row r="97" spans="1:2" s="48" customFormat="1">
      <c r="A97" s="68"/>
      <c r="B97" s="69"/>
    </row>
    <row r="98" spans="1:2" s="48" customFormat="1">
      <c r="A98" s="68"/>
      <c r="B98" s="69"/>
    </row>
    <row r="99" spans="1:2" s="48" customFormat="1">
      <c r="A99" s="68"/>
      <c r="B99" s="69"/>
    </row>
    <row r="100" spans="1:2" s="48" customFormat="1">
      <c r="A100" s="68"/>
      <c r="B100" s="69"/>
    </row>
    <row r="101" spans="1:2" s="48" customFormat="1">
      <c r="A101" s="68"/>
      <c r="B101" s="69"/>
    </row>
    <row r="102" spans="1:2" s="48" customFormat="1">
      <c r="A102" s="68"/>
      <c r="B102" s="69"/>
    </row>
    <row r="103" spans="1:2" s="48" customFormat="1">
      <c r="A103" s="68"/>
      <c r="B103" s="69"/>
    </row>
    <row r="104" spans="1:2" s="48" customFormat="1">
      <c r="A104" s="68"/>
      <c r="B104" s="69"/>
    </row>
    <row r="105" spans="1:2" s="48" customFormat="1">
      <c r="A105" s="68"/>
      <c r="B105" s="69"/>
    </row>
    <row r="106" spans="1:2" s="48" customFormat="1">
      <c r="A106" s="68"/>
      <c r="B106" s="69"/>
    </row>
    <row r="107" spans="1:2" s="48" customFormat="1">
      <c r="A107" s="68"/>
      <c r="B107" s="69"/>
    </row>
    <row r="108" spans="1:2" s="48" customFormat="1">
      <c r="A108" s="68"/>
      <c r="B108" s="69"/>
    </row>
    <row r="109" spans="1:2" s="48" customFormat="1">
      <c r="A109" s="68"/>
      <c r="B109" s="69"/>
    </row>
    <row r="110" spans="1:2" s="48" customFormat="1">
      <c r="A110" s="68"/>
      <c r="B110" s="69"/>
    </row>
    <row r="111" spans="1:2" s="48" customFormat="1">
      <c r="A111" s="68"/>
      <c r="B111" s="69"/>
    </row>
    <row r="112" spans="1:2" s="48" customFormat="1">
      <c r="A112" s="68"/>
      <c r="B112" s="69"/>
    </row>
    <row r="113" spans="1:2" s="48" customFormat="1">
      <c r="A113" s="68"/>
      <c r="B113" s="69"/>
    </row>
    <row r="114" spans="1:2" s="48" customFormat="1">
      <c r="A114" s="68"/>
      <c r="B114" s="69"/>
    </row>
    <row r="115" spans="1:2" s="48" customFormat="1">
      <c r="A115" s="68"/>
      <c r="B115" s="69"/>
    </row>
    <row r="116" spans="1:2" s="48" customFormat="1">
      <c r="A116" s="68"/>
      <c r="B116" s="69"/>
    </row>
    <row r="117" spans="1:2" s="48" customFormat="1">
      <c r="A117" s="68"/>
      <c r="B117" s="69"/>
    </row>
    <row r="118" spans="1:2" s="48" customFormat="1">
      <c r="A118" s="68"/>
      <c r="B118" s="69"/>
    </row>
    <row r="119" spans="1:2" s="48" customFormat="1">
      <c r="A119" s="68"/>
      <c r="B119" s="69"/>
    </row>
    <row r="120" spans="1:2" s="48" customFormat="1">
      <c r="A120" s="68"/>
      <c r="B120" s="69"/>
    </row>
    <row r="121" spans="1:2" s="48" customFormat="1">
      <c r="A121" s="68"/>
      <c r="B121" s="69"/>
    </row>
    <row r="122" spans="1:2" s="48" customFormat="1">
      <c r="A122" s="68"/>
      <c r="B122" s="69"/>
    </row>
    <row r="123" spans="1:2" s="48" customFormat="1">
      <c r="A123" s="68"/>
      <c r="B123" s="69"/>
    </row>
    <row r="124" spans="1:2" s="48" customFormat="1">
      <c r="A124" s="68"/>
      <c r="B124" s="69"/>
    </row>
    <row r="125" spans="1:2" s="48" customFormat="1">
      <c r="A125" s="68"/>
      <c r="B125" s="69"/>
    </row>
    <row r="126" spans="1:2" s="48" customFormat="1">
      <c r="A126" s="68"/>
      <c r="B126" s="69"/>
    </row>
    <row r="127" spans="1:2" s="48" customFormat="1">
      <c r="A127" s="68"/>
      <c r="B127" s="69"/>
    </row>
    <row r="128" spans="1:2" s="48" customFormat="1">
      <c r="A128" s="68"/>
      <c r="B128" s="69"/>
    </row>
    <row r="129" spans="1:2" s="48" customFormat="1">
      <c r="A129" s="68"/>
      <c r="B129" s="69"/>
    </row>
    <row r="130" spans="1:2" s="48" customFormat="1">
      <c r="A130" s="68"/>
      <c r="B130" s="69"/>
    </row>
    <row r="131" spans="1:2" s="48" customFormat="1">
      <c r="A131" s="68"/>
      <c r="B131" s="69"/>
    </row>
    <row r="132" spans="1:2" s="48" customFormat="1">
      <c r="A132" s="68"/>
      <c r="B132" s="69"/>
    </row>
    <row r="133" spans="1:2" s="48" customFormat="1">
      <c r="A133" s="68"/>
      <c r="B133" s="69"/>
    </row>
    <row r="134" spans="1:2" s="48" customFormat="1">
      <c r="A134" s="68"/>
      <c r="B134" s="69"/>
    </row>
    <row r="135" spans="1:2" s="48" customFormat="1">
      <c r="A135" s="68"/>
      <c r="B135" s="69"/>
    </row>
    <row r="136" spans="1:2" s="48" customFormat="1">
      <c r="A136" s="68"/>
      <c r="B136" s="69"/>
    </row>
    <row r="137" spans="1:2" s="48" customFormat="1">
      <c r="A137" s="68"/>
      <c r="B137" s="69"/>
    </row>
    <row r="138" spans="1:2" s="48" customFormat="1">
      <c r="A138" s="68"/>
      <c r="B138" s="69"/>
    </row>
    <row r="139" spans="1:2" s="48" customFormat="1">
      <c r="A139" s="68"/>
      <c r="B139" s="69"/>
    </row>
    <row r="140" spans="1:2" s="48" customFormat="1">
      <c r="A140" s="68"/>
      <c r="B140" s="69"/>
    </row>
    <row r="141" spans="1:2" s="48" customFormat="1">
      <c r="A141" s="68"/>
      <c r="B141" s="69"/>
    </row>
    <row r="142" spans="1:2" s="48" customFormat="1">
      <c r="A142" s="68"/>
      <c r="B142" s="69"/>
    </row>
    <row r="143" spans="1:2" s="48" customFormat="1">
      <c r="A143" s="68"/>
      <c r="B143" s="69"/>
    </row>
    <row r="144" spans="1:2" s="48" customFormat="1">
      <c r="A144" s="68"/>
      <c r="B144" s="69"/>
    </row>
    <row r="145" spans="1:2" s="48" customFormat="1">
      <c r="A145" s="68"/>
      <c r="B145" s="69"/>
    </row>
    <row r="146" spans="1:2" s="48" customFormat="1">
      <c r="A146" s="68"/>
      <c r="B146" s="69"/>
    </row>
    <row r="147" spans="1:2" s="48" customFormat="1">
      <c r="A147" s="68"/>
      <c r="B147" s="69"/>
    </row>
    <row r="148" spans="1:2" s="48" customFormat="1">
      <c r="A148" s="68"/>
      <c r="B148" s="69"/>
    </row>
    <row r="149" spans="1:2" s="48" customFormat="1">
      <c r="A149" s="68"/>
      <c r="B149" s="69"/>
    </row>
    <row r="150" spans="1:2" s="48" customFormat="1">
      <c r="A150" s="68"/>
      <c r="B150" s="69"/>
    </row>
    <row r="151" spans="1:2" s="48" customFormat="1">
      <c r="A151" s="68"/>
      <c r="B151" s="69"/>
    </row>
    <row r="152" spans="1:2" s="48" customFormat="1">
      <c r="A152" s="68"/>
      <c r="B152" s="69"/>
    </row>
    <row r="153" spans="1:2" s="48" customFormat="1">
      <c r="A153" s="68"/>
      <c r="B153" s="69"/>
    </row>
    <row r="154" spans="1:2" s="48" customFormat="1">
      <c r="A154" s="68"/>
      <c r="B154" s="69"/>
    </row>
    <row r="155" spans="1:2" s="48" customFormat="1">
      <c r="A155" s="68"/>
      <c r="B155" s="69"/>
    </row>
    <row r="156" spans="1:2" s="48" customFormat="1">
      <c r="A156" s="68"/>
      <c r="B156" s="69"/>
    </row>
  </sheetData>
  <mergeCells count="21"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  <mergeCell ref="BE9:BF9"/>
    <mergeCell ref="BK9:BL9"/>
    <mergeCell ref="BH9:BI9"/>
    <mergeCell ref="AM9:AN9"/>
    <mergeCell ref="AP9:AQ9"/>
    <mergeCell ref="AS9:AT9"/>
    <mergeCell ref="AV9:AW9"/>
    <mergeCell ref="AY9:AZ9"/>
    <mergeCell ref="BB9:BC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Q126"/>
  <sheetViews>
    <sheetView zoomScale="70" zoomScaleNormal="70" workbookViewId="0">
      <pane xSplit="2" ySplit="16" topLeftCell="BO20" activePane="bottomRight" state="frozen"/>
      <selection pane="topRight" activeCell="C1" sqref="C1"/>
      <selection pane="bottomLeft" activeCell="A17" sqref="A17"/>
      <selection pane="bottomRight" activeCell="BS44" sqref="BS44"/>
    </sheetView>
  </sheetViews>
  <sheetFormatPr defaultColWidth="9.28515625" defaultRowHeight="15.75"/>
  <cols>
    <col min="1" max="1" width="10.42578125" style="1" customWidth="1"/>
    <col min="2" max="2" width="30.42578125" style="70" customWidth="1"/>
    <col min="3" max="3" width="21.140625" style="2" bestFit="1" customWidth="1"/>
    <col min="4" max="4" width="21.42578125" style="2" bestFit="1" customWidth="1"/>
    <col min="5" max="5" width="9.42578125" style="2" customWidth="1"/>
    <col min="6" max="6" width="21.140625" style="2" bestFit="1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5.7109375" style="2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6.28515625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3.42578125" style="2" customWidth="1"/>
    <col min="57" max="58" width="21.85546875" style="2" customWidth="1"/>
    <col min="59" max="59" width="14.7109375" style="2" customWidth="1"/>
    <col min="60" max="60" width="23.42578125" style="2" customWidth="1"/>
    <col min="61" max="61" width="21.5703125" style="2" customWidth="1"/>
    <col min="62" max="62" width="9.7109375" style="2" customWidth="1"/>
    <col min="63" max="63" width="21.140625" style="2" customWidth="1"/>
    <col min="64" max="64" width="21.85546875" style="2" customWidth="1"/>
    <col min="65" max="65" width="14.7109375" style="2" customWidth="1"/>
    <col min="66" max="67" width="21.85546875" style="2" customWidth="1"/>
    <col min="68" max="68" width="12.140625" style="2" customWidth="1"/>
    <col min="69" max="69" width="22" style="2" customWidth="1"/>
    <col min="70" max="70" width="21.85546875" style="2" customWidth="1"/>
    <col min="71" max="71" width="10.42578125" style="2" customWidth="1"/>
    <col min="72" max="72" width="18.5703125" style="8" customWidth="1"/>
    <col min="73" max="73" width="16.5703125" style="8" customWidth="1"/>
    <col min="74" max="75" width="20.42578125" style="2" customWidth="1"/>
    <col min="76" max="76" width="14.5703125" style="3" customWidth="1"/>
    <col min="77" max="77" width="14.28515625" style="3" customWidth="1"/>
    <col min="78" max="78" width="13.42578125" style="3" customWidth="1"/>
    <col min="79" max="147" width="13.42578125" style="2" customWidth="1"/>
    <col min="148" max="16384" width="9.28515625" style="2"/>
  </cols>
  <sheetData>
    <row r="1" spans="1:147">
      <c r="B1" s="2"/>
      <c r="BT1" s="2"/>
      <c r="BU1" s="2"/>
    </row>
    <row r="2" spans="1:147">
      <c r="B2" s="2"/>
      <c r="BT2" s="2"/>
      <c r="BU2" s="2"/>
    </row>
    <row r="3" spans="1:147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1:147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147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1:147">
      <c r="A6" s="6"/>
      <c r="B6" s="7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</row>
    <row r="7" spans="1:147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</row>
    <row r="8" spans="1:147">
      <c r="A8" s="10"/>
      <c r="B8" s="71" t="s">
        <v>155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11"/>
      <c r="BU8" s="11"/>
      <c r="BV8" s="12"/>
      <c r="BW8" s="12"/>
      <c r="BX8" s="13"/>
    </row>
    <row r="9" spans="1:147" s="21" customFormat="1" ht="16.5" thickBot="1">
      <c r="A9" s="14" t="s">
        <v>2</v>
      </c>
      <c r="B9" s="15"/>
      <c r="C9" s="126" t="s">
        <v>160</v>
      </c>
      <c r="D9" s="126"/>
      <c r="E9" s="16"/>
      <c r="F9" s="126" t="s">
        <v>156</v>
      </c>
      <c r="G9" s="126"/>
      <c r="H9" s="17"/>
      <c r="I9" s="126" t="s">
        <v>157</v>
      </c>
      <c r="J9" s="126"/>
      <c r="K9" s="17"/>
      <c r="L9" s="126" t="s">
        <v>161</v>
      </c>
      <c r="M9" s="126"/>
      <c r="N9" s="18"/>
      <c r="O9" s="126" t="s">
        <v>162</v>
      </c>
      <c r="P9" s="126"/>
      <c r="Q9" s="16"/>
      <c r="R9" s="126" t="s">
        <v>163</v>
      </c>
      <c r="S9" s="126"/>
      <c r="T9" s="16"/>
      <c r="U9" s="126" t="s">
        <v>164</v>
      </c>
      <c r="V9" s="126"/>
      <c r="W9" s="16"/>
      <c r="X9" s="126" t="s">
        <v>165</v>
      </c>
      <c r="Y9" s="126"/>
      <c r="Z9" s="17"/>
      <c r="AA9" s="126" t="s">
        <v>166</v>
      </c>
      <c r="AB9" s="126"/>
      <c r="AC9" s="16"/>
      <c r="AD9" s="126" t="s">
        <v>167</v>
      </c>
      <c r="AE9" s="126"/>
      <c r="AF9" s="17"/>
      <c r="AG9" s="126" t="s">
        <v>168</v>
      </c>
      <c r="AH9" s="126"/>
      <c r="AI9" s="18"/>
      <c r="AJ9" s="126" t="s">
        <v>169</v>
      </c>
      <c r="AK9" s="126"/>
      <c r="AL9" s="18"/>
      <c r="AM9" s="126" t="s">
        <v>158</v>
      </c>
      <c r="AN9" s="126"/>
      <c r="AO9" s="17"/>
      <c r="AP9" s="126" t="s">
        <v>170</v>
      </c>
      <c r="AQ9" s="126"/>
      <c r="AR9" s="17"/>
      <c r="AS9" s="126" t="s">
        <v>171</v>
      </c>
      <c r="AT9" s="126"/>
      <c r="AU9" s="17"/>
      <c r="AV9" s="126" t="s">
        <v>172</v>
      </c>
      <c r="AW9" s="126"/>
      <c r="AX9" s="16"/>
      <c r="AY9" s="126" t="s">
        <v>173</v>
      </c>
      <c r="AZ9" s="126"/>
      <c r="BA9" s="17"/>
      <c r="BB9" s="126" t="s">
        <v>174</v>
      </c>
      <c r="BC9" s="126"/>
      <c r="BD9" s="16"/>
      <c r="BE9" s="126" t="s">
        <v>175</v>
      </c>
      <c r="BF9" s="126"/>
      <c r="BG9" s="16"/>
      <c r="BH9" s="126" t="s">
        <v>176</v>
      </c>
      <c r="BI9" s="126"/>
      <c r="BJ9" s="16"/>
      <c r="BK9" s="126" t="s">
        <v>177</v>
      </c>
      <c r="BL9" s="126"/>
      <c r="BM9" s="16"/>
      <c r="BN9" s="126" t="s">
        <v>159</v>
      </c>
      <c r="BO9" s="126"/>
      <c r="BP9" s="16"/>
      <c r="BQ9" s="126" t="s">
        <v>178</v>
      </c>
      <c r="BR9" s="126"/>
      <c r="BS9" s="16"/>
      <c r="BT9" s="126" t="s">
        <v>3</v>
      </c>
      <c r="BU9" s="126"/>
      <c r="BV9" s="19"/>
      <c r="BW9" s="19"/>
      <c r="BX9" s="20"/>
      <c r="BY9" s="13"/>
      <c r="BZ9" s="3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</row>
    <row r="10" spans="1:147" ht="16.5" thickTop="1">
      <c r="A10" s="10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23"/>
      <c r="BU10" s="23"/>
      <c r="BV10" s="24"/>
      <c r="BW10" s="24"/>
      <c r="BX10" s="20"/>
    </row>
    <row r="11" spans="1:147">
      <c r="A11" s="10"/>
      <c r="B11" s="22"/>
      <c r="C11" s="23"/>
      <c r="D11" s="23" t="s">
        <v>4</v>
      </c>
      <c r="E11" s="23"/>
      <c r="F11" s="23"/>
      <c r="G11" s="23" t="s">
        <v>4</v>
      </c>
      <c r="H11" s="8"/>
      <c r="I11" s="23"/>
      <c r="J11" s="23" t="s">
        <v>4</v>
      </c>
      <c r="K11" s="8"/>
      <c r="L11" s="23"/>
      <c r="M11" s="23" t="s">
        <v>4</v>
      </c>
      <c r="N11" s="8"/>
      <c r="O11" s="23"/>
      <c r="P11" s="23" t="s">
        <v>4</v>
      </c>
      <c r="Q11" s="23"/>
      <c r="R11" s="23"/>
      <c r="S11" s="23" t="s">
        <v>4</v>
      </c>
      <c r="T11" s="23"/>
      <c r="U11" s="23"/>
      <c r="V11" s="23" t="s">
        <v>4</v>
      </c>
      <c r="W11" s="23"/>
      <c r="X11" s="23"/>
      <c r="Y11" s="23" t="s">
        <v>4</v>
      </c>
      <c r="Z11" s="8"/>
      <c r="AA11" s="23"/>
      <c r="AB11" s="23" t="s">
        <v>4</v>
      </c>
      <c r="AC11" s="23"/>
      <c r="AD11" s="23"/>
      <c r="AE11" s="23" t="s">
        <v>4</v>
      </c>
      <c r="AF11" s="8"/>
      <c r="AG11" s="23"/>
      <c r="AH11" s="23" t="s">
        <v>4</v>
      </c>
      <c r="AI11" s="8"/>
      <c r="AJ11" s="23"/>
      <c r="AK11" s="23" t="s">
        <v>4</v>
      </c>
      <c r="AL11" s="8"/>
      <c r="AM11" s="23"/>
      <c r="AN11" s="23" t="s">
        <v>4</v>
      </c>
      <c r="AO11" s="8"/>
      <c r="AP11" s="23"/>
      <c r="AQ11" s="23" t="s">
        <v>4</v>
      </c>
      <c r="AR11" s="8"/>
      <c r="AS11" s="23"/>
      <c r="AT11" s="23" t="s">
        <v>4</v>
      </c>
      <c r="AU11" s="8"/>
      <c r="AV11" s="23"/>
      <c r="AW11" s="23" t="s">
        <v>4</v>
      </c>
      <c r="AX11" s="23"/>
      <c r="AY11" s="23"/>
      <c r="AZ11" s="23" t="s">
        <v>4</v>
      </c>
      <c r="BA11" s="8"/>
      <c r="BB11" s="8"/>
      <c r="BC11" s="23" t="s">
        <v>4</v>
      </c>
      <c r="BD11" s="8"/>
      <c r="BE11" s="8"/>
      <c r="BF11" s="23" t="s">
        <v>4</v>
      </c>
      <c r="BG11" s="8"/>
      <c r="BH11" s="8"/>
      <c r="BI11" s="23" t="s">
        <v>4</v>
      </c>
      <c r="BJ11" s="8"/>
      <c r="BK11" s="8"/>
      <c r="BL11" s="23" t="s">
        <v>4</v>
      </c>
      <c r="BM11" s="8"/>
      <c r="BN11" s="8"/>
      <c r="BO11" s="23" t="s">
        <v>4</v>
      </c>
      <c r="BP11" s="23"/>
      <c r="BQ11" s="8"/>
      <c r="BR11" s="23" t="s">
        <v>4</v>
      </c>
      <c r="BS11" s="8"/>
      <c r="BT11" s="23"/>
      <c r="BU11" s="23" t="s">
        <v>4</v>
      </c>
      <c r="BV11" s="24"/>
      <c r="BW11" s="24"/>
      <c r="BX11" s="20"/>
    </row>
    <row r="12" spans="1:147">
      <c r="A12" s="25"/>
      <c r="B12" s="22"/>
      <c r="C12" s="23" t="s">
        <v>4</v>
      </c>
      <c r="D12" s="23" t="s">
        <v>5</v>
      </c>
      <c r="E12" s="23"/>
      <c r="F12" s="23" t="s">
        <v>4</v>
      </c>
      <c r="G12" s="23" t="s">
        <v>5</v>
      </c>
      <c r="H12" s="23"/>
      <c r="I12" s="23" t="s">
        <v>4</v>
      </c>
      <c r="J12" s="23" t="s">
        <v>5</v>
      </c>
      <c r="K12" s="23"/>
      <c r="L12" s="23" t="s">
        <v>4</v>
      </c>
      <c r="M12" s="23" t="s">
        <v>5</v>
      </c>
      <c r="N12" s="23"/>
      <c r="O12" s="23" t="s">
        <v>4</v>
      </c>
      <c r="P12" s="23" t="s">
        <v>5</v>
      </c>
      <c r="Q12" s="23"/>
      <c r="R12" s="23" t="s">
        <v>4</v>
      </c>
      <c r="S12" s="23" t="s">
        <v>5</v>
      </c>
      <c r="T12" s="23"/>
      <c r="U12" s="23" t="s">
        <v>4</v>
      </c>
      <c r="V12" s="23" t="s">
        <v>5</v>
      </c>
      <c r="W12" s="23"/>
      <c r="X12" s="23" t="s">
        <v>4</v>
      </c>
      <c r="Y12" s="23" t="s">
        <v>5</v>
      </c>
      <c r="Z12" s="23"/>
      <c r="AA12" s="23" t="s">
        <v>4</v>
      </c>
      <c r="AB12" s="23" t="s">
        <v>5</v>
      </c>
      <c r="AC12" s="23"/>
      <c r="AD12" s="23" t="s">
        <v>4</v>
      </c>
      <c r="AE12" s="23" t="s">
        <v>5</v>
      </c>
      <c r="AF12" s="23"/>
      <c r="AG12" s="23" t="s">
        <v>4</v>
      </c>
      <c r="AH12" s="23" t="s">
        <v>5</v>
      </c>
      <c r="AI12" s="23"/>
      <c r="AJ12" s="23" t="s">
        <v>4</v>
      </c>
      <c r="AK12" s="23" t="s">
        <v>5</v>
      </c>
      <c r="AL12" s="23"/>
      <c r="AM12" s="23" t="s">
        <v>4</v>
      </c>
      <c r="AN12" s="23" t="s">
        <v>5</v>
      </c>
      <c r="AO12" s="23"/>
      <c r="AP12" s="23" t="s">
        <v>4</v>
      </c>
      <c r="AQ12" s="23" t="s">
        <v>5</v>
      </c>
      <c r="AR12" s="23"/>
      <c r="AS12" s="23" t="s">
        <v>4</v>
      </c>
      <c r="AT12" s="23" t="s">
        <v>5</v>
      </c>
      <c r="AU12" s="23"/>
      <c r="AV12" s="23" t="s">
        <v>4</v>
      </c>
      <c r="AW12" s="23" t="s">
        <v>5</v>
      </c>
      <c r="AX12" s="23"/>
      <c r="AY12" s="23" t="s">
        <v>4</v>
      </c>
      <c r="AZ12" s="23" t="s">
        <v>5</v>
      </c>
      <c r="BA12" s="23"/>
      <c r="BB12" s="23" t="s">
        <v>4</v>
      </c>
      <c r="BC12" s="23" t="s">
        <v>5</v>
      </c>
      <c r="BD12" s="23"/>
      <c r="BE12" s="23" t="s">
        <v>4</v>
      </c>
      <c r="BF12" s="23" t="s">
        <v>5</v>
      </c>
      <c r="BG12" s="23"/>
      <c r="BH12" s="23" t="s">
        <v>4</v>
      </c>
      <c r="BI12" s="23" t="s">
        <v>5</v>
      </c>
      <c r="BJ12" s="23"/>
      <c r="BK12" s="23" t="s">
        <v>4</v>
      </c>
      <c r="BL12" s="23" t="s">
        <v>5</v>
      </c>
      <c r="BM12" s="23"/>
      <c r="BN12" s="23" t="s">
        <v>4</v>
      </c>
      <c r="BO12" s="23" t="s">
        <v>5</v>
      </c>
      <c r="BP12" s="23"/>
      <c r="BQ12" s="23" t="s">
        <v>4</v>
      </c>
      <c r="BR12" s="23" t="s">
        <v>5</v>
      </c>
      <c r="BS12" s="23"/>
      <c r="BT12" s="23" t="s">
        <v>4</v>
      </c>
      <c r="BU12" s="23" t="s">
        <v>5</v>
      </c>
      <c r="BV12" s="24"/>
      <c r="BW12" s="24"/>
      <c r="BX12" s="20"/>
      <c r="BY12" s="20"/>
    </row>
    <row r="13" spans="1:147">
      <c r="A13" s="10"/>
      <c r="B13" s="26" t="s">
        <v>6</v>
      </c>
      <c r="C13" s="23" t="s">
        <v>7</v>
      </c>
      <c r="D13" s="23" t="s">
        <v>8</v>
      </c>
      <c r="E13" s="23"/>
      <c r="F13" s="23" t="s">
        <v>7</v>
      </c>
      <c r="G13" s="23" t="s">
        <v>8</v>
      </c>
      <c r="H13" s="23"/>
      <c r="I13" s="23" t="s">
        <v>7</v>
      </c>
      <c r="J13" s="23" t="s">
        <v>8</v>
      </c>
      <c r="K13" s="23"/>
      <c r="L13" s="23" t="s">
        <v>7</v>
      </c>
      <c r="M13" s="23" t="s">
        <v>8</v>
      </c>
      <c r="N13" s="23"/>
      <c r="O13" s="23" t="s">
        <v>7</v>
      </c>
      <c r="P13" s="23" t="s">
        <v>8</v>
      </c>
      <c r="Q13" s="23"/>
      <c r="R13" s="23" t="s">
        <v>7</v>
      </c>
      <c r="S13" s="23" t="s">
        <v>8</v>
      </c>
      <c r="T13" s="23"/>
      <c r="U13" s="23" t="s">
        <v>7</v>
      </c>
      <c r="V13" s="23" t="s">
        <v>8</v>
      </c>
      <c r="W13" s="23"/>
      <c r="X13" s="23" t="s">
        <v>7</v>
      </c>
      <c r="Y13" s="23" t="s">
        <v>8</v>
      </c>
      <c r="Z13" s="23"/>
      <c r="AA13" s="23" t="s">
        <v>7</v>
      </c>
      <c r="AB13" s="23" t="s">
        <v>8</v>
      </c>
      <c r="AC13" s="23"/>
      <c r="AD13" s="23" t="s">
        <v>7</v>
      </c>
      <c r="AE13" s="23" t="s">
        <v>8</v>
      </c>
      <c r="AF13" s="23"/>
      <c r="AG13" s="23" t="s">
        <v>7</v>
      </c>
      <c r="AH13" s="23" t="s">
        <v>8</v>
      </c>
      <c r="AI13" s="23"/>
      <c r="AJ13" s="23" t="s">
        <v>7</v>
      </c>
      <c r="AK13" s="23" t="s">
        <v>8</v>
      </c>
      <c r="AL13" s="23"/>
      <c r="AM13" s="23" t="s">
        <v>7</v>
      </c>
      <c r="AN13" s="23" t="s">
        <v>8</v>
      </c>
      <c r="AO13" s="23"/>
      <c r="AP13" s="23" t="s">
        <v>7</v>
      </c>
      <c r="AQ13" s="23" t="s">
        <v>8</v>
      </c>
      <c r="AR13" s="23"/>
      <c r="AS13" s="23" t="s">
        <v>7</v>
      </c>
      <c r="AT13" s="23" t="s">
        <v>8</v>
      </c>
      <c r="AU13" s="23"/>
      <c r="AV13" s="23" t="s">
        <v>7</v>
      </c>
      <c r="AW13" s="23" t="s">
        <v>8</v>
      </c>
      <c r="AX13" s="23"/>
      <c r="AY13" s="23" t="s">
        <v>7</v>
      </c>
      <c r="AZ13" s="23" t="s">
        <v>8</v>
      </c>
      <c r="BA13" s="23"/>
      <c r="BB13" s="23" t="s">
        <v>7</v>
      </c>
      <c r="BC13" s="23" t="s">
        <v>8</v>
      </c>
      <c r="BD13" s="23"/>
      <c r="BE13" s="23" t="s">
        <v>7</v>
      </c>
      <c r="BF13" s="23" t="s">
        <v>8</v>
      </c>
      <c r="BG13" s="23"/>
      <c r="BH13" s="23" t="s">
        <v>7</v>
      </c>
      <c r="BI13" s="23" t="s">
        <v>8</v>
      </c>
      <c r="BJ13" s="23"/>
      <c r="BK13" s="23" t="s">
        <v>7</v>
      </c>
      <c r="BL13" s="23" t="s">
        <v>8</v>
      </c>
      <c r="BM13" s="23"/>
      <c r="BN13" s="23" t="s">
        <v>7</v>
      </c>
      <c r="BO13" s="23" t="s">
        <v>8</v>
      </c>
      <c r="BP13" s="23"/>
      <c r="BQ13" s="23" t="s">
        <v>7</v>
      </c>
      <c r="BR13" s="23" t="s">
        <v>8</v>
      </c>
      <c r="BS13" s="23"/>
      <c r="BT13" s="23" t="s">
        <v>9</v>
      </c>
      <c r="BU13" s="23" t="s">
        <v>8</v>
      </c>
      <c r="BV13" s="24"/>
      <c r="BW13" s="24"/>
      <c r="BX13" s="20"/>
      <c r="BY13" s="20"/>
    </row>
    <row r="14" spans="1:147" ht="15.75" customHeight="1">
      <c r="A14" s="27"/>
      <c r="B14" s="22"/>
      <c r="C14" s="23"/>
      <c r="D14" s="23" t="s">
        <v>10</v>
      </c>
      <c r="E14" s="23"/>
      <c r="F14" s="23"/>
      <c r="G14" s="23" t="s">
        <v>10</v>
      </c>
      <c r="H14" s="23"/>
      <c r="I14" s="23"/>
      <c r="J14" s="23" t="s">
        <v>10</v>
      </c>
      <c r="K14" s="23"/>
      <c r="L14" s="23"/>
      <c r="M14" s="23" t="s">
        <v>10</v>
      </c>
      <c r="N14" s="23"/>
      <c r="O14" s="23"/>
      <c r="P14" s="23" t="s">
        <v>10</v>
      </c>
      <c r="Q14" s="23"/>
      <c r="R14" s="23"/>
      <c r="S14" s="23" t="s">
        <v>10</v>
      </c>
      <c r="T14" s="23"/>
      <c r="U14" s="23"/>
      <c r="V14" s="23" t="s">
        <v>10</v>
      </c>
      <c r="W14" s="23"/>
      <c r="X14" s="23"/>
      <c r="Y14" s="23" t="s">
        <v>10</v>
      </c>
      <c r="Z14" s="23"/>
      <c r="AA14" s="23"/>
      <c r="AB14" s="23" t="s">
        <v>10</v>
      </c>
      <c r="AC14" s="23"/>
      <c r="AD14" s="23"/>
      <c r="AE14" s="23" t="s">
        <v>10</v>
      </c>
      <c r="AF14" s="23"/>
      <c r="AG14" s="23"/>
      <c r="AH14" s="23" t="s">
        <v>10</v>
      </c>
      <c r="AI14" s="23"/>
      <c r="AJ14" s="23"/>
      <c r="AK14" s="23" t="s">
        <v>10</v>
      </c>
      <c r="AL14" s="23"/>
      <c r="AM14" s="23"/>
      <c r="AN14" s="23" t="s">
        <v>10</v>
      </c>
      <c r="AO14" s="23"/>
      <c r="AP14" s="23"/>
      <c r="AQ14" s="23" t="s">
        <v>10</v>
      </c>
      <c r="AR14" s="23"/>
      <c r="AS14" s="23"/>
      <c r="AT14" s="23" t="s">
        <v>10</v>
      </c>
      <c r="AU14" s="23"/>
      <c r="AV14" s="23"/>
      <c r="AW14" s="23" t="s">
        <v>10</v>
      </c>
      <c r="AX14" s="23"/>
      <c r="AY14" s="23"/>
      <c r="AZ14" s="23" t="s">
        <v>10</v>
      </c>
      <c r="BA14" s="23"/>
      <c r="BB14" s="23"/>
      <c r="BC14" s="23" t="s">
        <v>10</v>
      </c>
      <c r="BD14" s="23"/>
      <c r="BE14" s="23"/>
      <c r="BF14" s="23" t="s">
        <v>10</v>
      </c>
      <c r="BG14" s="23"/>
      <c r="BH14" s="23"/>
      <c r="BI14" s="23" t="s">
        <v>10</v>
      </c>
      <c r="BJ14" s="23"/>
      <c r="BK14" s="23"/>
      <c r="BL14" s="23" t="s">
        <v>10</v>
      </c>
      <c r="BM14" s="23"/>
      <c r="BN14" s="23"/>
      <c r="BO14" s="23" t="s">
        <v>10</v>
      </c>
      <c r="BP14" s="23"/>
      <c r="BQ14" s="23"/>
      <c r="BR14" s="23" t="s">
        <v>10</v>
      </c>
      <c r="BS14" s="23"/>
      <c r="BT14" s="23"/>
      <c r="BU14" s="23" t="s">
        <v>10</v>
      </c>
      <c r="BV14" s="24"/>
      <c r="BW14" s="24"/>
      <c r="BX14" s="20"/>
      <c r="BY14" s="20"/>
    </row>
    <row r="15" spans="1:147">
      <c r="A15" s="10"/>
      <c r="B15" s="22"/>
      <c r="C15" s="23"/>
      <c r="D15" s="23" t="s">
        <v>11</v>
      </c>
      <c r="E15" s="23"/>
      <c r="F15" s="23"/>
      <c r="G15" s="23" t="s">
        <v>11</v>
      </c>
      <c r="H15" s="23"/>
      <c r="I15" s="23"/>
      <c r="J15" s="23" t="s">
        <v>11</v>
      </c>
      <c r="K15" s="23"/>
      <c r="L15" s="23"/>
      <c r="M15" s="23" t="s">
        <v>11</v>
      </c>
      <c r="N15" s="8"/>
      <c r="O15" s="23"/>
      <c r="P15" s="23" t="s">
        <v>11</v>
      </c>
      <c r="Q15" s="23"/>
      <c r="R15" s="23"/>
      <c r="S15" s="23" t="s">
        <v>11</v>
      </c>
      <c r="T15" s="23"/>
      <c r="U15" s="23"/>
      <c r="V15" s="23" t="s">
        <v>11</v>
      </c>
      <c r="W15" s="23"/>
      <c r="X15" s="23"/>
      <c r="Y15" s="23" t="s">
        <v>11</v>
      </c>
      <c r="Z15" s="23"/>
      <c r="AA15" s="23"/>
      <c r="AB15" s="23" t="s">
        <v>11</v>
      </c>
      <c r="AC15" s="23"/>
      <c r="AD15" s="23"/>
      <c r="AE15" s="23" t="s">
        <v>11</v>
      </c>
      <c r="AF15" s="23"/>
      <c r="AG15" s="23"/>
      <c r="AH15" s="23" t="s">
        <v>11</v>
      </c>
      <c r="AI15" s="23"/>
      <c r="AJ15" s="23"/>
      <c r="AK15" s="23" t="s">
        <v>11</v>
      </c>
      <c r="AL15" s="23"/>
      <c r="AM15" s="23"/>
      <c r="AN15" s="23" t="s">
        <v>11</v>
      </c>
      <c r="AO15" s="23"/>
      <c r="AP15" s="23"/>
      <c r="AQ15" s="23" t="s">
        <v>11</v>
      </c>
      <c r="AR15" s="23"/>
      <c r="AS15" s="23"/>
      <c r="AT15" s="23" t="s">
        <v>11</v>
      </c>
      <c r="AU15" s="23"/>
      <c r="AV15" s="23"/>
      <c r="AW15" s="23" t="s">
        <v>11</v>
      </c>
      <c r="AX15" s="23"/>
      <c r="AY15" s="23"/>
      <c r="AZ15" s="23" t="s">
        <v>11</v>
      </c>
      <c r="BA15" s="23"/>
      <c r="BB15" s="23"/>
      <c r="BC15" s="23" t="s">
        <v>11</v>
      </c>
      <c r="BD15" s="23"/>
      <c r="BE15" s="23"/>
      <c r="BF15" s="23" t="s">
        <v>11</v>
      </c>
      <c r="BG15" s="23"/>
      <c r="BH15" s="23"/>
      <c r="BI15" s="23" t="s">
        <v>11</v>
      </c>
      <c r="BJ15" s="23"/>
      <c r="BK15" s="23"/>
      <c r="BL15" s="23" t="s">
        <v>11</v>
      </c>
      <c r="BM15" s="23"/>
      <c r="BN15" s="23"/>
      <c r="BO15" s="23" t="s">
        <v>11</v>
      </c>
      <c r="BP15" s="23"/>
      <c r="BQ15" s="23"/>
      <c r="BR15" s="23" t="s">
        <v>11</v>
      </c>
      <c r="BS15" s="23"/>
      <c r="BT15" s="23"/>
      <c r="BU15" s="23" t="s">
        <v>11</v>
      </c>
      <c r="BV15" s="24"/>
      <c r="BW15" s="24"/>
      <c r="BX15" s="20"/>
    </row>
    <row r="16" spans="1:147" s="33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2"/>
      <c r="BV16" s="24"/>
      <c r="BW16" s="24"/>
      <c r="BX16" s="20"/>
      <c r="BY16" s="3"/>
      <c r="BZ16" s="3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</row>
    <row r="17" spans="1:94">
      <c r="A17" s="34" t="s">
        <v>2</v>
      </c>
      <c r="B17" s="22"/>
      <c r="C17" s="7"/>
      <c r="D17" s="8"/>
      <c r="E17" s="8"/>
      <c r="F17" s="8"/>
      <c r="G17" s="8"/>
      <c r="H17" s="8"/>
      <c r="I17" s="7"/>
      <c r="J17" s="8"/>
      <c r="K17" s="8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35"/>
      <c r="BU17" s="36"/>
      <c r="BV17" s="24"/>
      <c r="BW17" s="24"/>
      <c r="BX17" s="20"/>
    </row>
    <row r="18" spans="1:94">
      <c r="A18" s="25">
        <v>1</v>
      </c>
      <c r="B18" s="37" t="s">
        <v>12</v>
      </c>
      <c r="C18" s="35">
        <v>142.80000000000001</v>
      </c>
      <c r="D18" s="36">
        <v>58.05</v>
      </c>
      <c r="E18" s="36"/>
      <c r="F18" s="35">
        <v>144.22</v>
      </c>
      <c r="G18" s="36">
        <v>57.72</v>
      </c>
      <c r="H18" s="8"/>
      <c r="I18" s="35">
        <v>143.85</v>
      </c>
      <c r="J18" s="36">
        <v>57.74</v>
      </c>
      <c r="K18" s="8"/>
      <c r="L18" s="35">
        <v>144.31</v>
      </c>
      <c r="M18" s="73">
        <v>57.62</v>
      </c>
      <c r="N18" s="35"/>
      <c r="O18" s="8">
        <v>145.44</v>
      </c>
      <c r="P18" s="36">
        <v>57.36</v>
      </c>
      <c r="Q18" s="36"/>
      <c r="R18" s="35">
        <v>146.06</v>
      </c>
      <c r="S18" s="36">
        <v>57.03</v>
      </c>
      <c r="T18" s="36"/>
      <c r="U18" s="35">
        <v>146.62</v>
      </c>
      <c r="V18" s="36">
        <v>57.03</v>
      </c>
      <c r="W18" s="36"/>
      <c r="X18" s="35">
        <v>146.27000000000001</v>
      </c>
      <c r="Y18" s="36">
        <v>57.05</v>
      </c>
      <c r="Z18" s="8"/>
      <c r="AA18" s="35">
        <v>147.05000000000001</v>
      </c>
      <c r="AB18" s="36">
        <v>56.95</v>
      </c>
      <c r="AC18" s="36"/>
      <c r="AD18" s="35">
        <v>147.29</v>
      </c>
      <c r="AE18" s="36">
        <v>56.84</v>
      </c>
      <c r="AF18" s="8"/>
      <c r="AG18" s="35">
        <v>147.63999999999999</v>
      </c>
      <c r="AH18" s="36">
        <v>56.7</v>
      </c>
      <c r="AI18" s="8"/>
      <c r="AJ18" s="35">
        <v>148.74</v>
      </c>
      <c r="AK18" s="36">
        <v>56.56</v>
      </c>
      <c r="AL18" s="8"/>
      <c r="AM18" s="35">
        <v>148.72</v>
      </c>
      <c r="AN18" s="36">
        <v>56.61</v>
      </c>
      <c r="AO18" s="8"/>
      <c r="AP18" s="35">
        <v>148.63999999999999</v>
      </c>
      <c r="AQ18" s="36">
        <v>56.41</v>
      </c>
      <c r="AR18" s="8"/>
      <c r="AS18" s="35">
        <v>147.91999999999999</v>
      </c>
      <c r="AT18" s="36">
        <v>56.67</v>
      </c>
      <c r="AU18" s="8"/>
      <c r="AV18" s="35">
        <v>147.53</v>
      </c>
      <c r="AW18" s="36">
        <v>56.52</v>
      </c>
      <c r="AX18" s="8"/>
      <c r="AY18" s="35">
        <v>146.54</v>
      </c>
      <c r="AZ18" s="36">
        <v>56.71</v>
      </c>
      <c r="BA18" s="8"/>
      <c r="BB18" s="35">
        <v>146.59</v>
      </c>
      <c r="BC18" s="36">
        <v>56.61</v>
      </c>
      <c r="BD18" s="36"/>
      <c r="BE18" s="35">
        <v>147.82</v>
      </c>
      <c r="BF18" s="36">
        <v>56.15</v>
      </c>
      <c r="BG18" s="36"/>
      <c r="BH18" s="35">
        <v>148.38999999999999</v>
      </c>
      <c r="BI18" s="36">
        <v>56.3</v>
      </c>
      <c r="BJ18" s="36"/>
      <c r="BK18" s="35">
        <v>148.54</v>
      </c>
      <c r="BL18" s="36">
        <v>56.74</v>
      </c>
      <c r="BM18" s="36"/>
      <c r="BN18" s="35">
        <v>148.03</v>
      </c>
      <c r="BO18" s="36">
        <v>57.04</v>
      </c>
      <c r="BP18" s="36"/>
      <c r="BQ18" s="36">
        <v>149.86000000000001</v>
      </c>
      <c r="BR18" s="36">
        <v>56.86</v>
      </c>
      <c r="BS18" s="36"/>
      <c r="BT18" s="35">
        <f>(C18+F18+I18+L18+O18+R18+U18+X18+AA18+AD18+AG18+AJ18+AM18+AP18+AS18+AV18+AY18+BB18+BE18+BN18+BH18+BK18+BQ18)/23</f>
        <v>146.90739130434787</v>
      </c>
      <c r="BU18" s="36">
        <f>(D18+G18+J18+M18+P18+S18+V18+Y18+AB18+AE18+AH18+AK18+AN18+AQ18+AT18+AZ18+AW18+BC18+BF18+BO18+BI18+BL18+BR18)/23</f>
        <v>56.924782608695651</v>
      </c>
      <c r="BV18" s="38"/>
      <c r="BW18" s="38"/>
      <c r="BX18" s="38"/>
      <c r="BY18" s="39"/>
    </row>
    <row r="19" spans="1:94" s="8" customFormat="1">
      <c r="A19" s="25">
        <v>2</v>
      </c>
      <c r="B19" s="37" t="s">
        <v>13</v>
      </c>
      <c r="C19" s="35">
        <v>0.72579474524604448</v>
      </c>
      <c r="D19" s="36">
        <v>114.22</v>
      </c>
      <c r="E19" s="36"/>
      <c r="F19" s="35">
        <v>0.73030015336303222</v>
      </c>
      <c r="G19" s="36">
        <v>113.98</v>
      </c>
      <c r="I19" s="35">
        <v>0.73227885178676044</v>
      </c>
      <c r="J19" s="36">
        <v>113.43</v>
      </c>
      <c r="L19" s="35">
        <v>0.73249340755933201</v>
      </c>
      <c r="M19" s="73">
        <v>113.52</v>
      </c>
      <c r="N19" s="35"/>
      <c r="O19" s="8">
        <v>0.73534818736671803</v>
      </c>
      <c r="P19" s="36">
        <v>113.46</v>
      </c>
      <c r="Q19" s="36"/>
      <c r="R19" s="35">
        <v>0.73475385745775168</v>
      </c>
      <c r="S19" s="36">
        <v>113.37</v>
      </c>
      <c r="T19" s="36"/>
      <c r="U19" s="35">
        <v>0.73567277275068055</v>
      </c>
      <c r="V19" s="36">
        <v>113.66</v>
      </c>
      <c r="W19" s="36"/>
      <c r="X19" s="35">
        <v>0.73491585213493049</v>
      </c>
      <c r="Y19" s="36">
        <v>113.55</v>
      </c>
      <c r="AA19" s="35">
        <v>0.73849789528099841</v>
      </c>
      <c r="AB19" s="36">
        <v>113.39</v>
      </c>
      <c r="AC19" s="36"/>
      <c r="AD19" s="35">
        <v>0.74200489723232177</v>
      </c>
      <c r="AE19" s="36">
        <v>112.83</v>
      </c>
      <c r="AG19" s="35">
        <v>0.74338388343740713</v>
      </c>
      <c r="AH19" s="36">
        <v>112.61</v>
      </c>
      <c r="AJ19" s="35">
        <v>0.74704915583445386</v>
      </c>
      <c r="AK19" s="36">
        <v>112.62</v>
      </c>
      <c r="AM19" s="35">
        <v>0.74665870230717546</v>
      </c>
      <c r="AN19" s="36">
        <v>112.76</v>
      </c>
      <c r="AP19" s="35">
        <v>0.74421373818560699</v>
      </c>
      <c r="AQ19" s="36">
        <v>112.67</v>
      </c>
      <c r="AS19" s="35">
        <v>0.74371560315335417</v>
      </c>
      <c r="AT19" s="36">
        <v>112.7</v>
      </c>
      <c r="AV19" s="35">
        <v>0.74134479946623177</v>
      </c>
      <c r="AW19" s="36">
        <v>112.48</v>
      </c>
      <c r="AY19" s="35">
        <v>0.73860698722209905</v>
      </c>
      <c r="AZ19" s="36">
        <v>112.51</v>
      </c>
      <c r="BB19" s="35">
        <v>0.73838883556080626</v>
      </c>
      <c r="BC19" s="36">
        <v>112.38</v>
      </c>
      <c r="BD19" s="36"/>
      <c r="BE19" s="35">
        <v>0.74294205052005935</v>
      </c>
      <c r="BF19" s="36">
        <v>111.72</v>
      </c>
      <c r="BG19" s="36"/>
      <c r="BH19" s="35">
        <v>0.74548978678992106</v>
      </c>
      <c r="BI19" s="36">
        <v>112.06</v>
      </c>
      <c r="BJ19" s="36"/>
      <c r="BK19" s="35">
        <v>0.74917590650284682</v>
      </c>
      <c r="BL19" s="36">
        <v>112.5</v>
      </c>
      <c r="BM19" s="36"/>
      <c r="BN19" s="35">
        <v>0.74799910240107714</v>
      </c>
      <c r="BO19" s="36">
        <v>112.87</v>
      </c>
      <c r="BP19" s="36"/>
      <c r="BQ19" s="36">
        <v>0.75585789871504161</v>
      </c>
      <c r="BR19" s="36">
        <v>112.73</v>
      </c>
      <c r="BS19" s="36"/>
      <c r="BT19" s="35">
        <f t="shared" ref="BT19:BT33" si="0">(C19+F19+I19+L19+O19+R19+U19+X19+AA19+AD19+AG19+AJ19+AM19+AP19+AS19+AV19+AY19+BB19+BE19+BN19+BH19+BK19+BQ19)/23</f>
        <v>0.74029943783802832</v>
      </c>
      <c r="BU19" s="36">
        <f t="shared" ref="BU19:BU33" si="1">(D19+G19+J19+M19+P19+S19+V19+Y19+AB19+AE19+AH19+AK19+AN19+AQ19+AT19+AZ19+AW19+BC19+BF19+BO19+BI19+BL19+BR19)/23</f>
        <v>112.95739130434781</v>
      </c>
      <c r="BV19" s="38"/>
      <c r="BW19" s="38"/>
      <c r="BX19" s="3"/>
      <c r="BY19" s="39"/>
      <c r="BZ19" s="3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>
      <c r="A20" s="25">
        <v>3</v>
      </c>
      <c r="B20" s="37" t="s">
        <v>14</v>
      </c>
      <c r="C20" s="35">
        <v>0.78759999999999997</v>
      </c>
      <c r="D20" s="36">
        <v>105.26</v>
      </c>
      <c r="E20" s="36"/>
      <c r="F20" s="35">
        <v>0.79310000000000003</v>
      </c>
      <c r="G20" s="36">
        <v>104.96</v>
      </c>
      <c r="H20" s="8"/>
      <c r="I20" s="35">
        <v>0.79239999999999999</v>
      </c>
      <c r="J20" s="36">
        <v>104.82</v>
      </c>
      <c r="K20" s="8"/>
      <c r="L20" s="35">
        <v>0.79300000000000004</v>
      </c>
      <c r="M20" s="73">
        <v>104.85</v>
      </c>
      <c r="N20" s="35"/>
      <c r="O20" s="8">
        <v>0.79720000000000002</v>
      </c>
      <c r="P20" s="36">
        <v>104.65</v>
      </c>
      <c r="Q20" s="36"/>
      <c r="R20" s="35">
        <v>0.79579999999999995</v>
      </c>
      <c r="S20" s="36">
        <v>104.67</v>
      </c>
      <c r="T20" s="36"/>
      <c r="U20" s="35">
        <v>0.79559999999999997</v>
      </c>
      <c r="V20" s="36">
        <v>105.1</v>
      </c>
      <c r="W20" s="36"/>
      <c r="X20" s="35">
        <v>0.7944</v>
      </c>
      <c r="Y20" s="36">
        <v>105.05</v>
      </c>
      <c r="Z20" s="8"/>
      <c r="AA20" s="35">
        <v>0.79690000000000005</v>
      </c>
      <c r="AB20" s="36">
        <v>105.08</v>
      </c>
      <c r="AC20" s="36"/>
      <c r="AD20" s="35">
        <v>0.79690000000000005</v>
      </c>
      <c r="AE20" s="36">
        <v>105.06</v>
      </c>
      <c r="AF20" s="8"/>
      <c r="AG20" s="35">
        <v>0.79579999999999995</v>
      </c>
      <c r="AH20" s="36">
        <v>105.19</v>
      </c>
      <c r="AI20" s="8"/>
      <c r="AJ20" s="35">
        <v>0.80130000000000001</v>
      </c>
      <c r="AK20" s="36">
        <v>104.99</v>
      </c>
      <c r="AL20" s="8"/>
      <c r="AM20" s="35">
        <v>0.80349999999999999</v>
      </c>
      <c r="AN20" s="36">
        <v>104.78</v>
      </c>
      <c r="AO20" s="8"/>
      <c r="AP20" s="35">
        <v>0.80210000000000004</v>
      </c>
      <c r="AQ20" s="36">
        <v>104.54</v>
      </c>
      <c r="AR20" s="8"/>
      <c r="AS20" s="35">
        <v>0.80059999999999998</v>
      </c>
      <c r="AT20" s="36">
        <v>104.7</v>
      </c>
      <c r="AU20" s="8"/>
      <c r="AV20" s="35">
        <v>0.79710000000000003</v>
      </c>
      <c r="AW20" s="36">
        <v>104.62</v>
      </c>
      <c r="AX20" s="8"/>
      <c r="AY20" s="35">
        <v>0.7923</v>
      </c>
      <c r="AZ20" s="36">
        <v>104.88</v>
      </c>
      <c r="BA20" s="8"/>
      <c r="BB20" s="35">
        <v>0.79430000000000001</v>
      </c>
      <c r="BC20" s="36">
        <v>104.47</v>
      </c>
      <c r="BD20" s="36"/>
      <c r="BE20" s="35">
        <v>0.79649999999999999</v>
      </c>
      <c r="BF20" s="36">
        <v>104.21</v>
      </c>
      <c r="BG20" s="36"/>
      <c r="BH20" s="35">
        <v>0.80020000000000002</v>
      </c>
      <c r="BI20" s="36">
        <v>104.4</v>
      </c>
      <c r="BJ20" s="36"/>
      <c r="BK20" s="35">
        <v>0.80489999999999995</v>
      </c>
      <c r="BL20" s="36">
        <v>104.71</v>
      </c>
      <c r="BM20" s="36"/>
      <c r="BN20" s="35">
        <v>0.8044</v>
      </c>
      <c r="BO20" s="36">
        <v>104.96</v>
      </c>
      <c r="BP20" s="36"/>
      <c r="BQ20" s="36">
        <v>0.81320000000000003</v>
      </c>
      <c r="BR20" s="36">
        <v>104.78</v>
      </c>
      <c r="BS20" s="36"/>
      <c r="BT20" s="35">
        <f t="shared" si="0"/>
        <v>0.79778695652173892</v>
      </c>
      <c r="BU20" s="36">
        <f t="shared" si="1"/>
        <v>104.81434782608696</v>
      </c>
      <c r="BV20" s="38"/>
      <c r="BW20" s="38"/>
      <c r="BY20" s="39"/>
    </row>
    <row r="21" spans="1:94">
      <c r="A21" s="25">
        <v>4</v>
      </c>
      <c r="B21" s="37" t="s">
        <v>15</v>
      </c>
      <c r="C21" s="35">
        <v>0.84566596194503163</v>
      </c>
      <c r="D21" s="36">
        <v>98.03</v>
      </c>
      <c r="E21" s="36"/>
      <c r="F21" s="35">
        <v>0.84983428231494851</v>
      </c>
      <c r="G21" s="36">
        <v>97.96</v>
      </c>
      <c r="H21" s="8"/>
      <c r="I21" s="35">
        <v>0.84824836712189322</v>
      </c>
      <c r="J21" s="36">
        <v>97.92</v>
      </c>
      <c r="K21" s="8"/>
      <c r="L21" s="35">
        <v>0.84918478260869568</v>
      </c>
      <c r="M21" s="73">
        <v>97.95</v>
      </c>
      <c r="N21" s="35"/>
      <c r="O21" s="8">
        <v>0.85251491901108267</v>
      </c>
      <c r="P21" s="36">
        <v>97.9</v>
      </c>
      <c r="Q21" s="36"/>
      <c r="R21" s="35">
        <v>0.85128117817315052</v>
      </c>
      <c r="S21" s="36">
        <v>97.88</v>
      </c>
      <c r="T21" s="36"/>
      <c r="U21" s="35">
        <v>0.85389804457347795</v>
      </c>
      <c r="V21" s="36">
        <v>97.93</v>
      </c>
      <c r="W21" s="36"/>
      <c r="X21" s="35">
        <v>0.85251491901108267</v>
      </c>
      <c r="Y21" s="36">
        <v>97.91</v>
      </c>
      <c r="Z21" s="8"/>
      <c r="AA21" s="35">
        <v>0.85601780517034765</v>
      </c>
      <c r="AB21" s="36">
        <v>97.84</v>
      </c>
      <c r="AC21" s="36"/>
      <c r="AD21" s="35">
        <v>0.85572479890467223</v>
      </c>
      <c r="AE21" s="36">
        <v>97.82</v>
      </c>
      <c r="AF21" s="8"/>
      <c r="AG21" s="35">
        <v>0.85572479890467223</v>
      </c>
      <c r="AH21" s="36">
        <v>97.83</v>
      </c>
      <c r="AI21" s="8"/>
      <c r="AJ21" s="35">
        <v>0.86095566078346963</v>
      </c>
      <c r="AK21" s="36">
        <v>97.74</v>
      </c>
      <c r="AL21" s="8"/>
      <c r="AM21" s="35">
        <v>0.86229197206174013</v>
      </c>
      <c r="AN21" s="36">
        <v>97.64</v>
      </c>
      <c r="AO21" s="8"/>
      <c r="AP21" s="35">
        <v>0.85918034195377613</v>
      </c>
      <c r="AQ21" s="36">
        <v>97.6</v>
      </c>
      <c r="AR21" s="8"/>
      <c r="AS21" s="35">
        <v>0.85918034195377613</v>
      </c>
      <c r="AT21" s="36">
        <v>97.59</v>
      </c>
      <c r="AU21" s="8"/>
      <c r="AV21" s="35">
        <v>0.85484698239015222</v>
      </c>
      <c r="AW21" s="36">
        <v>97.55</v>
      </c>
      <c r="AX21" s="8"/>
      <c r="AY21" s="35">
        <v>0.85222430543719108</v>
      </c>
      <c r="AZ21" s="36">
        <v>97.52</v>
      </c>
      <c r="BA21" s="8"/>
      <c r="BB21" s="35">
        <v>0.85091899251191283</v>
      </c>
      <c r="BC21" s="36">
        <v>97.54</v>
      </c>
      <c r="BD21" s="36"/>
      <c r="BE21" s="35">
        <v>0.8520790729379687</v>
      </c>
      <c r="BF21" s="36">
        <v>97.42</v>
      </c>
      <c r="BG21" s="36"/>
      <c r="BH21" s="35">
        <v>0.85748585148345058</v>
      </c>
      <c r="BI21" s="36">
        <v>97.48</v>
      </c>
      <c r="BJ21" s="36"/>
      <c r="BK21" s="35">
        <v>0.86385625431928126</v>
      </c>
      <c r="BL21" s="36">
        <v>97.54</v>
      </c>
      <c r="BM21" s="36"/>
      <c r="BN21" s="35">
        <v>0.86587583340548957</v>
      </c>
      <c r="BO21" s="36">
        <v>97.53</v>
      </c>
      <c r="BP21" s="36"/>
      <c r="BQ21" s="36">
        <v>0.87443161944735925</v>
      </c>
      <c r="BR21" s="36">
        <v>97.47</v>
      </c>
      <c r="BS21" s="36"/>
      <c r="BT21" s="35">
        <f t="shared" si="0"/>
        <v>0.85582335158367917</v>
      </c>
      <c r="BU21" s="36">
        <f t="shared" si="1"/>
        <v>97.721304347826049</v>
      </c>
      <c r="BV21" s="38"/>
      <c r="BW21" s="38"/>
      <c r="BY21" s="39"/>
    </row>
    <row r="22" spans="1:94">
      <c r="A22" s="25">
        <v>5</v>
      </c>
      <c r="B22" s="37" t="s">
        <v>16</v>
      </c>
      <c r="C22" s="35">
        <v>3344.19</v>
      </c>
      <c r="D22" s="40">
        <v>277233.34999999998</v>
      </c>
      <c r="E22" s="40"/>
      <c r="F22" s="41">
        <v>3338.79</v>
      </c>
      <c r="G22" s="40">
        <v>277920.88</v>
      </c>
      <c r="H22" s="8"/>
      <c r="I22" s="35">
        <v>3348.14</v>
      </c>
      <c r="J22" s="40">
        <v>278096.51</v>
      </c>
      <c r="K22" s="8"/>
      <c r="L22" s="35">
        <v>3335.05</v>
      </c>
      <c r="M22" s="73">
        <v>277309.40999999997</v>
      </c>
      <c r="N22" s="35"/>
      <c r="O22" s="8">
        <v>3309.85</v>
      </c>
      <c r="P22" s="40">
        <v>276140.78999999998</v>
      </c>
      <c r="Q22" s="40"/>
      <c r="R22" s="41">
        <v>3325.83</v>
      </c>
      <c r="S22" s="40">
        <v>277041.64</v>
      </c>
      <c r="T22" s="40"/>
      <c r="U22" s="41">
        <v>3288.77</v>
      </c>
      <c r="V22" s="40">
        <v>275006.95</v>
      </c>
      <c r="W22" s="40"/>
      <c r="X22" s="41">
        <v>3324.66</v>
      </c>
      <c r="Y22" s="40">
        <v>277442.88</v>
      </c>
      <c r="Z22" s="8"/>
      <c r="AA22" s="41">
        <v>3334.58</v>
      </c>
      <c r="AB22" s="40">
        <v>279237.73</v>
      </c>
      <c r="AC22" s="40"/>
      <c r="AD22" s="35">
        <v>3366.49</v>
      </c>
      <c r="AE22" s="40">
        <v>281842.53999999998</v>
      </c>
      <c r="AF22" s="8"/>
      <c r="AG22" s="35">
        <v>3362.59</v>
      </c>
      <c r="AH22" s="36">
        <v>281482.40999999997</v>
      </c>
      <c r="AI22" s="8"/>
      <c r="AJ22" s="35">
        <v>3339.44</v>
      </c>
      <c r="AK22" s="40">
        <v>280947.09000000003</v>
      </c>
      <c r="AL22" s="8"/>
      <c r="AM22" s="35">
        <v>3328.05</v>
      </c>
      <c r="AN22" s="40">
        <v>280188.53000000003</v>
      </c>
      <c r="AO22" s="8"/>
      <c r="AP22" s="35">
        <v>3354.27</v>
      </c>
      <c r="AQ22" s="40">
        <v>281255.53999999998</v>
      </c>
      <c r="AR22" s="8"/>
      <c r="AS22" s="35">
        <v>3363.51</v>
      </c>
      <c r="AT22" s="40">
        <v>281929.40999999997</v>
      </c>
      <c r="AU22" s="8"/>
      <c r="AV22" s="35">
        <v>3385.55</v>
      </c>
      <c r="AW22" s="36">
        <v>282321.01</v>
      </c>
      <c r="AX22" s="8"/>
      <c r="AY22" s="35">
        <v>3432.55</v>
      </c>
      <c r="AZ22" s="36">
        <v>285244.90999999997</v>
      </c>
      <c r="BA22" s="8"/>
      <c r="BB22" s="35">
        <v>3362.6295</v>
      </c>
      <c r="BC22" s="40">
        <v>279031</v>
      </c>
      <c r="BD22" s="40"/>
      <c r="BE22" s="41">
        <v>3347.5859999999998</v>
      </c>
      <c r="BF22" s="40">
        <v>277849.64</v>
      </c>
      <c r="BG22" s="40"/>
      <c r="BH22" s="41">
        <v>3335.89</v>
      </c>
      <c r="BI22" s="40">
        <v>278680.25</v>
      </c>
      <c r="BJ22" s="40"/>
      <c r="BK22" s="41">
        <v>3326.49</v>
      </c>
      <c r="BL22" s="40">
        <v>280356.58</v>
      </c>
      <c r="BM22" s="40"/>
      <c r="BN22" s="41">
        <v>3329.4105</v>
      </c>
      <c r="BO22" s="40">
        <v>281102.13</v>
      </c>
      <c r="BP22" s="40"/>
      <c r="BQ22" s="40">
        <v>3306.74</v>
      </c>
      <c r="BR22" s="40">
        <v>281767.32</v>
      </c>
      <c r="BS22" s="40"/>
      <c r="BT22" s="35">
        <f t="shared" si="0"/>
        <v>3343.0893913043487</v>
      </c>
      <c r="BU22" s="36">
        <f t="shared" si="1"/>
        <v>279540.36956521741</v>
      </c>
      <c r="BV22" s="38"/>
      <c r="BW22" s="38"/>
      <c r="BY22" s="39"/>
    </row>
    <row r="23" spans="1:94">
      <c r="A23" s="25">
        <v>6</v>
      </c>
      <c r="B23" s="37" t="s">
        <v>17</v>
      </c>
      <c r="C23" s="35">
        <v>36.47</v>
      </c>
      <c r="D23" s="36">
        <v>3023.36</v>
      </c>
      <c r="E23" s="36"/>
      <c r="F23" s="35">
        <v>36.226700000000001</v>
      </c>
      <c r="G23" s="36">
        <v>3015.51</v>
      </c>
      <c r="H23" s="8"/>
      <c r="I23" s="35">
        <v>36.89</v>
      </c>
      <c r="J23" s="36">
        <v>3064.08</v>
      </c>
      <c r="K23" s="8"/>
      <c r="L23" s="35">
        <v>36.771700000000003</v>
      </c>
      <c r="M23" s="73">
        <v>3057.57</v>
      </c>
      <c r="N23" s="35"/>
      <c r="O23" s="8">
        <v>36.585900000000002</v>
      </c>
      <c r="P23" s="36">
        <v>3052.36</v>
      </c>
      <c r="Q23" s="36"/>
      <c r="R23" s="35">
        <v>36.702100000000002</v>
      </c>
      <c r="S23" s="36">
        <v>3057.28</v>
      </c>
      <c r="T23" s="36"/>
      <c r="U23" s="35">
        <v>36.57</v>
      </c>
      <c r="V23" s="36">
        <v>3057.98</v>
      </c>
      <c r="W23" s="36"/>
      <c r="X23" s="35">
        <v>36.549999999999997</v>
      </c>
      <c r="Y23" s="36">
        <v>3050.1</v>
      </c>
      <c r="Z23" s="8"/>
      <c r="AA23" s="35">
        <v>37.5608</v>
      </c>
      <c r="AB23" s="36">
        <v>3145.34</v>
      </c>
      <c r="AC23" s="36"/>
      <c r="AD23" s="35">
        <v>39.050600000000003</v>
      </c>
      <c r="AE23" s="36">
        <v>3269.32</v>
      </c>
      <c r="AF23" s="8"/>
      <c r="AG23" s="35">
        <v>38.302</v>
      </c>
      <c r="AH23" s="36">
        <v>3206.26</v>
      </c>
      <c r="AI23" s="8"/>
      <c r="AJ23" s="35">
        <v>37.99</v>
      </c>
      <c r="AK23" s="36">
        <v>3196.1</v>
      </c>
      <c r="AL23" s="8"/>
      <c r="AM23" s="35">
        <v>37.816800000000001</v>
      </c>
      <c r="AN23" s="36">
        <v>3183.8</v>
      </c>
      <c r="AO23" s="8"/>
      <c r="AP23" s="35">
        <v>38.398200000000003</v>
      </c>
      <c r="AQ23" s="36">
        <v>3219.69</v>
      </c>
      <c r="AR23" s="8"/>
      <c r="AS23" s="35">
        <v>38.378700000000002</v>
      </c>
      <c r="AT23" s="36">
        <v>3216.9</v>
      </c>
      <c r="AU23" s="8"/>
      <c r="AV23" s="35">
        <v>38.775199999999998</v>
      </c>
      <c r="AW23" s="36">
        <v>3233.46</v>
      </c>
      <c r="AX23" s="8"/>
      <c r="AY23" s="35">
        <v>39.369999999999997</v>
      </c>
      <c r="AZ23" s="36">
        <v>3271.65</v>
      </c>
      <c r="BA23" s="8"/>
      <c r="BB23" s="35">
        <v>39.08</v>
      </c>
      <c r="BC23" s="36">
        <v>3242.86</v>
      </c>
      <c r="BD23" s="36"/>
      <c r="BE23" s="35">
        <v>38.840800000000002</v>
      </c>
      <c r="BF23" s="36">
        <v>3223.79</v>
      </c>
      <c r="BG23" s="36"/>
      <c r="BH23" s="35">
        <v>38.145699999999998</v>
      </c>
      <c r="BI23" s="36">
        <v>3186.69</v>
      </c>
      <c r="BJ23" s="36"/>
      <c r="BK23" s="35">
        <v>38.159999999999997</v>
      </c>
      <c r="BL23" s="36">
        <v>3216.12</v>
      </c>
      <c r="BM23" s="36"/>
      <c r="BN23" s="35">
        <v>38.072000000000003</v>
      </c>
      <c r="BO23" s="36">
        <v>3214.42</v>
      </c>
      <c r="BP23" s="36"/>
      <c r="BQ23" s="36">
        <v>36.839700000000001</v>
      </c>
      <c r="BR23" s="36">
        <v>3139.11</v>
      </c>
      <c r="BS23" s="36"/>
      <c r="BT23" s="35">
        <f t="shared" si="0"/>
        <v>37.719430434782623</v>
      </c>
      <c r="BU23" s="36">
        <f t="shared" si="1"/>
        <v>3154.0760869565215</v>
      </c>
      <c r="BV23" s="38"/>
      <c r="BW23" s="38"/>
      <c r="BY23" s="39"/>
    </row>
    <row r="24" spans="1:94">
      <c r="A24" s="25">
        <v>7</v>
      </c>
      <c r="B24" s="37" t="s">
        <v>18</v>
      </c>
      <c r="C24" s="35">
        <v>1.5179113539769276</v>
      </c>
      <c r="D24" s="36">
        <v>54.61</v>
      </c>
      <c r="E24" s="36"/>
      <c r="F24" s="35">
        <v>1.5236934328813043</v>
      </c>
      <c r="G24" s="36">
        <v>54.63</v>
      </c>
      <c r="H24" s="8"/>
      <c r="I24" s="35">
        <v>1.5211439002129601</v>
      </c>
      <c r="J24" s="36">
        <v>54.6</v>
      </c>
      <c r="K24" s="8"/>
      <c r="L24" s="35">
        <v>1.5246226558926665</v>
      </c>
      <c r="M24" s="73">
        <v>54.54</v>
      </c>
      <c r="N24" s="35"/>
      <c r="O24" s="8">
        <v>1.5401201293700908</v>
      </c>
      <c r="P24" s="36">
        <v>54.17</v>
      </c>
      <c r="Q24" s="36"/>
      <c r="R24" s="35">
        <v>1.5285845307245491</v>
      </c>
      <c r="S24" s="36">
        <v>54.49</v>
      </c>
      <c r="T24" s="36"/>
      <c r="U24" s="35">
        <v>1.5313935681470137</v>
      </c>
      <c r="V24" s="36">
        <v>54.6</v>
      </c>
      <c r="W24" s="36"/>
      <c r="X24" s="35">
        <v>1.524390243902439</v>
      </c>
      <c r="Y24" s="36">
        <v>54.74</v>
      </c>
      <c r="Z24" s="8"/>
      <c r="AA24" s="35">
        <v>1.5218383807639628</v>
      </c>
      <c r="AB24" s="36">
        <v>55.03</v>
      </c>
      <c r="AC24" s="36"/>
      <c r="AD24" s="35">
        <v>1.5227653418608194</v>
      </c>
      <c r="AE24" s="36">
        <v>54.98</v>
      </c>
      <c r="AF24" s="8"/>
      <c r="AG24" s="35">
        <v>1.5229972586049345</v>
      </c>
      <c r="AH24" s="36">
        <v>54.96</v>
      </c>
      <c r="AI24" s="8"/>
      <c r="AJ24" s="35">
        <v>1.5346838551258442</v>
      </c>
      <c r="AK24" s="36">
        <v>54.82</v>
      </c>
      <c r="AL24" s="8"/>
      <c r="AM24" s="35">
        <v>1.5460729746444031</v>
      </c>
      <c r="AN24" s="36">
        <v>54.45</v>
      </c>
      <c r="AO24" s="8"/>
      <c r="AP24" s="35">
        <v>1.5342129487572873</v>
      </c>
      <c r="AQ24" s="36">
        <v>54.65</v>
      </c>
      <c r="AR24" s="8"/>
      <c r="AS24" s="35">
        <v>1.5360983102918586</v>
      </c>
      <c r="AT24" s="36">
        <v>54.57</v>
      </c>
      <c r="AU24" s="8"/>
      <c r="AV24" s="35">
        <v>1.5356265356265357</v>
      </c>
      <c r="AW24" s="36">
        <v>54.3</v>
      </c>
      <c r="AX24" s="8"/>
      <c r="AY24" s="35">
        <v>1.5190642564180465</v>
      </c>
      <c r="AZ24" s="36">
        <v>54.7</v>
      </c>
      <c r="BA24" s="8"/>
      <c r="BB24" s="35">
        <v>1.5110305228165608</v>
      </c>
      <c r="BC24" s="36">
        <v>54.92</v>
      </c>
      <c r="BD24" s="36"/>
      <c r="BE24" s="35">
        <v>1.5241579027587258</v>
      </c>
      <c r="BF24" s="36">
        <v>54.46</v>
      </c>
      <c r="BG24" s="36"/>
      <c r="BH24" s="35">
        <v>1.5337423312883436</v>
      </c>
      <c r="BI24" s="36">
        <v>54.47</v>
      </c>
      <c r="BJ24" s="36"/>
      <c r="BK24" s="35">
        <v>1.5351550506601168</v>
      </c>
      <c r="BL24" s="36">
        <v>54.9</v>
      </c>
      <c r="BM24" s="36"/>
      <c r="BN24" s="35">
        <v>1.5396458814472671</v>
      </c>
      <c r="BO24" s="36">
        <v>54.84</v>
      </c>
      <c r="BP24" s="36"/>
      <c r="BQ24" s="36">
        <v>1.5508684863523572</v>
      </c>
      <c r="BR24" s="36">
        <v>54.94</v>
      </c>
      <c r="BS24" s="36"/>
      <c r="BT24" s="35">
        <f t="shared" si="0"/>
        <v>1.529557384892392</v>
      </c>
      <c r="BU24" s="36">
        <f t="shared" si="1"/>
        <v>54.668260869565231</v>
      </c>
      <c r="BV24" s="38"/>
      <c r="BW24" s="38"/>
      <c r="BY24" s="39"/>
    </row>
    <row r="25" spans="1:94">
      <c r="A25" s="25">
        <v>8</v>
      </c>
      <c r="B25" s="37" t="s">
        <v>19</v>
      </c>
      <c r="C25" s="35">
        <v>1.3591</v>
      </c>
      <c r="D25" s="36">
        <v>61</v>
      </c>
      <c r="E25" s="36"/>
      <c r="F25" s="35">
        <v>1.3653</v>
      </c>
      <c r="G25" s="36">
        <v>60.97</v>
      </c>
      <c r="H25" s="8"/>
      <c r="I25" s="35">
        <v>1.3592</v>
      </c>
      <c r="J25" s="36">
        <v>61.11</v>
      </c>
      <c r="K25" s="8"/>
      <c r="L25" s="35">
        <v>1.3587</v>
      </c>
      <c r="M25" s="73">
        <v>61.2</v>
      </c>
      <c r="N25" s="35"/>
      <c r="O25" s="8">
        <v>1.3673999999999999</v>
      </c>
      <c r="P25" s="36">
        <v>61.01</v>
      </c>
      <c r="Q25" s="36"/>
      <c r="R25" s="35">
        <v>1.3644000000000001</v>
      </c>
      <c r="S25" s="36">
        <v>61.05</v>
      </c>
      <c r="T25" s="36"/>
      <c r="U25" s="35">
        <v>1.3686</v>
      </c>
      <c r="V25" s="36">
        <v>61.1</v>
      </c>
      <c r="W25" s="36"/>
      <c r="X25" s="35">
        <v>1.3673999999999999</v>
      </c>
      <c r="Y25" s="36">
        <v>61.03</v>
      </c>
      <c r="Z25" s="8"/>
      <c r="AA25" s="35">
        <v>1.3703000000000001</v>
      </c>
      <c r="AB25" s="36">
        <v>61.11</v>
      </c>
      <c r="AC25" s="36"/>
      <c r="AD25" s="35">
        <v>1.3676999999999999</v>
      </c>
      <c r="AE25" s="36">
        <v>61.21</v>
      </c>
      <c r="AF25" s="8"/>
      <c r="AG25" s="35">
        <v>1.3689</v>
      </c>
      <c r="AH25" s="36">
        <v>61.15</v>
      </c>
      <c r="AI25" s="8"/>
      <c r="AJ25" s="35">
        <v>1.3723000000000001</v>
      </c>
      <c r="AK25" s="36">
        <v>61.31</v>
      </c>
      <c r="AL25" s="8"/>
      <c r="AM25" s="35">
        <v>1.3744000000000001</v>
      </c>
      <c r="AN25" s="36">
        <v>61.26</v>
      </c>
      <c r="AO25" s="8"/>
      <c r="AP25" s="35">
        <v>1.3724000000000001</v>
      </c>
      <c r="AQ25" s="36">
        <v>61.1</v>
      </c>
      <c r="AR25" s="8"/>
      <c r="AS25" s="35">
        <v>1.3726</v>
      </c>
      <c r="AT25" s="36">
        <v>61.07</v>
      </c>
      <c r="AU25" s="8"/>
      <c r="AV25" s="35">
        <v>1.3678999999999999</v>
      </c>
      <c r="AW25" s="36">
        <v>60.96</v>
      </c>
      <c r="AX25" s="8"/>
      <c r="AY25" s="35">
        <v>1.3582000000000001</v>
      </c>
      <c r="AZ25" s="36">
        <v>61.18</v>
      </c>
      <c r="BA25" s="8"/>
      <c r="BB25" s="35">
        <v>1.3607</v>
      </c>
      <c r="BC25" s="36">
        <v>60.98</v>
      </c>
      <c r="BD25" s="36"/>
      <c r="BE25" s="35">
        <v>1.3674999999999999</v>
      </c>
      <c r="BF25" s="36">
        <v>60.69</v>
      </c>
      <c r="BG25" s="36"/>
      <c r="BH25" s="35">
        <v>1.3732</v>
      </c>
      <c r="BI25" s="36">
        <v>60.84</v>
      </c>
      <c r="BJ25" s="36"/>
      <c r="BK25" s="35">
        <v>1.3744000000000001</v>
      </c>
      <c r="BL25" s="36">
        <v>61.32</v>
      </c>
      <c r="BM25" s="36"/>
      <c r="BN25" s="35">
        <v>1.3781000000000001</v>
      </c>
      <c r="BO25" s="36">
        <v>61.27</v>
      </c>
      <c r="BP25" s="36"/>
      <c r="BQ25" s="36">
        <v>1.3846000000000001</v>
      </c>
      <c r="BR25" s="36">
        <v>61.54</v>
      </c>
      <c r="BS25" s="36"/>
      <c r="BT25" s="35">
        <f t="shared" si="0"/>
        <v>1.368404347826087</v>
      </c>
      <c r="BU25" s="36">
        <f t="shared" si="1"/>
        <v>61.106956521739122</v>
      </c>
      <c r="BV25" s="38"/>
      <c r="BW25" s="38"/>
      <c r="BY25" s="39"/>
    </row>
    <row r="26" spans="1:94">
      <c r="A26" s="25">
        <v>9</v>
      </c>
      <c r="B26" s="37" t="s">
        <v>20</v>
      </c>
      <c r="C26" s="35">
        <v>9.3968000000000007</v>
      </c>
      <c r="D26" s="36">
        <v>8.82</v>
      </c>
      <c r="E26" s="36"/>
      <c r="F26" s="35">
        <v>9.5121000000000002</v>
      </c>
      <c r="G26" s="36">
        <v>8.75</v>
      </c>
      <c r="H26" s="8"/>
      <c r="I26" s="35">
        <v>9.5416000000000007</v>
      </c>
      <c r="J26" s="36">
        <v>8.7100000000000009</v>
      </c>
      <c r="K26" s="8"/>
      <c r="L26" s="35">
        <v>9.5420999999999996</v>
      </c>
      <c r="M26" s="73">
        <v>8.7100000000000009</v>
      </c>
      <c r="N26" s="35"/>
      <c r="O26" s="8">
        <v>9.5181000000000004</v>
      </c>
      <c r="P26" s="36">
        <v>8.77</v>
      </c>
      <c r="Q26" s="36"/>
      <c r="R26" s="35">
        <v>9.4916</v>
      </c>
      <c r="S26" s="36">
        <v>8.7799999999999994</v>
      </c>
      <c r="T26" s="36"/>
      <c r="U26" s="35">
        <v>9.5174000000000003</v>
      </c>
      <c r="V26" s="36">
        <v>8.7899999999999991</v>
      </c>
      <c r="W26" s="36"/>
      <c r="X26" s="35">
        <v>9.5024999999999995</v>
      </c>
      <c r="Y26" s="36">
        <v>8.7799999999999994</v>
      </c>
      <c r="Z26" s="8"/>
      <c r="AA26" s="35">
        <v>9.5361999999999991</v>
      </c>
      <c r="AB26" s="36">
        <v>8.7799999999999994</v>
      </c>
      <c r="AC26" s="36"/>
      <c r="AD26" s="35">
        <v>9.6069999999999993</v>
      </c>
      <c r="AE26" s="36">
        <v>8.7100000000000009</v>
      </c>
      <c r="AF26" s="8"/>
      <c r="AG26" s="35">
        <v>9.6145999999999994</v>
      </c>
      <c r="AH26" s="36">
        <v>8.7100000000000009</v>
      </c>
      <c r="AI26" s="8"/>
      <c r="AJ26" s="35">
        <v>9.75</v>
      </c>
      <c r="AK26" s="36">
        <v>8.6300000000000008</v>
      </c>
      <c r="AL26" s="8"/>
      <c r="AM26" s="35">
        <v>9.7495999999999992</v>
      </c>
      <c r="AN26" s="36">
        <v>8.64</v>
      </c>
      <c r="AO26" s="8"/>
      <c r="AP26" s="35">
        <v>9.6689000000000007</v>
      </c>
      <c r="AQ26" s="36">
        <v>8.67</v>
      </c>
      <c r="AR26" s="8"/>
      <c r="AS26" s="35">
        <v>9.6555</v>
      </c>
      <c r="AT26" s="36">
        <v>8.68</v>
      </c>
      <c r="AU26" s="8"/>
      <c r="AV26" s="35">
        <v>9.5774000000000008</v>
      </c>
      <c r="AW26" s="36">
        <v>8.7100000000000009</v>
      </c>
      <c r="AX26" s="8"/>
      <c r="AY26" s="35">
        <v>9.4956999999999994</v>
      </c>
      <c r="AZ26" s="36">
        <v>8.75</v>
      </c>
      <c r="BA26" s="8"/>
      <c r="BB26" s="35">
        <v>9.5233000000000008</v>
      </c>
      <c r="BC26" s="36">
        <v>8.7100000000000009</v>
      </c>
      <c r="BD26" s="36"/>
      <c r="BE26" s="35">
        <v>9.5282</v>
      </c>
      <c r="BF26" s="36">
        <v>8.7100000000000009</v>
      </c>
      <c r="BG26" s="36"/>
      <c r="BH26" s="35">
        <v>9.5629000000000008</v>
      </c>
      <c r="BI26" s="36">
        <v>8.74</v>
      </c>
      <c r="BJ26" s="36"/>
      <c r="BK26" s="35">
        <v>9.6419999999999995</v>
      </c>
      <c r="BL26" s="36">
        <v>8.74</v>
      </c>
      <c r="BM26" s="36"/>
      <c r="BN26" s="35">
        <v>9.6454000000000004</v>
      </c>
      <c r="BO26" s="36">
        <v>8.75</v>
      </c>
      <c r="BP26" s="36"/>
      <c r="BQ26" s="36">
        <v>9.7578999999999994</v>
      </c>
      <c r="BR26" s="36">
        <v>8.73</v>
      </c>
      <c r="BS26" s="36"/>
      <c r="BT26" s="35">
        <f t="shared" si="0"/>
        <v>9.5798608695652181</v>
      </c>
      <c r="BU26" s="36">
        <f t="shared" si="1"/>
        <v>8.7291304347826095</v>
      </c>
      <c r="BV26" s="38"/>
      <c r="BW26" s="38"/>
      <c r="BY26" s="39"/>
    </row>
    <row r="27" spans="1:94">
      <c r="A27" s="25">
        <v>10</v>
      </c>
      <c r="B27" s="37" t="s">
        <v>21</v>
      </c>
      <c r="C27" s="35">
        <v>9.9964999999999993</v>
      </c>
      <c r="D27" s="36">
        <v>8.2899999999999991</v>
      </c>
      <c r="E27" s="36"/>
      <c r="F27" s="35">
        <v>10.098100000000001</v>
      </c>
      <c r="G27" s="36">
        <v>8.24</v>
      </c>
      <c r="H27" s="8"/>
      <c r="I27" s="35">
        <v>10.082000000000001</v>
      </c>
      <c r="J27" s="36">
        <v>8.24</v>
      </c>
      <c r="K27" s="8"/>
      <c r="L27" s="35">
        <v>10.0738</v>
      </c>
      <c r="M27" s="73">
        <v>8.25</v>
      </c>
      <c r="N27" s="35"/>
      <c r="O27" s="8">
        <v>10.1258</v>
      </c>
      <c r="P27" s="36">
        <v>8.24</v>
      </c>
      <c r="Q27" s="36"/>
      <c r="R27" s="35">
        <v>10.0618</v>
      </c>
      <c r="S27" s="36">
        <v>8.2799999999999994</v>
      </c>
      <c r="T27" s="36"/>
      <c r="U27" s="35">
        <v>10.0944</v>
      </c>
      <c r="V27" s="36">
        <v>8.2799999999999994</v>
      </c>
      <c r="W27" s="36"/>
      <c r="X27" s="35">
        <v>10.051399999999999</v>
      </c>
      <c r="Y27" s="36">
        <v>8.3000000000000007</v>
      </c>
      <c r="Z27" s="8"/>
      <c r="AA27" s="35">
        <v>10.1286</v>
      </c>
      <c r="AB27" s="36">
        <v>8.27</v>
      </c>
      <c r="AC27" s="36"/>
      <c r="AD27" s="35">
        <v>10.116899999999999</v>
      </c>
      <c r="AE27" s="36">
        <v>8.2799999999999994</v>
      </c>
      <c r="AF27" s="8"/>
      <c r="AG27" s="35">
        <v>10.142300000000001</v>
      </c>
      <c r="AH27" s="36">
        <v>8.25</v>
      </c>
      <c r="AI27" s="8"/>
      <c r="AJ27" s="35">
        <v>10.2865</v>
      </c>
      <c r="AK27" s="36">
        <v>8.18</v>
      </c>
      <c r="AL27" s="8"/>
      <c r="AM27" s="35">
        <v>10.309699999999999</v>
      </c>
      <c r="AN27" s="36">
        <v>8.17</v>
      </c>
      <c r="AO27" s="8"/>
      <c r="AP27" s="35">
        <v>10.2013</v>
      </c>
      <c r="AQ27" s="36">
        <v>8.2200000000000006</v>
      </c>
      <c r="AR27" s="8"/>
      <c r="AS27" s="35">
        <v>10.2029</v>
      </c>
      <c r="AT27" s="36">
        <v>8.2200000000000006</v>
      </c>
      <c r="AU27" s="8"/>
      <c r="AV27" s="35">
        <v>10.178599999999999</v>
      </c>
      <c r="AW27" s="36">
        <v>8.19</v>
      </c>
      <c r="AX27" s="8"/>
      <c r="AY27" s="35">
        <v>10.062900000000001</v>
      </c>
      <c r="AZ27" s="36">
        <v>8.26</v>
      </c>
      <c r="BA27" s="8"/>
      <c r="BB27" s="35">
        <v>10.089499999999999</v>
      </c>
      <c r="BC27" s="36">
        <v>8.2200000000000006</v>
      </c>
      <c r="BD27" s="36"/>
      <c r="BE27" s="35">
        <v>10.1546</v>
      </c>
      <c r="BF27" s="36">
        <v>8.17</v>
      </c>
      <c r="BG27" s="36"/>
      <c r="BH27" s="35">
        <v>10.1996</v>
      </c>
      <c r="BI27" s="36">
        <v>8.19</v>
      </c>
      <c r="BJ27" s="36"/>
      <c r="BK27" s="35">
        <v>10.1998</v>
      </c>
      <c r="BL27" s="36">
        <v>8.26</v>
      </c>
      <c r="BM27" s="36"/>
      <c r="BN27" s="35">
        <v>10.191800000000001</v>
      </c>
      <c r="BO27" s="36">
        <v>8.2799999999999994</v>
      </c>
      <c r="BP27" s="36"/>
      <c r="BQ27" s="36">
        <v>10.3157</v>
      </c>
      <c r="BR27" s="36">
        <v>8.26</v>
      </c>
      <c r="BS27" s="36"/>
      <c r="BT27" s="35">
        <f t="shared" si="0"/>
        <v>10.146282608695651</v>
      </c>
      <c r="BU27" s="36">
        <f t="shared" si="1"/>
        <v>8.2408695652173893</v>
      </c>
      <c r="BV27" s="38"/>
      <c r="BW27" s="38"/>
      <c r="BY27" s="39"/>
    </row>
    <row r="28" spans="1:94">
      <c r="A28" s="25">
        <v>11</v>
      </c>
      <c r="B28" s="37" t="s">
        <v>22</v>
      </c>
      <c r="C28" s="35">
        <v>6.3080999999999996</v>
      </c>
      <c r="D28" s="36">
        <v>13.14</v>
      </c>
      <c r="E28" s="36"/>
      <c r="F28" s="35">
        <v>6.34</v>
      </c>
      <c r="G28" s="36">
        <v>13.13</v>
      </c>
      <c r="H28" s="8"/>
      <c r="I28" s="35">
        <v>6.3285999999999998</v>
      </c>
      <c r="J28" s="36">
        <v>13.12</v>
      </c>
      <c r="K28" s="8"/>
      <c r="L28" s="35">
        <v>6.3345000000000002</v>
      </c>
      <c r="M28" s="73">
        <v>13.13</v>
      </c>
      <c r="N28" s="35"/>
      <c r="O28" s="8">
        <v>6.3601000000000001</v>
      </c>
      <c r="P28" s="36">
        <v>13.12</v>
      </c>
      <c r="Q28" s="36"/>
      <c r="R28" s="35">
        <v>6.3505000000000003</v>
      </c>
      <c r="S28" s="36">
        <v>13.12</v>
      </c>
      <c r="T28" s="36"/>
      <c r="U28" s="35">
        <v>6.3705999999999996</v>
      </c>
      <c r="V28" s="36">
        <v>13.13</v>
      </c>
      <c r="W28" s="36"/>
      <c r="X28" s="35">
        <v>6.3602999999999996</v>
      </c>
      <c r="Y28" s="36">
        <v>13.12</v>
      </c>
      <c r="Z28" s="8"/>
      <c r="AA28" s="35">
        <v>6.3861999999999997</v>
      </c>
      <c r="AB28" s="36">
        <v>13.11</v>
      </c>
      <c r="AC28" s="36"/>
      <c r="AD28" s="35">
        <v>6.3849999999999998</v>
      </c>
      <c r="AE28" s="36">
        <v>13.11</v>
      </c>
      <c r="AF28" s="8"/>
      <c r="AG28" s="35">
        <v>6.3861999999999997</v>
      </c>
      <c r="AH28" s="36">
        <v>13.11</v>
      </c>
      <c r="AI28" s="8"/>
      <c r="AJ28" s="35">
        <v>6.4241000000000001</v>
      </c>
      <c r="AK28" s="36">
        <v>13.1</v>
      </c>
      <c r="AL28" s="8"/>
      <c r="AM28" s="35">
        <v>6.4344999999999999</v>
      </c>
      <c r="AN28" s="36">
        <v>13.08</v>
      </c>
      <c r="AO28" s="8"/>
      <c r="AP28" s="35">
        <v>6.4122000000000003</v>
      </c>
      <c r="AQ28" s="36">
        <v>13.08</v>
      </c>
      <c r="AR28" s="8"/>
      <c r="AS28" s="35">
        <v>6.4116999999999997</v>
      </c>
      <c r="AT28" s="36">
        <v>13.07</v>
      </c>
      <c r="AU28" s="8"/>
      <c r="AV28" s="35">
        <v>6.3806000000000003</v>
      </c>
      <c r="AW28" s="36">
        <v>13.07</v>
      </c>
      <c r="AX28" s="8"/>
      <c r="AY28" s="35">
        <v>6.3608000000000002</v>
      </c>
      <c r="AZ28" s="36">
        <v>13.06</v>
      </c>
      <c r="BA28" s="8"/>
      <c r="BB28" s="35">
        <v>6.3506999999999998</v>
      </c>
      <c r="BC28" s="36">
        <v>13.07</v>
      </c>
      <c r="BD28" s="36"/>
      <c r="BE28" s="35">
        <v>6.3598999999999997</v>
      </c>
      <c r="BF28" s="36">
        <v>13.05</v>
      </c>
      <c r="BG28" s="36"/>
      <c r="BH28" s="35">
        <v>6.3993000000000002</v>
      </c>
      <c r="BI28" s="36">
        <v>13.05</v>
      </c>
      <c r="BJ28" s="36"/>
      <c r="BK28" s="35">
        <v>6.4461000000000004</v>
      </c>
      <c r="BL28" s="36">
        <v>13.07</v>
      </c>
      <c r="BM28" s="36"/>
      <c r="BN28" s="35">
        <v>6.4603000000000002</v>
      </c>
      <c r="BO28" s="36">
        <v>13.07</v>
      </c>
      <c r="BP28" s="36"/>
      <c r="BQ28" s="36">
        <v>6.5244999999999997</v>
      </c>
      <c r="BR28" s="36">
        <v>13.06</v>
      </c>
      <c r="BS28" s="36"/>
      <c r="BT28" s="35">
        <f t="shared" si="0"/>
        <v>6.3858608695652173</v>
      </c>
      <c r="BU28" s="36">
        <f t="shared" si="1"/>
        <v>13.09434782608696</v>
      </c>
      <c r="BV28" s="38"/>
      <c r="BW28" s="38"/>
      <c r="BY28" s="39"/>
    </row>
    <row r="29" spans="1:94">
      <c r="A29" s="25">
        <v>12</v>
      </c>
      <c r="B29" s="37" t="s">
        <v>23</v>
      </c>
      <c r="C29" s="35">
        <v>39.765000000000001</v>
      </c>
      <c r="D29" s="36">
        <v>2.08</v>
      </c>
      <c r="E29" s="36"/>
      <c r="F29" s="35">
        <v>39.725000000000001</v>
      </c>
      <c r="G29" s="36">
        <v>2.1</v>
      </c>
      <c r="H29" s="8"/>
      <c r="I29" s="35">
        <v>39.888399999999997</v>
      </c>
      <c r="J29" s="36">
        <v>2.08</v>
      </c>
      <c r="K29" s="8"/>
      <c r="L29" s="35">
        <v>39.677</v>
      </c>
      <c r="M29" s="74">
        <v>2.1</v>
      </c>
      <c r="N29" s="8"/>
      <c r="O29" s="35">
        <v>39.977400000000003</v>
      </c>
      <c r="P29" s="36">
        <v>2.09</v>
      </c>
      <c r="Q29" s="36"/>
      <c r="R29" s="35">
        <v>40.010199999999998</v>
      </c>
      <c r="S29" s="36">
        <v>2.08</v>
      </c>
      <c r="T29" s="36"/>
      <c r="U29" s="35">
        <v>40.0473</v>
      </c>
      <c r="V29" s="36">
        <v>2.09</v>
      </c>
      <c r="W29" s="36"/>
      <c r="X29" s="35">
        <v>39.982999999999997</v>
      </c>
      <c r="Y29" s="36">
        <v>2.09</v>
      </c>
      <c r="Z29" s="8"/>
      <c r="AA29" s="35">
        <v>40.002000000000002</v>
      </c>
      <c r="AB29" s="36">
        <v>2.09</v>
      </c>
      <c r="AC29" s="36"/>
      <c r="AD29" s="35">
        <v>40.212899999999998</v>
      </c>
      <c r="AE29" s="36">
        <v>2.08</v>
      </c>
      <c r="AF29" s="8"/>
      <c r="AG29" s="35">
        <v>40.220500000000001</v>
      </c>
      <c r="AH29" s="36">
        <v>2.08</v>
      </c>
      <c r="AI29" s="8"/>
      <c r="AJ29" s="35">
        <v>40.245399999999997</v>
      </c>
      <c r="AK29" s="36">
        <v>2.09</v>
      </c>
      <c r="AL29" s="8"/>
      <c r="AM29" s="35">
        <v>40.28</v>
      </c>
      <c r="AN29" s="36">
        <v>2.09</v>
      </c>
      <c r="AO29" s="8"/>
      <c r="AP29" s="35">
        <v>40.377600000000001</v>
      </c>
      <c r="AQ29" s="36">
        <v>2.08</v>
      </c>
      <c r="AR29" s="8"/>
      <c r="AS29" s="35">
        <v>40.396500000000003</v>
      </c>
      <c r="AT29" s="36">
        <v>2.0699999999999998</v>
      </c>
      <c r="AU29" s="8"/>
      <c r="AV29" s="35">
        <v>40.415199999999999</v>
      </c>
      <c r="AW29" s="36">
        <v>2.06</v>
      </c>
      <c r="AX29" s="8"/>
      <c r="AY29" s="35">
        <v>40.369</v>
      </c>
      <c r="AZ29" s="36">
        <v>2.06</v>
      </c>
      <c r="BA29" s="8"/>
      <c r="BB29" s="35">
        <v>40.393999999999998</v>
      </c>
      <c r="BC29" s="36">
        <v>2.0499999999999998</v>
      </c>
      <c r="BD29" s="36"/>
      <c r="BE29" s="35">
        <v>40.4</v>
      </c>
      <c r="BF29" s="36">
        <v>2.0499999999999998</v>
      </c>
      <c r="BG29" s="36"/>
      <c r="BH29" s="35">
        <v>40.475000000000001</v>
      </c>
      <c r="BI29" s="36">
        <v>2.06</v>
      </c>
      <c r="BJ29" s="36"/>
      <c r="BK29" s="35">
        <v>40.573099999999997</v>
      </c>
      <c r="BL29" s="36">
        <v>2.08</v>
      </c>
      <c r="BM29" s="36"/>
      <c r="BN29" s="35">
        <v>40.5595</v>
      </c>
      <c r="BO29" s="36">
        <v>2.08</v>
      </c>
      <c r="BP29" s="36"/>
      <c r="BQ29" s="36">
        <v>40.594000000000001</v>
      </c>
      <c r="BR29" s="36">
        <v>2.1</v>
      </c>
      <c r="BS29" s="36"/>
      <c r="BT29" s="35">
        <f t="shared" si="0"/>
        <v>40.199478260869576</v>
      </c>
      <c r="BU29" s="36">
        <f t="shared" si="1"/>
        <v>2.0795652173913042</v>
      </c>
      <c r="BV29" s="38"/>
      <c r="BW29" s="38"/>
      <c r="BY29" s="39"/>
    </row>
    <row r="30" spans="1:94">
      <c r="A30" s="25">
        <v>13</v>
      </c>
      <c r="B30" s="37" t="s">
        <v>24</v>
      </c>
      <c r="C30" s="35">
        <v>1</v>
      </c>
      <c r="D30" s="36">
        <v>82.9</v>
      </c>
      <c r="E30" s="36"/>
      <c r="F30" s="35">
        <v>1</v>
      </c>
      <c r="G30" s="36">
        <v>83.24</v>
      </c>
      <c r="H30" s="36"/>
      <c r="I30" s="35">
        <v>1</v>
      </c>
      <c r="J30" s="36">
        <v>83.06</v>
      </c>
      <c r="K30" s="36"/>
      <c r="L30" s="35">
        <v>1</v>
      </c>
      <c r="M30" s="74">
        <v>83.15</v>
      </c>
      <c r="N30" s="36"/>
      <c r="O30" s="35">
        <v>1</v>
      </c>
      <c r="P30" s="36">
        <v>83.43</v>
      </c>
      <c r="Q30" s="36"/>
      <c r="R30" s="35">
        <v>1</v>
      </c>
      <c r="S30" s="36">
        <v>83.3</v>
      </c>
      <c r="T30" s="36"/>
      <c r="U30" s="35">
        <v>1</v>
      </c>
      <c r="V30" s="36">
        <v>83.62</v>
      </c>
      <c r="W30" s="36"/>
      <c r="X30" s="35">
        <v>1</v>
      </c>
      <c r="Y30" s="36">
        <v>83.45</v>
      </c>
      <c r="Z30" s="36"/>
      <c r="AA30" s="35">
        <v>1</v>
      </c>
      <c r="AB30" s="36">
        <v>83.74</v>
      </c>
      <c r="AC30" s="36"/>
      <c r="AD30" s="35">
        <v>1</v>
      </c>
      <c r="AE30" s="36">
        <v>83.72</v>
      </c>
      <c r="AF30" s="36"/>
      <c r="AG30" s="35">
        <v>1</v>
      </c>
      <c r="AH30" s="36">
        <v>83.71</v>
      </c>
      <c r="AI30" s="36"/>
      <c r="AJ30" s="35">
        <v>1</v>
      </c>
      <c r="AK30" s="36">
        <v>84.13</v>
      </c>
      <c r="AL30" s="36"/>
      <c r="AM30" s="35">
        <v>1</v>
      </c>
      <c r="AN30" s="36">
        <v>84.19</v>
      </c>
      <c r="AO30" s="36"/>
      <c r="AP30" s="35">
        <v>1</v>
      </c>
      <c r="AQ30" s="36">
        <v>83.85</v>
      </c>
      <c r="AR30" s="36"/>
      <c r="AS30" s="35">
        <v>1</v>
      </c>
      <c r="AT30" s="36">
        <v>83.82</v>
      </c>
      <c r="AU30" s="36"/>
      <c r="AV30" s="35">
        <v>1</v>
      </c>
      <c r="AW30" s="36">
        <v>83.39</v>
      </c>
      <c r="AX30" s="36"/>
      <c r="AY30" s="35">
        <v>1</v>
      </c>
      <c r="AZ30" s="36">
        <v>83.1</v>
      </c>
      <c r="BA30" s="36"/>
      <c r="BB30" s="35">
        <v>1</v>
      </c>
      <c r="BC30" s="36">
        <v>82.98</v>
      </c>
      <c r="BD30" s="36"/>
      <c r="BE30" s="35">
        <v>1</v>
      </c>
      <c r="BF30" s="36">
        <v>83</v>
      </c>
      <c r="BG30" s="36"/>
      <c r="BH30" s="35">
        <v>1</v>
      </c>
      <c r="BI30" s="36">
        <v>83.54</v>
      </c>
      <c r="BJ30" s="36"/>
      <c r="BK30" s="35">
        <v>1</v>
      </c>
      <c r="BL30" s="36">
        <v>84.28</v>
      </c>
      <c r="BM30" s="36"/>
      <c r="BN30" s="35">
        <v>1</v>
      </c>
      <c r="BO30" s="36">
        <v>84.43</v>
      </c>
      <c r="BP30" s="36"/>
      <c r="BQ30" s="36">
        <v>1</v>
      </c>
      <c r="BR30" s="36">
        <v>85.21</v>
      </c>
      <c r="BS30" s="36"/>
      <c r="BT30" s="35">
        <f t="shared" si="0"/>
        <v>1</v>
      </c>
      <c r="BU30" s="36">
        <f t="shared" si="1"/>
        <v>83.619130434782605</v>
      </c>
      <c r="BV30" s="38"/>
      <c r="BW30" s="38"/>
      <c r="BY30" s="39"/>
    </row>
    <row r="31" spans="1:94">
      <c r="A31" s="25">
        <v>14</v>
      </c>
      <c r="B31" s="37" t="s">
        <v>25</v>
      </c>
      <c r="C31" s="35">
        <v>0.72780203784570596</v>
      </c>
      <c r="D31" s="36">
        <v>113.9</v>
      </c>
      <c r="E31" s="36"/>
      <c r="F31" s="35">
        <v>0.725268349289237</v>
      </c>
      <c r="G31" s="36">
        <v>114.77</v>
      </c>
      <c r="H31" s="36"/>
      <c r="I31" s="35">
        <v>0.72693965673909411</v>
      </c>
      <c r="J31" s="36">
        <v>114.26</v>
      </c>
      <c r="K31" s="8"/>
      <c r="L31" s="35">
        <v>0.72646964809810244</v>
      </c>
      <c r="M31" s="74">
        <v>114.46</v>
      </c>
      <c r="N31" s="8"/>
      <c r="O31" s="35">
        <v>0.72646964809810244</v>
      </c>
      <c r="P31" s="36">
        <v>114.84</v>
      </c>
      <c r="Q31" s="36"/>
      <c r="R31" s="35">
        <v>0.72878860757648645</v>
      </c>
      <c r="S31" s="36">
        <v>114.3</v>
      </c>
      <c r="T31" s="36"/>
      <c r="U31" s="35">
        <v>0.72918717505596509</v>
      </c>
      <c r="V31" s="36">
        <v>114.68</v>
      </c>
      <c r="W31" s="36"/>
      <c r="X31" s="35">
        <v>0.7298257905837876</v>
      </c>
      <c r="Y31" s="36">
        <v>114.34</v>
      </c>
      <c r="Z31" s="8"/>
      <c r="AA31" s="35">
        <v>0.72900643712683988</v>
      </c>
      <c r="AB31" s="36">
        <v>114.87</v>
      </c>
      <c r="AC31" s="36"/>
      <c r="AD31" s="35">
        <v>0.73012952497773098</v>
      </c>
      <c r="AE31" s="36">
        <v>114.66</v>
      </c>
      <c r="AF31" s="8"/>
      <c r="AG31" s="35">
        <v>0.73040150170548745</v>
      </c>
      <c r="AH31" s="36">
        <v>114.61</v>
      </c>
      <c r="AI31" s="36"/>
      <c r="AJ31" s="35">
        <v>0.73102621460005557</v>
      </c>
      <c r="AK31" s="36">
        <v>115.08</v>
      </c>
      <c r="AL31" s="8"/>
      <c r="AM31" s="35">
        <v>0.73297661804588432</v>
      </c>
      <c r="AN31" s="36">
        <v>114.86</v>
      </c>
      <c r="AO31" s="8"/>
      <c r="AP31" s="35">
        <v>0.73365956728758719</v>
      </c>
      <c r="AQ31" s="36">
        <v>114.29</v>
      </c>
      <c r="AR31" s="8"/>
      <c r="AS31" s="35">
        <v>0.73221987098285879</v>
      </c>
      <c r="AT31" s="36">
        <v>114.47</v>
      </c>
      <c r="AU31" s="8"/>
      <c r="AV31" s="35">
        <v>0.73181798223145944</v>
      </c>
      <c r="AW31" s="36">
        <v>113.95</v>
      </c>
      <c r="AX31" s="8"/>
      <c r="AY31" s="35">
        <v>0.73053489765206081</v>
      </c>
      <c r="AZ31" s="36">
        <v>113.75</v>
      </c>
      <c r="BA31" s="8"/>
      <c r="BB31" s="35">
        <v>0.72921907928799057</v>
      </c>
      <c r="BC31" s="36">
        <v>113.79</v>
      </c>
      <c r="BD31" s="36"/>
      <c r="BE31" s="35">
        <v>0.72874080875654956</v>
      </c>
      <c r="BF31" s="36">
        <v>113.9</v>
      </c>
      <c r="BG31" s="36"/>
      <c r="BH31" s="35">
        <v>0.73003891107396024</v>
      </c>
      <c r="BI31" s="36">
        <v>114.43</v>
      </c>
      <c r="BJ31" s="36"/>
      <c r="BK31" s="35">
        <v>0.73196261134981222</v>
      </c>
      <c r="BL31" s="36">
        <v>115.14</v>
      </c>
      <c r="BM31" s="36"/>
      <c r="BN31" s="35">
        <v>0.73399343809866346</v>
      </c>
      <c r="BO31" s="36">
        <v>115.03</v>
      </c>
      <c r="BP31" s="36"/>
      <c r="BQ31" s="36">
        <v>0.734554162351161</v>
      </c>
      <c r="BR31" s="36">
        <v>116</v>
      </c>
      <c r="BS31" s="36"/>
      <c r="BT31" s="35">
        <f t="shared" si="0"/>
        <v>0.73004489299193831</v>
      </c>
      <c r="BU31" s="36">
        <f t="shared" si="1"/>
        <v>114.53826086956522</v>
      </c>
      <c r="BV31" s="38"/>
      <c r="BW31" s="38"/>
      <c r="BY31" s="39"/>
    </row>
    <row r="32" spans="1:94">
      <c r="A32" s="25">
        <v>15</v>
      </c>
      <c r="B32" s="37" t="s">
        <v>26</v>
      </c>
      <c r="C32" s="35">
        <v>7.1612</v>
      </c>
      <c r="D32" s="36">
        <v>11.58</v>
      </c>
      <c r="E32" s="36"/>
      <c r="F32" s="35">
        <v>7.1692</v>
      </c>
      <c r="G32" s="36">
        <v>11.61</v>
      </c>
      <c r="H32" s="36"/>
      <c r="I32" s="35">
        <v>7.1605999999999996</v>
      </c>
      <c r="J32" s="36">
        <v>11.6</v>
      </c>
      <c r="K32" s="8"/>
      <c r="L32" s="35">
        <v>7.1638999999999999</v>
      </c>
      <c r="M32" s="74">
        <v>11.61</v>
      </c>
      <c r="N32" s="8"/>
      <c r="O32" s="35">
        <v>7.1730999999999998</v>
      </c>
      <c r="P32" s="36">
        <v>11.63</v>
      </c>
      <c r="Q32" s="36"/>
      <c r="R32" s="35">
        <v>7.1733000000000002</v>
      </c>
      <c r="S32" s="36">
        <v>11.61</v>
      </c>
      <c r="T32" s="36"/>
      <c r="U32" s="35">
        <v>7.18</v>
      </c>
      <c r="V32" s="36">
        <v>11.65</v>
      </c>
      <c r="W32" s="36"/>
      <c r="X32" s="35">
        <v>7.1757</v>
      </c>
      <c r="Y32" s="36">
        <v>11.63</v>
      </c>
      <c r="Z32" s="8"/>
      <c r="AA32" s="35">
        <v>7.1707000000000001</v>
      </c>
      <c r="AB32" s="36">
        <v>11.68</v>
      </c>
      <c r="AC32" s="36"/>
      <c r="AD32" s="35">
        <v>7.1669999999999998</v>
      </c>
      <c r="AE32" s="36">
        <v>11.68</v>
      </c>
      <c r="AF32" s="8"/>
      <c r="AG32" s="35">
        <v>7.1729000000000003</v>
      </c>
      <c r="AH32" s="36">
        <v>11.67</v>
      </c>
      <c r="AI32" s="36"/>
      <c r="AJ32" s="35">
        <v>7.1787999999999998</v>
      </c>
      <c r="AK32" s="36">
        <v>11.72</v>
      </c>
      <c r="AL32" s="8"/>
      <c r="AM32" s="35">
        <v>7.1783999999999999</v>
      </c>
      <c r="AN32" s="36">
        <v>11.73</v>
      </c>
      <c r="AO32" s="8"/>
      <c r="AP32" s="35">
        <v>7.1775000000000002</v>
      </c>
      <c r="AQ32" s="36">
        <v>11.68</v>
      </c>
      <c r="AR32" s="8"/>
      <c r="AS32" s="35">
        <v>7.1753999999999998</v>
      </c>
      <c r="AT32" s="36">
        <v>11.68</v>
      </c>
      <c r="AU32" s="8"/>
      <c r="AV32" s="35">
        <v>7.1742999999999997</v>
      </c>
      <c r="AW32" s="36">
        <v>11.62</v>
      </c>
      <c r="AX32" s="8"/>
      <c r="AY32" s="35">
        <v>7.1619000000000002</v>
      </c>
      <c r="AZ32" s="36">
        <v>11.6</v>
      </c>
      <c r="BA32" s="8"/>
      <c r="BB32" s="35">
        <v>7.1559999999999997</v>
      </c>
      <c r="BC32" s="36">
        <v>11.6</v>
      </c>
      <c r="BD32" s="36"/>
      <c r="BE32" s="35">
        <v>7.1673999999999998</v>
      </c>
      <c r="BF32" s="36">
        <v>11.58</v>
      </c>
      <c r="BG32" s="36"/>
      <c r="BH32" s="35">
        <v>7.1722000000000001</v>
      </c>
      <c r="BI32" s="36">
        <v>11.65</v>
      </c>
      <c r="BJ32" s="36"/>
      <c r="BK32" s="35">
        <v>7.1756000000000002</v>
      </c>
      <c r="BL32" s="36">
        <v>11.75</v>
      </c>
      <c r="BM32" s="36"/>
      <c r="BN32" s="35">
        <v>7.1805000000000003</v>
      </c>
      <c r="BO32" s="36">
        <v>11.76</v>
      </c>
      <c r="BP32" s="36"/>
      <c r="BQ32" s="36">
        <v>7.1959</v>
      </c>
      <c r="BR32" s="36">
        <v>11.84</v>
      </c>
      <c r="BS32" s="36"/>
      <c r="BT32" s="35">
        <f t="shared" si="0"/>
        <v>7.1722391304347815</v>
      </c>
      <c r="BU32" s="36">
        <f t="shared" si="1"/>
        <v>11.659130434782609</v>
      </c>
      <c r="BV32" s="38"/>
      <c r="BW32" s="38"/>
      <c r="BY32" s="39"/>
    </row>
    <row r="33" spans="1:147" s="21" customFormat="1" ht="16.5" thickBot="1">
      <c r="A33" s="42">
        <v>16</v>
      </c>
      <c r="B33" s="43" t="s">
        <v>27</v>
      </c>
      <c r="C33" s="44">
        <v>7.1543999999999999</v>
      </c>
      <c r="D33" s="45">
        <v>11.59</v>
      </c>
      <c r="E33" s="45"/>
      <c r="F33" s="44">
        <v>7.1673</v>
      </c>
      <c r="G33" s="45">
        <v>11.61</v>
      </c>
      <c r="H33" s="45"/>
      <c r="I33" s="44">
        <v>7.1584000000000003</v>
      </c>
      <c r="J33" s="45">
        <v>11.6</v>
      </c>
      <c r="K33" s="15"/>
      <c r="L33" s="44">
        <v>7.1635</v>
      </c>
      <c r="M33" s="75">
        <v>11.61</v>
      </c>
      <c r="N33" s="15"/>
      <c r="O33" s="44">
        <v>7.1759000000000004</v>
      </c>
      <c r="P33" s="45">
        <v>11.63</v>
      </c>
      <c r="Q33" s="45"/>
      <c r="R33" s="44">
        <v>7.1733000000000002</v>
      </c>
      <c r="S33" s="45">
        <v>11.61</v>
      </c>
      <c r="T33" s="45"/>
      <c r="U33" s="44">
        <v>7.1830999999999996</v>
      </c>
      <c r="V33" s="45">
        <v>11.64</v>
      </c>
      <c r="W33" s="45"/>
      <c r="X33" s="44">
        <v>7.1784999999999997</v>
      </c>
      <c r="Y33" s="45">
        <v>11.62</v>
      </c>
      <c r="Z33" s="15"/>
      <c r="AA33" s="44">
        <v>7.1710000000000003</v>
      </c>
      <c r="AB33" s="45">
        <v>11.68</v>
      </c>
      <c r="AC33" s="45"/>
      <c r="AD33" s="44">
        <v>7.1681999999999997</v>
      </c>
      <c r="AE33" s="45">
        <v>11.68</v>
      </c>
      <c r="AF33" s="15"/>
      <c r="AG33" s="44">
        <v>7.1752000000000002</v>
      </c>
      <c r="AH33" s="45">
        <v>11.67</v>
      </c>
      <c r="AI33" s="45"/>
      <c r="AJ33" s="44">
        <v>7.1824000000000003</v>
      </c>
      <c r="AK33" s="45">
        <v>11.71</v>
      </c>
      <c r="AL33" s="15"/>
      <c r="AM33" s="44">
        <v>7.1832000000000003</v>
      </c>
      <c r="AN33" s="45">
        <v>11.72</v>
      </c>
      <c r="AO33" s="15"/>
      <c r="AP33" s="44">
        <v>7.1810999999999998</v>
      </c>
      <c r="AQ33" s="45">
        <v>11.68</v>
      </c>
      <c r="AR33" s="15"/>
      <c r="AS33" s="44">
        <v>7.1783000000000001</v>
      </c>
      <c r="AT33" s="45">
        <v>11.68</v>
      </c>
      <c r="AU33" s="15"/>
      <c r="AV33" s="44">
        <v>7.1765999999999996</v>
      </c>
      <c r="AW33" s="45">
        <v>11.62</v>
      </c>
      <c r="AX33" s="15"/>
      <c r="AY33" s="44">
        <v>7.1615000000000002</v>
      </c>
      <c r="AZ33" s="45">
        <v>11.6</v>
      </c>
      <c r="BA33" s="15"/>
      <c r="BB33" s="44">
        <v>7.1539000000000001</v>
      </c>
      <c r="BC33" s="45">
        <v>11.6</v>
      </c>
      <c r="BD33" s="45"/>
      <c r="BE33" s="44">
        <v>7.1677</v>
      </c>
      <c r="BF33" s="45">
        <v>11.58</v>
      </c>
      <c r="BG33" s="45"/>
      <c r="BH33" s="44">
        <v>7.1745000000000001</v>
      </c>
      <c r="BI33" s="45">
        <v>11.64</v>
      </c>
      <c r="BJ33" s="45"/>
      <c r="BK33" s="44">
        <v>7.1795999999999998</v>
      </c>
      <c r="BL33" s="45">
        <v>11.74</v>
      </c>
      <c r="BM33" s="45"/>
      <c r="BN33" s="44">
        <v>7.1852999999999998</v>
      </c>
      <c r="BO33" s="45">
        <v>11.75</v>
      </c>
      <c r="BP33" s="45"/>
      <c r="BQ33" s="45">
        <v>7.2060000000000004</v>
      </c>
      <c r="BR33" s="45">
        <v>11.82</v>
      </c>
      <c r="BS33" s="45"/>
      <c r="BT33" s="44">
        <f t="shared" si="0"/>
        <v>7.1738652173913042</v>
      </c>
      <c r="BU33" s="45">
        <f t="shared" si="1"/>
        <v>11.655652173913046</v>
      </c>
      <c r="BV33" s="38"/>
      <c r="BW33" s="38"/>
      <c r="BX33" s="3"/>
      <c r="BY33" s="39"/>
      <c r="BZ33" s="3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</row>
    <row r="34" spans="1:147" s="3" customFormat="1" ht="16.5" thickTop="1">
      <c r="A34" s="65"/>
      <c r="B34" s="66"/>
    </row>
    <row r="35" spans="1:147" s="3" customFormat="1">
      <c r="A35" s="65"/>
      <c r="B35" s="66"/>
    </row>
    <row r="36" spans="1:147" s="3" customFormat="1">
      <c r="A36" s="65"/>
      <c r="B36" s="66"/>
    </row>
    <row r="37" spans="1:147" s="3" customFormat="1">
      <c r="A37" s="65"/>
      <c r="B37" s="66"/>
    </row>
    <row r="38" spans="1:147" s="3" customFormat="1">
      <c r="A38" s="65"/>
      <c r="B38" s="66"/>
    </row>
    <row r="39" spans="1:147" s="3" customFormat="1">
      <c r="A39" s="65"/>
      <c r="B39" s="66"/>
    </row>
    <row r="40" spans="1:147" s="3" customFormat="1">
      <c r="A40" s="65"/>
      <c r="B40" s="66"/>
    </row>
    <row r="41" spans="1:147" s="48" customFormat="1">
      <c r="A41" s="68"/>
      <c r="B41" s="69"/>
    </row>
    <row r="42" spans="1:147" s="48" customFormat="1">
      <c r="A42" s="68"/>
      <c r="B42" s="69"/>
    </row>
    <row r="43" spans="1:147" s="48" customFormat="1">
      <c r="A43" s="68"/>
      <c r="B43" s="69"/>
    </row>
    <row r="44" spans="1:147" s="48" customFormat="1">
      <c r="A44" s="68"/>
      <c r="B44" s="69"/>
    </row>
    <row r="45" spans="1:147" s="48" customFormat="1">
      <c r="A45" s="68"/>
      <c r="B45" s="69"/>
    </row>
    <row r="46" spans="1:147" s="48" customFormat="1">
      <c r="A46" s="68"/>
      <c r="B46" s="69"/>
    </row>
    <row r="47" spans="1:147" s="48" customFormat="1">
      <c r="A47" s="68"/>
      <c r="B47" s="69"/>
    </row>
    <row r="48" spans="1:147" s="48" customFormat="1">
      <c r="A48" s="68"/>
      <c r="B48" s="69"/>
    </row>
    <row r="49" spans="1:2" s="48" customFormat="1">
      <c r="A49" s="68"/>
      <c r="B49" s="69"/>
    </row>
    <row r="50" spans="1:2" s="48" customFormat="1">
      <c r="A50" s="68"/>
      <c r="B50" s="69"/>
    </row>
    <row r="51" spans="1:2" s="48" customFormat="1">
      <c r="A51" s="68"/>
      <c r="B51" s="69"/>
    </row>
    <row r="52" spans="1:2" s="48" customFormat="1">
      <c r="A52" s="68"/>
      <c r="B52" s="69"/>
    </row>
    <row r="53" spans="1:2" s="48" customFormat="1">
      <c r="A53" s="68"/>
      <c r="B53" s="69"/>
    </row>
    <row r="54" spans="1:2" s="48" customFormat="1">
      <c r="A54" s="68"/>
      <c r="B54" s="69"/>
    </row>
    <row r="55" spans="1:2" s="48" customFormat="1">
      <c r="A55" s="68"/>
      <c r="B55" s="69"/>
    </row>
    <row r="56" spans="1:2" s="48" customFormat="1">
      <c r="A56" s="68"/>
      <c r="B56" s="69"/>
    </row>
    <row r="57" spans="1:2" s="48" customFormat="1">
      <c r="A57" s="68"/>
      <c r="B57" s="69"/>
    </row>
    <row r="58" spans="1:2" s="48" customFormat="1">
      <c r="A58" s="68"/>
      <c r="B58" s="69"/>
    </row>
    <row r="59" spans="1:2" s="48" customFormat="1">
      <c r="A59" s="68"/>
      <c r="B59" s="69"/>
    </row>
    <row r="60" spans="1:2" s="48" customFormat="1">
      <c r="A60" s="68"/>
      <c r="B60" s="69"/>
    </row>
    <row r="61" spans="1:2" s="48" customFormat="1">
      <c r="A61" s="68"/>
      <c r="B61" s="69"/>
    </row>
    <row r="62" spans="1:2" s="48" customFormat="1">
      <c r="A62" s="68"/>
      <c r="B62" s="69"/>
    </row>
    <row r="63" spans="1:2" s="48" customFormat="1">
      <c r="A63" s="68"/>
      <c r="B63" s="69"/>
    </row>
    <row r="64" spans="1:2" s="48" customFormat="1">
      <c r="A64" s="68"/>
      <c r="B64" s="69"/>
    </row>
    <row r="65" spans="1:2" s="48" customFormat="1">
      <c r="A65" s="68"/>
      <c r="B65" s="69"/>
    </row>
    <row r="66" spans="1:2" s="48" customFormat="1">
      <c r="A66" s="68"/>
      <c r="B66" s="69"/>
    </row>
    <row r="67" spans="1:2" s="48" customFormat="1">
      <c r="A67" s="68"/>
      <c r="B67" s="69"/>
    </row>
    <row r="68" spans="1:2" s="48" customFormat="1">
      <c r="A68" s="68"/>
      <c r="B68" s="69"/>
    </row>
    <row r="69" spans="1:2" s="48" customFormat="1">
      <c r="A69" s="68"/>
      <c r="B69" s="69"/>
    </row>
    <row r="70" spans="1:2" s="48" customFormat="1">
      <c r="A70" s="68"/>
      <c r="B70" s="69"/>
    </row>
    <row r="71" spans="1:2" s="48" customFormat="1">
      <c r="A71" s="68"/>
      <c r="B71" s="69"/>
    </row>
    <row r="72" spans="1:2" s="48" customFormat="1">
      <c r="A72" s="68"/>
      <c r="B72" s="69"/>
    </row>
    <row r="73" spans="1:2" s="48" customFormat="1">
      <c r="A73" s="68"/>
      <c r="B73" s="69"/>
    </row>
    <row r="74" spans="1:2" s="48" customFormat="1">
      <c r="A74" s="68"/>
      <c r="B74" s="69"/>
    </row>
    <row r="75" spans="1:2" s="48" customFormat="1">
      <c r="A75" s="68"/>
      <c r="B75" s="69"/>
    </row>
    <row r="76" spans="1:2" s="48" customFormat="1">
      <c r="A76" s="68"/>
      <c r="B76" s="69"/>
    </row>
    <row r="77" spans="1:2" s="48" customFormat="1">
      <c r="A77" s="68"/>
      <c r="B77" s="69"/>
    </row>
    <row r="78" spans="1:2" s="48" customFormat="1">
      <c r="A78" s="68"/>
      <c r="B78" s="69"/>
    </row>
    <row r="79" spans="1:2" s="48" customFormat="1">
      <c r="A79" s="68"/>
      <c r="B79" s="69"/>
    </row>
    <row r="80" spans="1:2" s="48" customFormat="1">
      <c r="A80" s="68"/>
      <c r="B80" s="69"/>
    </row>
    <row r="81" spans="1:2" s="48" customFormat="1">
      <c r="A81" s="68"/>
      <c r="B81" s="69"/>
    </row>
    <row r="82" spans="1:2" s="48" customFormat="1">
      <c r="A82" s="68"/>
      <c r="B82" s="69"/>
    </row>
    <row r="83" spans="1:2" s="48" customFormat="1">
      <c r="A83" s="68"/>
      <c r="B83" s="69"/>
    </row>
    <row r="84" spans="1:2" s="48" customFormat="1">
      <c r="A84" s="68"/>
      <c r="B84" s="69"/>
    </row>
    <row r="85" spans="1:2" s="48" customFormat="1">
      <c r="A85" s="68"/>
      <c r="B85" s="69"/>
    </row>
    <row r="86" spans="1:2" s="48" customFormat="1">
      <c r="A86" s="68"/>
      <c r="B86" s="69"/>
    </row>
    <row r="87" spans="1:2" s="48" customFormat="1">
      <c r="A87" s="68"/>
      <c r="B87" s="69"/>
    </row>
    <row r="88" spans="1:2" s="48" customFormat="1">
      <c r="A88" s="68"/>
      <c r="B88" s="69"/>
    </row>
    <row r="89" spans="1:2" s="48" customFormat="1">
      <c r="A89" s="68"/>
      <c r="B89" s="69"/>
    </row>
    <row r="90" spans="1:2" s="48" customFormat="1">
      <c r="A90" s="68"/>
      <c r="B90" s="69"/>
    </row>
    <row r="91" spans="1:2" s="48" customFormat="1">
      <c r="A91" s="68"/>
      <c r="B91" s="69"/>
    </row>
    <row r="92" spans="1:2" s="48" customFormat="1">
      <c r="A92" s="68"/>
      <c r="B92" s="69"/>
    </row>
    <row r="93" spans="1:2" s="48" customFormat="1">
      <c r="A93" s="68"/>
      <c r="B93" s="69"/>
    </row>
    <row r="94" spans="1:2" s="48" customFormat="1">
      <c r="A94" s="68"/>
      <c r="B94" s="69"/>
    </row>
    <row r="95" spans="1:2" s="48" customFormat="1">
      <c r="A95" s="68"/>
      <c r="B95" s="69"/>
    </row>
    <row r="96" spans="1:2" s="48" customFormat="1">
      <c r="A96" s="68"/>
      <c r="B96" s="69"/>
    </row>
    <row r="97" spans="1:2" s="48" customFormat="1">
      <c r="A97" s="68"/>
      <c r="B97" s="69"/>
    </row>
    <row r="98" spans="1:2" s="48" customFormat="1">
      <c r="A98" s="68"/>
      <c r="B98" s="69"/>
    </row>
    <row r="99" spans="1:2" s="48" customFormat="1">
      <c r="A99" s="68"/>
      <c r="B99" s="69"/>
    </row>
    <row r="100" spans="1:2" s="48" customFormat="1">
      <c r="A100" s="68"/>
      <c r="B100" s="69"/>
    </row>
    <row r="101" spans="1:2" s="48" customFormat="1">
      <c r="A101" s="68"/>
      <c r="B101" s="69"/>
    </row>
    <row r="102" spans="1:2" s="48" customFormat="1">
      <c r="A102" s="68"/>
      <c r="B102" s="69"/>
    </row>
    <row r="103" spans="1:2" s="48" customFormat="1">
      <c r="A103" s="68"/>
      <c r="B103" s="69"/>
    </row>
    <row r="104" spans="1:2" s="48" customFormat="1">
      <c r="A104" s="68"/>
      <c r="B104" s="69"/>
    </row>
    <row r="105" spans="1:2" s="48" customFormat="1">
      <c r="A105" s="68"/>
      <c r="B105" s="69"/>
    </row>
    <row r="106" spans="1:2" s="48" customFormat="1">
      <c r="A106" s="68"/>
      <c r="B106" s="69"/>
    </row>
    <row r="107" spans="1:2" s="48" customFormat="1">
      <c r="A107" s="68"/>
      <c r="B107" s="69"/>
    </row>
    <row r="108" spans="1:2" s="48" customFormat="1">
      <c r="A108" s="68"/>
      <c r="B108" s="69"/>
    </row>
    <row r="109" spans="1:2" s="48" customFormat="1">
      <c r="A109" s="68"/>
      <c r="B109" s="69"/>
    </row>
    <row r="110" spans="1:2" s="48" customFormat="1">
      <c r="A110" s="68"/>
      <c r="B110" s="69"/>
    </row>
    <row r="111" spans="1:2" s="48" customFormat="1">
      <c r="A111" s="68"/>
      <c r="B111" s="69"/>
    </row>
    <row r="112" spans="1:2" s="48" customFormat="1">
      <c r="A112" s="68"/>
      <c r="B112" s="69"/>
    </row>
    <row r="113" spans="1:2" s="48" customFormat="1">
      <c r="A113" s="68"/>
      <c r="B113" s="69"/>
    </row>
    <row r="114" spans="1:2" s="48" customFormat="1">
      <c r="A114" s="68"/>
      <c r="B114" s="69"/>
    </row>
    <row r="115" spans="1:2" s="48" customFormat="1">
      <c r="A115" s="68"/>
      <c r="B115" s="69"/>
    </row>
    <row r="116" spans="1:2" s="48" customFormat="1">
      <c r="A116" s="68"/>
      <c r="B116" s="69"/>
    </row>
    <row r="117" spans="1:2" s="48" customFormat="1">
      <c r="A117" s="68"/>
      <c r="B117" s="69"/>
    </row>
    <row r="118" spans="1:2" s="48" customFormat="1">
      <c r="A118" s="68"/>
      <c r="B118" s="69"/>
    </row>
    <row r="119" spans="1:2" s="48" customFormat="1">
      <c r="A119" s="68"/>
      <c r="B119" s="69"/>
    </row>
    <row r="120" spans="1:2" s="48" customFormat="1">
      <c r="A120" s="68"/>
      <c r="B120" s="69"/>
    </row>
    <row r="121" spans="1:2" s="48" customFormat="1">
      <c r="A121" s="68"/>
      <c r="B121" s="69"/>
    </row>
    <row r="122" spans="1:2" s="48" customFormat="1">
      <c r="A122" s="68"/>
      <c r="B122" s="69"/>
    </row>
    <row r="123" spans="1:2" s="48" customFormat="1">
      <c r="A123" s="68"/>
      <c r="B123" s="69"/>
    </row>
    <row r="124" spans="1:2" s="48" customFormat="1">
      <c r="A124" s="68"/>
      <c r="B124" s="69"/>
    </row>
    <row r="125" spans="1:2" s="48" customFormat="1">
      <c r="A125" s="68"/>
      <c r="B125" s="69"/>
    </row>
    <row r="126" spans="1:2" s="48" customFormat="1">
      <c r="A126" s="68"/>
      <c r="B126" s="69"/>
    </row>
  </sheetData>
  <mergeCells count="24">
    <mergeCell ref="BE9:BF9"/>
    <mergeCell ref="BN9:BO9"/>
    <mergeCell ref="BT9:BU9"/>
    <mergeCell ref="AM9:AN9"/>
    <mergeCell ref="AP9:AQ9"/>
    <mergeCell ref="AS9:AT9"/>
    <mergeCell ref="AV9:AW9"/>
    <mergeCell ref="AY9:AZ9"/>
    <mergeCell ref="BB9:BC9"/>
    <mergeCell ref="BH9:BI9"/>
    <mergeCell ref="BK9:BL9"/>
    <mergeCell ref="BQ9:BR9"/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K126"/>
  <sheetViews>
    <sheetView zoomScale="70" zoomScaleNormal="70" workbookViewId="0">
      <pane xSplit="2" ySplit="16" topLeftCell="BD17" activePane="bottomRight" state="frozen"/>
      <selection pane="topRight" activeCell="C1" sqref="C1"/>
      <selection pane="bottomLeft" activeCell="A17" sqref="A17"/>
      <selection pane="bottomRight" sqref="A1:XFD1048576"/>
    </sheetView>
  </sheetViews>
  <sheetFormatPr defaultColWidth="9.28515625" defaultRowHeight="15.75"/>
  <cols>
    <col min="1" max="1" width="10.42578125" style="1" customWidth="1"/>
    <col min="2" max="2" width="30.42578125" style="70" customWidth="1"/>
    <col min="3" max="3" width="21.140625" style="2" bestFit="1" customWidth="1"/>
    <col min="4" max="4" width="21.42578125" style="2" bestFit="1" customWidth="1"/>
    <col min="5" max="5" width="9.42578125" style="2" customWidth="1"/>
    <col min="6" max="6" width="21.140625" style="2" bestFit="1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8.140625" style="2" bestFit="1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6.28515625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3.42578125" style="2" customWidth="1"/>
    <col min="57" max="58" width="21.85546875" style="2" customWidth="1"/>
    <col min="59" max="59" width="14.7109375" style="2" customWidth="1"/>
    <col min="60" max="60" width="23.42578125" style="2" customWidth="1"/>
    <col min="61" max="61" width="21.5703125" style="2" customWidth="1"/>
    <col min="62" max="62" width="9.7109375" style="2" customWidth="1"/>
    <col min="63" max="63" width="21.140625" style="2" customWidth="1"/>
    <col min="64" max="64" width="21.85546875" style="2" customWidth="1"/>
    <col min="65" max="65" width="10.42578125" style="2" customWidth="1"/>
    <col min="66" max="66" width="18.5703125" style="8" customWidth="1"/>
    <col min="67" max="67" width="16.5703125" style="8" customWidth="1"/>
    <col min="68" max="69" width="20.42578125" style="2" customWidth="1"/>
    <col min="70" max="70" width="14.5703125" style="3" customWidth="1"/>
    <col min="71" max="71" width="14.28515625" style="3" customWidth="1"/>
    <col min="72" max="72" width="13.42578125" style="3" customWidth="1"/>
    <col min="73" max="141" width="13.42578125" style="2" customWidth="1"/>
    <col min="142" max="16384" width="9.28515625" style="2"/>
  </cols>
  <sheetData>
    <row r="1" spans="1:141">
      <c r="B1" s="2"/>
      <c r="BN1" s="2"/>
      <c r="BO1" s="2"/>
    </row>
    <row r="2" spans="1:141">
      <c r="B2" s="2"/>
      <c r="BN2" s="2"/>
      <c r="BO2" s="2"/>
    </row>
    <row r="3" spans="1:141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</row>
    <row r="4" spans="1:14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</row>
    <row r="5" spans="1:141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</row>
    <row r="6" spans="1:141">
      <c r="A6" s="6"/>
      <c r="B6" s="7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</row>
    <row r="7" spans="1:141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</row>
    <row r="8" spans="1:141">
      <c r="A8" s="10"/>
      <c r="B8" s="71" t="s">
        <v>179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11"/>
      <c r="BO8" s="11"/>
      <c r="BP8" s="12"/>
      <c r="BQ8" s="12"/>
      <c r="BR8" s="13"/>
    </row>
    <row r="9" spans="1:141" s="21" customFormat="1" ht="16.5" thickBot="1">
      <c r="A9" s="14" t="s">
        <v>2</v>
      </c>
      <c r="B9" s="15"/>
      <c r="C9" s="126" t="s">
        <v>180</v>
      </c>
      <c r="D9" s="126"/>
      <c r="E9" s="16"/>
      <c r="F9" s="126" t="s">
        <v>194</v>
      </c>
      <c r="G9" s="126"/>
      <c r="H9" s="17"/>
      <c r="I9" s="126" t="s">
        <v>196</v>
      </c>
      <c r="J9" s="126"/>
      <c r="K9" s="17"/>
      <c r="L9" s="126" t="s">
        <v>197</v>
      </c>
      <c r="M9" s="126"/>
      <c r="N9" s="18"/>
      <c r="O9" s="126" t="s">
        <v>181</v>
      </c>
      <c r="P9" s="126"/>
      <c r="Q9" s="16"/>
      <c r="R9" s="126" t="s">
        <v>182</v>
      </c>
      <c r="S9" s="126"/>
      <c r="T9" s="16"/>
      <c r="U9" s="126" t="s">
        <v>203</v>
      </c>
      <c r="V9" s="126"/>
      <c r="W9" s="16"/>
      <c r="X9" s="126" t="s">
        <v>205</v>
      </c>
      <c r="Y9" s="126"/>
      <c r="Z9" s="17"/>
      <c r="AA9" s="126" t="s">
        <v>206</v>
      </c>
      <c r="AB9" s="126"/>
      <c r="AC9" s="16"/>
      <c r="AD9" s="126" t="s">
        <v>183</v>
      </c>
      <c r="AE9" s="126"/>
      <c r="AF9" s="17"/>
      <c r="AG9" s="126" t="s">
        <v>184</v>
      </c>
      <c r="AH9" s="126"/>
      <c r="AI9" s="18"/>
      <c r="AJ9" s="126" t="s">
        <v>185</v>
      </c>
      <c r="AK9" s="126"/>
      <c r="AL9" s="18"/>
      <c r="AM9" s="126" t="s">
        <v>212</v>
      </c>
      <c r="AN9" s="126"/>
      <c r="AO9" s="17"/>
      <c r="AP9" s="126" t="s">
        <v>213</v>
      </c>
      <c r="AQ9" s="126"/>
      <c r="AR9" s="17"/>
      <c r="AS9" s="126" t="s">
        <v>186</v>
      </c>
      <c r="AT9" s="126"/>
      <c r="AU9" s="17"/>
      <c r="AV9" s="126" t="s">
        <v>187</v>
      </c>
      <c r="AW9" s="126"/>
      <c r="AX9" s="16"/>
      <c r="AY9" s="126" t="s">
        <v>188</v>
      </c>
      <c r="AZ9" s="126"/>
      <c r="BA9" s="17"/>
      <c r="BB9" s="126" t="s">
        <v>219</v>
      </c>
      <c r="BC9" s="126"/>
      <c r="BD9" s="16"/>
      <c r="BE9" s="126" t="s">
        <v>221</v>
      </c>
      <c r="BF9" s="126"/>
      <c r="BG9" s="16"/>
      <c r="BH9" s="126" t="s">
        <v>189</v>
      </c>
      <c r="BI9" s="126"/>
      <c r="BJ9" s="16"/>
      <c r="BK9" s="126" t="s">
        <v>190</v>
      </c>
      <c r="BL9" s="126"/>
      <c r="BM9" s="16"/>
      <c r="BN9" s="126" t="s">
        <v>3</v>
      </c>
      <c r="BO9" s="126"/>
      <c r="BP9" s="19"/>
      <c r="BQ9" s="19"/>
      <c r="BR9" s="20"/>
      <c r="BS9" s="13"/>
      <c r="BT9" s="3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</row>
    <row r="10" spans="1:141" ht="16.5" thickTop="1">
      <c r="A10" s="10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23"/>
      <c r="BO10" s="23"/>
      <c r="BP10" s="24"/>
      <c r="BQ10" s="24"/>
      <c r="BR10" s="20"/>
    </row>
    <row r="11" spans="1:141">
      <c r="A11" s="10"/>
      <c r="B11" s="22"/>
      <c r="C11" s="23"/>
      <c r="D11" s="23" t="s">
        <v>4</v>
      </c>
      <c r="E11" s="23"/>
      <c r="F11" s="23"/>
      <c r="G11" s="23" t="s">
        <v>4</v>
      </c>
      <c r="H11" s="8"/>
      <c r="I11" s="23"/>
      <c r="J11" s="23" t="s">
        <v>4</v>
      </c>
      <c r="K11" s="8"/>
      <c r="L11" s="23"/>
      <c r="M11" s="23" t="s">
        <v>4</v>
      </c>
      <c r="N11" s="8"/>
      <c r="O11" s="23"/>
      <c r="P11" s="23" t="s">
        <v>4</v>
      </c>
      <c r="Q11" s="23"/>
      <c r="R11" s="23"/>
      <c r="S11" s="23" t="s">
        <v>4</v>
      </c>
      <c r="T11" s="23"/>
      <c r="U11" s="23"/>
      <c r="V11" s="23" t="s">
        <v>4</v>
      </c>
      <c r="W11" s="23"/>
      <c r="X11" s="23"/>
      <c r="Y11" s="23" t="s">
        <v>4</v>
      </c>
      <c r="Z11" s="8"/>
      <c r="AA11" s="23"/>
      <c r="AB11" s="23" t="s">
        <v>4</v>
      </c>
      <c r="AC11" s="23"/>
      <c r="AD11" s="23"/>
      <c r="AE11" s="23" t="s">
        <v>4</v>
      </c>
      <c r="AF11" s="8"/>
      <c r="AG11" s="23"/>
      <c r="AH11" s="23" t="s">
        <v>4</v>
      </c>
      <c r="AI11" s="8"/>
      <c r="AJ11" s="23"/>
      <c r="AK11" s="23" t="s">
        <v>4</v>
      </c>
      <c r="AL11" s="8"/>
      <c r="AM11" s="23"/>
      <c r="AN11" s="23" t="s">
        <v>4</v>
      </c>
      <c r="AO11" s="8"/>
      <c r="AP11" s="23"/>
      <c r="AQ11" s="23" t="s">
        <v>4</v>
      </c>
      <c r="AR11" s="8"/>
      <c r="AS11" s="23"/>
      <c r="AT11" s="23" t="s">
        <v>4</v>
      </c>
      <c r="AU11" s="8"/>
      <c r="AV11" s="23"/>
      <c r="AW11" s="23" t="s">
        <v>4</v>
      </c>
      <c r="AX11" s="23"/>
      <c r="AY11" s="23"/>
      <c r="AZ11" s="23" t="s">
        <v>4</v>
      </c>
      <c r="BA11" s="8"/>
      <c r="BB11" s="8"/>
      <c r="BC11" s="23" t="s">
        <v>4</v>
      </c>
      <c r="BD11" s="8"/>
      <c r="BE11" s="8"/>
      <c r="BF11" s="23" t="s">
        <v>4</v>
      </c>
      <c r="BG11" s="8"/>
      <c r="BH11" s="8"/>
      <c r="BI11" s="23" t="s">
        <v>4</v>
      </c>
      <c r="BJ11" s="8"/>
      <c r="BK11" s="8"/>
      <c r="BL11" s="23" t="s">
        <v>4</v>
      </c>
      <c r="BM11" s="8"/>
      <c r="BN11" s="23"/>
      <c r="BO11" s="23" t="s">
        <v>4</v>
      </c>
      <c r="BP11" s="24"/>
      <c r="BQ11" s="24"/>
      <c r="BR11" s="20"/>
    </row>
    <row r="12" spans="1:141">
      <c r="A12" s="25"/>
      <c r="B12" s="22"/>
      <c r="C12" s="23" t="s">
        <v>4</v>
      </c>
      <c r="D12" s="23" t="s">
        <v>5</v>
      </c>
      <c r="E12" s="23"/>
      <c r="F12" s="23" t="s">
        <v>4</v>
      </c>
      <c r="G12" s="23" t="s">
        <v>5</v>
      </c>
      <c r="H12" s="23"/>
      <c r="I12" s="23" t="s">
        <v>4</v>
      </c>
      <c r="J12" s="23" t="s">
        <v>5</v>
      </c>
      <c r="K12" s="23"/>
      <c r="L12" s="23" t="s">
        <v>4</v>
      </c>
      <c r="M12" s="23" t="s">
        <v>5</v>
      </c>
      <c r="N12" s="23"/>
      <c r="O12" s="23" t="s">
        <v>4</v>
      </c>
      <c r="P12" s="23" t="s">
        <v>5</v>
      </c>
      <c r="Q12" s="23"/>
      <c r="R12" s="23" t="s">
        <v>4</v>
      </c>
      <c r="S12" s="23" t="s">
        <v>5</v>
      </c>
      <c r="T12" s="23"/>
      <c r="U12" s="23" t="s">
        <v>4</v>
      </c>
      <c r="V12" s="23" t="s">
        <v>5</v>
      </c>
      <c r="W12" s="23"/>
      <c r="X12" s="23" t="s">
        <v>4</v>
      </c>
      <c r="Y12" s="23" t="s">
        <v>5</v>
      </c>
      <c r="Z12" s="23"/>
      <c r="AA12" s="23" t="s">
        <v>4</v>
      </c>
      <c r="AB12" s="23" t="s">
        <v>5</v>
      </c>
      <c r="AC12" s="23"/>
      <c r="AD12" s="23" t="s">
        <v>4</v>
      </c>
      <c r="AE12" s="23" t="s">
        <v>5</v>
      </c>
      <c r="AF12" s="23"/>
      <c r="AG12" s="23" t="s">
        <v>4</v>
      </c>
      <c r="AH12" s="23" t="s">
        <v>5</v>
      </c>
      <c r="AI12" s="23"/>
      <c r="AJ12" s="23" t="s">
        <v>4</v>
      </c>
      <c r="AK12" s="23" t="s">
        <v>5</v>
      </c>
      <c r="AL12" s="23"/>
      <c r="AM12" s="23" t="s">
        <v>4</v>
      </c>
      <c r="AN12" s="23" t="s">
        <v>5</v>
      </c>
      <c r="AO12" s="23"/>
      <c r="AP12" s="23" t="s">
        <v>4</v>
      </c>
      <c r="AQ12" s="23" t="s">
        <v>5</v>
      </c>
      <c r="AR12" s="23"/>
      <c r="AS12" s="23" t="s">
        <v>4</v>
      </c>
      <c r="AT12" s="23" t="s">
        <v>5</v>
      </c>
      <c r="AU12" s="23"/>
      <c r="AV12" s="23" t="s">
        <v>4</v>
      </c>
      <c r="AW12" s="23" t="s">
        <v>5</v>
      </c>
      <c r="AX12" s="23"/>
      <c r="AY12" s="23" t="s">
        <v>4</v>
      </c>
      <c r="AZ12" s="23" t="s">
        <v>5</v>
      </c>
      <c r="BA12" s="23"/>
      <c r="BB12" s="23" t="s">
        <v>4</v>
      </c>
      <c r="BC12" s="23" t="s">
        <v>5</v>
      </c>
      <c r="BD12" s="23"/>
      <c r="BE12" s="23" t="s">
        <v>4</v>
      </c>
      <c r="BF12" s="23" t="s">
        <v>5</v>
      </c>
      <c r="BG12" s="23"/>
      <c r="BH12" s="23" t="s">
        <v>4</v>
      </c>
      <c r="BI12" s="23" t="s">
        <v>5</v>
      </c>
      <c r="BJ12" s="23"/>
      <c r="BK12" s="23" t="s">
        <v>4</v>
      </c>
      <c r="BL12" s="23" t="s">
        <v>5</v>
      </c>
      <c r="BM12" s="23"/>
      <c r="BN12" s="23" t="s">
        <v>4</v>
      </c>
      <c r="BO12" s="23" t="s">
        <v>5</v>
      </c>
      <c r="BP12" s="24"/>
      <c r="BQ12" s="24"/>
      <c r="BR12" s="20"/>
      <c r="BS12" s="20"/>
    </row>
    <row r="13" spans="1:141">
      <c r="A13" s="10"/>
      <c r="B13" s="26" t="s">
        <v>6</v>
      </c>
      <c r="C13" s="23" t="s">
        <v>7</v>
      </c>
      <c r="D13" s="23" t="s">
        <v>8</v>
      </c>
      <c r="E13" s="23"/>
      <c r="F13" s="23" t="s">
        <v>7</v>
      </c>
      <c r="G13" s="23" t="s">
        <v>8</v>
      </c>
      <c r="H13" s="23"/>
      <c r="I13" s="23" t="s">
        <v>7</v>
      </c>
      <c r="J13" s="23" t="s">
        <v>8</v>
      </c>
      <c r="K13" s="23"/>
      <c r="L13" s="23" t="s">
        <v>7</v>
      </c>
      <c r="M13" s="23" t="s">
        <v>8</v>
      </c>
      <c r="N13" s="23"/>
      <c r="O13" s="23" t="s">
        <v>7</v>
      </c>
      <c r="P13" s="23" t="s">
        <v>8</v>
      </c>
      <c r="Q13" s="23"/>
      <c r="R13" s="23" t="s">
        <v>7</v>
      </c>
      <c r="S13" s="23" t="s">
        <v>8</v>
      </c>
      <c r="T13" s="23"/>
      <c r="U13" s="23" t="s">
        <v>7</v>
      </c>
      <c r="V13" s="23" t="s">
        <v>8</v>
      </c>
      <c r="W13" s="23"/>
      <c r="X13" s="23" t="s">
        <v>7</v>
      </c>
      <c r="Y13" s="23" t="s">
        <v>8</v>
      </c>
      <c r="Z13" s="23"/>
      <c r="AA13" s="23" t="s">
        <v>7</v>
      </c>
      <c r="AB13" s="23" t="s">
        <v>8</v>
      </c>
      <c r="AC13" s="23"/>
      <c r="AD13" s="23" t="s">
        <v>7</v>
      </c>
      <c r="AE13" s="23" t="s">
        <v>8</v>
      </c>
      <c r="AF13" s="23"/>
      <c r="AG13" s="23" t="s">
        <v>7</v>
      </c>
      <c r="AH13" s="23" t="s">
        <v>8</v>
      </c>
      <c r="AI13" s="23"/>
      <c r="AJ13" s="23" t="s">
        <v>7</v>
      </c>
      <c r="AK13" s="23" t="s">
        <v>8</v>
      </c>
      <c r="AL13" s="23"/>
      <c r="AM13" s="23" t="s">
        <v>7</v>
      </c>
      <c r="AN13" s="23" t="s">
        <v>8</v>
      </c>
      <c r="AO13" s="23"/>
      <c r="AP13" s="23" t="s">
        <v>7</v>
      </c>
      <c r="AQ13" s="23" t="s">
        <v>8</v>
      </c>
      <c r="AR13" s="23"/>
      <c r="AS13" s="23" t="s">
        <v>7</v>
      </c>
      <c r="AT13" s="23" t="s">
        <v>8</v>
      </c>
      <c r="AU13" s="23"/>
      <c r="AV13" s="23" t="s">
        <v>7</v>
      </c>
      <c r="AW13" s="23" t="s">
        <v>8</v>
      </c>
      <c r="AX13" s="23"/>
      <c r="AY13" s="23" t="s">
        <v>7</v>
      </c>
      <c r="AZ13" s="23" t="s">
        <v>8</v>
      </c>
      <c r="BA13" s="23"/>
      <c r="BB13" s="23" t="s">
        <v>7</v>
      </c>
      <c r="BC13" s="23" t="s">
        <v>8</v>
      </c>
      <c r="BD13" s="23"/>
      <c r="BE13" s="23" t="s">
        <v>7</v>
      </c>
      <c r="BF13" s="23" t="s">
        <v>8</v>
      </c>
      <c r="BG13" s="23"/>
      <c r="BH13" s="23" t="s">
        <v>7</v>
      </c>
      <c r="BI13" s="23" t="s">
        <v>8</v>
      </c>
      <c r="BJ13" s="23"/>
      <c r="BK13" s="23" t="s">
        <v>7</v>
      </c>
      <c r="BL13" s="23" t="s">
        <v>8</v>
      </c>
      <c r="BM13" s="23"/>
      <c r="BN13" s="23" t="s">
        <v>9</v>
      </c>
      <c r="BO13" s="23" t="s">
        <v>8</v>
      </c>
      <c r="BP13" s="24"/>
      <c r="BQ13" s="24"/>
      <c r="BR13" s="20"/>
      <c r="BS13" s="20"/>
    </row>
    <row r="14" spans="1:141" ht="15.75" customHeight="1">
      <c r="A14" s="27"/>
      <c r="B14" s="22"/>
      <c r="C14" s="23"/>
      <c r="D14" s="23" t="s">
        <v>10</v>
      </c>
      <c r="E14" s="23"/>
      <c r="F14" s="23"/>
      <c r="G14" s="23" t="s">
        <v>10</v>
      </c>
      <c r="H14" s="23"/>
      <c r="I14" s="23"/>
      <c r="J14" s="23" t="s">
        <v>10</v>
      </c>
      <c r="K14" s="23"/>
      <c r="L14" s="23"/>
      <c r="M14" s="23" t="s">
        <v>10</v>
      </c>
      <c r="N14" s="23"/>
      <c r="O14" s="23"/>
      <c r="P14" s="23" t="s">
        <v>10</v>
      </c>
      <c r="Q14" s="23"/>
      <c r="R14" s="23"/>
      <c r="S14" s="23" t="s">
        <v>10</v>
      </c>
      <c r="T14" s="23"/>
      <c r="U14" s="23"/>
      <c r="V14" s="23" t="s">
        <v>10</v>
      </c>
      <c r="W14" s="23"/>
      <c r="X14" s="23"/>
      <c r="Y14" s="23" t="s">
        <v>10</v>
      </c>
      <c r="Z14" s="23"/>
      <c r="AA14" s="23"/>
      <c r="AB14" s="23" t="s">
        <v>10</v>
      </c>
      <c r="AC14" s="23"/>
      <c r="AD14" s="23"/>
      <c r="AE14" s="23" t="s">
        <v>10</v>
      </c>
      <c r="AF14" s="23"/>
      <c r="AG14" s="23"/>
      <c r="AH14" s="23" t="s">
        <v>10</v>
      </c>
      <c r="AI14" s="23"/>
      <c r="AJ14" s="23"/>
      <c r="AK14" s="23" t="s">
        <v>10</v>
      </c>
      <c r="AL14" s="23"/>
      <c r="AM14" s="23"/>
      <c r="AN14" s="23" t="s">
        <v>10</v>
      </c>
      <c r="AO14" s="23"/>
      <c r="AP14" s="23"/>
      <c r="AQ14" s="23" t="s">
        <v>10</v>
      </c>
      <c r="AR14" s="23"/>
      <c r="AS14" s="23"/>
      <c r="AT14" s="23" t="s">
        <v>10</v>
      </c>
      <c r="AU14" s="23"/>
      <c r="AV14" s="23"/>
      <c r="AW14" s="23" t="s">
        <v>10</v>
      </c>
      <c r="AX14" s="23"/>
      <c r="AY14" s="23"/>
      <c r="AZ14" s="23" t="s">
        <v>10</v>
      </c>
      <c r="BA14" s="23"/>
      <c r="BB14" s="23"/>
      <c r="BC14" s="23" t="s">
        <v>10</v>
      </c>
      <c r="BD14" s="23"/>
      <c r="BE14" s="23"/>
      <c r="BF14" s="23" t="s">
        <v>10</v>
      </c>
      <c r="BG14" s="23"/>
      <c r="BH14" s="23"/>
      <c r="BI14" s="23" t="s">
        <v>10</v>
      </c>
      <c r="BJ14" s="23"/>
      <c r="BK14" s="23"/>
      <c r="BL14" s="23" t="s">
        <v>10</v>
      </c>
      <c r="BM14" s="23"/>
      <c r="BN14" s="23"/>
      <c r="BO14" s="23" t="s">
        <v>10</v>
      </c>
      <c r="BP14" s="24"/>
      <c r="BQ14" s="24"/>
      <c r="BR14" s="20"/>
      <c r="BS14" s="20"/>
    </row>
    <row r="15" spans="1:141">
      <c r="A15" s="10"/>
      <c r="B15" s="22"/>
      <c r="C15" s="23"/>
      <c r="D15" s="23" t="s">
        <v>11</v>
      </c>
      <c r="E15" s="23"/>
      <c r="F15" s="23"/>
      <c r="G15" s="23" t="s">
        <v>11</v>
      </c>
      <c r="H15" s="23"/>
      <c r="I15" s="23"/>
      <c r="J15" s="23" t="s">
        <v>11</v>
      </c>
      <c r="K15" s="23"/>
      <c r="L15" s="23"/>
      <c r="M15" s="23" t="s">
        <v>11</v>
      </c>
      <c r="N15" s="8"/>
      <c r="O15" s="23"/>
      <c r="P15" s="23" t="s">
        <v>11</v>
      </c>
      <c r="Q15" s="23"/>
      <c r="R15" s="23"/>
      <c r="S15" s="23" t="s">
        <v>11</v>
      </c>
      <c r="T15" s="23"/>
      <c r="U15" s="23"/>
      <c r="V15" s="23" t="s">
        <v>11</v>
      </c>
      <c r="W15" s="23"/>
      <c r="X15" s="23"/>
      <c r="Y15" s="23" t="s">
        <v>11</v>
      </c>
      <c r="Z15" s="23"/>
      <c r="AA15" s="23"/>
      <c r="AB15" s="23" t="s">
        <v>11</v>
      </c>
      <c r="AC15" s="23"/>
      <c r="AD15" s="23"/>
      <c r="AE15" s="23" t="s">
        <v>11</v>
      </c>
      <c r="AF15" s="23"/>
      <c r="AG15" s="23"/>
      <c r="AH15" s="23" t="s">
        <v>11</v>
      </c>
      <c r="AI15" s="23"/>
      <c r="AJ15" s="23"/>
      <c r="AK15" s="23" t="s">
        <v>11</v>
      </c>
      <c r="AL15" s="23"/>
      <c r="AM15" s="23"/>
      <c r="AN15" s="23" t="s">
        <v>11</v>
      </c>
      <c r="AO15" s="23"/>
      <c r="AP15" s="23"/>
      <c r="AQ15" s="23" t="s">
        <v>11</v>
      </c>
      <c r="AR15" s="23"/>
      <c r="AS15" s="23"/>
      <c r="AT15" s="23" t="s">
        <v>11</v>
      </c>
      <c r="AU15" s="23"/>
      <c r="AV15" s="23"/>
      <c r="AW15" s="23" t="s">
        <v>11</v>
      </c>
      <c r="AX15" s="23"/>
      <c r="AY15" s="23"/>
      <c r="AZ15" s="23" t="s">
        <v>11</v>
      </c>
      <c r="BA15" s="23"/>
      <c r="BB15" s="23"/>
      <c r="BC15" s="23" t="s">
        <v>11</v>
      </c>
      <c r="BD15" s="23"/>
      <c r="BE15" s="23"/>
      <c r="BF15" s="23" t="s">
        <v>11</v>
      </c>
      <c r="BG15" s="23"/>
      <c r="BH15" s="23"/>
      <c r="BI15" s="23" t="s">
        <v>11</v>
      </c>
      <c r="BJ15" s="23"/>
      <c r="BK15" s="23"/>
      <c r="BL15" s="23" t="s">
        <v>11</v>
      </c>
      <c r="BM15" s="23"/>
      <c r="BN15" s="23"/>
      <c r="BO15" s="23" t="s">
        <v>11</v>
      </c>
      <c r="BP15" s="24"/>
      <c r="BQ15" s="24"/>
      <c r="BR15" s="20"/>
    </row>
    <row r="16" spans="1:141" s="33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2"/>
      <c r="BP16" s="24"/>
      <c r="BQ16" s="24"/>
      <c r="BR16" s="20"/>
      <c r="BS16" s="3"/>
      <c r="BT16" s="3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</row>
    <row r="17" spans="1:88">
      <c r="A17" s="34" t="s">
        <v>2</v>
      </c>
      <c r="B17" s="22"/>
      <c r="C17" s="7"/>
      <c r="D17" s="8"/>
      <c r="E17" s="8"/>
      <c r="F17" s="8"/>
      <c r="G17" s="8"/>
      <c r="H17" s="8"/>
      <c r="I17" s="7"/>
      <c r="J17" s="8"/>
      <c r="K17" s="8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35"/>
      <c r="BO17" s="36"/>
      <c r="BP17" s="24"/>
      <c r="BQ17" s="24"/>
      <c r="BR17" s="20"/>
    </row>
    <row r="18" spans="1:88">
      <c r="A18" s="25">
        <v>1</v>
      </c>
      <c r="B18" s="37" t="s">
        <v>12</v>
      </c>
      <c r="C18" s="35">
        <v>150.44</v>
      </c>
      <c r="D18" s="36">
        <v>56.8</v>
      </c>
      <c r="E18" s="36"/>
      <c r="F18" s="35">
        <v>147.72999999999999</v>
      </c>
      <c r="G18" s="36">
        <v>57</v>
      </c>
      <c r="H18" s="8"/>
      <c r="I18" s="35">
        <v>147.57</v>
      </c>
      <c r="J18" s="36">
        <v>57.15</v>
      </c>
      <c r="K18" s="8"/>
      <c r="L18" s="35">
        <v>147.72</v>
      </c>
      <c r="M18" s="73">
        <v>56.85</v>
      </c>
      <c r="N18" s="35"/>
      <c r="O18" s="8">
        <v>147.28</v>
      </c>
      <c r="P18" s="36">
        <v>56.55</v>
      </c>
      <c r="Q18" s="36"/>
      <c r="R18" s="35">
        <v>147.63</v>
      </c>
      <c r="S18" s="36">
        <v>56.61</v>
      </c>
      <c r="T18" s="36"/>
      <c r="U18" s="35">
        <v>147.62</v>
      </c>
      <c r="V18" s="36">
        <v>56.58</v>
      </c>
      <c r="W18" s="36"/>
      <c r="X18" s="35">
        <v>148.38999999999999</v>
      </c>
      <c r="Y18" s="36">
        <v>56.41</v>
      </c>
      <c r="Z18" s="8"/>
      <c r="AA18" s="35">
        <v>147.21</v>
      </c>
      <c r="AB18" s="36">
        <v>56.34</v>
      </c>
      <c r="AC18" s="36"/>
      <c r="AD18" s="35">
        <v>146.55000000000001</v>
      </c>
      <c r="AE18" s="36">
        <v>56.74</v>
      </c>
      <c r="AF18" s="8"/>
      <c r="AG18" s="35">
        <v>146.83000000000001</v>
      </c>
      <c r="AH18" s="36">
        <v>56.66</v>
      </c>
      <c r="AI18" s="8"/>
      <c r="AJ18" s="35">
        <v>147.38999999999999</v>
      </c>
      <c r="AK18" s="36">
        <v>56.5</v>
      </c>
      <c r="AL18" s="8"/>
      <c r="AM18" s="35">
        <v>147.74</v>
      </c>
      <c r="AN18" s="36">
        <v>56.34</v>
      </c>
      <c r="AO18" s="8"/>
      <c r="AP18" s="35">
        <v>147.43</v>
      </c>
      <c r="AQ18" s="36">
        <v>56.61</v>
      </c>
      <c r="AR18" s="8"/>
      <c r="AS18" s="35">
        <v>147.61000000000001</v>
      </c>
      <c r="AT18" s="36">
        <v>56.45</v>
      </c>
      <c r="AU18" s="8"/>
      <c r="AV18" s="35">
        <v>148.65</v>
      </c>
      <c r="AW18" s="36">
        <v>56.33</v>
      </c>
      <c r="AX18" s="8"/>
      <c r="AY18" s="35">
        <v>147.31</v>
      </c>
      <c r="AZ18" s="36">
        <v>56.43</v>
      </c>
      <c r="BA18" s="8"/>
      <c r="BB18" s="35">
        <v>147.54</v>
      </c>
      <c r="BC18" s="36">
        <v>56.72</v>
      </c>
      <c r="BD18" s="36"/>
      <c r="BE18" s="35">
        <v>147.87</v>
      </c>
      <c r="BF18" s="36">
        <v>56.81</v>
      </c>
      <c r="BG18" s="36"/>
      <c r="BH18" s="35">
        <v>147.09</v>
      </c>
      <c r="BI18" s="36">
        <v>56.97</v>
      </c>
      <c r="BJ18" s="36"/>
      <c r="BK18" s="35">
        <v>147.05000000000001</v>
      </c>
      <c r="BL18" s="36">
        <v>57.02</v>
      </c>
      <c r="BM18" s="36"/>
      <c r="BN18" s="35">
        <f>(C18+F18+I18+L18+O18+R18+U18+X18+AA18+AD18+AG18+AJ18+AM18+AP18+AS18+AV18+AY18+BB18+BE18+BH18+BK18)/21</f>
        <v>147.65</v>
      </c>
      <c r="BO18" s="36">
        <f>(D18+G18+J18+M18+P18+S18+V18+Y18+AB18+AE18+AH18+AK18+AN18+AQ18+AT18+AZ18+AW18+BC18+BF18+BI18+BL18)/21</f>
        <v>56.660476190476196</v>
      </c>
      <c r="BP18" s="38"/>
      <c r="BQ18" s="38"/>
      <c r="BR18" s="38"/>
      <c r="BS18" s="39"/>
    </row>
    <row r="19" spans="1:88" s="8" customFormat="1">
      <c r="A19" s="25">
        <v>2</v>
      </c>
      <c r="B19" s="37" t="s">
        <v>13</v>
      </c>
      <c r="C19" s="35">
        <v>0.76062980147562187</v>
      </c>
      <c r="D19" s="36">
        <v>112.34</v>
      </c>
      <c r="E19" s="36"/>
      <c r="F19" s="35">
        <v>0.75216246709289214</v>
      </c>
      <c r="G19" s="36">
        <v>111.94</v>
      </c>
      <c r="I19" s="35">
        <v>0.75261533830059457</v>
      </c>
      <c r="J19" s="36">
        <v>112.05</v>
      </c>
      <c r="L19" s="35">
        <v>0.75204933443633892</v>
      </c>
      <c r="M19" s="73">
        <v>111.67</v>
      </c>
      <c r="N19" s="35"/>
      <c r="O19" s="8">
        <v>0.7482229704451927</v>
      </c>
      <c r="P19" s="36">
        <v>111.3</v>
      </c>
      <c r="Q19" s="36"/>
      <c r="R19" s="35">
        <v>0.74421373818560699</v>
      </c>
      <c r="S19" s="36">
        <v>112.29</v>
      </c>
      <c r="T19" s="36"/>
      <c r="U19" s="35">
        <v>0.74321813452248242</v>
      </c>
      <c r="V19" s="36">
        <v>112.39</v>
      </c>
      <c r="W19" s="36"/>
      <c r="X19" s="35">
        <v>0.74310767630229624</v>
      </c>
      <c r="Y19" s="36">
        <v>112.65</v>
      </c>
      <c r="AA19" s="35">
        <v>0.7370826269624825</v>
      </c>
      <c r="AB19" s="36">
        <v>112.52</v>
      </c>
      <c r="AC19" s="36"/>
      <c r="AD19" s="35">
        <v>0.7362685907819172</v>
      </c>
      <c r="AE19" s="36">
        <v>112.93</v>
      </c>
      <c r="AG19" s="35">
        <v>0.73795291860379308</v>
      </c>
      <c r="AH19" s="36">
        <v>112.74</v>
      </c>
      <c r="AJ19" s="35">
        <v>0.73844336139418099</v>
      </c>
      <c r="AK19" s="36">
        <v>112.78</v>
      </c>
      <c r="AM19" s="35">
        <v>0.74002812106860061</v>
      </c>
      <c r="AN19" s="36">
        <v>112.47</v>
      </c>
      <c r="AP19" s="35">
        <v>0.74063101762701822</v>
      </c>
      <c r="AQ19" s="36">
        <v>112.69</v>
      </c>
      <c r="AS19" s="35">
        <v>0.74222519112298679</v>
      </c>
      <c r="AT19" s="36">
        <v>112.27</v>
      </c>
      <c r="AV19" s="35">
        <v>0.74554536643554759</v>
      </c>
      <c r="AW19" s="36">
        <v>112.32</v>
      </c>
      <c r="AY19" s="35">
        <v>0.74096028452874929</v>
      </c>
      <c r="AZ19" s="36">
        <v>112.19</v>
      </c>
      <c r="BB19" s="35">
        <v>0.74250074250074249</v>
      </c>
      <c r="BC19" s="36">
        <v>112.71</v>
      </c>
      <c r="BD19" s="36"/>
      <c r="BE19" s="35">
        <v>0.74371560315335417</v>
      </c>
      <c r="BF19" s="36">
        <v>112.95</v>
      </c>
      <c r="BG19" s="36"/>
      <c r="BH19" s="35">
        <v>0.74057616825890538</v>
      </c>
      <c r="BI19" s="36">
        <v>113.14</v>
      </c>
      <c r="BJ19" s="36"/>
      <c r="BK19" s="35">
        <v>0.74288685833147605</v>
      </c>
      <c r="BL19" s="36">
        <v>112.87</v>
      </c>
      <c r="BM19" s="36"/>
      <c r="BN19" s="35">
        <f t="shared" ref="BN19:BN32" si="0">(C19+F19+I19+L19+O19+R19+U19+X19+AA19+AD19+AG19+AJ19+AM19+AP19+AS19+AV19+AY19+BB19+BE19+BH19+BK19)/21</f>
        <v>0.74404934816813251</v>
      </c>
      <c r="BO19" s="36">
        <f t="shared" ref="BO19:BO32" si="1">(D19+G19+J19+M19+P19+S19+V19+Y19+AB19+AE19+AH19+AK19+AN19+AQ19+AT19+AZ19+AW19+BC19+BF19+BI19+BL19)/21</f>
        <v>112.43857142857141</v>
      </c>
      <c r="BP19" s="38"/>
      <c r="BQ19" s="38"/>
      <c r="BR19" s="3"/>
      <c r="BS19" s="39"/>
      <c r="BT19" s="3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>
      <c r="A20" s="25">
        <v>3</v>
      </c>
      <c r="B20" s="37" t="s">
        <v>14</v>
      </c>
      <c r="C20" s="35">
        <v>0.81579999999999997</v>
      </c>
      <c r="D20" s="36">
        <v>104.74</v>
      </c>
      <c r="E20" s="36"/>
      <c r="F20" s="35">
        <v>0.80820000000000003</v>
      </c>
      <c r="G20" s="36">
        <v>104.18</v>
      </c>
      <c r="H20" s="8"/>
      <c r="I20" s="35">
        <v>0.81</v>
      </c>
      <c r="J20" s="36">
        <v>104.11</v>
      </c>
      <c r="K20" s="8"/>
      <c r="L20" s="35">
        <v>0.80810000000000004</v>
      </c>
      <c r="M20" s="73">
        <v>103.92</v>
      </c>
      <c r="N20" s="35"/>
      <c r="O20" s="8">
        <v>0.80620000000000003</v>
      </c>
      <c r="P20" s="36">
        <v>103.3</v>
      </c>
      <c r="Q20" s="36"/>
      <c r="R20" s="35">
        <v>0.80840000000000001</v>
      </c>
      <c r="S20" s="36">
        <v>103.38</v>
      </c>
      <c r="T20" s="36"/>
      <c r="U20" s="35">
        <v>0.8095</v>
      </c>
      <c r="V20" s="36">
        <v>103.19</v>
      </c>
      <c r="W20" s="36"/>
      <c r="X20" s="35">
        <v>0.81020000000000003</v>
      </c>
      <c r="Y20" s="36">
        <v>103.32</v>
      </c>
      <c r="Z20" s="8"/>
      <c r="AA20" s="35">
        <v>0.80259999999999998</v>
      </c>
      <c r="AB20" s="36">
        <v>103.34</v>
      </c>
      <c r="AC20" s="36"/>
      <c r="AD20" s="35">
        <v>0.80579999999999996</v>
      </c>
      <c r="AE20" s="36">
        <v>103.19</v>
      </c>
      <c r="AF20" s="8"/>
      <c r="AG20" s="35">
        <v>0.80530000000000002</v>
      </c>
      <c r="AH20" s="36">
        <v>103.32</v>
      </c>
      <c r="AI20" s="8"/>
      <c r="AJ20" s="35">
        <v>0.8075</v>
      </c>
      <c r="AK20" s="36">
        <v>103.13</v>
      </c>
      <c r="AL20" s="8"/>
      <c r="AM20" s="35">
        <v>0.80589999999999995</v>
      </c>
      <c r="AN20" s="36">
        <v>103.28</v>
      </c>
      <c r="AO20" s="8"/>
      <c r="AP20" s="35">
        <v>0.80700000000000005</v>
      </c>
      <c r="AQ20" s="36">
        <v>103.42</v>
      </c>
      <c r="AR20" s="8"/>
      <c r="AS20" s="35">
        <v>0.80500000000000005</v>
      </c>
      <c r="AT20" s="36">
        <v>103.52</v>
      </c>
      <c r="AU20" s="8"/>
      <c r="AV20" s="35">
        <v>0.80920000000000003</v>
      </c>
      <c r="AW20" s="36">
        <v>103.48</v>
      </c>
      <c r="AX20" s="8"/>
      <c r="AY20" s="35">
        <v>0.80179999999999996</v>
      </c>
      <c r="AZ20" s="36">
        <v>103.68</v>
      </c>
      <c r="BA20" s="8"/>
      <c r="BB20" s="35">
        <v>0.80610000000000004</v>
      </c>
      <c r="BC20" s="36">
        <v>103.82</v>
      </c>
      <c r="BD20" s="36"/>
      <c r="BE20" s="35">
        <v>0.80610000000000004</v>
      </c>
      <c r="BF20" s="36">
        <v>104.21</v>
      </c>
      <c r="BG20" s="36"/>
      <c r="BH20" s="35">
        <v>0.80049999999999999</v>
      </c>
      <c r="BI20" s="36">
        <v>104.67</v>
      </c>
      <c r="BJ20" s="36"/>
      <c r="BK20" s="35">
        <v>0.80100000000000005</v>
      </c>
      <c r="BL20" s="36">
        <v>104.68</v>
      </c>
      <c r="BM20" s="36"/>
      <c r="BN20" s="35">
        <f t="shared" si="0"/>
        <v>0.80667619047619055</v>
      </c>
      <c r="BO20" s="36">
        <f t="shared" si="1"/>
        <v>103.70857142857142</v>
      </c>
      <c r="BP20" s="38"/>
      <c r="BQ20" s="38"/>
      <c r="BS20" s="39"/>
    </row>
    <row r="21" spans="1:88">
      <c r="A21" s="25">
        <v>4</v>
      </c>
      <c r="B21" s="37" t="s">
        <v>15</v>
      </c>
      <c r="C21" s="35">
        <v>0.87703911594457107</v>
      </c>
      <c r="D21" s="36">
        <v>97.44</v>
      </c>
      <c r="E21" s="36"/>
      <c r="F21" s="35">
        <v>0.86437894372893076</v>
      </c>
      <c r="G21" s="36">
        <v>97.4</v>
      </c>
      <c r="H21" s="8"/>
      <c r="I21" s="35">
        <v>0.86625086625086622</v>
      </c>
      <c r="J21" s="36">
        <v>97.32</v>
      </c>
      <c r="K21" s="8"/>
      <c r="L21" s="35">
        <v>0.86333419666752997</v>
      </c>
      <c r="M21" s="73">
        <v>97.26</v>
      </c>
      <c r="N21" s="35"/>
      <c r="O21" s="8">
        <v>0.85653104925053536</v>
      </c>
      <c r="P21" s="36">
        <v>97.24</v>
      </c>
      <c r="Q21" s="36"/>
      <c r="R21" s="35">
        <v>0.85962348491360785</v>
      </c>
      <c r="S21" s="36">
        <v>97.22</v>
      </c>
      <c r="T21" s="36"/>
      <c r="U21" s="35">
        <v>0.85910652920962205</v>
      </c>
      <c r="V21" s="36">
        <v>97.23</v>
      </c>
      <c r="W21" s="36"/>
      <c r="X21" s="35">
        <v>0.86162329829398576</v>
      </c>
      <c r="Y21" s="36">
        <v>97.16</v>
      </c>
      <c r="Z21" s="8"/>
      <c r="AA21" s="35">
        <v>0.85287846481876328</v>
      </c>
      <c r="AB21" s="36">
        <v>97.22</v>
      </c>
      <c r="AC21" s="36"/>
      <c r="AD21" s="35">
        <v>0.85594453479414545</v>
      </c>
      <c r="AE21" s="36">
        <v>97.15</v>
      </c>
      <c r="AF21" s="8"/>
      <c r="AG21" s="35">
        <v>0.85579803166452706</v>
      </c>
      <c r="AH21" s="36">
        <v>97.22</v>
      </c>
      <c r="AI21" s="8"/>
      <c r="AJ21" s="35">
        <v>0.85660442007880766</v>
      </c>
      <c r="AK21" s="36">
        <v>97.22</v>
      </c>
      <c r="AL21" s="8"/>
      <c r="AM21" s="35">
        <v>0.85645769099006508</v>
      </c>
      <c r="AN21" s="36">
        <v>97.18</v>
      </c>
      <c r="AO21" s="8"/>
      <c r="AP21" s="35">
        <v>0.8588114050154585</v>
      </c>
      <c r="AQ21" s="36">
        <v>97.17</v>
      </c>
      <c r="AR21" s="8"/>
      <c r="AS21" s="35">
        <v>0.85792724776938922</v>
      </c>
      <c r="AT21" s="36">
        <v>97.13</v>
      </c>
      <c r="AU21" s="8"/>
      <c r="AV21" s="35">
        <v>0.86214328821450126</v>
      </c>
      <c r="AW21" s="36">
        <v>97.15</v>
      </c>
      <c r="AX21" s="8"/>
      <c r="AY21" s="35">
        <v>0.85499316005471959</v>
      </c>
      <c r="AZ21" s="36">
        <v>97.23</v>
      </c>
      <c r="BA21" s="8"/>
      <c r="BB21" s="35">
        <v>0.85969738651994498</v>
      </c>
      <c r="BC21" s="36">
        <v>97.33</v>
      </c>
      <c r="BD21" s="36"/>
      <c r="BE21" s="35">
        <v>0.86258949365996718</v>
      </c>
      <c r="BF21" s="36">
        <v>97.38</v>
      </c>
      <c r="BG21" s="36"/>
      <c r="BH21" s="35">
        <v>0.85844278478839386</v>
      </c>
      <c r="BI21" s="36">
        <v>97.58</v>
      </c>
      <c r="BJ21" s="36"/>
      <c r="BK21" s="35">
        <v>0.85667780347811184</v>
      </c>
      <c r="BL21" s="36">
        <v>97.88</v>
      </c>
      <c r="BM21" s="36"/>
      <c r="BN21" s="35">
        <f t="shared" si="0"/>
        <v>0.85985015219554506</v>
      </c>
      <c r="BO21" s="36">
        <f t="shared" si="1"/>
        <v>97.29095238095239</v>
      </c>
      <c r="BP21" s="38"/>
      <c r="BQ21" s="38"/>
      <c r="BS21" s="39"/>
    </row>
    <row r="22" spans="1:88">
      <c r="A22" s="25">
        <v>5</v>
      </c>
      <c r="B22" s="37" t="s">
        <v>16</v>
      </c>
      <c r="C22" s="35">
        <v>3293.5542</v>
      </c>
      <c r="D22" s="40">
        <v>281434.21000000002</v>
      </c>
      <c r="E22" s="40"/>
      <c r="F22" s="41">
        <v>3359.65</v>
      </c>
      <c r="G22" s="40">
        <v>282882.53000000003</v>
      </c>
      <c r="H22" s="8"/>
      <c r="I22" s="35">
        <v>3363.49</v>
      </c>
      <c r="J22" s="40">
        <v>283643.11</v>
      </c>
      <c r="K22" s="8"/>
      <c r="L22" s="35">
        <v>3362.95</v>
      </c>
      <c r="M22" s="73">
        <v>282420.53999999998</v>
      </c>
      <c r="N22" s="35"/>
      <c r="O22" s="8">
        <v>3379.09</v>
      </c>
      <c r="P22" s="40">
        <v>281410.62</v>
      </c>
      <c r="Q22" s="40"/>
      <c r="R22" s="41">
        <v>3398.64</v>
      </c>
      <c r="S22" s="40">
        <v>284024.34000000003</v>
      </c>
      <c r="T22" s="40"/>
      <c r="U22" s="41">
        <v>3357.09</v>
      </c>
      <c r="V22" s="40">
        <v>280417.73</v>
      </c>
      <c r="W22" s="40"/>
      <c r="X22" s="41">
        <v>3348.26</v>
      </c>
      <c r="Y22" s="40">
        <v>280282.84000000003</v>
      </c>
      <c r="Z22" s="8"/>
      <c r="AA22" s="41">
        <v>3364.41</v>
      </c>
      <c r="AB22" s="40">
        <v>279044.17</v>
      </c>
      <c r="AC22" s="40"/>
      <c r="AD22" s="35">
        <v>3354.97</v>
      </c>
      <c r="AE22" s="40">
        <v>278965.76000000001</v>
      </c>
      <c r="AF22" s="8"/>
      <c r="AG22" s="35">
        <v>3342.8</v>
      </c>
      <c r="AH22" s="36">
        <v>278120.96000000002</v>
      </c>
      <c r="AI22" s="8"/>
      <c r="AJ22" s="35">
        <v>3348.78</v>
      </c>
      <c r="AK22" s="40">
        <v>278886.40000000002</v>
      </c>
      <c r="AL22" s="8"/>
      <c r="AM22" s="35">
        <v>3337.2150000000001</v>
      </c>
      <c r="AN22" s="40">
        <v>277756.40000000002</v>
      </c>
      <c r="AO22" s="8"/>
      <c r="AP22" s="35">
        <v>3326.27</v>
      </c>
      <c r="AQ22" s="40">
        <v>277610.49</v>
      </c>
      <c r="AR22" s="8"/>
      <c r="AS22" s="35">
        <v>3339.09</v>
      </c>
      <c r="AT22" s="40">
        <v>278246.37</v>
      </c>
      <c r="AU22" s="8"/>
      <c r="AV22" s="35">
        <v>3330.26</v>
      </c>
      <c r="AW22" s="36">
        <v>278875.96999999997</v>
      </c>
      <c r="AX22" s="8"/>
      <c r="AY22" s="35">
        <v>3364.24</v>
      </c>
      <c r="AZ22" s="36">
        <v>279669.27</v>
      </c>
      <c r="BA22" s="8"/>
      <c r="BB22" s="35">
        <v>3372.98</v>
      </c>
      <c r="BC22" s="40">
        <v>282284.7</v>
      </c>
      <c r="BD22" s="40"/>
      <c r="BE22" s="41">
        <v>3382.89</v>
      </c>
      <c r="BF22" s="40">
        <v>284162.76</v>
      </c>
      <c r="BG22" s="40"/>
      <c r="BH22" s="41">
        <v>3399.1574999999998</v>
      </c>
      <c r="BI22" s="40">
        <v>284815.40999999997</v>
      </c>
      <c r="BJ22" s="40"/>
      <c r="BK22" s="41">
        <v>3407.8874999999998</v>
      </c>
      <c r="BL22" s="40">
        <v>285751.37</v>
      </c>
      <c r="BM22" s="40"/>
      <c r="BN22" s="35">
        <f t="shared" si="0"/>
        <v>3358.7463904761903</v>
      </c>
      <c r="BO22" s="36">
        <f t="shared" si="1"/>
        <v>280985.99761904764</v>
      </c>
      <c r="BP22" s="38"/>
      <c r="BQ22" s="38"/>
      <c r="BS22" s="39"/>
    </row>
    <row r="23" spans="1:88">
      <c r="A23" s="25">
        <v>6</v>
      </c>
      <c r="B23" s="37" t="s">
        <v>17</v>
      </c>
      <c r="C23" s="35">
        <v>36.4681</v>
      </c>
      <c r="D23" s="36">
        <v>3116.2</v>
      </c>
      <c r="E23" s="36"/>
      <c r="F23" s="35">
        <v>37.32</v>
      </c>
      <c r="G23" s="36">
        <v>3142.34</v>
      </c>
      <c r="H23" s="8"/>
      <c r="I23" s="35">
        <v>37.460599999999999</v>
      </c>
      <c r="J23" s="36">
        <v>3159.05</v>
      </c>
      <c r="K23" s="8"/>
      <c r="L23" s="35">
        <v>37.783700000000003</v>
      </c>
      <c r="M23" s="73">
        <v>3173.08</v>
      </c>
      <c r="N23" s="35"/>
      <c r="O23" s="8">
        <v>38.205399999999997</v>
      </c>
      <c r="P23" s="36">
        <v>3181.75</v>
      </c>
      <c r="Q23" s="36"/>
      <c r="R23" s="35">
        <v>38.36</v>
      </c>
      <c r="S23" s="36">
        <v>3205.75</v>
      </c>
      <c r="T23" s="36"/>
      <c r="U23" s="35">
        <v>37.877699999999997</v>
      </c>
      <c r="V23" s="36">
        <v>3163.92</v>
      </c>
      <c r="W23" s="36"/>
      <c r="X23" s="35">
        <v>37.761099999999999</v>
      </c>
      <c r="Y23" s="36">
        <v>3160.98</v>
      </c>
      <c r="Z23" s="8"/>
      <c r="AA23" s="35">
        <v>38.545000000000002</v>
      </c>
      <c r="AB23" s="36">
        <v>3196.92</v>
      </c>
      <c r="AC23" s="36"/>
      <c r="AD23" s="35">
        <v>38.31</v>
      </c>
      <c r="AE23" s="36">
        <v>3185.48</v>
      </c>
      <c r="AF23" s="8"/>
      <c r="AG23" s="35">
        <v>37.863599999999998</v>
      </c>
      <c r="AH23" s="36">
        <v>3150.25</v>
      </c>
      <c r="AI23" s="8"/>
      <c r="AJ23" s="35">
        <v>38.090000000000003</v>
      </c>
      <c r="AK23" s="36">
        <v>3172.14</v>
      </c>
      <c r="AL23" s="8"/>
      <c r="AM23" s="35">
        <v>38.055999999999997</v>
      </c>
      <c r="AN23" s="36">
        <v>3167.4</v>
      </c>
      <c r="AO23" s="8"/>
      <c r="AP23" s="35">
        <v>37.07</v>
      </c>
      <c r="AQ23" s="36">
        <v>3093.86</v>
      </c>
      <c r="AR23" s="8"/>
      <c r="AS23" s="35">
        <v>37.74</v>
      </c>
      <c r="AT23" s="36">
        <v>3144.87</v>
      </c>
      <c r="AU23" s="8"/>
      <c r="AV23" s="35">
        <v>37.991</v>
      </c>
      <c r="AW23" s="36">
        <v>3181.37</v>
      </c>
      <c r="AX23" s="8"/>
      <c r="AY23" s="35">
        <v>38.75</v>
      </c>
      <c r="AZ23" s="36">
        <v>3221.29</v>
      </c>
      <c r="BA23" s="8"/>
      <c r="BB23" s="35">
        <v>38.613300000000002</v>
      </c>
      <c r="BC23" s="36">
        <v>3231.55</v>
      </c>
      <c r="BD23" s="36"/>
      <c r="BE23" s="35">
        <v>38.356200000000001</v>
      </c>
      <c r="BF23" s="36">
        <v>3221.92</v>
      </c>
      <c r="BG23" s="36"/>
      <c r="BH23" s="35">
        <v>38.866</v>
      </c>
      <c r="BI23" s="36">
        <v>3256.58</v>
      </c>
      <c r="BJ23" s="36"/>
      <c r="BK23" s="35">
        <v>38.862900000000003</v>
      </c>
      <c r="BL23" s="36">
        <v>3258.65</v>
      </c>
      <c r="BM23" s="36"/>
      <c r="BN23" s="35">
        <f t="shared" si="0"/>
        <v>38.016695238095231</v>
      </c>
      <c r="BO23" s="36">
        <f t="shared" si="1"/>
        <v>3180.2547619047623</v>
      </c>
      <c r="BP23" s="38"/>
      <c r="BQ23" s="38"/>
      <c r="BS23" s="39"/>
    </row>
    <row r="24" spans="1:88">
      <c r="A24" s="25">
        <v>7</v>
      </c>
      <c r="B24" s="37" t="s">
        <v>18</v>
      </c>
      <c r="C24" s="35">
        <v>1.5578750584203147</v>
      </c>
      <c r="D24" s="36">
        <v>54.85</v>
      </c>
      <c r="E24" s="36"/>
      <c r="F24" s="35">
        <v>1.5424957581366652</v>
      </c>
      <c r="G24" s="36">
        <v>54.59</v>
      </c>
      <c r="H24" s="8"/>
      <c r="I24" s="35">
        <v>1.5484670176525239</v>
      </c>
      <c r="J24" s="36">
        <v>54.46</v>
      </c>
      <c r="K24" s="8"/>
      <c r="L24" s="35">
        <v>1.5401201293700908</v>
      </c>
      <c r="M24" s="73">
        <v>54.53</v>
      </c>
      <c r="N24" s="35"/>
      <c r="O24" s="8">
        <v>1.5323322096230463</v>
      </c>
      <c r="P24" s="36">
        <v>54.35</v>
      </c>
      <c r="Q24" s="36"/>
      <c r="R24" s="35">
        <v>1.5342129487572873</v>
      </c>
      <c r="S24" s="36">
        <v>54.47</v>
      </c>
      <c r="T24" s="36"/>
      <c r="U24" s="35">
        <v>1.5349194167306217</v>
      </c>
      <c r="V24" s="36">
        <v>54.42</v>
      </c>
      <c r="W24" s="36"/>
      <c r="X24" s="35">
        <v>1.5410695022345506</v>
      </c>
      <c r="Y24" s="36">
        <v>54.32</v>
      </c>
      <c r="Z24" s="8"/>
      <c r="AA24" s="35">
        <v>1.5253203172666261</v>
      </c>
      <c r="AB24" s="36">
        <v>54.38</v>
      </c>
      <c r="AC24" s="36"/>
      <c r="AD24" s="35">
        <v>1.5316281206922959</v>
      </c>
      <c r="AE24" s="36">
        <v>54.29</v>
      </c>
      <c r="AF24" s="8"/>
      <c r="AG24" s="35">
        <v>1.5372790161414298</v>
      </c>
      <c r="AH24" s="36">
        <v>54.12</v>
      </c>
      <c r="AI24" s="8"/>
      <c r="AJ24" s="35">
        <v>1.5356265356265357</v>
      </c>
      <c r="AK24" s="36">
        <v>54.23</v>
      </c>
      <c r="AL24" s="8"/>
      <c r="AM24" s="35">
        <v>1.5417823003391922</v>
      </c>
      <c r="AN24" s="36">
        <v>53.98</v>
      </c>
      <c r="AO24" s="8"/>
      <c r="AP24" s="35">
        <v>1.5544846883258201</v>
      </c>
      <c r="AQ24" s="36">
        <v>53.69</v>
      </c>
      <c r="AR24" s="8"/>
      <c r="AS24" s="35">
        <v>1.5561780267662622</v>
      </c>
      <c r="AT24" s="36">
        <v>53.55</v>
      </c>
      <c r="AU24" s="8"/>
      <c r="AV24" s="35">
        <v>1.557389814670612</v>
      </c>
      <c r="AW24" s="36">
        <v>53.77</v>
      </c>
      <c r="AX24" s="8"/>
      <c r="AY24" s="35">
        <v>1.5408320493066254</v>
      </c>
      <c r="AZ24" s="36">
        <v>53.95</v>
      </c>
      <c r="BA24" s="8"/>
      <c r="BB24" s="35">
        <v>1.5429717636167257</v>
      </c>
      <c r="BC24" s="36">
        <v>54.24</v>
      </c>
      <c r="BD24" s="36"/>
      <c r="BE24" s="35">
        <v>1.5453562046051614</v>
      </c>
      <c r="BF24" s="36">
        <v>54.36</v>
      </c>
      <c r="BG24" s="36"/>
      <c r="BH24" s="35">
        <v>1.5332720024532351</v>
      </c>
      <c r="BI24" s="36">
        <v>54.65</v>
      </c>
      <c r="BJ24" s="36"/>
      <c r="BK24" s="35">
        <v>1.5318627450980391</v>
      </c>
      <c r="BL24" s="36">
        <v>54.74</v>
      </c>
      <c r="BM24" s="36"/>
      <c r="BN24" s="35">
        <f t="shared" si="0"/>
        <v>1.5412131250396985</v>
      </c>
      <c r="BO24" s="36">
        <f t="shared" si="1"/>
        <v>54.282857142857146</v>
      </c>
      <c r="BP24" s="38"/>
      <c r="BQ24" s="38"/>
      <c r="BS24" s="39"/>
    </row>
    <row r="25" spans="1:88">
      <c r="A25" s="25">
        <v>8</v>
      </c>
      <c r="B25" s="37" t="s">
        <v>19</v>
      </c>
      <c r="C25" s="35">
        <v>1.3874</v>
      </c>
      <c r="D25" s="36">
        <v>61.59</v>
      </c>
      <c r="E25" s="36"/>
      <c r="F25" s="35">
        <v>1.3775999999999999</v>
      </c>
      <c r="G25" s="36">
        <v>61.12</v>
      </c>
      <c r="H25" s="8"/>
      <c r="I25" s="35">
        <v>1.3801000000000001</v>
      </c>
      <c r="J25" s="36">
        <v>61.1</v>
      </c>
      <c r="K25" s="8"/>
      <c r="L25" s="35">
        <v>1.3765000000000001</v>
      </c>
      <c r="M25" s="73">
        <v>61.01</v>
      </c>
      <c r="N25" s="35"/>
      <c r="O25" s="8">
        <v>1.3731</v>
      </c>
      <c r="P25" s="36">
        <v>60.65</v>
      </c>
      <c r="Q25" s="36"/>
      <c r="R25" s="35">
        <v>1.3731</v>
      </c>
      <c r="S25" s="36">
        <v>60.86</v>
      </c>
      <c r="T25" s="36"/>
      <c r="U25" s="35">
        <v>1.3771</v>
      </c>
      <c r="V25" s="36">
        <v>60.66</v>
      </c>
      <c r="W25" s="36"/>
      <c r="X25" s="35">
        <v>1.3788</v>
      </c>
      <c r="Y25" s="36">
        <v>60.71</v>
      </c>
      <c r="Z25" s="8"/>
      <c r="AA25" s="35">
        <v>1.3754999999999999</v>
      </c>
      <c r="AB25" s="36">
        <v>60.3</v>
      </c>
      <c r="AC25" s="36"/>
      <c r="AD25" s="35">
        <v>1.3774</v>
      </c>
      <c r="AE25" s="36">
        <v>60.37</v>
      </c>
      <c r="AF25" s="8"/>
      <c r="AG25" s="35">
        <v>1.3795999999999999</v>
      </c>
      <c r="AH25" s="36">
        <v>60.31</v>
      </c>
      <c r="AI25" s="8"/>
      <c r="AJ25" s="35">
        <v>1.3796999999999999</v>
      </c>
      <c r="AK25" s="36">
        <v>60.36</v>
      </c>
      <c r="AL25" s="8"/>
      <c r="AM25" s="35">
        <v>1.3818999999999999</v>
      </c>
      <c r="AN25" s="36">
        <v>60.23</v>
      </c>
      <c r="AO25" s="8"/>
      <c r="AP25" s="35">
        <v>1.3873</v>
      </c>
      <c r="AQ25" s="36">
        <v>60.16</v>
      </c>
      <c r="AR25" s="8"/>
      <c r="AS25" s="35">
        <v>1.3875999999999999</v>
      </c>
      <c r="AT25" s="36">
        <v>60.05</v>
      </c>
      <c r="AU25" s="8"/>
      <c r="AV25" s="35">
        <v>1.3912</v>
      </c>
      <c r="AW25" s="36">
        <v>60.19</v>
      </c>
      <c r="AX25" s="8"/>
      <c r="AY25" s="35">
        <v>1.3829</v>
      </c>
      <c r="AZ25" s="36">
        <v>60.11</v>
      </c>
      <c r="BA25" s="8"/>
      <c r="BB25" s="35">
        <v>1.385</v>
      </c>
      <c r="BC25" s="36">
        <v>60.43</v>
      </c>
      <c r="BD25" s="36"/>
      <c r="BE25" s="35">
        <v>1.3848</v>
      </c>
      <c r="BF25" s="36">
        <v>60.66</v>
      </c>
      <c r="BG25" s="36"/>
      <c r="BH25" s="35">
        <v>1.3768</v>
      </c>
      <c r="BI25" s="36">
        <v>60.86</v>
      </c>
      <c r="BJ25" s="36"/>
      <c r="BK25" s="35">
        <v>1.3753</v>
      </c>
      <c r="BL25" s="36">
        <v>60.97</v>
      </c>
      <c r="BM25" s="36"/>
      <c r="BN25" s="35">
        <f t="shared" si="0"/>
        <v>1.3804142857142856</v>
      </c>
      <c r="BO25" s="36">
        <f t="shared" si="1"/>
        <v>60.604761904761908</v>
      </c>
      <c r="BP25" s="38"/>
      <c r="BQ25" s="38"/>
      <c r="BS25" s="39"/>
    </row>
    <row r="26" spans="1:88">
      <c r="A26" s="25">
        <v>9</v>
      </c>
      <c r="B26" s="37" t="s">
        <v>20</v>
      </c>
      <c r="C26" s="35">
        <v>9.8211999999999993</v>
      </c>
      <c r="D26" s="36">
        <v>8.6999999999999993</v>
      </c>
      <c r="E26" s="36"/>
      <c r="F26" s="35">
        <v>9.6721000000000004</v>
      </c>
      <c r="G26" s="36">
        <v>8.7100000000000009</v>
      </c>
      <c r="H26" s="8"/>
      <c r="I26" s="35">
        <v>9.6735000000000007</v>
      </c>
      <c r="J26" s="36">
        <v>8.7200000000000006</v>
      </c>
      <c r="K26" s="8"/>
      <c r="L26" s="35">
        <v>9.6625999999999994</v>
      </c>
      <c r="M26" s="73">
        <v>8.69</v>
      </c>
      <c r="N26" s="35"/>
      <c r="O26" s="8">
        <v>9.5990000000000002</v>
      </c>
      <c r="P26" s="36">
        <v>8.68</v>
      </c>
      <c r="Q26" s="36"/>
      <c r="R26" s="35">
        <v>9.5974000000000004</v>
      </c>
      <c r="S26" s="36">
        <v>8.7100000000000009</v>
      </c>
      <c r="T26" s="36"/>
      <c r="U26" s="35">
        <v>9.5961999999999996</v>
      </c>
      <c r="V26" s="36">
        <v>8.6999999999999993</v>
      </c>
      <c r="W26" s="36"/>
      <c r="X26" s="35">
        <v>9.6458999999999993</v>
      </c>
      <c r="Y26" s="36">
        <v>8.68</v>
      </c>
      <c r="Z26" s="8"/>
      <c r="AA26" s="35">
        <v>9.5106999999999999</v>
      </c>
      <c r="AB26" s="36">
        <v>8.7200000000000006</v>
      </c>
      <c r="AC26" s="36"/>
      <c r="AD26" s="35">
        <v>9.5714000000000006</v>
      </c>
      <c r="AE26" s="36">
        <v>8.69</v>
      </c>
      <c r="AF26" s="8"/>
      <c r="AG26" s="35">
        <v>9.548</v>
      </c>
      <c r="AH26" s="36">
        <v>8.7100000000000009</v>
      </c>
      <c r="AI26" s="8"/>
      <c r="AJ26" s="35">
        <v>9.5751000000000008</v>
      </c>
      <c r="AK26" s="36">
        <v>8.6999999999999993</v>
      </c>
      <c r="AL26" s="8"/>
      <c r="AM26" s="35">
        <v>9.5329999999999995</v>
      </c>
      <c r="AN26" s="36">
        <v>8.73</v>
      </c>
      <c r="AO26" s="8"/>
      <c r="AP26" s="35">
        <v>9.5876999999999999</v>
      </c>
      <c r="AQ26" s="36">
        <v>8.6999999999999993</v>
      </c>
      <c r="AR26" s="8"/>
      <c r="AS26" s="35">
        <v>9.5820000000000007</v>
      </c>
      <c r="AT26" s="36">
        <v>8.6999999999999993</v>
      </c>
      <c r="AU26" s="8"/>
      <c r="AV26" s="35">
        <v>9.6408000000000005</v>
      </c>
      <c r="AW26" s="36">
        <v>8.69</v>
      </c>
      <c r="AX26" s="8"/>
      <c r="AY26" s="35">
        <v>9.5263000000000009</v>
      </c>
      <c r="AZ26" s="36">
        <v>8.73</v>
      </c>
      <c r="BA26" s="8"/>
      <c r="BB26" s="35">
        <v>9.5960000000000001</v>
      </c>
      <c r="BC26" s="36">
        <v>8.7200000000000006</v>
      </c>
      <c r="BD26" s="36"/>
      <c r="BE26" s="35">
        <v>9.5891000000000002</v>
      </c>
      <c r="BF26" s="36">
        <v>8.76</v>
      </c>
      <c r="BG26" s="36"/>
      <c r="BH26" s="35">
        <v>9.5043000000000006</v>
      </c>
      <c r="BI26" s="36">
        <v>8.82</v>
      </c>
      <c r="BJ26" s="36"/>
      <c r="BK26" s="35">
        <v>9.4687000000000001</v>
      </c>
      <c r="BL26" s="36">
        <v>8.86</v>
      </c>
      <c r="BM26" s="36"/>
      <c r="BN26" s="35">
        <f t="shared" si="0"/>
        <v>9.5952857142857155</v>
      </c>
      <c r="BO26" s="36">
        <f t="shared" si="1"/>
        <v>8.7200000000000006</v>
      </c>
      <c r="BP26" s="38"/>
      <c r="BQ26" s="38"/>
      <c r="BS26" s="39"/>
    </row>
    <row r="27" spans="1:88">
      <c r="A27" s="25">
        <v>10</v>
      </c>
      <c r="B27" s="37" t="s">
        <v>21</v>
      </c>
      <c r="C27" s="35">
        <v>10.3546</v>
      </c>
      <c r="D27" s="36">
        <v>8.25</v>
      </c>
      <c r="E27" s="36"/>
      <c r="F27" s="35">
        <v>10.2552</v>
      </c>
      <c r="G27" s="36">
        <v>8.2100000000000009</v>
      </c>
      <c r="H27" s="8"/>
      <c r="I27" s="35">
        <v>10.261100000000001</v>
      </c>
      <c r="J27" s="36">
        <v>8.2200000000000006</v>
      </c>
      <c r="K27" s="8"/>
      <c r="L27" s="35">
        <v>10.228400000000001</v>
      </c>
      <c r="M27" s="73">
        <v>8.2100000000000009</v>
      </c>
      <c r="N27" s="35"/>
      <c r="O27" s="8">
        <v>10.2006</v>
      </c>
      <c r="P27" s="36">
        <v>8.16</v>
      </c>
      <c r="Q27" s="36"/>
      <c r="R27" s="35">
        <v>10.2401</v>
      </c>
      <c r="S27" s="36">
        <v>8.16</v>
      </c>
      <c r="T27" s="36"/>
      <c r="U27" s="35">
        <v>10.243399999999999</v>
      </c>
      <c r="V27" s="36">
        <v>8.15</v>
      </c>
      <c r="W27" s="36"/>
      <c r="X27" s="35">
        <v>10.244400000000001</v>
      </c>
      <c r="Y27" s="36">
        <v>8.17</v>
      </c>
      <c r="Z27" s="8"/>
      <c r="AA27" s="35">
        <v>10.1829</v>
      </c>
      <c r="AB27" s="36">
        <v>8.15</v>
      </c>
      <c r="AC27" s="36"/>
      <c r="AD27" s="35">
        <v>10.186400000000001</v>
      </c>
      <c r="AE27" s="36">
        <v>8.16</v>
      </c>
      <c r="AF27" s="8"/>
      <c r="AG27" s="35">
        <v>10.1783</v>
      </c>
      <c r="AH27" s="36">
        <v>8.17</v>
      </c>
      <c r="AI27" s="8"/>
      <c r="AJ27" s="35">
        <v>10.204499999999999</v>
      </c>
      <c r="AK27" s="36">
        <v>8.16</v>
      </c>
      <c r="AL27" s="8"/>
      <c r="AM27" s="35">
        <v>10.189500000000001</v>
      </c>
      <c r="AN27" s="36">
        <v>8.17</v>
      </c>
      <c r="AO27" s="8"/>
      <c r="AP27" s="35">
        <v>10.261200000000001</v>
      </c>
      <c r="AQ27" s="36">
        <v>8.1300000000000008</v>
      </c>
      <c r="AR27" s="8"/>
      <c r="AS27" s="35">
        <v>10.1767</v>
      </c>
      <c r="AT27" s="36">
        <v>8.19</v>
      </c>
      <c r="AU27" s="8"/>
      <c r="AV27" s="35">
        <v>10.2186</v>
      </c>
      <c r="AW27" s="36">
        <v>8.19</v>
      </c>
      <c r="AX27" s="8"/>
      <c r="AY27" s="35">
        <v>10.1061</v>
      </c>
      <c r="AZ27" s="36">
        <v>8.23</v>
      </c>
      <c r="BA27" s="8"/>
      <c r="BB27" s="35">
        <v>10.162000000000001</v>
      </c>
      <c r="BC27" s="36">
        <v>8.24</v>
      </c>
      <c r="BD27" s="36"/>
      <c r="BE27" s="35">
        <v>10.1747</v>
      </c>
      <c r="BF27" s="36">
        <v>8.26</v>
      </c>
      <c r="BG27" s="36"/>
      <c r="BH27" s="35">
        <v>10.083500000000001</v>
      </c>
      <c r="BI27" s="36">
        <v>8.31</v>
      </c>
      <c r="BJ27" s="36"/>
      <c r="BK27" s="35">
        <v>10.0649</v>
      </c>
      <c r="BL27" s="36">
        <v>8.33</v>
      </c>
      <c r="BM27" s="36"/>
      <c r="BN27" s="35">
        <f t="shared" si="0"/>
        <v>10.200814285714287</v>
      </c>
      <c r="BO27" s="36">
        <f t="shared" si="1"/>
        <v>8.2009523809523817</v>
      </c>
      <c r="BP27" s="38"/>
      <c r="BQ27" s="38"/>
      <c r="BS27" s="39"/>
    </row>
    <row r="28" spans="1:88">
      <c r="A28" s="25">
        <v>11</v>
      </c>
      <c r="B28" s="37" t="s">
        <v>22</v>
      </c>
      <c r="C28" s="35">
        <v>6.5444000000000004</v>
      </c>
      <c r="D28" s="36">
        <v>13.06</v>
      </c>
      <c r="E28" s="36"/>
      <c r="F28" s="35">
        <v>6.4496000000000002</v>
      </c>
      <c r="G28" s="36">
        <v>13.06</v>
      </c>
      <c r="H28" s="8"/>
      <c r="I28" s="35">
        <v>6.4638999999999998</v>
      </c>
      <c r="J28" s="36">
        <v>13.05</v>
      </c>
      <c r="K28" s="8"/>
      <c r="L28" s="35">
        <v>6.4416000000000002</v>
      </c>
      <c r="M28" s="73">
        <v>13.04</v>
      </c>
      <c r="N28" s="35"/>
      <c r="O28" s="8">
        <v>6.3913000000000002</v>
      </c>
      <c r="P28" s="36">
        <v>13.03</v>
      </c>
      <c r="Q28" s="36"/>
      <c r="R28" s="35">
        <v>6.4150999999999998</v>
      </c>
      <c r="S28" s="36">
        <v>13.03</v>
      </c>
      <c r="T28" s="36"/>
      <c r="U28" s="35">
        <v>6.4112999999999998</v>
      </c>
      <c r="V28" s="36">
        <v>13.03</v>
      </c>
      <c r="W28" s="36"/>
      <c r="X28" s="35">
        <v>6.4301000000000004</v>
      </c>
      <c r="Y28" s="36">
        <v>13.02</v>
      </c>
      <c r="Z28" s="8"/>
      <c r="AA28" s="35">
        <v>6.3640999999999996</v>
      </c>
      <c r="AB28" s="36">
        <v>13.03</v>
      </c>
      <c r="AC28" s="36"/>
      <c r="AD28" s="35">
        <v>6.3872</v>
      </c>
      <c r="AE28" s="36">
        <v>13.02</v>
      </c>
      <c r="AF28" s="8"/>
      <c r="AG28" s="35">
        <v>6.3865999999999996</v>
      </c>
      <c r="AH28" s="36">
        <v>13.03</v>
      </c>
      <c r="AI28" s="8"/>
      <c r="AJ28" s="35">
        <v>6.3933999999999997</v>
      </c>
      <c r="AK28" s="36">
        <v>13.03</v>
      </c>
      <c r="AL28" s="8"/>
      <c r="AM28" s="35">
        <v>6.3921000000000001</v>
      </c>
      <c r="AN28" s="36">
        <v>13.02</v>
      </c>
      <c r="AO28" s="8"/>
      <c r="AP28" s="35">
        <v>6.41</v>
      </c>
      <c r="AQ28" s="36">
        <v>13.02</v>
      </c>
      <c r="AR28" s="8"/>
      <c r="AS28" s="35">
        <v>6.4025999999999996</v>
      </c>
      <c r="AT28" s="36">
        <v>13.02</v>
      </c>
      <c r="AU28" s="8"/>
      <c r="AV28" s="35">
        <v>6.4340999999999999</v>
      </c>
      <c r="AW28" s="36">
        <v>13.02</v>
      </c>
      <c r="AX28" s="8"/>
      <c r="AY28" s="35">
        <v>6.3811999999999998</v>
      </c>
      <c r="AZ28" s="36">
        <v>13.03</v>
      </c>
      <c r="BA28" s="8"/>
      <c r="BB28" s="35">
        <v>6.4165000000000001</v>
      </c>
      <c r="BC28" s="36">
        <v>13.04</v>
      </c>
      <c r="BD28" s="36"/>
      <c r="BE28" s="35">
        <v>6.4381000000000004</v>
      </c>
      <c r="BF28" s="36">
        <v>13.05</v>
      </c>
      <c r="BG28" s="36"/>
      <c r="BH28" s="35">
        <v>6.4074999999999998</v>
      </c>
      <c r="BI28" s="36">
        <v>13.08</v>
      </c>
      <c r="BJ28" s="36"/>
      <c r="BK28" s="35">
        <v>6.3937999999999997</v>
      </c>
      <c r="BL28" s="36">
        <v>13.11</v>
      </c>
      <c r="BM28" s="36"/>
      <c r="BN28" s="35">
        <f t="shared" si="0"/>
        <v>6.4168809523809527</v>
      </c>
      <c r="BO28" s="36">
        <f t="shared" si="1"/>
        <v>13.039047619047622</v>
      </c>
      <c r="BP28" s="38"/>
      <c r="BQ28" s="38"/>
      <c r="BS28" s="39"/>
    </row>
    <row r="29" spans="1:88">
      <c r="A29" s="25">
        <v>12</v>
      </c>
      <c r="B29" s="37" t="s">
        <v>23</v>
      </c>
      <c r="C29" s="35">
        <v>40.585000000000001</v>
      </c>
      <c r="D29" s="36">
        <v>2.11</v>
      </c>
      <c r="E29" s="36"/>
      <c r="F29" s="35">
        <v>40.6723</v>
      </c>
      <c r="G29" s="36">
        <v>2.0699999999999998</v>
      </c>
      <c r="H29" s="8"/>
      <c r="I29" s="35">
        <v>40.685000000000002</v>
      </c>
      <c r="J29" s="36">
        <v>2.0699999999999998</v>
      </c>
      <c r="K29" s="8"/>
      <c r="L29" s="35">
        <v>40.665900000000001</v>
      </c>
      <c r="M29" s="74">
        <v>2.0699999999999998</v>
      </c>
      <c r="N29" s="8"/>
      <c r="O29" s="35">
        <v>40.582000000000001</v>
      </c>
      <c r="P29" s="36">
        <v>2.0499999999999998</v>
      </c>
      <c r="Q29" s="36"/>
      <c r="R29" s="35">
        <v>40.694899999999997</v>
      </c>
      <c r="S29" s="36">
        <v>2.0499999999999998</v>
      </c>
      <c r="T29" s="36"/>
      <c r="U29" s="35">
        <v>40.6661</v>
      </c>
      <c r="V29" s="36">
        <v>2.0499999999999998</v>
      </c>
      <c r="W29" s="36"/>
      <c r="X29" s="35">
        <v>40.708500000000001</v>
      </c>
      <c r="Y29" s="36">
        <v>2.06</v>
      </c>
      <c r="Z29" s="8"/>
      <c r="AA29" s="35">
        <v>40.7395</v>
      </c>
      <c r="AB29" s="36">
        <v>2.04</v>
      </c>
      <c r="AC29" s="36"/>
      <c r="AD29" s="35">
        <v>40.710999999999999</v>
      </c>
      <c r="AE29" s="36">
        <v>2.04</v>
      </c>
      <c r="AF29" s="8"/>
      <c r="AG29" s="35">
        <v>40.889699999999998</v>
      </c>
      <c r="AH29" s="36">
        <v>2.0299999999999998</v>
      </c>
      <c r="AI29" s="8"/>
      <c r="AJ29" s="35">
        <v>40.8857</v>
      </c>
      <c r="AK29" s="36">
        <v>2.04</v>
      </c>
      <c r="AL29" s="8"/>
      <c r="AM29" s="35">
        <v>40.8872</v>
      </c>
      <c r="AN29" s="36">
        <v>2.04</v>
      </c>
      <c r="AO29" s="8"/>
      <c r="AP29" s="35">
        <v>40.915500000000002</v>
      </c>
      <c r="AQ29" s="36">
        <v>2.04</v>
      </c>
      <c r="AR29" s="8"/>
      <c r="AS29" s="35">
        <v>40.936999999999998</v>
      </c>
      <c r="AT29" s="36">
        <v>2.04</v>
      </c>
      <c r="AU29" s="8"/>
      <c r="AV29" s="35">
        <v>40.848999999999997</v>
      </c>
      <c r="AW29" s="36">
        <v>2.0499999999999998</v>
      </c>
      <c r="AX29" s="8"/>
      <c r="AY29" s="35">
        <v>40.997599999999998</v>
      </c>
      <c r="AZ29" s="36">
        <v>2.0299999999999998</v>
      </c>
      <c r="BA29" s="8"/>
      <c r="BB29" s="35">
        <v>40.948</v>
      </c>
      <c r="BC29" s="36">
        <v>2.04</v>
      </c>
      <c r="BD29" s="36"/>
      <c r="BE29" s="35">
        <v>41.039299999999997</v>
      </c>
      <c r="BF29" s="36">
        <v>2.0499999999999998</v>
      </c>
      <c r="BG29" s="36"/>
      <c r="BH29" s="35">
        <v>41.052</v>
      </c>
      <c r="BI29" s="36">
        <v>2.04</v>
      </c>
      <c r="BJ29" s="36"/>
      <c r="BK29" s="35">
        <v>40.950000000000003</v>
      </c>
      <c r="BL29" s="36">
        <v>2.0499999999999998</v>
      </c>
      <c r="BM29" s="36"/>
      <c r="BN29" s="35">
        <f t="shared" si="0"/>
        <v>40.8124380952381</v>
      </c>
      <c r="BO29" s="36">
        <f t="shared" si="1"/>
        <v>2.0504761904761901</v>
      </c>
      <c r="BP29" s="38"/>
      <c r="BQ29" s="38"/>
      <c r="BS29" s="39"/>
    </row>
    <row r="30" spans="1:88">
      <c r="A30" s="25">
        <v>13</v>
      </c>
      <c r="B30" s="37" t="s">
        <v>24</v>
      </c>
      <c r="C30" s="35">
        <v>1</v>
      </c>
      <c r="D30" s="36">
        <v>85.45</v>
      </c>
      <c r="E30" s="36"/>
      <c r="F30" s="35">
        <v>1</v>
      </c>
      <c r="G30" s="36">
        <v>84.2</v>
      </c>
      <c r="H30" s="36"/>
      <c r="I30" s="35">
        <v>1</v>
      </c>
      <c r="J30" s="36">
        <v>84.33</v>
      </c>
      <c r="K30" s="36"/>
      <c r="L30" s="35">
        <v>1</v>
      </c>
      <c r="M30" s="74">
        <v>83.98</v>
      </c>
      <c r="N30" s="36"/>
      <c r="O30" s="35">
        <v>1</v>
      </c>
      <c r="P30" s="36">
        <v>83.28</v>
      </c>
      <c r="Q30" s="36"/>
      <c r="R30" s="35">
        <v>1</v>
      </c>
      <c r="S30" s="36">
        <v>83.57</v>
      </c>
      <c r="T30" s="36"/>
      <c r="U30" s="35">
        <v>1</v>
      </c>
      <c r="V30" s="36">
        <v>83.53</v>
      </c>
      <c r="W30" s="36"/>
      <c r="X30" s="35">
        <v>1</v>
      </c>
      <c r="Y30" s="36">
        <v>83.71</v>
      </c>
      <c r="Z30" s="36"/>
      <c r="AA30" s="35">
        <v>1</v>
      </c>
      <c r="AB30" s="36">
        <v>82.94</v>
      </c>
      <c r="AC30" s="36"/>
      <c r="AD30" s="35">
        <v>1</v>
      </c>
      <c r="AE30" s="36">
        <v>83.15</v>
      </c>
      <c r="AF30" s="36"/>
      <c r="AG30" s="35">
        <v>1</v>
      </c>
      <c r="AH30" s="36">
        <v>83.2</v>
      </c>
      <c r="AI30" s="36"/>
      <c r="AJ30" s="35">
        <v>1</v>
      </c>
      <c r="AK30" s="36">
        <v>83.28</v>
      </c>
      <c r="AL30" s="36"/>
      <c r="AM30" s="35">
        <v>1</v>
      </c>
      <c r="AN30" s="36">
        <v>83.23</v>
      </c>
      <c r="AO30" s="36"/>
      <c r="AP30" s="35">
        <v>1</v>
      </c>
      <c r="AQ30" s="36">
        <v>83.46</v>
      </c>
      <c r="AR30" s="36"/>
      <c r="AS30" s="35">
        <v>1</v>
      </c>
      <c r="AT30" s="36">
        <v>83.33</v>
      </c>
      <c r="AU30" s="36"/>
      <c r="AV30" s="35">
        <v>1</v>
      </c>
      <c r="AW30" s="36">
        <v>83.74</v>
      </c>
      <c r="AX30" s="36"/>
      <c r="AY30" s="35">
        <v>1</v>
      </c>
      <c r="AZ30" s="36">
        <v>83.13</v>
      </c>
      <c r="BA30" s="36"/>
      <c r="BB30" s="35">
        <v>1</v>
      </c>
      <c r="BC30" s="36">
        <v>83.69</v>
      </c>
      <c r="BD30" s="36"/>
      <c r="BE30" s="35">
        <v>1</v>
      </c>
      <c r="BF30" s="36">
        <v>84</v>
      </c>
      <c r="BG30" s="36"/>
      <c r="BH30" s="35">
        <v>1</v>
      </c>
      <c r="BI30" s="36">
        <v>83.79</v>
      </c>
      <c r="BJ30" s="36"/>
      <c r="BK30" s="35">
        <v>1</v>
      </c>
      <c r="BL30" s="36">
        <v>83.85</v>
      </c>
      <c r="BM30" s="36"/>
      <c r="BN30" s="35">
        <f t="shared" si="0"/>
        <v>1</v>
      </c>
      <c r="BO30" s="36">
        <f t="shared" si="1"/>
        <v>83.659047619047612</v>
      </c>
      <c r="BP30" s="38"/>
      <c r="BQ30" s="38"/>
      <c r="BS30" s="39"/>
    </row>
    <row r="31" spans="1:88">
      <c r="A31" s="25">
        <v>14</v>
      </c>
      <c r="B31" s="37" t="s">
        <v>25</v>
      </c>
      <c r="C31" s="35">
        <v>0.73805640227026148</v>
      </c>
      <c r="D31" s="36">
        <v>115.78</v>
      </c>
      <c r="E31" s="36"/>
      <c r="F31" s="35">
        <v>0.73918024910374391</v>
      </c>
      <c r="G31" s="36">
        <v>113.91</v>
      </c>
      <c r="H31" s="36"/>
      <c r="I31" s="35">
        <v>0.73391802135701445</v>
      </c>
      <c r="J31" s="36">
        <v>114.9</v>
      </c>
      <c r="K31" s="8"/>
      <c r="L31" s="35">
        <v>0.73469987510102119</v>
      </c>
      <c r="M31" s="74">
        <v>114.31</v>
      </c>
      <c r="N31" s="8"/>
      <c r="O31" s="35">
        <v>0.73329911270807369</v>
      </c>
      <c r="P31" s="36">
        <v>113.57</v>
      </c>
      <c r="Q31" s="36"/>
      <c r="R31" s="35">
        <v>0.73141118473983702</v>
      </c>
      <c r="S31" s="36">
        <v>114.26</v>
      </c>
      <c r="T31" s="36"/>
      <c r="U31" s="35">
        <v>0.73223059405868096</v>
      </c>
      <c r="V31" s="36">
        <v>114.08</v>
      </c>
      <c r="W31" s="36"/>
      <c r="X31" s="35">
        <v>0.7319840427478681</v>
      </c>
      <c r="Y31" s="36">
        <v>114.36</v>
      </c>
      <c r="Z31" s="8"/>
      <c r="AA31" s="35">
        <v>0.7329390121447994</v>
      </c>
      <c r="AB31" s="36">
        <v>113.16</v>
      </c>
      <c r="AC31" s="36"/>
      <c r="AD31" s="35">
        <v>0.72980448537836706</v>
      </c>
      <c r="AE31" s="36">
        <v>113.93</v>
      </c>
      <c r="AF31" s="8"/>
      <c r="AG31" s="35">
        <v>0.72988438631320796</v>
      </c>
      <c r="AH31" s="36">
        <v>113.99</v>
      </c>
      <c r="AI31" s="36"/>
      <c r="AJ31" s="35">
        <v>0.7303161538630073</v>
      </c>
      <c r="AK31" s="36">
        <v>114.03</v>
      </c>
      <c r="AL31" s="8"/>
      <c r="AM31" s="35">
        <v>0.7306843589706119</v>
      </c>
      <c r="AN31" s="36">
        <v>113.91</v>
      </c>
      <c r="AO31" s="8"/>
      <c r="AP31" s="35">
        <v>0.73072707343807086</v>
      </c>
      <c r="AQ31" s="36">
        <v>114.22</v>
      </c>
      <c r="AR31" s="8"/>
      <c r="AS31" s="35">
        <v>0.73155565309630921</v>
      </c>
      <c r="AT31" s="36">
        <v>113.91</v>
      </c>
      <c r="AU31" s="8"/>
      <c r="AV31" s="35">
        <v>0.7317055324255306</v>
      </c>
      <c r="AW31" s="36">
        <v>114.44</v>
      </c>
      <c r="AX31" s="8"/>
      <c r="AY31" s="35">
        <v>0.73336364569735546</v>
      </c>
      <c r="AZ31" s="36">
        <v>113.35</v>
      </c>
      <c r="BA31" s="8"/>
      <c r="BB31" s="35">
        <v>0.73007621995736349</v>
      </c>
      <c r="BC31" s="36">
        <v>114.63</v>
      </c>
      <c r="BD31" s="36"/>
      <c r="BE31" s="35">
        <v>0.73150213964375843</v>
      </c>
      <c r="BF31" s="36">
        <v>114.83</v>
      </c>
      <c r="BG31" s="36"/>
      <c r="BH31" s="35">
        <v>0.73327760423541144</v>
      </c>
      <c r="BI31" s="36">
        <v>114.27</v>
      </c>
      <c r="BJ31" s="36"/>
      <c r="BK31" s="35">
        <v>0.73015618040698904</v>
      </c>
      <c r="BL31" s="36">
        <v>114.84</v>
      </c>
      <c r="BM31" s="36"/>
      <c r="BN31" s="35">
        <f t="shared" si="0"/>
        <v>0.73241771084082308</v>
      </c>
      <c r="BO31" s="36">
        <f t="shared" si="1"/>
        <v>114.22285714285715</v>
      </c>
      <c r="BP31" s="38"/>
      <c r="BQ31" s="38"/>
      <c r="BS31" s="39"/>
    </row>
    <row r="32" spans="1:88">
      <c r="A32" s="25">
        <v>15</v>
      </c>
      <c r="B32" s="37" t="s">
        <v>26</v>
      </c>
      <c r="C32" s="35">
        <v>7.2117000000000004</v>
      </c>
      <c r="D32" s="36">
        <v>11.85</v>
      </c>
      <c r="E32" s="36"/>
      <c r="F32" s="35">
        <v>7.1760000000000002</v>
      </c>
      <c r="G32" s="36">
        <v>11.73</v>
      </c>
      <c r="H32" s="36"/>
      <c r="I32" s="35">
        <v>7.1863999999999999</v>
      </c>
      <c r="J32" s="36">
        <v>11.73</v>
      </c>
      <c r="K32" s="8"/>
      <c r="L32" s="35">
        <v>7.1886999999999999</v>
      </c>
      <c r="M32" s="74">
        <v>11.68</v>
      </c>
      <c r="N32" s="8"/>
      <c r="O32" s="35">
        <v>7.1772999999999998</v>
      </c>
      <c r="P32" s="36">
        <v>11.6</v>
      </c>
      <c r="Q32" s="36"/>
      <c r="R32" s="35">
        <v>7.1837999999999997</v>
      </c>
      <c r="S32" s="36">
        <v>11.63</v>
      </c>
      <c r="T32" s="36"/>
      <c r="U32" s="35">
        <v>7.1829000000000001</v>
      </c>
      <c r="V32" s="36">
        <v>11.63</v>
      </c>
      <c r="W32" s="36"/>
      <c r="X32" s="35">
        <v>7.1905000000000001</v>
      </c>
      <c r="Y32" s="36">
        <v>11.64</v>
      </c>
      <c r="Z32" s="8"/>
      <c r="AA32" s="35">
        <v>7.1741000000000001</v>
      </c>
      <c r="AB32" s="36">
        <v>11.56</v>
      </c>
      <c r="AC32" s="36"/>
      <c r="AD32" s="35">
        <v>7.1718000000000002</v>
      </c>
      <c r="AE32" s="36">
        <v>11.59</v>
      </c>
      <c r="AF32" s="8"/>
      <c r="AG32" s="35">
        <v>7.1775000000000002</v>
      </c>
      <c r="AH32" s="36">
        <v>11.59</v>
      </c>
      <c r="AI32" s="36"/>
      <c r="AJ32" s="35">
        <v>7.1782000000000004</v>
      </c>
      <c r="AK32" s="36">
        <v>11.6</v>
      </c>
      <c r="AL32" s="8"/>
      <c r="AM32" s="35">
        <v>7.1803999999999997</v>
      </c>
      <c r="AN32" s="36">
        <v>11.59</v>
      </c>
      <c r="AO32" s="8"/>
      <c r="AP32" s="35">
        <v>7.1778000000000004</v>
      </c>
      <c r="AQ32" s="36">
        <v>11.63</v>
      </c>
      <c r="AR32" s="8"/>
      <c r="AS32" s="35">
        <v>7.1772</v>
      </c>
      <c r="AT32" s="36">
        <v>11.61</v>
      </c>
      <c r="AU32" s="8"/>
      <c r="AV32" s="35">
        <v>7.1792999999999996</v>
      </c>
      <c r="AW32" s="36">
        <v>11.66</v>
      </c>
      <c r="AX32" s="8"/>
      <c r="AY32" s="35">
        <v>7.1555999999999997</v>
      </c>
      <c r="AZ32" s="36">
        <v>11.62</v>
      </c>
      <c r="BA32" s="8"/>
      <c r="BB32" s="35">
        <v>7.1597</v>
      </c>
      <c r="BC32" s="36">
        <v>11.69</v>
      </c>
      <c r="BD32" s="36"/>
      <c r="BE32" s="35">
        <v>7.1611000000000002</v>
      </c>
      <c r="BF32" s="36">
        <v>11.73</v>
      </c>
      <c r="BG32" s="36"/>
      <c r="BH32" s="35">
        <v>7.1311</v>
      </c>
      <c r="BI32" s="36">
        <v>11.75</v>
      </c>
      <c r="BJ32" s="36"/>
      <c r="BK32" s="35">
        <v>7.1338999999999997</v>
      </c>
      <c r="BL32" s="36">
        <v>11.75</v>
      </c>
      <c r="BM32" s="36"/>
      <c r="BN32" s="35">
        <f t="shared" si="0"/>
        <v>7.1740476190476192</v>
      </c>
      <c r="BO32" s="36">
        <f t="shared" si="1"/>
        <v>11.659999999999998</v>
      </c>
      <c r="BP32" s="38"/>
      <c r="BQ32" s="38"/>
      <c r="BS32" s="39"/>
    </row>
    <row r="33" spans="1:141" s="21" customFormat="1" ht="16.5" thickBot="1">
      <c r="A33" s="42">
        <v>16</v>
      </c>
      <c r="B33" s="43" t="s">
        <v>27</v>
      </c>
      <c r="C33" s="44">
        <v>7.2194000000000003</v>
      </c>
      <c r="D33" s="45">
        <v>11.84</v>
      </c>
      <c r="E33" s="45"/>
      <c r="F33" s="44">
        <v>7.1791</v>
      </c>
      <c r="G33" s="45">
        <v>11.73</v>
      </c>
      <c r="H33" s="45"/>
      <c r="I33" s="44">
        <v>7.1901000000000002</v>
      </c>
      <c r="J33" s="45">
        <v>11.73</v>
      </c>
      <c r="K33" s="15"/>
      <c r="L33" s="44">
        <v>7.1932</v>
      </c>
      <c r="M33" s="75">
        <v>11.67</v>
      </c>
      <c r="N33" s="15"/>
      <c r="O33" s="44">
        <v>7.1798000000000002</v>
      </c>
      <c r="P33" s="45">
        <v>11.6</v>
      </c>
      <c r="Q33" s="45"/>
      <c r="R33" s="44">
        <v>7.1875</v>
      </c>
      <c r="S33" s="45">
        <v>11.63</v>
      </c>
      <c r="T33" s="45"/>
      <c r="U33" s="44">
        <v>7.1875</v>
      </c>
      <c r="V33" s="45">
        <v>11.62</v>
      </c>
      <c r="W33" s="45"/>
      <c r="X33" s="44">
        <v>7.1959999999999997</v>
      </c>
      <c r="Y33" s="45">
        <v>11.63</v>
      </c>
      <c r="Z33" s="15"/>
      <c r="AA33" s="44">
        <v>7.1771000000000003</v>
      </c>
      <c r="AB33" s="45">
        <v>11.56</v>
      </c>
      <c r="AC33" s="45"/>
      <c r="AD33" s="44">
        <v>7.1741000000000001</v>
      </c>
      <c r="AE33" s="45">
        <v>11.59</v>
      </c>
      <c r="AF33" s="15"/>
      <c r="AG33" s="44">
        <v>7.1825999999999999</v>
      </c>
      <c r="AH33" s="45">
        <v>11.58</v>
      </c>
      <c r="AI33" s="45"/>
      <c r="AJ33" s="44">
        <v>7.1809000000000003</v>
      </c>
      <c r="AK33" s="45">
        <v>11.6</v>
      </c>
      <c r="AL33" s="15"/>
      <c r="AM33" s="44">
        <v>7.1849999999999996</v>
      </c>
      <c r="AN33" s="45">
        <v>11.58</v>
      </c>
      <c r="AO33" s="15"/>
      <c r="AP33" s="44">
        <v>7.1807999999999996</v>
      </c>
      <c r="AQ33" s="45">
        <v>11.62</v>
      </c>
      <c r="AR33" s="15"/>
      <c r="AS33" s="44">
        <v>7.1809000000000003</v>
      </c>
      <c r="AT33" s="45">
        <v>11.6</v>
      </c>
      <c r="AU33" s="15"/>
      <c r="AV33" s="44">
        <v>7.1833</v>
      </c>
      <c r="AW33" s="45">
        <v>11.66</v>
      </c>
      <c r="AX33" s="15"/>
      <c r="AY33" s="44">
        <v>7.1562000000000001</v>
      </c>
      <c r="AZ33" s="45">
        <v>11.62</v>
      </c>
      <c r="BA33" s="15"/>
      <c r="BB33" s="44">
        <v>7.1616</v>
      </c>
      <c r="BC33" s="45">
        <v>11.69</v>
      </c>
      <c r="BD33" s="45"/>
      <c r="BE33" s="44">
        <v>7.1608000000000001</v>
      </c>
      <c r="BF33" s="45">
        <v>11.73</v>
      </c>
      <c r="BG33" s="45"/>
      <c r="BH33" s="44">
        <v>7.1268000000000002</v>
      </c>
      <c r="BI33" s="45">
        <v>11.76</v>
      </c>
      <c r="BJ33" s="45"/>
      <c r="BK33" s="44">
        <v>7.1302000000000003</v>
      </c>
      <c r="BL33" s="45">
        <v>11.76</v>
      </c>
      <c r="BM33" s="45"/>
      <c r="BN33" s="44">
        <f>(C33+F33+I33+L33+O33+R33+U33+X33+AA33+AD33+AG33+AJ33+AM33+AP33+AS33+AV33+AY33+BB33+BE33+BH33+BK33)/21</f>
        <v>7.1768047619047612</v>
      </c>
      <c r="BO33" s="45">
        <f>(D33+G33+J33+M33+P33+S33+V33+Y33+AB33+AE33+AH33+AK33+AN33+AQ33+AT33+AZ33+AW33+BC33+BF33+BI33+BL33)/21</f>
        <v>11.657142857142857</v>
      </c>
      <c r="BP33" s="38"/>
      <c r="BQ33" s="38"/>
      <c r="BR33" s="3"/>
      <c r="BS33" s="39"/>
      <c r="BT33" s="3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</row>
    <row r="34" spans="1:141" s="3" customFormat="1" ht="16.5" thickTop="1">
      <c r="A34" s="65"/>
      <c r="B34" s="66"/>
    </row>
    <row r="35" spans="1:141" s="3" customFormat="1">
      <c r="A35" s="65"/>
      <c r="B35" s="66"/>
      <c r="C35" s="77" t="s">
        <v>191</v>
      </c>
      <c r="D35" s="78"/>
      <c r="F35" s="77" t="s">
        <v>195</v>
      </c>
      <c r="G35" s="78"/>
      <c r="I35" s="77" t="s">
        <v>198</v>
      </c>
      <c r="J35" s="78"/>
      <c r="L35" s="77" t="s">
        <v>199</v>
      </c>
      <c r="M35" s="78"/>
      <c r="O35" s="77" t="s">
        <v>200</v>
      </c>
      <c r="P35" s="78"/>
      <c r="R35" s="77" t="s">
        <v>202</v>
      </c>
      <c r="S35" s="78"/>
      <c r="U35" s="77" t="s">
        <v>204</v>
      </c>
      <c r="V35" s="78"/>
      <c r="X35" s="77" t="s">
        <v>207</v>
      </c>
      <c r="Y35" s="78"/>
      <c r="AA35" s="77" t="s">
        <v>208</v>
      </c>
      <c r="AB35" s="78"/>
      <c r="AD35" s="77" t="s">
        <v>209</v>
      </c>
      <c r="AE35" s="78"/>
      <c r="AG35" s="77" t="s">
        <v>210</v>
      </c>
      <c r="AH35" s="78"/>
      <c r="AJ35" s="77" t="s">
        <v>211</v>
      </c>
      <c r="AK35" s="78"/>
      <c r="AM35" s="77" t="s">
        <v>214</v>
      </c>
      <c r="AN35" s="78"/>
      <c r="AP35" s="77" t="s">
        <v>215</v>
      </c>
      <c r="AQ35" s="78"/>
      <c r="AS35" s="78" t="s">
        <v>216</v>
      </c>
      <c r="AT35" s="78"/>
      <c r="AV35" s="77" t="s">
        <v>217</v>
      </c>
      <c r="AW35" s="78"/>
      <c r="AY35" s="77" t="s">
        <v>218</v>
      </c>
      <c r="AZ35" s="78"/>
      <c r="BB35" s="79" t="s">
        <v>220</v>
      </c>
      <c r="BC35" s="80"/>
      <c r="BE35" s="77" t="s">
        <v>222</v>
      </c>
      <c r="BF35" s="78"/>
      <c r="BH35" s="77" t="s">
        <v>223</v>
      </c>
      <c r="BI35" s="78"/>
      <c r="BK35" s="78" t="s">
        <v>224</v>
      </c>
      <c r="BL35" s="78"/>
    </row>
    <row r="36" spans="1:141" s="3" customFormat="1">
      <c r="A36" s="65"/>
      <c r="C36" s="81" t="s">
        <v>192</v>
      </c>
      <c r="D36" s="81" t="s">
        <v>193</v>
      </c>
      <c r="F36" s="81" t="s">
        <v>192</v>
      </c>
      <c r="G36" s="81" t="s">
        <v>193</v>
      </c>
      <c r="I36" s="81" t="s">
        <v>192</v>
      </c>
      <c r="J36" s="81" t="s">
        <v>193</v>
      </c>
      <c r="L36" s="81" t="s">
        <v>192</v>
      </c>
      <c r="M36" s="81" t="s">
        <v>193</v>
      </c>
      <c r="O36" s="81" t="s">
        <v>192</v>
      </c>
      <c r="P36" s="81" t="s">
        <v>201</v>
      </c>
      <c r="R36" s="81" t="s">
        <v>192</v>
      </c>
      <c r="S36" s="81" t="s">
        <v>193</v>
      </c>
      <c r="U36" s="81" t="s">
        <v>192</v>
      </c>
      <c r="V36" s="81" t="s">
        <v>193</v>
      </c>
      <c r="X36" s="81" t="s">
        <v>192</v>
      </c>
      <c r="Y36" s="81" t="s">
        <v>193</v>
      </c>
      <c r="AA36" s="81" t="s">
        <v>192</v>
      </c>
      <c r="AB36" s="81" t="s">
        <v>193</v>
      </c>
      <c r="AD36" s="81" t="s">
        <v>192</v>
      </c>
      <c r="AE36" s="81" t="s">
        <v>193</v>
      </c>
      <c r="AG36" s="81" t="s">
        <v>192</v>
      </c>
      <c r="AH36" s="81" t="s">
        <v>193</v>
      </c>
      <c r="AJ36" s="81" t="s">
        <v>192</v>
      </c>
      <c r="AK36" s="81" t="s">
        <v>193</v>
      </c>
      <c r="AM36" s="81" t="s">
        <v>192</v>
      </c>
      <c r="AN36" s="81" t="s">
        <v>193</v>
      </c>
      <c r="AP36" s="81" t="s">
        <v>192</v>
      </c>
      <c r="AQ36" s="81" t="s">
        <v>193</v>
      </c>
      <c r="AS36" s="81" t="s">
        <v>192</v>
      </c>
      <c r="AT36" s="81" t="s">
        <v>201</v>
      </c>
      <c r="AV36" s="81" t="s">
        <v>192</v>
      </c>
      <c r="AW36" s="81" t="s">
        <v>193</v>
      </c>
      <c r="AY36" s="81" t="s">
        <v>192</v>
      </c>
      <c r="AZ36" s="81" t="s">
        <v>201</v>
      </c>
      <c r="BB36" s="82" t="s">
        <v>192</v>
      </c>
      <c r="BC36" s="82" t="s">
        <v>193</v>
      </c>
      <c r="BE36" s="81" t="s">
        <v>192</v>
      </c>
      <c r="BF36" s="81" t="s">
        <v>193</v>
      </c>
      <c r="BH36" s="81" t="s">
        <v>192</v>
      </c>
      <c r="BI36" s="81" t="s">
        <v>201</v>
      </c>
      <c r="BK36" s="81" t="s">
        <v>192</v>
      </c>
      <c r="BL36" s="81" t="s">
        <v>201</v>
      </c>
    </row>
    <row r="37" spans="1:141" s="3" customFormat="1">
      <c r="A37" s="65"/>
      <c r="C37" s="83">
        <v>56.8</v>
      </c>
      <c r="D37" s="84">
        <v>150.44</v>
      </c>
      <c r="F37" s="83">
        <v>57</v>
      </c>
      <c r="G37" s="84">
        <v>147.72999999999999</v>
      </c>
      <c r="I37" s="83">
        <v>57.15</v>
      </c>
      <c r="J37" s="84">
        <v>147.57</v>
      </c>
      <c r="L37" s="83">
        <v>56.85</v>
      </c>
      <c r="M37" s="84">
        <v>147.72</v>
      </c>
      <c r="O37" s="83">
        <v>56.55</v>
      </c>
      <c r="P37" s="84">
        <v>147.28</v>
      </c>
      <c r="R37" s="83">
        <v>56.61</v>
      </c>
      <c r="S37" s="84">
        <v>147.63</v>
      </c>
      <c r="U37" s="83">
        <v>56.58</v>
      </c>
      <c r="V37" s="84">
        <v>147.62</v>
      </c>
      <c r="X37" s="83">
        <v>56.41</v>
      </c>
      <c r="Y37" s="84">
        <v>148.38999999999999</v>
      </c>
      <c r="AA37" s="83">
        <v>56.34</v>
      </c>
      <c r="AB37" s="84">
        <v>147.21</v>
      </c>
      <c r="AD37" s="83">
        <v>56.74</v>
      </c>
      <c r="AE37" s="84">
        <v>146.55000000000001</v>
      </c>
      <c r="AG37" s="83">
        <v>56.66</v>
      </c>
      <c r="AH37" s="84">
        <v>146.83000000000001</v>
      </c>
      <c r="AJ37" s="83">
        <v>56.5</v>
      </c>
      <c r="AK37" s="84">
        <v>147.38999999999999</v>
      </c>
      <c r="AM37" s="83">
        <v>56.34</v>
      </c>
      <c r="AN37" s="84">
        <v>147.74</v>
      </c>
      <c r="AP37" s="83">
        <v>56.61</v>
      </c>
      <c r="AQ37" s="84">
        <v>147.43</v>
      </c>
      <c r="AS37" s="83">
        <v>56.45</v>
      </c>
      <c r="AT37" s="84">
        <v>147.61000000000001</v>
      </c>
      <c r="AV37" s="83">
        <v>56.33</v>
      </c>
      <c r="AW37" s="84">
        <v>148.65</v>
      </c>
      <c r="AY37" s="83">
        <v>56.43</v>
      </c>
      <c r="AZ37" s="84">
        <v>147.31</v>
      </c>
      <c r="BB37" s="85">
        <v>56.72</v>
      </c>
      <c r="BC37" s="86">
        <v>147.54</v>
      </c>
      <c r="BE37" s="83">
        <v>56.81</v>
      </c>
      <c r="BF37" s="84">
        <v>147.87</v>
      </c>
      <c r="BH37" s="83">
        <v>56.97</v>
      </c>
      <c r="BI37" s="84">
        <v>147.09</v>
      </c>
      <c r="BK37" s="83">
        <v>57.02</v>
      </c>
      <c r="BL37" s="84">
        <v>147.05000000000001</v>
      </c>
    </row>
    <row r="38" spans="1:141" s="3" customFormat="1">
      <c r="A38" s="65"/>
      <c r="C38" s="83">
        <v>112.34</v>
      </c>
      <c r="D38" s="84">
        <v>0.76062980147562187</v>
      </c>
      <c r="F38" s="83">
        <v>111.94</v>
      </c>
      <c r="G38" s="84">
        <v>0.75216246709289214</v>
      </c>
      <c r="I38" s="83">
        <v>112.05</v>
      </c>
      <c r="J38" s="84">
        <v>0.75261533830059457</v>
      </c>
      <c r="L38" s="83">
        <v>111.67</v>
      </c>
      <c r="M38" s="84">
        <v>0.75204933443633892</v>
      </c>
      <c r="O38" s="83">
        <v>111.3</v>
      </c>
      <c r="P38" s="84">
        <v>0.7482229704451927</v>
      </c>
      <c r="R38" s="83">
        <v>112.29</v>
      </c>
      <c r="S38" s="84">
        <v>0.74421373818560699</v>
      </c>
      <c r="U38" s="83">
        <v>112.39</v>
      </c>
      <c r="V38" s="84">
        <v>0.74321813452248242</v>
      </c>
      <c r="X38" s="83">
        <v>112.65</v>
      </c>
      <c r="Y38" s="84">
        <v>0.74310767630229624</v>
      </c>
      <c r="AA38" s="83">
        <v>112.52</v>
      </c>
      <c r="AB38" s="84">
        <v>0.7370826269624825</v>
      </c>
      <c r="AD38" s="83">
        <v>112.93</v>
      </c>
      <c r="AE38" s="84">
        <v>0.7362685907819172</v>
      </c>
      <c r="AG38" s="83">
        <v>112.74</v>
      </c>
      <c r="AH38" s="84">
        <v>0.73795291860379308</v>
      </c>
      <c r="AJ38" s="83">
        <v>112.78</v>
      </c>
      <c r="AK38" s="84">
        <v>0.73844336139418099</v>
      </c>
      <c r="AM38" s="83">
        <v>112.47</v>
      </c>
      <c r="AN38" s="84">
        <v>0.74002812106860061</v>
      </c>
      <c r="AP38" s="83">
        <v>112.69</v>
      </c>
      <c r="AQ38" s="84">
        <v>0.74063101762701822</v>
      </c>
      <c r="AS38" s="83">
        <v>112.27</v>
      </c>
      <c r="AT38" s="84">
        <v>0.74222519112298679</v>
      </c>
      <c r="AV38" s="83">
        <v>112.32</v>
      </c>
      <c r="AW38" s="84">
        <v>0.74554536643554759</v>
      </c>
      <c r="AY38" s="83">
        <v>112.19</v>
      </c>
      <c r="AZ38" s="84">
        <v>0.74096028452874929</v>
      </c>
      <c r="BB38" s="85">
        <v>112.71</v>
      </c>
      <c r="BC38" s="86">
        <v>0.74250074250074249</v>
      </c>
      <c r="BE38" s="83">
        <v>112.95</v>
      </c>
      <c r="BF38" s="84">
        <v>0.74371560315335417</v>
      </c>
      <c r="BH38" s="83">
        <v>113.14</v>
      </c>
      <c r="BI38" s="84">
        <v>0.74057616825890538</v>
      </c>
      <c r="BK38" s="83">
        <v>112.87</v>
      </c>
      <c r="BL38" s="84">
        <v>0.74288685833147605</v>
      </c>
    </row>
    <row r="39" spans="1:141" s="3" customFormat="1">
      <c r="A39" s="65"/>
      <c r="C39" s="83">
        <v>104.74</v>
      </c>
      <c r="D39" s="84">
        <v>0.81579999999999997</v>
      </c>
      <c r="F39" s="83">
        <v>104.18</v>
      </c>
      <c r="G39" s="84">
        <v>0.80820000000000003</v>
      </c>
      <c r="I39" s="83">
        <v>104.11</v>
      </c>
      <c r="J39" s="84">
        <v>0.81</v>
      </c>
      <c r="L39" s="83">
        <v>103.92</v>
      </c>
      <c r="M39" s="84">
        <v>0.80810000000000004</v>
      </c>
      <c r="O39" s="83">
        <v>103.3</v>
      </c>
      <c r="P39" s="84">
        <v>0.80620000000000003</v>
      </c>
      <c r="R39" s="83">
        <v>103.38</v>
      </c>
      <c r="S39" s="84">
        <v>0.80840000000000001</v>
      </c>
      <c r="U39" s="83">
        <v>103.19</v>
      </c>
      <c r="V39" s="84">
        <v>0.8095</v>
      </c>
      <c r="X39" s="83">
        <v>103.32</v>
      </c>
      <c r="Y39" s="84">
        <v>0.81020000000000003</v>
      </c>
      <c r="AA39" s="83">
        <v>103.34</v>
      </c>
      <c r="AB39" s="84">
        <v>0.80259999999999998</v>
      </c>
      <c r="AD39" s="83">
        <v>103.19</v>
      </c>
      <c r="AE39" s="84">
        <v>0.80579999999999996</v>
      </c>
      <c r="AG39" s="83">
        <v>103.32</v>
      </c>
      <c r="AH39" s="84">
        <v>0.80530000000000002</v>
      </c>
      <c r="AJ39" s="83">
        <v>103.13</v>
      </c>
      <c r="AK39" s="84">
        <v>0.8075</v>
      </c>
      <c r="AM39" s="83">
        <v>103.28</v>
      </c>
      <c r="AN39" s="84">
        <v>0.80589999999999995</v>
      </c>
      <c r="AP39" s="83">
        <v>103.42</v>
      </c>
      <c r="AQ39" s="84">
        <v>0.80700000000000005</v>
      </c>
      <c r="AS39" s="83">
        <v>103.52</v>
      </c>
      <c r="AT39" s="84">
        <v>0.80500000000000005</v>
      </c>
      <c r="AV39" s="83">
        <v>103.48</v>
      </c>
      <c r="AW39" s="84">
        <v>0.80920000000000003</v>
      </c>
      <c r="AY39" s="83">
        <v>103.68</v>
      </c>
      <c r="AZ39" s="84">
        <v>0.80179999999999996</v>
      </c>
      <c r="BB39" s="85">
        <v>103.82</v>
      </c>
      <c r="BC39" s="86">
        <v>0.80610000000000004</v>
      </c>
      <c r="BE39" s="83">
        <v>104.21</v>
      </c>
      <c r="BF39" s="84">
        <v>0.80610000000000004</v>
      </c>
      <c r="BH39" s="83">
        <v>104.67</v>
      </c>
      <c r="BI39" s="84">
        <v>0.80049999999999999</v>
      </c>
      <c r="BK39" s="83">
        <v>104.68</v>
      </c>
      <c r="BL39" s="84">
        <v>0.80100000000000005</v>
      </c>
    </row>
    <row r="40" spans="1:141" s="3" customFormat="1">
      <c r="A40" s="65"/>
      <c r="C40" s="87">
        <v>97.44</v>
      </c>
      <c r="D40" s="84">
        <v>0.87703911594457107</v>
      </c>
      <c r="F40" s="87">
        <v>97.4</v>
      </c>
      <c r="G40" s="84">
        <v>0.86437894372893076</v>
      </c>
      <c r="I40" s="87">
        <v>97.32</v>
      </c>
      <c r="J40" s="84">
        <v>0.86625086625086622</v>
      </c>
      <c r="L40" s="87">
        <v>97.26</v>
      </c>
      <c r="M40" s="84">
        <v>0.86333419666752997</v>
      </c>
      <c r="O40" s="87">
        <v>97.24</v>
      </c>
      <c r="P40" s="84">
        <v>0.85653104925053536</v>
      </c>
      <c r="R40" s="87">
        <v>97.22</v>
      </c>
      <c r="S40" s="84">
        <v>0.85962348491360785</v>
      </c>
      <c r="U40" s="87">
        <v>97.23</v>
      </c>
      <c r="V40" s="84">
        <v>0.85910652920962205</v>
      </c>
      <c r="X40" s="87">
        <v>97.16</v>
      </c>
      <c r="Y40" s="84">
        <v>0.86162329829398576</v>
      </c>
      <c r="AA40" s="87">
        <v>97.22</v>
      </c>
      <c r="AB40" s="84">
        <v>0.85287846481876328</v>
      </c>
      <c r="AD40" s="87">
        <v>97.15</v>
      </c>
      <c r="AE40" s="84">
        <v>0.85594453479414545</v>
      </c>
      <c r="AG40" s="87">
        <v>97.22</v>
      </c>
      <c r="AH40" s="84">
        <v>0.85579803166452706</v>
      </c>
      <c r="AJ40" s="87">
        <v>97.22</v>
      </c>
      <c r="AK40" s="84">
        <v>0.85660442007880766</v>
      </c>
      <c r="AM40" s="87">
        <v>97.18</v>
      </c>
      <c r="AN40" s="84">
        <v>0.85645769099006508</v>
      </c>
      <c r="AP40" s="87">
        <v>97.17</v>
      </c>
      <c r="AQ40" s="84">
        <v>0.8588114050154585</v>
      </c>
      <c r="AS40" s="87">
        <v>97.13</v>
      </c>
      <c r="AT40" s="84">
        <v>0.85792724776938922</v>
      </c>
      <c r="AV40" s="87">
        <v>97.15</v>
      </c>
      <c r="AW40" s="84">
        <v>0.86214328821450126</v>
      </c>
      <c r="AY40" s="87">
        <v>97.23</v>
      </c>
      <c r="AZ40" s="84">
        <v>0.85499316005471959</v>
      </c>
      <c r="BB40" s="88">
        <v>97.33</v>
      </c>
      <c r="BC40" s="86">
        <v>0.85969738651994498</v>
      </c>
      <c r="BE40" s="87">
        <v>97.38</v>
      </c>
      <c r="BF40" s="84">
        <v>0.86258949365996718</v>
      </c>
      <c r="BH40" s="87">
        <v>97.58</v>
      </c>
      <c r="BI40" s="84">
        <v>0.85844278478839386</v>
      </c>
      <c r="BK40" s="87">
        <v>97.88</v>
      </c>
      <c r="BL40" s="84">
        <v>0.85667780347811184</v>
      </c>
    </row>
    <row r="41" spans="1:141" s="48" customFormat="1">
      <c r="A41" s="68"/>
      <c r="C41" s="83">
        <v>281434.21000000002</v>
      </c>
      <c r="D41" s="89">
        <v>3293.5542</v>
      </c>
      <c r="E41" s="3"/>
      <c r="F41" s="83">
        <v>282882.53000000003</v>
      </c>
      <c r="G41" s="89">
        <v>3359.65</v>
      </c>
      <c r="H41" s="3"/>
      <c r="I41" s="83">
        <v>283643.11</v>
      </c>
      <c r="J41" s="89">
        <v>3363.49</v>
      </c>
      <c r="K41" s="3"/>
      <c r="L41" s="83">
        <v>282420.53999999998</v>
      </c>
      <c r="M41" s="89">
        <v>3362.95</v>
      </c>
      <c r="N41" s="3"/>
      <c r="O41" s="83">
        <v>281410.62</v>
      </c>
      <c r="P41" s="89">
        <v>3379.09</v>
      </c>
      <c r="Q41" s="3"/>
      <c r="R41" s="83">
        <v>284024.34000000003</v>
      </c>
      <c r="S41" s="89">
        <v>3398.64</v>
      </c>
      <c r="T41" s="3"/>
      <c r="U41" s="83">
        <v>280417.73</v>
      </c>
      <c r="V41" s="89">
        <v>3357.09</v>
      </c>
      <c r="W41" s="3"/>
      <c r="X41" s="83">
        <v>280282.84000000003</v>
      </c>
      <c r="Y41" s="89">
        <v>3348.26</v>
      </c>
      <c r="Z41" s="3"/>
      <c r="AA41" s="83">
        <v>279044.17</v>
      </c>
      <c r="AB41" s="89">
        <v>3364.41</v>
      </c>
      <c r="AC41" s="3"/>
      <c r="AD41" s="83">
        <v>278965.76000000001</v>
      </c>
      <c r="AE41" s="89">
        <v>3354.97</v>
      </c>
      <c r="AF41" s="3"/>
      <c r="AG41" s="83">
        <v>278120.96000000002</v>
      </c>
      <c r="AH41" s="89">
        <v>3342.8</v>
      </c>
      <c r="AI41" s="3"/>
      <c r="AJ41" s="83">
        <v>278886.40000000002</v>
      </c>
      <c r="AK41" s="89">
        <v>3348.78</v>
      </c>
      <c r="AL41" s="3"/>
      <c r="AM41" s="83">
        <v>277756.40000000002</v>
      </c>
      <c r="AN41" s="89">
        <v>3337.2150000000001</v>
      </c>
      <c r="AO41" s="3"/>
      <c r="AP41" s="83">
        <v>277610.49</v>
      </c>
      <c r="AQ41" s="89">
        <v>3326.27</v>
      </c>
      <c r="AR41" s="3"/>
      <c r="AS41" s="83">
        <v>278246.37</v>
      </c>
      <c r="AT41" s="89">
        <v>3339.09</v>
      </c>
      <c r="AU41" s="3"/>
      <c r="AV41" s="83">
        <v>278875.96999999997</v>
      </c>
      <c r="AW41" s="89">
        <v>3330.26</v>
      </c>
      <c r="AX41" s="3"/>
      <c r="AY41" s="83">
        <v>279669.27</v>
      </c>
      <c r="AZ41" s="89">
        <v>3364.24</v>
      </c>
      <c r="BA41" s="3"/>
      <c r="BB41" s="85">
        <v>282284.7</v>
      </c>
      <c r="BC41" s="90">
        <v>3372.98</v>
      </c>
      <c r="BD41" s="3"/>
      <c r="BE41" s="83">
        <v>284162.76</v>
      </c>
      <c r="BF41" s="89">
        <v>3382.89</v>
      </c>
      <c r="BG41" s="3"/>
      <c r="BH41" s="83">
        <v>284815.40999999997</v>
      </c>
      <c r="BI41" s="89">
        <v>3399.1574999999998</v>
      </c>
      <c r="BJ41" s="3"/>
      <c r="BK41" s="83">
        <v>285751.37</v>
      </c>
      <c r="BL41" s="89">
        <v>3407.8874999999998</v>
      </c>
      <c r="BM41" s="3"/>
      <c r="BN41" s="3"/>
    </row>
    <row r="42" spans="1:141" s="48" customFormat="1">
      <c r="A42" s="68"/>
      <c r="C42" s="83">
        <v>3116.2</v>
      </c>
      <c r="D42" s="84">
        <v>36.4681</v>
      </c>
      <c r="E42" s="3"/>
      <c r="F42" s="83">
        <v>3142.34</v>
      </c>
      <c r="G42" s="84">
        <v>37.32</v>
      </c>
      <c r="H42" s="3"/>
      <c r="I42" s="83">
        <v>3159.05</v>
      </c>
      <c r="J42" s="84">
        <v>37.460599999999999</v>
      </c>
      <c r="K42" s="3"/>
      <c r="L42" s="83">
        <v>3173.08</v>
      </c>
      <c r="M42" s="84">
        <v>37.783700000000003</v>
      </c>
      <c r="N42" s="3"/>
      <c r="O42" s="83">
        <v>3181.75</v>
      </c>
      <c r="P42" s="84">
        <v>38.205399999999997</v>
      </c>
      <c r="Q42" s="3"/>
      <c r="R42" s="83">
        <v>3205.75</v>
      </c>
      <c r="S42" s="84">
        <v>38.36</v>
      </c>
      <c r="T42" s="3"/>
      <c r="U42" s="83">
        <v>3163.92</v>
      </c>
      <c r="V42" s="84">
        <v>37.877699999999997</v>
      </c>
      <c r="W42" s="3"/>
      <c r="X42" s="83">
        <v>3160.98</v>
      </c>
      <c r="Y42" s="84">
        <v>37.761099999999999</v>
      </c>
      <c r="Z42" s="3"/>
      <c r="AA42" s="83">
        <v>3196.92</v>
      </c>
      <c r="AB42" s="84">
        <v>38.545000000000002</v>
      </c>
      <c r="AC42" s="3"/>
      <c r="AD42" s="83">
        <v>3185.48</v>
      </c>
      <c r="AE42" s="84">
        <v>38.31</v>
      </c>
      <c r="AF42" s="3"/>
      <c r="AG42" s="83">
        <v>3150.25</v>
      </c>
      <c r="AH42" s="84">
        <v>37.863599999999998</v>
      </c>
      <c r="AI42" s="3"/>
      <c r="AJ42" s="83">
        <v>3172.14</v>
      </c>
      <c r="AK42" s="84">
        <v>38.090000000000003</v>
      </c>
      <c r="AL42" s="3"/>
      <c r="AM42" s="83">
        <v>3167.4</v>
      </c>
      <c r="AN42" s="84">
        <v>38.055999999999997</v>
      </c>
      <c r="AO42" s="3"/>
      <c r="AP42" s="83">
        <v>3093.86</v>
      </c>
      <c r="AQ42" s="84">
        <v>37.07</v>
      </c>
      <c r="AR42" s="3"/>
      <c r="AS42" s="83">
        <v>3144.87</v>
      </c>
      <c r="AT42" s="84">
        <v>37.74</v>
      </c>
      <c r="AU42" s="3"/>
      <c r="AV42" s="83">
        <v>3181.37</v>
      </c>
      <c r="AW42" s="84">
        <v>37.991</v>
      </c>
      <c r="AX42" s="3"/>
      <c r="AY42" s="83">
        <v>3221.29</v>
      </c>
      <c r="AZ42" s="84">
        <v>38.75</v>
      </c>
      <c r="BA42" s="3"/>
      <c r="BB42" s="85">
        <v>3231.55</v>
      </c>
      <c r="BC42" s="86">
        <v>38.613300000000002</v>
      </c>
      <c r="BD42" s="3"/>
      <c r="BE42" s="83">
        <v>3221.92</v>
      </c>
      <c r="BF42" s="84">
        <v>38.356200000000001</v>
      </c>
      <c r="BG42" s="3"/>
      <c r="BH42" s="83">
        <v>3256.58</v>
      </c>
      <c r="BI42" s="84">
        <v>38.866</v>
      </c>
      <c r="BJ42" s="3"/>
      <c r="BK42" s="83">
        <v>3258.65</v>
      </c>
      <c r="BL42" s="84">
        <v>38.862900000000003</v>
      </c>
      <c r="BM42" s="3"/>
      <c r="BN42" s="3"/>
    </row>
    <row r="43" spans="1:141" s="48" customFormat="1">
      <c r="A43" s="68"/>
      <c r="C43" s="83">
        <v>54.85</v>
      </c>
      <c r="D43" s="84">
        <v>1.5578750584203147</v>
      </c>
      <c r="E43" s="3"/>
      <c r="F43" s="83">
        <v>54.59</v>
      </c>
      <c r="G43" s="84">
        <v>1.5424957581366652</v>
      </c>
      <c r="H43" s="3"/>
      <c r="I43" s="83">
        <v>54.46</v>
      </c>
      <c r="J43" s="84">
        <v>1.5484670176525239</v>
      </c>
      <c r="K43" s="3"/>
      <c r="L43" s="83">
        <v>54.53</v>
      </c>
      <c r="M43" s="84">
        <v>1.5401201293700908</v>
      </c>
      <c r="N43" s="3"/>
      <c r="O43" s="83">
        <v>54.35</v>
      </c>
      <c r="P43" s="84">
        <v>1.5323322096230463</v>
      </c>
      <c r="Q43" s="3"/>
      <c r="R43" s="83">
        <v>54.47</v>
      </c>
      <c r="S43" s="84">
        <v>1.5342129487572873</v>
      </c>
      <c r="T43" s="3"/>
      <c r="U43" s="83">
        <v>54.42</v>
      </c>
      <c r="V43" s="84">
        <v>1.5349194167306217</v>
      </c>
      <c r="W43" s="3"/>
      <c r="X43" s="83">
        <v>54.32</v>
      </c>
      <c r="Y43" s="84">
        <v>1.5410695022345506</v>
      </c>
      <c r="Z43" s="3"/>
      <c r="AA43" s="83">
        <v>54.38</v>
      </c>
      <c r="AB43" s="84">
        <v>1.5253203172666261</v>
      </c>
      <c r="AC43" s="3"/>
      <c r="AD43" s="83">
        <v>54.29</v>
      </c>
      <c r="AE43" s="84">
        <v>1.5316281206922959</v>
      </c>
      <c r="AF43" s="3"/>
      <c r="AG43" s="83">
        <v>54.12</v>
      </c>
      <c r="AH43" s="84">
        <v>1.5372790161414298</v>
      </c>
      <c r="AI43" s="3"/>
      <c r="AJ43" s="83">
        <v>54.23</v>
      </c>
      <c r="AK43" s="84">
        <v>1.5356265356265357</v>
      </c>
      <c r="AL43" s="3"/>
      <c r="AM43" s="83">
        <v>53.98</v>
      </c>
      <c r="AN43" s="84">
        <v>1.5417823003391922</v>
      </c>
      <c r="AO43" s="3"/>
      <c r="AP43" s="83">
        <v>53.69</v>
      </c>
      <c r="AQ43" s="84">
        <v>1.5544846883258201</v>
      </c>
      <c r="AR43" s="3"/>
      <c r="AS43" s="83">
        <v>53.55</v>
      </c>
      <c r="AT43" s="84">
        <v>1.5561780267662622</v>
      </c>
      <c r="AU43" s="3"/>
      <c r="AV43" s="83">
        <v>53.77</v>
      </c>
      <c r="AW43" s="84">
        <v>1.557389814670612</v>
      </c>
      <c r="AX43" s="3"/>
      <c r="AY43" s="83">
        <v>53.95</v>
      </c>
      <c r="AZ43" s="84">
        <v>1.5408320493066254</v>
      </c>
      <c r="BA43" s="3"/>
      <c r="BB43" s="85">
        <v>54.24</v>
      </c>
      <c r="BC43" s="86">
        <v>1.5429717636167257</v>
      </c>
      <c r="BD43" s="3"/>
      <c r="BE43" s="83">
        <v>54.36</v>
      </c>
      <c r="BF43" s="84">
        <v>1.5453562046051614</v>
      </c>
      <c r="BG43" s="3"/>
      <c r="BH43" s="83">
        <v>54.65</v>
      </c>
      <c r="BI43" s="84">
        <v>1.5332720024532351</v>
      </c>
      <c r="BJ43" s="3"/>
      <c r="BK43" s="83">
        <v>54.74</v>
      </c>
      <c r="BL43" s="84">
        <v>1.5318627450980391</v>
      </c>
      <c r="BM43" s="3"/>
      <c r="BN43" s="3"/>
    </row>
    <row r="44" spans="1:141" s="48" customFormat="1">
      <c r="A44" s="68"/>
      <c r="C44" s="83">
        <v>61.59</v>
      </c>
      <c r="D44" s="84">
        <v>1.3874</v>
      </c>
      <c r="E44" s="3"/>
      <c r="F44" s="83">
        <v>61.12</v>
      </c>
      <c r="G44" s="84">
        <v>1.3775999999999999</v>
      </c>
      <c r="H44" s="3"/>
      <c r="I44" s="83">
        <v>61.1</v>
      </c>
      <c r="J44" s="84">
        <v>1.3801000000000001</v>
      </c>
      <c r="K44" s="3"/>
      <c r="L44" s="83">
        <v>61.01</v>
      </c>
      <c r="M44" s="84">
        <v>1.3765000000000001</v>
      </c>
      <c r="N44" s="3"/>
      <c r="O44" s="83">
        <v>60.65</v>
      </c>
      <c r="P44" s="84">
        <v>1.3731</v>
      </c>
      <c r="Q44" s="3"/>
      <c r="R44" s="83">
        <v>60.86</v>
      </c>
      <c r="S44" s="84">
        <v>1.3731</v>
      </c>
      <c r="T44" s="3"/>
      <c r="U44" s="83">
        <v>60.66</v>
      </c>
      <c r="V44" s="84">
        <v>1.3771</v>
      </c>
      <c r="W44" s="3"/>
      <c r="X44" s="83">
        <v>60.71</v>
      </c>
      <c r="Y44" s="84">
        <v>1.3788</v>
      </c>
      <c r="Z44" s="3"/>
      <c r="AA44" s="83">
        <v>60.3</v>
      </c>
      <c r="AB44" s="84">
        <v>1.3754999999999999</v>
      </c>
      <c r="AC44" s="3"/>
      <c r="AD44" s="83">
        <v>60.37</v>
      </c>
      <c r="AE44" s="84">
        <v>1.3774</v>
      </c>
      <c r="AF44" s="3"/>
      <c r="AG44" s="83">
        <v>60.31</v>
      </c>
      <c r="AH44" s="84">
        <v>1.3795999999999999</v>
      </c>
      <c r="AI44" s="3"/>
      <c r="AJ44" s="83">
        <v>60.36</v>
      </c>
      <c r="AK44" s="84">
        <v>1.3796999999999999</v>
      </c>
      <c r="AL44" s="3"/>
      <c r="AM44" s="83">
        <v>60.23</v>
      </c>
      <c r="AN44" s="84">
        <v>1.3818999999999999</v>
      </c>
      <c r="AO44" s="3"/>
      <c r="AP44" s="83">
        <v>60.16</v>
      </c>
      <c r="AQ44" s="84">
        <v>1.3873</v>
      </c>
      <c r="AR44" s="3"/>
      <c r="AS44" s="83">
        <v>60.05</v>
      </c>
      <c r="AT44" s="84">
        <v>1.3875999999999999</v>
      </c>
      <c r="AU44" s="3"/>
      <c r="AV44" s="83">
        <v>60.19</v>
      </c>
      <c r="AW44" s="84">
        <v>1.3912</v>
      </c>
      <c r="AX44" s="3"/>
      <c r="AY44" s="83">
        <v>60.11</v>
      </c>
      <c r="AZ44" s="84">
        <v>1.3829</v>
      </c>
      <c r="BA44" s="3"/>
      <c r="BB44" s="85">
        <v>60.43</v>
      </c>
      <c r="BC44" s="86">
        <v>1.385</v>
      </c>
      <c r="BD44" s="3"/>
      <c r="BE44" s="83">
        <v>60.66</v>
      </c>
      <c r="BF44" s="84">
        <v>1.3848</v>
      </c>
      <c r="BG44" s="3"/>
      <c r="BH44" s="83">
        <v>60.86</v>
      </c>
      <c r="BI44" s="84">
        <v>1.3768</v>
      </c>
      <c r="BJ44" s="3"/>
      <c r="BK44" s="83">
        <v>60.97</v>
      </c>
      <c r="BL44" s="84">
        <v>1.3753</v>
      </c>
      <c r="BM44" s="3"/>
      <c r="BN44" s="3"/>
    </row>
    <row r="45" spans="1:141" s="48" customFormat="1">
      <c r="A45" s="68"/>
      <c r="C45" s="83">
        <v>8.6999999999999993</v>
      </c>
      <c r="D45" s="84">
        <v>9.8211999999999993</v>
      </c>
      <c r="E45" s="3"/>
      <c r="F45" s="83">
        <v>8.7100000000000009</v>
      </c>
      <c r="G45" s="84">
        <v>9.6721000000000004</v>
      </c>
      <c r="H45" s="3"/>
      <c r="I45" s="83">
        <v>8.7200000000000006</v>
      </c>
      <c r="J45" s="84">
        <v>9.6735000000000007</v>
      </c>
      <c r="K45" s="3"/>
      <c r="L45" s="83">
        <v>8.69</v>
      </c>
      <c r="M45" s="84">
        <v>9.6625999999999994</v>
      </c>
      <c r="N45" s="3"/>
      <c r="O45" s="83">
        <v>8.68</v>
      </c>
      <c r="P45" s="84">
        <v>9.5990000000000002</v>
      </c>
      <c r="Q45" s="3"/>
      <c r="R45" s="83">
        <v>8.7100000000000009</v>
      </c>
      <c r="S45" s="84">
        <v>9.5974000000000004</v>
      </c>
      <c r="T45" s="3"/>
      <c r="U45" s="83">
        <v>8.6999999999999993</v>
      </c>
      <c r="V45" s="84">
        <v>9.5961999999999996</v>
      </c>
      <c r="W45" s="3"/>
      <c r="X45" s="83">
        <v>8.68</v>
      </c>
      <c r="Y45" s="84">
        <v>9.6458999999999993</v>
      </c>
      <c r="Z45" s="3"/>
      <c r="AA45" s="83">
        <v>8.7200000000000006</v>
      </c>
      <c r="AB45" s="84">
        <v>9.5106999999999999</v>
      </c>
      <c r="AC45" s="3"/>
      <c r="AD45" s="83">
        <v>8.69</v>
      </c>
      <c r="AE45" s="84">
        <v>9.5714000000000006</v>
      </c>
      <c r="AF45" s="3"/>
      <c r="AG45" s="83">
        <v>8.7100000000000009</v>
      </c>
      <c r="AH45" s="84">
        <v>9.548</v>
      </c>
      <c r="AI45" s="3"/>
      <c r="AJ45" s="83">
        <v>8.6999999999999993</v>
      </c>
      <c r="AK45" s="84">
        <v>9.5751000000000008</v>
      </c>
      <c r="AL45" s="3"/>
      <c r="AM45" s="83">
        <v>8.73</v>
      </c>
      <c r="AN45" s="84">
        <v>9.5329999999999995</v>
      </c>
      <c r="AO45" s="3"/>
      <c r="AP45" s="83">
        <v>8.6999999999999993</v>
      </c>
      <c r="AQ45" s="84">
        <v>9.5876999999999999</v>
      </c>
      <c r="AR45" s="3"/>
      <c r="AS45" s="83">
        <v>8.6999999999999993</v>
      </c>
      <c r="AT45" s="84">
        <v>9.5820000000000007</v>
      </c>
      <c r="AU45" s="3"/>
      <c r="AV45" s="83">
        <v>8.69</v>
      </c>
      <c r="AW45" s="84">
        <v>9.6408000000000005</v>
      </c>
      <c r="AX45" s="3"/>
      <c r="AY45" s="83">
        <v>8.73</v>
      </c>
      <c r="AZ45" s="84">
        <v>9.5263000000000009</v>
      </c>
      <c r="BA45" s="3"/>
      <c r="BB45" s="85">
        <v>8.7200000000000006</v>
      </c>
      <c r="BC45" s="86">
        <v>9.5960000000000001</v>
      </c>
      <c r="BD45" s="3"/>
      <c r="BE45" s="83">
        <v>8.76</v>
      </c>
      <c r="BF45" s="84">
        <v>9.5891000000000002</v>
      </c>
      <c r="BG45" s="3"/>
      <c r="BH45" s="83">
        <v>8.82</v>
      </c>
      <c r="BI45" s="84">
        <v>9.5043000000000006</v>
      </c>
      <c r="BJ45" s="3"/>
      <c r="BK45" s="83">
        <v>8.86</v>
      </c>
      <c r="BL45" s="84">
        <v>9.4687000000000001</v>
      </c>
      <c r="BM45" s="3"/>
      <c r="BN45" s="3"/>
    </row>
    <row r="46" spans="1:141" s="48" customFormat="1">
      <c r="A46" s="68"/>
      <c r="C46" s="83">
        <v>8.25</v>
      </c>
      <c r="D46" s="84">
        <v>10.3546</v>
      </c>
      <c r="E46" s="3"/>
      <c r="F46" s="83">
        <v>8.2100000000000009</v>
      </c>
      <c r="G46" s="84">
        <v>10.2552</v>
      </c>
      <c r="H46" s="3"/>
      <c r="I46" s="83">
        <v>8.2200000000000006</v>
      </c>
      <c r="J46" s="84">
        <v>10.261100000000001</v>
      </c>
      <c r="K46" s="3"/>
      <c r="L46" s="83">
        <v>8.2100000000000009</v>
      </c>
      <c r="M46" s="84">
        <v>10.228400000000001</v>
      </c>
      <c r="N46" s="3"/>
      <c r="O46" s="83">
        <v>8.16</v>
      </c>
      <c r="P46" s="84">
        <v>10.2006</v>
      </c>
      <c r="Q46" s="3"/>
      <c r="R46" s="83">
        <v>8.16</v>
      </c>
      <c r="S46" s="84">
        <v>10.2401</v>
      </c>
      <c r="T46" s="3"/>
      <c r="U46" s="83">
        <v>8.15</v>
      </c>
      <c r="V46" s="84">
        <v>10.243399999999999</v>
      </c>
      <c r="W46" s="3"/>
      <c r="X46" s="83">
        <v>8.17</v>
      </c>
      <c r="Y46" s="84">
        <v>10.244400000000001</v>
      </c>
      <c r="Z46" s="3"/>
      <c r="AA46" s="83">
        <v>8.15</v>
      </c>
      <c r="AB46" s="84">
        <v>10.1829</v>
      </c>
      <c r="AC46" s="3"/>
      <c r="AD46" s="83">
        <v>8.16</v>
      </c>
      <c r="AE46" s="84">
        <v>10.186400000000001</v>
      </c>
      <c r="AF46" s="3"/>
      <c r="AG46" s="83">
        <v>8.17</v>
      </c>
      <c r="AH46" s="84">
        <v>10.1783</v>
      </c>
      <c r="AI46" s="3"/>
      <c r="AJ46" s="83">
        <v>8.16</v>
      </c>
      <c r="AK46" s="84">
        <v>10.204499999999999</v>
      </c>
      <c r="AL46" s="3"/>
      <c r="AM46" s="83">
        <v>8.17</v>
      </c>
      <c r="AN46" s="84">
        <v>10.189500000000001</v>
      </c>
      <c r="AO46" s="3"/>
      <c r="AP46" s="83">
        <v>8.1300000000000008</v>
      </c>
      <c r="AQ46" s="84">
        <v>10.261200000000001</v>
      </c>
      <c r="AR46" s="3"/>
      <c r="AS46" s="83">
        <v>8.19</v>
      </c>
      <c r="AT46" s="84">
        <v>10.1767</v>
      </c>
      <c r="AU46" s="3"/>
      <c r="AV46" s="83">
        <v>8.19</v>
      </c>
      <c r="AW46" s="84">
        <v>10.2186</v>
      </c>
      <c r="AX46" s="3"/>
      <c r="AY46" s="83">
        <v>8.23</v>
      </c>
      <c r="AZ46" s="84">
        <v>10.1061</v>
      </c>
      <c r="BA46" s="3"/>
      <c r="BB46" s="85">
        <v>8.24</v>
      </c>
      <c r="BC46" s="86">
        <v>10.162000000000001</v>
      </c>
      <c r="BD46" s="3"/>
      <c r="BE46" s="83">
        <v>8.26</v>
      </c>
      <c r="BF46" s="84">
        <v>10.1747</v>
      </c>
      <c r="BG46" s="3"/>
      <c r="BH46" s="83">
        <v>8.31</v>
      </c>
      <c r="BI46" s="84">
        <v>10.083500000000001</v>
      </c>
      <c r="BJ46" s="3"/>
      <c r="BK46" s="83">
        <v>8.33</v>
      </c>
      <c r="BL46" s="84">
        <v>10.0649</v>
      </c>
      <c r="BM46" s="3"/>
      <c r="BN46" s="3"/>
    </row>
    <row r="47" spans="1:141" s="48" customFormat="1">
      <c r="A47" s="68"/>
      <c r="C47" s="83">
        <v>13.06</v>
      </c>
      <c r="D47" s="84">
        <v>6.5444000000000004</v>
      </c>
      <c r="E47" s="3"/>
      <c r="F47" s="83">
        <v>13.06</v>
      </c>
      <c r="G47" s="84">
        <v>6.4496000000000002</v>
      </c>
      <c r="H47" s="3"/>
      <c r="I47" s="83">
        <v>13.05</v>
      </c>
      <c r="J47" s="84">
        <v>6.4638999999999998</v>
      </c>
      <c r="K47" s="3"/>
      <c r="L47" s="83">
        <v>13.04</v>
      </c>
      <c r="M47" s="84">
        <v>6.4416000000000002</v>
      </c>
      <c r="N47" s="3"/>
      <c r="O47" s="83">
        <v>13.03</v>
      </c>
      <c r="P47" s="84">
        <v>6.3913000000000002</v>
      </c>
      <c r="Q47" s="3"/>
      <c r="R47" s="83">
        <v>13.03</v>
      </c>
      <c r="S47" s="84">
        <v>6.4150999999999998</v>
      </c>
      <c r="T47" s="3"/>
      <c r="U47" s="83">
        <v>13.03</v>
      </c>
      <c r="V47" s="84">
        <v>6.4112999999999998</v>
      </c>
      <c r="W47" s="3"/>
      <c r="X47" s="83">
        <v>13.02</v>
      </c>
      <c r="Y47" s="84">
        <v>6.4301000000000004</v>
      </c>
      <c r="Z47" s="3"/>
      <c r="AA47" s="83">
        <v>13.03</v>
      </c>
      <c r="AB47" s="84">
        <v>6.3640999999999996</v>
      </c>
      <c r="AC47" s="3"/>
      <c r="AD47" s="83">
        <v>13.02</v>
      </c>
      <c r="AE47" s="84">
        <v>6.3872</v>
      </c>
      <c r="AF47" s="3"/>
      <c r="AG47" s="83">
        <v>13.03</v>
      </c>
      <c r="AH47" s="84">
        <v>6.3865999999999996</v>
      </c>
      <c r="AI47" s="3"/>
      <c r="AJ47" s="83">
        <v>13.03</v>
      </c>
      <c r="AK47" s="84">
        <v>6.3933999999999997</v>
      </c>
      <c r="AL47" s="3"/>
      <c r="AM47" s="83">
        <v>13.02</v>
      </c>
      <c r="AN47" s="84">
        <v>6.3921000000000001</v>
      </c>
      <c r="AO47" s="3"/>
      <c r="AP47" s="83">
        <v>13.02</v>
      </c>
      <c r="AQ47" s="84">
        <v>6.41</v>
      </c>
      <c r="AR47" s="3"/>
      <c r="AS47" s="83">
        <v>13.02</v>
      </c>
      <c r="AT47" s="84">
        <v>6.4025999999999996</v>
      </c>
      <c r="AU47" s="3"/>
      <c r="AV47" s="83">
        <v>13.02</v>
      </c>
      <c r="AW47" s="84">
        <v>6.4340999999999999</v>
      </c>
      <c r="AX47" s="3"/>
      <c r="AY47" s="83">
        <v>13.03</v>
      </c>
      <c r="AZ47" s="84">
        <v>6.3811999999999998</v>
      </c>
      <c r="BA47" s="3"/>
      <c r="BB47" s="85">
        <v>13.04</v>
      </c>
      <c r="BC47" s="86">
        <v>6.4165000000000001</v>
      </c>
      <c r="BD47" s="3"/>
      <c r="BE47" s="83">
        <v>13.05</v>
      </c>
      <c r="BF47" s="84">
        <v>6.4381000000000004</v>
      </c>
      <c r="BG47" s="3"/>
      <c r="BH47" s="83">
        <v>13.08</v>
      </c>
      <c r="BI47" s="84">
        <v>6.4074999999999998</v>
      </c>
      <c r="BJ47" s="3"/>
      <c r="BK47" s="83">
        <v>13.11</v>
      </c>
      <c r="BL47" s="84">
        <v>6.3937999999999997</v>
      </c>
      <c r="BM47" s="3"/>
      <c r="BN47" s="3"/>
    </row>
    <row r="48" spans="1:141" s="48" customFormat="1">
      <c r="A48" s="68"/>
      <c r="C48" s="83">
        <v>2.11</v>
      </c>
      <c r="D48" s="84">
        <v>40.585000000000001</v>
      </c>
      <c r="E48" s="3"/>
      <c r="F48" s="83">
        <v>2.0699999999999998</v>
      </c>
      <c r="G48" s="84">
        <v>40.6723</v>
      </c>
      <c r="H48" s="3"/>
      <c r="I48" s="83">
        <v>2.0699999999999998</v>
      </c>
      <c r="J48" s="84">
        <v>40.685000000000002</v>
      </c>
      <c r="K48" s="3"/>
      <c r="L48" s="83">
        <v>2.0699999999999998</v>
      </c>
      <c r="M48" s="84">
        <v>40.665900000000001</v>
      </c>
      <c r="N48" s="3"/>
      <c r="O48" s="83">
        <v>2.0499999999999998</v>
      </c>
      <c r="P48" s="84">
        <v>40.582000000000001</v>
      </c>
      <c r="Q48" s="3"/>
      <c r="R48" s="83">
        <v>2.0499999999999998</v>
      </c>
      <c r="S48" s="84">
        <v>40.694899999999997</v>
      </c>
      <c r="T48" s="3"/>
      <c r="U48" s="83">
        <v>2.0499999999999998</v>
      </c>
      <c r="V48" s="84">
        <v>40.6661</v>
      </c>
      <c r="W48" s="3"/>
      <c r="X48" s="83">
        <v>2.06</v>
      </c>
      <c r="Y48" s="84">
        <v>40.708500000000001</v>
      </c>
      <c r="Z48" s="3"/>
      <c r="AA48" s="83">
        <v>2.04</v>
      </c>
      <c r="AB48" s="84">
        <v>40.7395</v>
      </c>
      <c r="AC48" s="3"/>
      <c r="AD48" s="83">
        <v>2.04</v>
      </c>
      <c r="AE48" s="84">
        <v>40.710999999999999</v>
      </c>
      <c r="AF48" s="3"/>
      <c r="AG48" s="83">
        <v>2.0299999999999998</v>
      </c>
      <c r="AH48" s="84">
        <v>40.889699999999998</v>
      </c>
      <c r="AI48" s="3"/>
      <c r="AJ48" s="83">
        <v>2.04</v>
      </c>
      <c r="AK48" s="84">
        <v>40.8857</v>
      </c>
      <c r="AL48" s="3"/>
      <c r="AM48" s="83">
        <v>2.04</v>
      </c>
      <c r="AN48" s="84">
        <v>40.8872</v>
      </c>
      <c r="AO48" s="3"/>
      <c r="AP48" s="83">
        <v>2.04</v>
      </c>
      <c r="AQ48" s="84">
        <v>40.915500000000002</v>
      </c>
      <c r="AR48" s="3"/>
      <c r="AS48" s="83">
        <v>2.04</v>
      </c>
      <c r="AT48" s="84">
        <v>40.936999999999998</v>
      </c>
      <c r="AU48" s="3"/>
      <c r="AV48" s="83">
        <v>2.0499999999999998</v>
      </c>
      <c r="AW48" s="84">
        <v>40.848999999999997</v>
      </c>
      <c r="AX48" s="3"/>
      <c r="AY48" s="83">
        <v>2.0299999999999998</v>
      </c>
      <c r="AZ48" s="84">
        <v>40.997599999999998</v>
      </c>
      <c r="BA48" s="3"/>
      <c r="BB48" s="85">
        <v>2.04</v>
      </c>
      <c r="BC48" s="86">
        <v>40.948</v>
      </c>
      <c r="BD48" s="3"/>
      <c r="BE48" s="83">
        <v>2.0499999999999998</v>
      </c>
      <c r="BF48" s="84">
        <v>41.039299999999997</v>
      </c>
      <c r="BG48" s="3"/>
      <c r="BH48" s="83">
        <v>2.04</v>
      </c>
      <c r="BI48" s="84">
        <v>41.052</v>
      </c>
      <c r="BJ48" s="3"/>
      <c r="BK48" s="83">
        <v>2.0499999999999998</v>
      </c>
      <c r="BL48" s="84">
        <v>40.950000000000003</v>
      </c>
      <c r="BM48" s="3"/>
      <c r="BN48" s="3"/>
    </row>
    <row r="49" spans="1:66" s="48" customFormat="1">
      <c r="A49" s="68"/>
      <c r="C49" s="87">
        <v>85.45</v>
      </c>
      <c r="D49" s="91">
        <v>1</v>
      </c>
      <c r="E49" s="3"/>
      <c r="F49" s="87">
        <v>84.2</v>
      </c>
      <c r="G49" s="91">
        <v>1</v>
      </c>
      <c r="H49" s="3"/>
      <c r="I49" s="87">
        <v>84.33</v>
      </c>
      <c r="J49" s="91">
        <v>1</v>
      </c>
      <c r="K49" s="3"/>
      <c r="L49" s="87">
        <v>83.98</v>
      </c>
      <c r="M49" s="91">
        <v>1</v>
      </c>
      <c r="N49" s="3"/>
      <c r="O49" s="87">
        <v>83.28</v>
      </c>
      <c r="P49" s="91">
        <v>1</v>
      </c>
      <c r="Q49" s="3"/>
      <c r="R49" s="87">
        <v>83.57</v>
      </c>
      <c r="S49" s="91">
        <v>1</v>
      </c>
      <c r="T49" s="3"/>
      <c r="U49" s="87">
        <v>83.53</v>
      </c>
      <c r="V49" s="91">
        <v>1</v>
      </c>
      <c r="W49" s="3"/>
      <c r="X49" s="87">
        <v>83.71</v>
      </c>
      <c r="Y49" s="91">
        <v>1</v>
      </c>
      <c r="Z49" s="3"/>
      <c r="AA49" s="87">
        <v>82.94</v>
      </c>
      <c r="AB49" s="91">
        <v>1</v>
      </c>
      <c r="AC49" s="3"/>
      <c r="AD49" s="87">
        <v>83.15</v>
      </c>
      <c r="AE49" s="91">
        <v>1</v>
      </c>
      <c r="AF49" s="3"/>
      <c r="AG49" s="87">
        <v>83.2</v>
      </c>
      <c r="AH49" s="91">
        <v>1</v>
      </c>
      <c r="AI49" s="3"/>
      <c r="AJ49" s="87">
        <v>83.28</v>
      </c>
      <c r="AK49" s="91">
        <v>1</v>
      </c>
      <c r="AL49" s="3"/>
      <c r="AM49" s="87">
        <v>83.23</v>
      </c>
      <c r="AN49" s="91">
        <v>1</v>
      </c>
      <c r="AO49" s="3"/>
      <c r="AP49" s="87">
        <v>83.46</v>
      </c>
      <c r="AQ49" s="91">
        <v>1</v>
      </c>
      <c r="AR49" s="3"/>
      <c r="AS49" s="87">
        <v>83.33</v>
      </c>
      <c r="AT49" s="91">
        <v>1</v>
      </c>
      <c r="AU49" s="3"/>
      <c r="AV49" s="87">
        <v>83.74</v>
      </c>
      <c r="AW49" s="91">
        <v>1</v>
      </c>
      <c r="AX49" s="3"/>
      <c r="AY49" s="87">
        <v>83.13</v>
      </c>
      <c r="AZ49" s="91">
        <v>1</v>
      </c>
      <c r="BA49" s="3"/>
      <c r="BB49" s="88">
        <v>83.69</v>
      </c>
      <c r="BC49" s="92">
        <v>1</v>
      </c>
      <c r="BD49" s="3"/>
      <c r="BE49" s="87">
        <v>84</v>
      </c>
      <c r="BF49" s="91">
        <v>1</v>
      </c>
      <c r="BG49" s="3"/>
      <c r="BH49" s="87">
        <v>83.79</v>
      </c>
      <c r="BI49" s="91">
        <v>1</v>
      </c>
      <c r="BJ49" s="3"/>
      <c r="BK49" s="87">
        <v>83.85</v>
      </c>
      <c r="BL49" s="91">
        <v>1</v>
      </c>
      <c r="BM49" s="3"/>
      <c r="BN49" s="3"/>
    </row>
    <row r="50" spans="1:66" s="48" customFormat="1">
      <c r="A50" s="68"/>
      <c r="C50" s="83">
        <v>115.78</v>
      </c>
      <c r="D50" s="84">
        <v>0.73805640227026148</v>
      </c>
      <c r="E50" s="3"/>
      <c r="F50" s="83">
        <v>113.91</v>
      </c>
      <c r="G50" s="84">
        <v>0.73918024910374391</v>
      </c>
      <c r="H50" s="3"/>
      <c r="I50" s="83">
        <v>114.9</v>
      </c>
      <c r="J50" s="84">
        <v>0.73391802135701445</v>
      </c>
      <c r="K50" s="3"/>
      <c r="L50" s="83">
        <v>114.31</v>
      </c>
      <c r="M50" s="84">
        <v>0.73469987510102119</v>
      </c>
      <c r="N50" s="3"/>
      <c r="O50" s="83">
        <v>113.57</v>
      </c>
      <c r="P50" s="84">
        <v>0.73329911270807369</v>
      </c>
      <c r="Q50" s="3"/>
      <c r="R50" s="83">
        <v>114.26</v>
      </c>
      <c r="S50" s="84">
        <v>0.73141118473983702</v>
      </c>
      <c r="T50" s="3"/>
      <c r="U50" s="83">
        <v>114.08</v>
      </c>
      <c r="V50" s="84">
        <v>0.73223059405868096</v>
      </c>
      <c r="W50" s="3"/>
      <c r="X50" s="83">
        <v>114.36</v>
      </c>
      <c r="Y50" s="84">
        <v>0.7319840427478681</v>
      </c>
      <c r="Z50" s="3"/>
      <c r="AA50" s="83">
        <v>113.16</v>
      </c>
      <c r="AB50" s="84">
        <v>0.7329390121447994</v>
      </c>
      <c r="AC50" s="3"/>
      <c r="AD50" s="83">
        <v>113.93</v>
      </c>
      <c r="AE50" s="84">
        <v>0.72980448537836706</v>
      </c>
      <c r="AF50" s="3"/>
      <c r="AG50" s="83">
        <v>113.99</v>
      </c>
      <c r="AH50" s="84">
        <v>0.72988438631320796</v>
      </c>
      <c r="AI50" s="3"/>
      <c r="AJ50" s="83">
        <v>114.03</v>
      </c>
      <c r="AK50" s="84">
        <v>0.7303161538630073</v>
      </c>
      <c r="AL50" s="3"/>
      <c r="AM50" s="83">
        <v>113.91</v>
      </c>
      <c r="AN50" s="84">
        <v>0.7306843589706119</v>
      </c>
      <c r="AO50" s="3"/>
      <c r="AP50" s="83">
        <v>114.22</v>
      </c>
      <c r="AQ50" s="84">
        <v>0.73072707343807086</v>
      </c>
      <c r="AR50" s="3"/>
      <c r="AS50" s="83">
        <v>113.91</v>
      </c>
      <c r="AT50" s="84">
        <v>0.73155565309630921</v>
      </c>
      <c r="AU50" s="3"/>
      <c r="AV50" s="83">
        <v>114.44</v>
      </c>
      <c r="AW50" s="84">
        <v>0.7317055324255306</v>
      </c>
      <c r="AX50" s="3"/>
      <c r="AY50" s="83">
        <v>113.35</v>
      </c>
      <c r="AZ50" s="84">
        <v>0.73336364569735546</v>
      </c>
      <c r="BA50" s="3"/>
      <c r="BB50" s="85">
        <v>114.63</v>
      </c>
      <c r="BC50" s="86">
        <v>0.73007621995736349</v>
      </c>
      <c r="BD50" s="3"/>
      <c r="BE50" s="83">
        <v>114.83</v>
      </c>
      <c r="BF50" s="84">
        <v>0.73150213964375843</v>
      </c>
      <c r="BG50" s="3"/>
      <c r="BH50" s="83">
        <v>114.27</v>
      </c>
      <c r="BI50" s="84">
        <v>0.73327760423541144</v>
      </c>
      <c r="BJ50" s="3"/>
      <c r="BK50" s="83">
        <v>114.84</v>
      </c>
      <c r="BL50" s="84">
        <v>0.73015618040698904</v>
      </c>
      <c r="BM50" s="3"/>
      <c r="BN50" s="3"/>
    </row>
    <row r="51" spans="1:66" s="48" customFormat="1">
      <c r="A51" s="68"/>
      <c r="C51" s="83">
        <v>11.85</v>
      </c>
      <c r="D51" s="84">
        <v>7.2117000000000004</v>
      </c>
      <c r="E51" s="3"/>
      <c r="F51" s="83">
        <v>11.73</v>
      </c>
      <c r="G51" s="84">
        <v>7.1760000000000002</v>
      </c>
      <c r="H51" s="3"/>
      <c r="I51" s="83">
        <v>11.73</v>
      </c>
      <c r="J51" s="84">
        <v>7.1863999999999999</v>
      </c>
      <c r="K51" s="3"/>
      <c r="L51" s="83">
        <v>11.68</v>
      </c>
      <c r="M51" s="84">
        <v>7.1886999999999999</v>
      </c>
      <c r="N51" s="3"/>
      <c r="O51" s="83">
        <v>11.6</v>
      </c>
      <c r="P51" s="84">
        <v>7.1772999999999998</v>
      </c>
      <c r="Q51" s="3"/>
      <c r="R51" s="83">
        <v>11.63</v>
      </c>
      <c r="S51" s="84">
        <v>7.1837999999999997</v>
      </c>
      <c r="T51" s="3"/>
      <c r="U51" s="83">
        <v>11.63</v>
      </c>
      <c r="V51" s="84">
        <v>7.1829000000000001</v>
      </c>
      <c r="W51" s="3"/>
      <c r="X51" s="83">
        <v>11.64</v>
      </c>
      <c r="Y51" s="84">
        <v>7.1905000000000001</v>
      </c>
      <c r="Z51" s="3"/>
      <c r="AA51" s="83">
        <v>11.56</v>
      </c>
      <c r="AB51" s="84">
        <v>7.1741000000000001</v>
      </c>
      <c r="AC51" s="3"/>
      <c r="AD51" s="83">
        <v>11.59</v>
      </c>
      <c r="AE51" s="84">
        <v>7.1718000000000002</v>
      </c>
      <c r="AF51" s="3"/>
      <c r="AG51" s="83">
        <v>11.59</v>
      </c>
      <c r="AH51" s="84">
        <v>7.1775000000000002</v>
      </c>
      <c r="AI51" s="3"/>
      <c r="AJ51" s="83">
        <v>11.6</v>
      </c>
      <c r="AK51" s="84">
        <v>7.1782000000000004</v>
      </c>
      <c r="AL51" s="3"/>
      <c r="AM51" s="83">
        <v>11.59</v>
      </c>
      <c r="AN51" s="84">
        <v>7.1803999999999997</v>
      </c>
      <c r="AO51" s="3"/>
      <c r="AP51" s="83">
        <v>11.63</v>
      </c>
      <c r="AQ51" s="84">
        <v>7.1778000000000004</v>
      </c>
      <c r="AR51" s="3"/>
      <c r="AS51" s="83">
        <v>11.61</v>
      </c>
      <c r="AT51" s="84">
        <v>7.1772</v>
      </c>
      <c r="AU51" s="3"/>
      <c r="AV51" s="83">
        <v>11.66</v>
      </c>
      <c r="AW51" s="84">
        <v>7.1792999999999996</v>
      </c>
      <c r="AX51" s="3"/>
      <c r="AY51" s="83">
        <v>11.62</v>
      </c>
      <c r="AZ51" s="84">
        <v>7.1555999999999997</v>
      </c>
      <c r="BA51" s="3"/>
      <c r="BB51" s="85">
        <v>11.69</v>
      </c>
      <c r="BC51" s="86">
        <v>7.1597</v>
      </c>
      <c r="BD51" s="3"/>
      <c r="BE51" s="83">
        <v>11.73</v>
      </c>
      <c r="BF51" s="84">
        <v>7.1611000000000002</v>
      </c>
      <c r="BG51" s="3"/>
      <c r="BH51" s="83">
        <v>11.75</v>
      </c>
      <c r="BI51" s="84">
        <v>7.1311</v>
      </c>
      <c r="BJ51" s="3"/>
      <c r="BK51" s="83">
        <v>11.75</v>
      </c>
      <c r="BL51" s="84">
        <v>7.1338999999999997</v>
      </c>
      <c r="BM51" s="3"/>
      <c r="BN51" s="3"/>
    </row>
    <row r="52" spans="1:66" s="48" customFormat="1">
      <c r="A52" s="68"/>
      <c r="C52" s="83">
        <v>11.84</v>
      </c>
      <c r="D52" s="84">
        <v>7.2194000000000003</v>
      </c>
      <c r="E52" s="3"/>
      <c r="F52" s="83">
        <v>11.73</v>
      </c>
      <c r="G52" s="84">
        <v>7.1791</v>
      </c>
      <c r="H52" s="3"/>
      <c r="I52" s="83">
        <v>11.73</v>
      </c>
      <c r="J52" s="84">
        <v>7.1901000000000002</v>
      </c>
      <c r="K52" s="3"/>
      <c r="L52" s="83">
        <v>11.67</v>
      </c>
      <c r="M52" s="84">
        <v>7.1932</v>
      </c>
      <c r="N52" s="3"/>
      <c r="O52" s="83">
        <v>11.6</v>
      </c>
      <c r="P52" s="84">
        <v>7.1798000000000002</v>
      </c>
      <c r="Q52" s="3"/>
      <c r="R52" s="83">
        <v>11.63</v>
      </c>
      <c r="S52" s="84">
        <v>7.1875</v>
      </c>
      <c r="T52" s="3"/>
      <c r="U52" s="83">
        <v>11.62</v>
      </c>
      <c r="V52" s="84">
        <v>7.1875</v>
      </c>
      <c r="W52" s="3"/>
      <c r="X52" s="83">
        <v>11.63</v>
      </c>
      <c r="Y52" s="84">
        <v>7.1959999999999997</v>
      </c>
      <c r="Z52" s="3"/>
      <c r="AA52" s="83">
        <v>11.56</v>
      </c>
      <c r="AB52" s="84">
        <v>7.1771000000000003</v>
      </c>
      <c r="AC52" s="3"/>
      <c r="AD52" s="83">
        <v>11.59</v>
      </c>
      <c r="AE52" s="84">
        <v>7.1741000000000001</v>
      </c>
      <c r="AF52" s="3"/>
      <c r="AG52" s="83">
        <v>11.58</v>
      </c>
      <c r="AH52" s="84">
        <v>7.1825999999999999</v>
      </c>
      <c r="AI52" s="3"/>
      <c r="AJ52" s="83">
        <v>11.6</v>
      </c>
      <c r="AK52" s="84">
        <v>7.1809000000000003</v>
      </c>
      <c r="AL52" s="3"/>
      <c r="AM52" s="83">
        <v>11.58</v>
      </c>
      <c r="AN52" s="84">
        <v>7.1849999999999996</v>
      </c>
      <c r="AO52" s="3"/>
      <c r="AP52" s="83">
        <v>11.62</v>
      </c>
      <c r="AQ52" s="84">
        <v>7.1807999999999996</v>
      </c>
      <c r="AR52" s="3"/>
      <c r="AS52" s="83">
        <v>11.6</v>
      </c>
      <c r="AT52" s="84">
        <v>7.1809000000000003</v>
      </c>
      <c r="AU52" s="3"/>
      <c r="AV52" s="83">
        <v>11.66</v>
      </c>
      <c r="AW52" s="84">
        <v>7.1833</v>
      </c>
      <c r="AX52" s="3"/>
      <c r="AY52" s="83">
        <v>11.62</v>
      </c>
      <c r="AZ52" s="84">
        <v>7.1562000000000001</v>
      </c>
      <c r="BA52" s="3"/>
      <c r="BB52" s="85">
        <v>11.69</v>
      </c>
      <c r="BC52" s="86">
        <v>7.1616</v>
      </c>
      <c r="BD52" s="3"/>
      <c r="BE52" s="83">
        <v>11.73</v>
      </c>
      <c r="BF52" s="84">
        <v>7.1608000000000001</v>
      </c>
      <c r="BG52" s="3"/>
      <c r="BH52" s="83">
        <v>11.76</v>
      </c>
      <c r="BI52" s="84">
        <v>7.1268000000000002</v>
      </c>
      <c r="BJ52" s="3"/>
      <c r="BK52" s="83">
        <v>11.76</v>
      </c>
      <c r="BL52" s="84">
        <v>7.1302000000000003</v>
      </c>
      <c r="BM52" s="3"/>
      <c r="BN52" s="3"/>
    </row>
    <row r="53" spans="1:66" s="48" customFormat="1">
      <c r="A53" s="68"/>
      <c r="B53" s="69"/>
    </row>
    <row r="54" spans="1:66" s="48" customFormat="1">
      <c r="A54" s="68"/>
      <c r="B54" s="69"/>
    </row>
    <row r="55" spans="1:66" s="48" customFormat="1">
      <c r="A55" s="68"/>
      <c r="B55" s="69"/>
    </row>
    <row r="56" spans="1:66" s="48" customFormat="1">
      <c r="A56" s="68"/>
      <c r="B56" s="69"/>
    </row>
    <row r="57" spans="1:66" s="48" customFormat="1">
      <c r="A57" s="68"/>
      <c r="B57" s="69"/>
    </row>
    <row r="58" spans="1:66" s="48" customFormat="1">
      <c r="A58" s="68"/>
      <c r="B58" s="69"/>
    </row>
    <row r="59" spans="1:66" s="48" customFormat="1">
      <c r="A59" s="68"/>
      <c r="B59" s="69"/>
    </row>
    <row r="60" spans="1:66" s="48" customFormat="1">
      <c r="A60" s="68"/>
      <c r="B60" s="69"/>
    </row>
    <row r="61" spans="1:66" s="48" customFormat="1">
      <c r="A61" s="68"/>
      <c r="B61" s="69"/>
    </row>
    <row r="62" spans="1:66" s="48" customFormat="1">
      <c r="A62" s="68"/>
      <c r="B62" s="69"/>
    </row>
    <row r="63" spans="1:66" s="48" customFormat="1">
      <c r="A63" s="68"/>
      <c r="B63" s="69"/>
    </row>
    <row r="64" spans="1:66" s="48" customFormat="1">
      <c r="A64" s="68"/>
      <c r="B64" s="69"/>
    </row>
    <row r="65" spans="1:2" s="48" customFormat="1">
      <c r="A65" s="68"/>
      <c r="B65" s="69"/>
    </row>
    <row r="66" spans="1:2" s="48" customFormat="1">
      <c r="A66" s="68"/>
      <c r="B66" s="69"/>
    </row>
    <row r="67" spans="1:2" s="48" customFormat="1">
      <c r="A67" s="68"/>
      <c r="B67" s="69"/>
    </row>
    <row r="68" spans="1:2" s="48" customFormat="1">
      <c r="A68" s="68"/>
      <c r="B68" s="69"/>
    </row>
    <row r="69" spans="1:2" s="48" customFormat="1">
      <c r="A69" s="68"/>
      <c r="B69" s="69"/>
    </row>
    <row r="70" spans="1:2" s="48" customFormat="1">
      <c r="A70" s="68"/>
      <c r="B70" s="69"/>
    </row>
    <row r="71" spans="1:2" s="48" customFormat="1">
      <c r="A71" s="68"/>
      <c r="B71" s="69"/>
    </row>
    <row r="72" spans="1:2" s="48" customFormat="1">
      <c r="A72" s="68"/>
      <c r="B72" s="69"/>
    </row>
    <row r="73" spans="1:2" s="48" customFormat="1">
      <c r="A73" s="68"/>
      <c r="B73" s="69"/>
    </row>
    <row r="74" spans="1:2" s="48" customFormat="1">
      <c r="A74" s="68"/>
      <c r="B74" s="69"/>
    </row>
    <row r="75" spans="1:2" s="48" customFormat="1">
      <c r="A75" s="68"/>
      <c r="B75" s="69"/>
    </row>
    <row r="76" spans="1:2" s="48" customFormat="1">
      <c r="A76" s="68"/>
      <c r="B76" s="69"/>
    </row>
    <row r="77" spans="1:2" s="48" customFormat="1">
      <c r="A77" s="68"/>
      <c r="B77" s="69"/>
    </row>
    <row r="78" spans="1:2" s="48" customFormat="1">
      <c r="A78" s="68"/>
      <c r="B78" s="69"/>
    </row>
    <row r="79" spans="1:2" s="48" customFormat="1">
      <c r="A79" s="68"/>
      <c r="B79" s="69"/>
    </row>
    <row r="80" spans="1:2" s="48" customFormat="1">
      <c r="A80" s="68"/>
      <c r="B80" s="69"/>
    </row>
    <row r="81" spans="1:2" s="48" customFormat="1">
      <c r="A81" s="68"/>
      <c r="B81" s="69"/>
    </row>
    <row r="82" spans="1:2" s="48" customFormat="1">
      <c r="A82" s="68"/>
      <c r="B82" s="69"/>
    </row>
    <row r="83" spans="1:2" s="48" customFormat="1">
      <c r="A83" s="68"/>
      <c r="B83" s="69"/>
    </row>
    <row r="84" spans="1:2" s="48" customFormat="1">
      <c r="A84" s="68"/>
      <c r="B84" s="69"/>
    </row>
    <row r="85" spans="1:2" s="48" customFormat="1">
      <c r="A85" s="68"/>
      <c r="B85" s="69"/>
    </row>
    <row r="86" spans="1:2" s="48" customFormat="1">
      <c r="A86" s="68"/>
      <c r="B86" s="69"/>
    </row>
    <row r="87" spans="1:2" s="48" customFormat="1">
      <c r="A87" s="68"/>
      <c r="B87" s="69"/>
    </row>
    <row r="88" spans="1:2" s="48" customFormat="1">
      <c r="A88" s="68"/>
      <c r="B88" s="69"/>
    </row>
    <row r="89" spans="1:2" s="48" customFormat="1">
      <c r="A89" s="68"/>
      <c r="B89" s="69"/>
    </row>
    <row r="90" spans="1:2" s="48" customFormat="1">
      <c r="A90" s="68"/>
      <c r="B90" s="69"/>
    </row>
    <row r="91" spans="1:2" s="48" customFormat="1">
      <c r="A91" s="68"/>
      <c r="B91" s="69"/>
    </row>
    <row r="92" spans="1:2" s="48" customFormat="1">
      <c r="A92" s="68"/>
      <c r="B92" s="69"/>
    </row>
    <row r="93" spans="1:2" s="48" customFormat="1">
      <c r="A93" s="68"/>
      <c r="B93" s="69"/>
    </row>
    <row r="94" spans="1:2" s="48" customFormat="1">
      <c r="A94" s="68"/>
      <c r="B94" s="69"/>
    </row>
    <row r="95" spans="1:2" s="48" customFormat="1">
      <c r="A95" s="68"/>
      <c r="B95" s="69"/>
    </row>
    <row r="96" spans="1:2" s="48" customFormat="1">
      <c r="A96" s="68"/>
      <c r="B96" s="69"/>
    </row>
    <row r="97" spans="1:2" s="48" customFormat="1">
      <c r="A97" s="68"/>
      <c r="B97" s="69"/>
    </row>
    <row r="98" spans="1:2" s="48" customFormat="1">
      <c r="A98" s="68"/>
      <c r="B98" s="69"/>
    </row>
    <row r="99" spans="1:2" s="48" customFormat="1">
      <c r="A99" s="68"/>
      <c r="B99" s="69"/>
    </row>
    <row r="100" spans="1:2" s="48" customFormat="1">
      <c r="A100" s="68"/>
      <c r="B100" s="69"/>
    </row>
    <row r="101" spans="1:2" s="48" customFormat="1">
      <c r="A101" s="68"/>
      <c r="B101" s="69"/>
    </row>
    <row r="102" spans="1:2" s="48" customFormat="1">
      <c r="A102" s="68"/>
      <c r="B102" s="69"/>
    </row>
    <row r="103" spans="1:2" s="48" customFormat="1">
      <c r="A103" s="68"/>
      <c r="B103" s="69"/>
    </row>
    <row r="104" spans="1:2" s="48" customFormat="1">
      <c r="A104" s="68"/>
      <c r="B104" s="69"/>
    </row>
    <row r="105" spans="1:2" s="48" customFormat="1">
      <c r="A105" s="68"/>
      <c r="B105" s="69"/>
    </row>
    <row r="106" spans="1:2" s="48" customFormat="1">
      <c r="A106" s="68"/>
      <c r="B106" s="69"/>
    </row>
    <row r="107" spans="1:2" s="48" customFormat="1">
      <c r="A107" s="68"/>
      <c r="B107" s="69"/>
    </row>
    <row r="108" spans="1:2" s="48" customFormat="1">
      <c r="A108" s="68"/>
      <c r="B108" s="69"/>
    </row>
    <row r="109" spans="1:2" s="48" customFormat="1">
      <c r="A109" s="68"/>
      <c r="B109" s="69"/>
    </row>
    <row r="110" spans="1:2" s="48" customFormat="1">
      <c r="A110" s="68"/>
      <c r="B110" s="69"/>
    </row>
    <row r="111" spans="1:2" s="48" customFormat="1">
      <c r="A111" s="68"/>
      <c r="B111" s="69"/>
    </row>
    <row r="112" spans="1:2" s="48" customFormat="1">
      <c r="A112" s="68"/>
      <c r="B112" s="69"/>
    </row>
    <row r="113" spans="1:2" s="48" customFormat="1">
      <c r="A113" s="68"/>
      <c r="B113" s="69"/>
    </row>
    <row r="114" spans="1:2" s="48" customFormat="1">
      <c r="A114" s="68"/>
      <c r="B114" s="69"/>
    </row>
    <row r="115" spans="1:2" s="48" customFormat="1">
      <c r="A115" s="68"/>
      <c r="B115" s="69"/>
    </row>
    <row r="116" spans="1:2" s="48" customFormat="1">
      <c r="A116" s="68"/>
      <c r="B116" s="69"/>
    </row>
    <row r="117" spans="1:2" s="48" customFormat="1">
      <c r="A117" s="68"/>
      <c r="B117" s="69"/>
    </row>
    <row r="118" spans="1:2" s="48" customFormat="1">
      <c r="A118" s="68"/>
      <c r="B118" s="69"/>
    </row>
    <row r="119" spans="1:2" s="48" customFormat="1">
      <c r="A119" s="68"/>
      <c r="B119" s="69"/>
    </row>
    <row r="120" spans="1:2" s="48" customFormat="1">
      <c r="A120" s="68"/>
      <c r="B120" s="69"/>
    </row>
    <row r="121" spans="1:2" s="48" customFormat="1">
      <c r="A121" s="68"/>
      <c r="B121" s="69"/>
    </row>
    <row r="122" spans="1:2" s="48" customFormat="1">
      <c r="A122" s="68"/>
      <c r="B122" s="69"/>
    </row>
    <row r="123" spans="1:2" s="48" customFormat="1">
      <c r="A123" s="68"/>
      <c r="B123" s="69"/>
    </row>
    <row r="124" spans="1:2" s="48" customFormat="1">
      <c r="A124" s="68"/>
      <c r="B124" s="69"/>
    </row>
    <row r="125" spans="1:2" s="48" customFormat="1">
      <c r="A125" s="68"/>
      <c r="B125" s="69"/>
    </row>
    <row r="126" spans="1:2" s="48" customFormat="1">
      <c r="A126" s="68"/>
      <c r="B126" s="69"/>
    </row>
  </sheetData>
  <mergeCells count="22"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  <mergeCell ref="BN9:BO9"/>
    <mergeCell ref="AM9:AN9"/>
    <mergeCell ref="AP9:AQ9"/>
    <mergeCell ref="AS9:AT9"/>
    <mergeCell ref="AV9:AW9"/>
    <mergeCell ref="AY9:AZ9"/>
    <mergeCell ref="BB9:BC9"/>
    <mergeCell ref="BE9:BF9"/>
    <mergeCell ref="BH9:BI9"/>
    <mergeCell ref="BK9:BL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K126"/>
  <sheetViews>
    <sheetView zoomScale="50" zoomScaleNormal="50" workbookViewId="0">
      <pane xSplit="2" ySplit="16" topLeftCell="BE17" activePane="bottomRight" state="frozen"/>
      <selection pane="topRight" activeCell="C1" sqref="C1"/>
      <selection pane="bottomLeft" activeCell="A17" sqref="A17"/>
      <selection pane="bottomRight" sqref="A1:XFD1048576"/>
    </sheetView>
  </sheetViews>
  <sheetFormatPr defaultColWidth="9.28515625" defaultRowHeight="15.75"/>
  <cols>
    <col min="1" max="1" width="10.42578125" style="1" customWidth="1"/>
    <col min="2" max="2" width="47" style="70" bestFit="1" customWidth="1"/>
    <col min="3" max="3" width="21.140625" style="2" bestFit="1" customWidth="1"/>
    <col min="4" max="4" width="21.42578125" style="2" bestFit="1" customWidth="1"/>
    <col min="5" max="5" width="9.42578125" style="2" customWidth="1"/>
    <col min="6" max="6" width="21.140625" style="2" bestFit="1" customWidth="1"/>
    <col min="7" max="7" width="17.28515625" style="2" customWidth="1"/>
    <col min="8" max="8" width="8.7109375" style="2" customWidth="1"/>
    <col min="9" max="9" width="21.140625" style="2" bestFit="1" customWidth="1"/>
    <col min="10" max="10" width="18.42578125" style="2" customWidth="1"/>
    <col min="11" max="11" width="10.85546875" style="2" customWidth="1"/>
    <col min="12" max="12" width="18" style="2" bestFit="1" customWidth="1"/>
    <col min="13" max="13" width="21.42578125" style="2" bestFit="1" customWidth="1"/>
    <col min="14" max="14" width="11" style="2" customWidth="1"/>
    <col min="15" max="15" width="18" style="2" bestFit="1" customWidth="1"/>
    <col min="16" max="16" width="21.42578125" style="2" bestFit="1" customWidth="1"/>
    <col min="17" max="17" width="9.42578125" style="2" customWidth="1"/>
    <col min="18" max="18" width="19" style="2" bestFit="1" customWidth="1"/>
    <col min="19" max="19" width="21.42578125" style="2" bestFit="1" customWidth="1"/>
    <col min="20" max="20" width="14.28515625" style="2" customWidth="1"/>
    <col min="21" max="21" width="18" style="2" bestFit="1" customWidth="1"/>
    <col min="22" max="22" width="21.42578125" style="2" bestFit="1" customWidth="1"/>
    <col min="23" max="23" width="10.42578125" style="2" customWidth="1"/>
    <col min="24" max="24" width="18.5703125" style="2" customWidth="1"/>
    <col min="25" max="25" width="18.140625" style="2" bestFit="1" customWidth="1"/>
    <col min="26" max="26" width="10.42578125" style="2" customWidth="1"/>
    <col min="27" max="27" width="17.28515625" style="2" customWidth="1"/>
    <col min="28" max="28" width="18.42578125" style="2" customWidth="1"/>
    <col min="29" max="29" width="9" style="2" customWidth="1"/>
    <col min="30" max="31" width="18.42578125" style="2" customWidth="1"/>
    <col min="32" max="32" width="10.5703125" style="2" customWidth="1"/>
    <col min="33" max="33" width="19.5703125" style="2" customWidth="1"/>
    <col min="34" max="34" width="16.28515625" style="2" customWidth="1"/>
    <col min="35" max="35" width="10" style="2" customWidth="1"/>
    <col min="36" max="36" width="20.42578125" style="2" customWidth="1"/>
    <col min="37" max="37" width="19.42578125" style="2" customWidth="1"/>
    <col min="38" max="38" width="10.5703125" style="2" customWidth="1"/>
    <col min="39" max="39" width="20.42578125" style="2" customWidth="1"/>
    <col min="40" max="40" width="17.5703125" style="2" customWidth="1"/>
    <col min="41" max="41" width="9.7109375" style="2" customWidth="1"/>
    <col min="42" max="42" width="18.42578125" style="2" customWidth="1"/>
    <col min="43" max="43" width="17.28515625" style="2" customWidth="1"/>
    <col min="44" max="44" width="10.42578125" style="2" customWidth="1"/>
    <col min="45" max="45" width="20.28515625" style="2" customWidth="1"/>
    <col min="46" max="46" width="18.5703125" style="2" customWidth="1"/>
    <col min="47" max="47" width="9.7109375" style="2" customWidth="1"/>
    <col min="48" max="48" width="17.5703125" style="2" customWidth="1"/>
    <col min="49" max="49" width="16.5703125" style="2" bestFit="1" customWidth="1"/>
    <col min="50" max="50" width="13" style="2" customWidth="1"/>
    <col min="51" max="51" width="22" style="2" customWidth="1"/>
    <col min="52" max="52" width="22.140625" style="2" customWidth="1"/>
    <col min="53" max="53" width="12.28515625" style="2" customWidth="1"/>
    <col min="54" max="54" width="22.28515625" style="2" customWidth="1"/>
    <col min="55" max="55" width="21.85546875" style="2" customWidth="1"/>
    <col min="56" max="56" width="13.42578125" style="2" customWidth="1"/>
    <col min="57" max="58" width="21.85546875" style="2" customWidth="1"/>
    <col min="59" max="59" width="14.7109375" style="2" customWidth="1"/>
    <col min="60" max="60" width="23.42578125" style="2" customWidth="1"/>
    <col min="61" max="61" width="21.5703125" style="2" customWidth="1"/>
    <col min="62" max="62" width="9.7109375" style="2" customWidth="1"/>
    <col min="63" max="63" width="21.140625" style="2" customWidth="1"/>
    <col min="64" max="64" width="21.85546875" style="2" customWidth="1"/>
    <col min="65" max="65" width="10.42578125" style="2" customWidth="1"/>
    <col min="66" max="66" width="18.5703125" style="8" customWidth="1"/>
    <col min="67" max="67" width="16.5703125" style="8" customWidth="1"/>
    <col min="68" max="69" width="20.42578125" style="2" customWidth="1"/>
    <col min="70" max="70" width="14.5703125" style="3" customWidth="1"/>
    <col min="71" max="71" width="14.28515625" style="3" customWidth="1"/>
    <col min="72" max="72" width="13.42578125" style="3" customWidth="1"/>
    <col min="73" max="141" width="13.42578125" style="2" customWidth="1"/>
    <col min="142" max="16384" width="9.28515625" style="2"/>
  </cols>
  <sheetData>
    <row r="1" spans="1:141">
      <c r="B1" s="2"/>
      <c r="BN1" s="2"/>
      <c r="BO1" s="2"/>
    </row>
    <row r="2" spans="1:141">
      <c r="B2" s="2"/>
      <c r="BN2" s="2"/>
      <c r="BO2" s="2"/>
    </row>
    <row r="3" spans="1:141" ht="18.75">
      <c r="A3" s="93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 t="s">
        <v>1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</row>
    <row r="4" spans="1:14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</row>
    <row r="5" spans="1:141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</row>
    <row r="6" spans="1:141" ht="18.75">
      <c r="A6" s="93"/>
      <c r="B6" s="94" t="s">
        <v>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</row>
    <row r="7" spans="1:141" ht="18.75">
      <c r="A7" s="93"/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</row>
    <row r="8" spans="1:141" ht="18.75">
      <c r="A8" s="96"/>
      <c r="B8" s="97" t="s">
        <v>225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8"/>
      <c r="BO8" s="98"/>
      <c r="BP8" s="12"/>
      <c r="BQ8" s="12"/>
      <c r="BR8" s="13"/>
    </row>
    <row r="9" spans="1:141" s="21" customFormat="1" ht="19.5" thickBot="1">
      <c r="A9" s="99" t="s">
        <v>2</v>
      </c>
      <c r="B9" s="100"/>
      <c r="C9" s="129" t="s">
        <v>226</v>
      </c>
      <c r="D9" s="129"/>
      <c r="E9" s="101"/>
      <c r="F9" s="129" t="s">
        <v>234</v>
      </c>
      <c r="G9" s="129"/>
      <c r="H9" s="102"/>
      <c r="I9" s="129" t="s">
        <v>236</v>
      </c>
      <c r="J9" s="129"/>
      <c r="K9" s="102"/>
      <c r="L9" s="129" t="s">
        <v>239</v>
      </c>
      <c r="M9" s="129"/>
      <c r="N9" s="103"/>
      <c r="O9" s="129" t="s">
        <v>227</v>
      </c>
      <c r="P9" s="129"/>
      <c r="Q9" s="101"/>
      <c r="R9" s="129" t="s">
        <v>244</v>
      </c>
      <c r="S9" s="129"/>
      <c r="T9" s="101"/>
      <c r="U9" s="129" t="s">
        <v>243</v>
      </c>
      <c r="V9" s="129"/>
      <c r="W9" s="101"/>
      <c r="X9" s="129" t="s">
        <v>246</v>
      </c>
      <c r="Y9" s="129"/>
      <c r="Z9" s="102"/>
      <c r="AA9" s="129" t="s">
        <v>248</v>
      </c>
      <c r="AB9" s="129"/>
      <c r="AC9" s="101"/>
      <c r="AD9" s="129" t="s">
        <v>250</v>
      </c>
      <c r="AE9" s="129"/>
      <c r="AF9" s="102"/>
      <c r="AG9" s="129" t="s">
        <v>252</v>
      </c>
      <c r="AH9" s="129"/>
      <c r="AI9" s="103"/>
      <c r="AJ9" s="129" t="s">
        <v>253</v>
      </c>
      <c r="AK9" s="129"/>
      <c r="AL9" s="103"/>
      <c r="AM9" s="129" t="s">
        <v>256</v>
      </c>
      <c r="AN9" s="129"/>
      <c r="AO9" s="102"/>
      <c r="AP9" s="129" t="s">
        <v>228</v>
      </c>
      <c r="AQ9" s="129"/>
      <c r="AR9" s="102"/>
      <c r="AS9" s="129" t="s">
        <v>229</v>
      </c>
      <c r="AT9" s="129"/>
      <c r="AU9" s="102"/>
      <c r="AV9" s="129" t="s">
        <v>260</v>
      </c>
      <c r="AW9" s="129"/>
      <c r="AX9" s="101"/>
      <c r="AY9" s="129" t="s">
        <v>262</v>
      </c>
      <c r="AZ9" s="129"/>
      <c r="BA9" s="102"/>
      <c r="BB9" s="129" t="s">
        <v>230</v>
      </c>
      <c r="BC9" s="129"/>
      <c r="BD9" s="101"/>
      <c r="BE9" s="129" t="s">
        <v>231</v>
      </c>
      <c r="BF9" s="129"/>
      <c r="BG9" s="101"/>
      <c r="BH9" s="129" t="s">
        <v>232</v>
      </c>
      <c r="BI9" s="129"/>
      <c r="BJ9" s="101"/>
      <c r="BK9" s="129" t="s">
        <v>263</v>
      </c>
      <c r="BL9" s="129"/>
      <c r="BM9" s="101"/>
      <c r="BN9" s="129" t="s">
        <v>3</v>
      </c>
      <c r="BO9" s="129"/>
      <c r="BP9" s="19"/>
      <c r="BQ9" s="19"/>
      <c r="BR9" s="20"/>
      <c r="BS9" s="13"/>
      <c r="BT9" s="3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</row>
    <row r="10" spans="1:141" ht="19.5" thickTop="1">
      <c r="A10" s="96"/>
      <c r="B10" s="10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105"/>
      <c r="BO10" s="105"/>
      <c r="BP10" s="24"/>
      <c r="BQ10" s="24"/>
      <c r="BR10" s="20"/>
    </row>
    <row r="11" spans="1:141" ht="18.75">
      <c r="A11" s="96"/>
      <c r="B11" s="104"/>
      <c r="C11" s="105"/>
      <c r="D11" s="105" t="s">
        <v>4</v>
      </c>
      <c r="E11" s="105"/>
      <c r="F11" s="105"/>
      <c r="G11" s="105" t="s">
        <v>4</v>
      </c>
      <c r="H11" s="95"/>
      <c r="I11" s="105"/>
      <c r="J11" s="105" t="s">
        <v>4</v>
      </c>
      <c r="K11" s="95"/>
      <c r="L11" s="105"/>
      <c r="M11" s="105" t="s">
        <v>4</v>
      </c>
      <c r="N11" s="95"/>
      <c r="O11" s="105"/>
      <c r="P11" s="105" t="s">
        <v>4</v>
      </c>
      <c r="Q11" s="105"/>
      <c r="R11" s="105"/>
      <c r="S11" s="105" t="s">
        <v>4</v>
      </c>
      <c r="T11" s="105"/>
      <c r="U11" s="105"/>
      <c r="V11" s="105" t="s">
        <v>4</v>
      </c>
      <c r="W11" s="105"/>
      <c r="X11" s="105"/>
      <c r="Y11" s="105" t="s">
        <v>4</v>
      </c>
      <c r="Z11" s="95"/>
      <c r="AA11" s="105"/>
      <c r="AB11" s="105" t="s">
        <v>4</v>
      </c>
      <c r="AC11" s="105"/>
      <c r="AD11" s="105"/>
      <c r="AE11" s="105" t="s">
        <v>4</v>
      </c>
      <c r="AF11" s="95"/>
      <c r="AG11" s="105"/>
      <c r="AH11" s="105" t="s">
        <v>4</v>
      </c>
      <c r="AI11" s="95"/>
      <c r="AJ11" s="105"/>
      <c r="AK11" s="105" t="s">
        <v>4</v>
      </c>
      <c r="AL11" s="95"/>
      <c r="AM11" s="105"/>
      <c r="AN11" s="105" t="s">
        <v>4</v>
      </c>
      <c r="AO11" s="95"/>
      <c r="AP11" s="105"/>
      <c r="AQ11" s="105" t="s">
        <v>4</v>
      </c>
      <c r="AR11" s="95"/>
      <c r="AS11" s="105"/>
      <c r="AT11" s="105" t="s">
        <v>4</v>
      </c>
      <c r="AU11" s="95"/>
      <c r="AV11" s="105"/>
      <c r="AW11" s="105" t="s">
        <v>4</v>
      </c>
      <c r="AX11" s="105"/>
      <c r="AY11" s="105"/>
      <c r="AZ11" s="105" t="s">
        <v>4</v>
      </c>
      <c r="BA11" s="95"/>
      <c r="BB11" s="95"/>
      <c r="BC11" s="105" t="s">
        <v>4</v>
      </c>
      <c r="BD11" s="95"/>
      <c r="BE11" s="95"/>
      <c r="BF11" s="105" t="s">
        <v>4</v>
      </c>
      <c r="BG11" s="95"/>
      <c r="BH11" s="95"/>
      <c r="BI11" s="105" t="s">
        <v>4</v>
      </c>
      <c r="BJ11" s="95"/>
      <c r="BK11" s="95"/>
      <c r="BL11" s="105" t="s">
        <v>4</v>
      </c>
      <c r="BM11" s="95"/>
      <c r="BN11" s="105"/>
      <c r="BO11" s="105" t="s">
        <v>4</v>
      </c>
      <c r="BP11" s="24"/>
      <c r="BQ11" s="24"/>
      <c r="BR11" s="20"/>
    </row>
    <row r="12" spans="1:141" ht="18.75">
      <c r="A12" s="106"/>
      <c r="B12" s="104"/>
      <c r="C12" s="105" t="s">
        <v>4</v>
      </c>
      <c r="D12" s="105" t="s">
        <v>5</v>
      </c>
      <c r="E12" s="105"/>
      <c r="F12" s="105" t="s">
        <v>4</v>
      </c>
      <c r="G12" s="105" t="s">
        <v>5</v>
      </c>
      <c r="H12" s="105"/>
      <c r="I12" s="105" t="s">
        <v>4</v>
      </c>
      <c r="J12" s="105" t="s">
        <v>5</v>
      </c>
      <c r="K12" s="105"/>
      <c r="L12" s="105" t="s">
        <v>4</v>
      </c>
      <c r="M12" s="105" t="s">
        <v>5</v>
      </c>
      <c r="N12" s="105"/>
      <c r="O12" s="105" t="s">
        <v>4</v>
      </c>
      <c r="P12" s="105" t="s">
        <v>5</v>
      </c>
      <c r="Q12" s="105"/>
      <c r="R12" s="105" t="s">
        <v>4</v>
      </c>
      <c r="S12" s="105" t="s">
        <v>5</v>
      </c>
      <c r="T12" s="105"/>
      <c r="U12" s="105" t="s">
        <v>4</v>
      </c>
      <c r="V12" s="105" t="s">
        <v>5</v>
      </c>
      <c r="W12" s="105"/>
      <c r="X12" s="105" t="s">
        <v>4</v>
      </c>
      <c r="Y12" s="105" t="s">
        <v>5</v>
      </c>
      <c r="Z12" s="105"/>
      <c r="AA12" s="105" t="s">
        <v>4</v>
      </c>
      <c r="AB12" s="105" t="s">
        <v>5</v>
      </c>
      <c r="AC12" s="105"/>
      <c r="AD12" s="105" t="s">
        <v>4</v>
      </c>
      <c r="AE12" s="105" t="s">
        <v>5</v>
      </c>
      <c r="AF12" s="105"/>
      <c r="AG12" s="105" t="s">
        <v>4</v>
      </c>
      <c r="AH12" s="105" t="s">
        <v>5</v>
      </c>
      <c r="AI12" s="105"/>
      <c r="AJ12" s="105" t="s">
        <v>4</v>
      </c>
      <c r="AK12" s="105" t="s">
        <v>5</v>
      </c>
      <c r="AL12" s="105"/>
      <c r="AM12" s="105" t="s">
        <v>4</v>
      </c>
      <c r="AN12" s="105" t="s">
        <v>5</v>
      </c>
      <c r="AO12" s="105"/>
      <c r="AP12" s="105" t="s">
        <v>4</v>
      </c>
      <c r="AQ12" s="105" t="s">
        <v>5</v>
      </c>
      <c r="AR12" s="105"/>
      <c r="AS12" s="105" t="s">
        <v>4</v>
      </c>
      <c r="AT12" s="105" t="s">
        <v>5</v>
      </c>
      <c r="AU12" s="105"/>
      <c r="AV12" s="105" t="s">
        <v>4</v>
      </c>
      <c r="AW12" s="105" t="s">
        <v>5</v>
      </c>
      <c r="AX12" s="105"/>
      <c r="AY12" s="105" t="s">
        <v>4</v>
      </c>
      <c r="AZ12" s="105" t="s">
        <v>5</v>
      </c>
      <c r="BA12" s="105"/>
      <c r="BB12" s="105" t="s">
        <v>4</v>
      </c>
      <c r="BC12" s="105" t="s">
        <v>5</v>
      </c>
      <c r="BD12" s="105"/>
      <c r="BE12" s="105" t="s">
        <v>4</v>
      </c>
      <c r="BF12" s="105" t="s">
        <v>5</v>
      </c>
      <c r="BG12" s="105"/>
      <c r="BH12" s="105" t="s">
        <v>4</v>
      </c>
      <c r="BI12" s="105" t="s">
        <v>5</v>
      </c>
      <c r="BJ12" s="105"/>
      <c r="BK12" s="105" t="s">
        <v>4</v>
      </c>
      <c r="BL12" s="105" t="s">
        <v>5</v>
      </c>
      <c r="BM12" s="105"/>
      <c r="BN12" s="105" t="s">
        <v>4</v>
      </c>
      <c r="BO12" s="105" t="s">
        <v>5</v>
      </c>
      <c r="BP12" s="24"/>
      <c r="BQ12" s="24"/>
      <c r="BR12" s="20"/>
      <c r="BS12" s="20"/>
    </row>
    <row r="13" spans="1:141" ht="18.75">
      <c r="A13" s="96"/>
      <c r="B13" s="107" t="s">
        <v>6</v>
      </c>
      <c r="C13" s="105" t="s">
        <v>7</v>
      </c>
      <c r="D13" s="105" t="s">
        <v>8</v>
      </c>
      <c r="E13" s="105"/>
      <c r="F13" s="105" t="s">
        <v>7</v>
      </c>
      <c r="G13" s="105" t="s">
        <v>8</v>
      </c>
      <c r="H13" s="105"/>
      <c r="I13" s="105" t="s">
        <v>7</v>
      </c>
      <c r="J13" s="105" t="s">
        <v>8</v>
      </c>
      <c r="K13" s="105"/>
      <c r="L13" s="105" t="s">
        <v>7</v>
      </c>
      <c r="M13" s="105" t="s">
        <v>8</v>
      </c>
      <c r="N13" s="105"/>
      <c r="O13" s="105" t="s">
        <v>7</v>
      </c>
      <c r="P13" s="105" t="s">
        <v>8</v>
      </c>
      <c r="Q13" s="105"/>
      <c r="R13" s="105" t="s">
        <v>7</v>
      </c>
      <c r="S13" s="105" t="s">
        <v>8</v>
      </c>
      <c r="T13" s="105"/>
      <c r="U13" s="105" t="s">
        <v>7</v>
      </c>
      <c r="V13" s="105" t="s">
        <v>8</v>
      </c>
      <c r="W13" s="105"/>
      <c r="X13" s="105" t="s">
        <v>7</v>
      </c>
      <c r="Y13" s="105" t="s">
        <v>8</v>
      </c>
      <c r="Z13" s="105"/>
      <c r="AA13" s="105" t="s">
        <v>7</v>
      </c>
      <c r="AB13" s="105" t="s">
        <v>8</v>
      </c>
      <c r="AC13" s="105"/>
      <c r="AD13" s="105" t="s">
        <v>7</v>
      </c>
      <c r="AE13" s="105" t="s">
        <v>8</v>
      </c>
      <c r="AF13" s="105"/>
      <c r="AG13" s="105" t="s">
        <v>7</v>
      </c>
      <c r="AH13" s="105" t="s">
        <v>8</v>
      </c>
      <c r="AI13" s="105"/>
      <c r="AJ13" s="105" t="s">
        <v>7</v>
      </c>
      <c r="AK13" s="105" t="s">
        <v>8</v>
      </c>
      <c r="AL13" s="105"/>
      <c r="AM13" s="105" t="s">
        <v>7</v>
      </c>
      <c r="AN13" s="105" t="s">
        <v>8</v>
      </c>
      <c r="AO13" s="105"/>
      <c r="AP13" s="105" t="s">
        <v>7</v>
      </c>
      <c r="AQ13" s="105" t="s">
        <v>8</v>
      </c>
      <c r="AR13" s="105"/>
      <c r="AS13" s="105" t="s">
        <v>7</v>
      </c>
      <c r="AT13" s="105" t="s">
        <v>8</v>
      </c>
      <c r="AU13" s="105"/>
      <c r="AV13" s="105" t="s">
        <v>7</v>
      </c>
      <c r="AW13" s="105" t="s">
        <v>8</v>
      </c>
      <c r="AX13" s="105"/>
      <c r="AY13" s="105" t="s">
        <v>7</v>
      </c>
      <c r="AZ13" s="105" t="s">
        <v>8</v>
      </c>
      <c r="BA13" s="105"/>
      <c r="BB13" s="105" t="s">
        <v>7</v>
      </c>
      <c r="BC13" s="105" t="s">
        <v>8</v>
      </c>
      <c r="BD13" s="105"/>
      <c r="BE13" s="105" t="s">
        <v>7</v>
      </c>
      <c r="BF13" s="105" t="s">
        <v>8</v>
      </c>
      <c r="BG13" s="105"/>
      <c r="BH13" s="105" t="s">
        <v>7</v>
      </c>
      <c r="BI13" s="105" t="s">
        <v>8</v>
      </c>
      <c r="BJ13" s="105"/>
      <c r="BK13" s="105" t="s">
        <v>7</v>
      </c>
      <c r="BL13" s="105" t="s">
        <v>8</v>
      </c>
      <c r="BM13" s="105"/>
      <c r="BN13" s="105" t="s">
        <v>9</v>
      </c>
      <c r="BO13" s="105" t="s">
        <v>8</v>
      </c>
      <c r="BP13" s="24"/>
      <c r="BQ13" s="24"/>
      <c r="BR13" s="20"/>
      <c r="BS13" s="20"/>
    </row>
    <row r="14" spans="1:141" ht="15.75" customHeight="1">
      <c r="A14" s="108"/>
      <c r="B14" s="104"/>
      <c r="C14" s="105"/>
      <c r="D14" s="105" t="s">
        <v>10</v>
      </c>
      <c r="E14" s="105"/>
      <c r="F14" s="105"/>
      <c r="G14" s="105" t="s">
        <v>10</v>
      </c>
      <c r="H14" s="105"/>
      <c r="I14" s="105"/>
      <c r="J14" s="105" t="s">
        <v>10</v>
      </c>
      <c r="K14" s="105"/>
      <c r="L14" s="105"/>
      <c r="M14" s="105" t="s">
        <v>10</v>
      </c>
      <c r="N14" s="105"/>
      <c r="O14" s="105"/>
      <c r="P14" s="105" t="s">
        <v>10</v>
      </c>
      <c r="Q14" s="105"/>
      <c r="R14" s="105"/>
      <c r="S14" s="105" t="s">
        <v>10</v>
      </c>
      <c r="T14" s="105"/>
      <c r="U14" s="105"/>
      <c r="V14" s="105" t="s">
        <v>10</v>
      </c>
      <c r="W14" s="105"/>
      <c r="X14" s="105"/>
      <c r="Y14" s="105" t="s">
        <v>10</v>
      </c>
      <c r="Z14" s="105"/>
      <c r="AA14" s="105"/>
      <c r="AB14" s="105" t="s">
        <v>10</v>
      </c>
      <c r="AC14" s="105"/>
      <c r="AD14" s="105"/>
      <c r="AE14" s="105" t="s">
        <v>10</v>
      </c>
      <c r="AF14" s="105"/>
      <c r="AG14" s="105"/>
      <c r="AH14" s="105" t="s">
        <v>10</v>
      </c>
      <c r="AI14" s="105"/>
      <c r="AJ14" s="105"/>
      <c r="AK14" s="105" t="s">
        <v>10</v>
      </c>
      <c r="AL14" s="105"/>
      <c r="AM14" s="105"/>
      <c r="AN14" s="105" t="s">
        <v>10</v>
      </c>
      <c r="AO14" s="105"/>
      <c r="AP14" s="105"/>
      <c r="AQ14" s="105" t="s">
        <v>10</v>
      </c>
      <c r="AR14" s="105"/>
      <c r="AS14" s="105"/>
      <c r="AT14" s="105" t="s">
        <v>10</v>
      </c>
      <c r="AU14" s="105"/>
      <c r="AV14" s="105"/>
      <c r="AW14" s="105" t="s">
        <v>10</v>
      </c>
      <c r="AX14" s="105"/>
      <c r="AY14" s="105"/>
      <c r="AZ14" s="105" t="s">
        <v>10</v>
      </c>
      <c r="BA14" s="105"/>
      <c r="BB14" s="105"/>
      <c r="BC14" s="105" t="s">
        <v>10</v>
      </c>
      <c r="BD14" s="105"/>
      <c r="BE14" s="105"/>
      <c r="BF14" s="105" t="s">
        <v>10</v>
      </c>
      <c r="BG14" s="105"/>
      <c r="BH14" s="105"/>
      <c r="BI14" s="105" t="s">
        <v>10</v>
      </c>
      <c r="BJ14" s="105"/>
      <c r="BK14" s="105"/>
      <c r="BL14" s="105" t="s">
        <v>10</v>
      </c>
      <c r="BM14" s="105"/>
      <c r="BN14" s="105"/>
      <c r="BO14" s="105" t="s">
        <v>10</v>
      </c>
      <c r="BP14" s="24"/>
      <c r="BQ14" s="24"/>
      <c r="BR14" s="20"/>
      <c r="BS14" s="20"/>
    </row>
    <row r="15" spans="1:141" ht="18.75">
      <c r="A15" s="96"/>
      <c r="B15" s="104"/>
      <c r="C15" s="105"/>
      <c r="D15" s="105" t="s">
        <v>11</v>
      </c>
      <c r="E15" s="105"/>
      <c r="F15" s="105"/>
      <c r="G15" s="105" t="s">
        <v>11</v>
      </c>
      <c r="H15" s="105"/>
      <c r="I15" s="105"/>
      <c r="J15" s="105" t="s">
        <v>11</v>
      </c>
      <c r="K15" s="105"/>
      <c r="L15" s="105"/>
      <c r="M15" s="105" t="s">
        <v>11</v>
      </c>
      <c r="N15" s="95"/>
      <c r="O15" s="105"/>
      <c r="P15" s="105" t="s">
        <v>11</v>
      </c>
      <c r="Q15" s="105"/>
      <c r="R15" s="105"/>
      <c r="S15" s="105" t="s">
        <v>11</v>
      </c>
      <c r="T15" s="105"/>
      <c r="U15" s="105"/>
      <c r="V15" s="105" t="s">
        <v>11</v>
      </c>
      <c r="W15" s="105"/>
      <c r="X15" s="105"/>
      <c r="Y15" s="105" t="s">
        <v>11</v>
      </c>
      <c r="Z15" s="105"/>
      <c r="AA15" s="105"/>
      <c r="AB15" s="105" t="s">
        <v>11</v>
      </c>
      <c r="AC15" s="105"/>
      <c r="AD15" s="105"/>
      <c r="AE15" s="105" t="s">
        <v>11</v>
      </c>
      <c r="AF15" s="105"/>
      <c r="AG15" s="105"/>
      <c r="AH15" s="105" t="s">
        <v>11</v>
      </c>
      <c r="AI15" s="105"/>
      <c r="AJ15" s="105"/>
      <c r="AK15" s="105" t="s">
        <v>11</v>
      </c>
      <c r="AL15" s="105"/>
      <c r="AM15" s="105"/>
      <c r="AN15" s="105" t="s">
        <v>11</v>
      </c>
      <c r="AO15" s="105"/>
      <c r="AP15" s="105"/>
      <c r="AQ15" s="105" t="s">
        <v>11</v>
      </c>
      <c r="AR15" s="105"/>
      <c r="AS15" s="105"/>
      <c r="AT15" s="105" t="s">
        <v>11</v>
      </c>
      <c r="AU15" s="105"/>
      <c r="AV15" s="105"/>
      <c r="AW15" s="105" t="s">
        <v>11</v>
      </c>
      <c r="AX15" s="105"/>
      <c r="AY15" s="105"/>
      <c r="AZ15" s="105" t="s">
        <v>11</v>
      </c>
      <c r="BA15" s="105"/>
      <c r="BB15" s="105"/>
      <c r="BC15" s="105" t="s">
        <v>11</v>
      </c>
      <c r="BD15" s="105"/>
      <c r="BE15" s="105"/>
      <c r="BF15" s="105" t="s">
        <v>11</v>
      </c>
      <c r="BG15" s="105"/>
      <c r="BH15" s="105"/>
      <c r="BI15" s="105" t="s">
        <v>11</v>
      </c>
      <c r="BJ15" s="105"/>
      <c r="BK15" s="105"/>
      <c r="BL15" s="105" t="s">
        <v>11</v>
      </c>
      <c r="BM15" s="105"/>
      <c r="BN15" s="105"/>
      <c r="BO15" s="105" t="s">
        <v>11</v>
      </c>
      <c r="BP15" s="24"/>
      <c r="BQ15" s="24"/>
      <c r="BR15" s="20"/>
    </row>
    <row r="16" spans="1:141" s="33" customFormat="1" ht="18.75">
      <c r="A16" s="109"/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2"/>
      <c r="BP16" s="24"/>
      <c r="BQ16" s="24"/>
      <c r="BR16" s="20"/>
      <c r="BS16" s="3"/>
      <c r="BT16" s="3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</row>
    <row r="17" spans="1:88" ht="18.75">
      <c r="A17" s="113" t="s">
        <v>2</v>
      </c>
      <c r="B17" s="104"/>
      <c r="C17" s="94"/>
      <c r="D17" s="95"/>
      <c r="E17" s="95"/>
      <c r="F17" s="95"/>
      <c r="G17" s="95"/>
      <c r="H17" s="95"/>
      <c r="I17" s="94"/>
      <c r="J17" s="95"/>
      <c r="K17" s="95"/>
      <c r="L17" s="94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114"/>
      <c r="BO17" s="115"/>
      <c r="BP17" s="24"/>
      <c r="BQ17" s="24"/>
      <c r="BR17" s="20"/>
    </row>
    <row r="18" spans="1:88" ht="18.75">
      <c r="A18" s="106">
        <v>1</v>
      </c>
      <c r="B18" s="116" t="s">
        <v>12</v>
      </c>
      <c r="C18" s="114">
        <v>147.1</v>
      </c>
      <c r="D18" s="115">
        <v>56.8</v>
      </c>
      <c r="E18" s="115"/>
      <c r="F18" s="114">
        <v>148.56</v>
      </c>
      <c r="G18" s="115">
        <v>56.58</v>
      </c>
      <c r="H18" s="95"/>
      <c r="I18" s="114">
        <v>148.44</v>
      </c>
      <c r="J18" s="115">
        <v>56.35</v>
      </c>
      <c r="K18" s="95"/>
      <c r="L18" s="114">
        <v>148.31</v>
      </c>
      <c r="M18" s="117">
        <v>56.28</v>
      </c>
      <c r="N18" s="114"/>
      <c r="O18" s="95">
        <v>147.69</v>
      </c>
      <c r="P18" s="115">
        <v>56.1</v>
      </c>
      <c r="Q18" s="115"/>
      <c r="R18" s="114">
        <v>146.38999999999999</v>
      </c>
      <c r="S18" s="115">
        <v>56.42</v>
      </c>
      <c r="T18" s="115"/>
      <c r="U18" s="114">
        <v>147.44</v>
      </c>
      <c r="V18" s="115">
        <v>56.27</v>
      </c>
      <c r="W18" s="115"/>
      <c r="X18" s="114">
        <v>147.96</v>
      </c>
      <c r="Y18" s="115">
        <v>56.14</v>
      </c>
      <c r="Z18" s="95"/>
      <c r="AA18" s="114">
        <v>147.88999999999999</v>
      </c>
      <c r="AB18" s="115">
        <v>55.93</v>
      </c>
      <c r="AC18" s="115"/>
      <c r="AD18" s="114">
        <v>147.37</v>
      </c>
      <c r="AE18" s="115">
        <v>56</v>
      </c>
      <c r="AF18" s="95"/>
      <c r="AG18" s="114">
        <v>146.94</v>
      </c>
      <c r="AH18" s="115">
        <v>55.86</v>
      </c>
      <c r="AI18" s="95"/>
      <c r="AJ18" s="114">
        <v>146.34</v>
      </c>
      <c r="AK18" s="115">
        <v>55.85</v>
      </c>
      <c r="AL18" s="95"/>
      <c r="AM18" s="114">
        <v>147.22999999999999</v>
      </c>
      <c r="AN18" s="115">
        <v>55.57</v>
      </c>
      <c r="AO18" s="95"/>
      <c r="AP18" s="114">
        <v>147.82</v>
      </c>
      <c r="AQ18" s="115">
        <v>55.72</v>
      </c>
      <c r="AR18" s="95"/>
      <c r="AS18" s="114">
        <v>147.91</v>
      </c>
      <c r="AT18" s="115">
        <v>55.73</v>
      </c>
      <c r="AU18" s="95"/>
      <c r="AV18" s="114">
        <v>147.56</v>
      </c>
      <c r="AW18" s="115">
        <v>55.58</v>
      </c>
      <c r="AX18" s="95"/>
      <c r="AY18" s="114">
        <v>148.30000000000001</v>
      </c>
      <c r="AZ18" s="115">
        <v>55.55</v>
      </c>
      <c r="BA18" s="95"/>
      <c r="BB18" s="114">
        <v>148.79</v>
      </c>
      <c r="BC18" s="115">
        <v>55.45</v>
      </c>
      <c r="BD18" s="115"/>
      <c r="BE18" s="114">
        <v>149.72999999999999</v>
      </c>
      <c r="BF18" s="115">
        <v>55.35</v>
      </c>
      <c r="BG18" s="115"/>
      <c r="BH18" s="114">
        <v>148.59</v>
      </c>
      <c r="BI18" s="115">
        <v>55.6</v>
      </c>
      <c r="BJ18" s="115"/>
      <c r="BK18" s="114">
        <v>147.91</v>
      </c>
      <c r="BL18" s="115">
        <v>55.72</v>
      </c>
      <c r="BM18" s="115"/>
      <c r="BN18" s="114">
        <f>(C18+F18+I18+L18+O18+R18+U18+X18+AA18+AD18+AG18+AJ18+AM18+AP18+AS18+AV18+AY18+BB18+BE18+BH18+BK18)/21</f>
        <v>147.82238095238094</v>
      </c>
      <c r="BO18" s="115">
        <f>(D18+G18+J18+M18+P18+S18+V18+Y18+AB18+AE18+AH18+AK18+AN18+AQ18+AT18+AZ18+AW18+BC18+BF18+BI18+BL18)/21</f>
        <v>55.945238095238103</v>
      </c>
      <c r="BP18" s="38"/>
      <c r="BQ18" s="38"/>
      <c r="BR18" s="38"/>
      <c r="BS18" s="39"/>
    </row>
    <row r="19" spans="1:88" s="8" customFormat="1" ht="18.75">
      <c r="A19" s="106">
        <v>2</v>
      </c>
      <c r="B19" s="116" t="s">
        <v>13</v>
      </c>
      <c r="C19" s="114">
        <v>0.73920756948551158</v>
      </c>
      <c r="D19" s="115">
        <v>113.04</v>
      </c>
      <c r="E19" s="115"/>
      <c r="F19" s="114">
        <v>0.74649148999701409</v>
      </c>
      <c r="G19" s="115">
        <v>112.61</v>
      </c>
      <c r="H19" s="95"/>
      <c r="I19" s="114">
        <v>0.74571215510812827</v>
      </c>
      <c r="J19" s="115">
        <v>112.16</v>
      </c>
      <c r="K19" s="95"/>
      <c r="L19" s="114">
        <v>0.74421373818560699</v>
      </c>
      <c r="M19" s="117">
        <v>112.16</v>
      </c>
      <c r="N19" s="114"/>
      <c r="O19" s="95">
        <v>0.74008288928359978</v>
      </c>
      <c r="P19" s="115">
        <v>111.95</v>
      </c>
      <c r="Q19" s="115"/>
      <c r="R19" s="114">
        <v>0.73605181804799058</v>
      </c>
      <c r="S19" s="115">
        <v>112.22</v>
      </c>
      <c r="T19" s="115"/>
      <c r="U19" s="114">
        <v>0.73877068557919623</v>
      </c>
      <c r="V19" s="115">
        <v>112.29</v>
      </c>
      <c r="W19" s="115"/>
      <c r="X19" s="114">
        <v>0.74046649389115138</v>
      </c>
      <c r="Y19" s="115">
        <v>112.19</v>
      </c>
      <c r="Z19" s="95"/>
      <c r="AA19" s="114">
        <v>0.73871611139838966</v>
      </c>
      <c r="AB19" s="115">
        <v>111.98</v>
      </c>
      <c r="AC19" s="115"/>
      <c r="AD19" s="114">
        <v>0.73583517292126566</v>
      </c>
      <c r="AE19" s="115">
        <v>112.14</v>
      </c>
      <c r="AF19" s="95"/>
      <c r="AG19" s="114">
        <v>0.73340667400073345</v>
      </c>
      <c r="AH19" s="115">
        <v>111.92</v>
      </c>
      <c r="AI19" s="95"/>
      <c r="AJ19" s="114">
        <v>0.73265440691625761</v>
      </c>
      <c r="AK19" s="115">
        <v>111.55</v>
      </c>
      <c r="AL19" s="95"/>
      <c r="AM19" s="114">
        <v>0.73281547706287553</v>
      </c>
      <c r="AN19" s="115">
        <v>111.64</v>
      </c>
      <c r="AO19" s="95"/>
      <c r="AP19" s="114">
        <v>0.74052132701421802</v>
      </c>
      <c r="AQ19" s="115">
        <v>111.23</v>
      </c>
      <c r="AR19" s="95"/>
      <c r="AS19" s="114">
        <v>0.74112502779218858</v>
      </c>
      <c r="AT19" s="115">
        <v>111.22</v>
      </c>
      <c r="AU19" s="95"/>
      <c r="AV19" s="114">
        <v>0.74030204323363935</v>
      </c>
      <c r="AW19" s="115">
        <v>110.79</v>
      </c>
      <c r="AX19" s="95"/>
      <c r="AY19" s="114">
        <v>0.74244561585863833</v>
      </c>
      <c r="AZ19" s="115">
        <v>110.96</v>
      </c>
      <c r="BA19" s="95"/>
      <c r="BB19" s="114">
        <v>0.74366029597679784</v>
      </c>
      <c r="BC19" s="115">
        <v>110.95</v>
      </c>
      <c r="BD19" s="115"/>
      <c r="BE19" s="114">
        <v>0.74855902387903284</v>
      </c>
      <c r="BF19" s="115">
        <v>110.72</v>
      </c>
      <c r="BG19" s="115"/>
      <c r="BH19" s="114">
        <v>0.74415835689834786</v>
      </c>
      <c r="BI19" s="115">
        <v>111.01</v>
      </c>
      <c r="BJ19" s="115"/>
      <c r="BK19" s="114">
        <v>0.74404761904761896</v>
      </c>
      <c r="BL19" s="115">
        <v>110.76</v>
      </c>
      <c r="BM19" s="115"/>
      <c r="BN19" s="114">
        <f t="shared" ref="BN19:BN32" si="0">(C19+F19+I19+L19+O19+R19+U19+X19+AA19+AD19+AG19+AJ19+AM19+AP19+AS19+AV19+AY19+BB19+BE19+BH19+BK19)/21</f>
        <v>0.74044019007515238</v>
      </c>
      <c r="BO19" s="115">
        <f t="shared" ref="BO19:BO32" si="1">(D19+G19+J19+M19+P19+S19+V19+Y19+AB19+AE19+AH19+AK19+AN19+AQ19+AT19+AZ19+AW19+BC19+BF19+BI19+BL19)/21</f>
        <v>111.69000000000003</v>
      </c>
      <c r="BP19" s="38"/>
      <c r="BQ19" s="38"/>
      <c r="BR19" s="3"/>
      <c r="BS19" s="39"/>
      <c r="BT19" s="3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ht="18.75">
      <c r="A20" s="106">
        <v>3</v>
      </c>
      <c r="B20" s="116" t="s">
        <v>14</v>
      </c>
      <c r="C20" s="114">
        <v>0.79920000000000002</v>
      </c>
      <c r="D20" s="115">
        <v>104.55</v>
      </c>
      <c r="E20" s="115"/>
      <c r="F20" s="114">
        <v>0.80530000000000002</v>
      </c>
      <c r="G20" s="115">
        <v>104.38</v>
      </c>
      <c r="H20" s="95"/>
      <c r="I20" s="114">
        <v>0.80310000000000004</v>
      </c>
      <c r="J20" s="115">
        <v>104.15</v>
      </c>
      <c r="K20" s="95"/>
      <c r="L20" s="114">
        <v>0.80479999999999996</v>
      </c>
      <c r="M20" s="117">
        <v>103.72</v>
      </c>
      <c r="N20" s="114"/>
      <c r="O20" s="95">
        <v>0.79610000000000003</v>
      </c>
      <c r="P20" s="115">
        <v>104.07</v>
      </c>
      <c r="Q20" s="115"/>
      <c r="R20" s="114">
        <v>0.79220000000000002</v>
      </c>
      <c r="S20" s="115">
        <v>104.27</v>
      </c>
      <c r="T20" s="115"/>
      <c r="U20" s="114">
        <v>0.79679999999999995</v>
      </c>
      <c r="V20" s="115">
        <v>104.12</v>
      </c>
      <c r="W20" s="115"/>
      <c r="X20" s="114">
        <v>0.79920000000000002</v>
      </c>
      <c r="Y20" s="115">
        <v>103.94</v>
      </c>
      <c r="Z20" s="95"/>
      <c r="AA20" s="114">
        <v>0.79690000000000005</v>
      </c>
      <c r="AB20" s="115">
        <v>103.8</v>
      </c>
      <c r="AC20" s="115"/>
      <c r="AD20" s="114">
        <v>0.79530000000000001</v>
      </c>
      <c r="AE20" s="115">
        <v>103.76</v>
      </c>
      <c r="AF20" s="95"/>
      <c r="AG20" s="114">
        <v>0.79120000000000001</v>
      </c>
      <c r="AH20" s="115">
        <v>103.74</v>
      </c>
      <c r="AI20" s="95"/>
      <c r="AJ20" s="114">
        <v>0.78659999999999997</v>
      </c>
      <c r="AK20" s="115">
        <v>103.9</v>
      </c>
      <c r="AL20" s="95"/>
      <c r="AM20" s="114">
        <v>0.78779999999999994</v>
      </c>
      <c r="AN20" s="115">
        <v>103.85</v>
      </c>
      <c r="AO20" s="95"/>
      <c r="AP20" s="114">
        <v>0.79459999999999997</v>
      </c>
      <c r="AQ20" s="115">
        <v>103.66</v>
      </c>
      <c r="AR20" s="95"/>
      <c r="AS20" s="114">
        <v>0.79449999999999998</v>
      </c>
      <c r="AT20" s="115">
        <v>103.75</v>
      </c>
      <c r="AU20" s="95"/>
      <c r="AV20" s="114">
        <v>0.79179999999999995</v>
      </c>
      <c r="AW20" s="115">
        <v>103.59</v>
      </c>
      <c r="AX20" s="95"/>
      <c r="AY20" s="114">
        <v>0.79410000000000003</v>
      </c>
      <c r="AZ20" s="115">
        <v>103.74</v>
      </c>
      <c r="BA20" s="95"/>
      <c r="BB20" s="114">
        <v>0.79579999999999995</v>
      </c>
      <c r="BC20" s="115">
        <v>103.68</v>
      </c>
      <c r="BD20" s="115"/>
      <c r="BE20" s="114">
        <v>0.79920000000000002</v>
      </c>
      <c r="BF20" s="115">
        <v>103.7</v>
      </c>
      <c r="BG20" s="115"/>
      <c r="BH20" s="114">
        <v>0.7964</v>
      </c>
      <c r="BI20" s="115">
        <v>103.73</v>
      </c>
      <c r="BJ20" s="115"/>
      <c r="BK20" s="114">
        <v>0.79690000000000005</v>
      </c>
      <c r="BL20" s="115">
        <v>103.41</v>
      </c>
      <c r="BM20" s="115"/>
      <c r="BN20" s="114">
        <f t="shared" si="0"/>
        <v>0.79608571428571429</v>
      </c>
      <c r="BO20" s="115">
        <f t="shared" si="1"/>
        <v>103.88142857142856</v>
      </c>
      <c r="BP20" s="38"/>
      <c r="BQ20" s="38"/>
      <c r="BS20" s="39"/>
    </row>
    <row r="21" spans="1:88" ht="18.75">
      <c r="A21" s="106">
        <v>4</v>
      </c>
      <c r="B21" s="116" t="s">
        <v>15</v>
      </c>
      <c r="C21" s="114">
        <v>0.85324232081911267</v>
      </c>
      <c r="D21" s="115">
        <v>97.94</v>
      </c>
      <c r="E21" s="115"/>
      <c r="F21" s="114">
        <v>0.85991916759824572</v>
      </c>
      <c r="G21" s="115">
        <v>97.79</v>
      </c>
      <c r="H21" s="95"/>
      <c r="I21" s="114">
        <v>0.85755938598747972</v>
      </c>
      <c r="J21" s="115">
        <v>97.5</v>
      </c>
      <c r="K21" s="95"/>
      <c r="L21" s="114">
        <v>0.85873765564619997</v>
      </c>
      <c r="M21" s="117">
        <v>97.2</v>
      </c>
      <c r="N21" s="114"/>
      <c r="O21" s="95">
        <v>0.85280573085451128</v>
      </c>
      <c r="P21" s="115">
        <v>97.14</v>
      </c>
      <c r="Q21" s="115"/>
      <c r="R21" s="114">
        <v>0.84968986319993201</v>
      </c>
      <c r="S21" s="115">
        <v>97.2</v>
      </c>
      <c r="T21" s="115"/>
      <c r="U21" s="114">
        <v>0.85418980097377628</v>
      </c>
      <c r="V21" s="115">
        <v>97.12</v>
      </c>
      <c r="W21" s="115"/>
      <c r="X21" s="114">
        <v>0.85565157867716257</v>
      </c>
      <c r="Y21" s="115">
        <v>97.09</v>
      </c>
      <c r="Z21" s="95"/>
      <c r="AA21" s="114">
        <v>0.85302396997355634</v>
      </c>
      <c r="AB21" s="115">
        <v>97</v>
      </c>
      <c r="AC21" s="115"/>
      <c r="AD21" s="114">
        <v>0.85128117817315052</v>
      </c>
      <c r="AE21" s="115">
        <v>96.91</v>
      </c>
      <c r="AF21" s="95"/>
      <c r="AG21" s="114">
        <v>0.84688346883468835</v>
      </c>
      <c r="AH21" s="115">
        <v>96.91</v>
      </c>
      <c r="AI21" s="95"/>
      <c r="AJ21" s="114">
        <v>0.84445195068400614</v>
      </c>
      <c r="AK21" s="115">
        <v>96.78</v>
      </c>
      <c r="AL21" s="95"/>
      <c r="AM21" s="114">
        <v>0.8445232666159953</v>
      </c>
      <c r="AN21" s="115">
        <v>96.85</v>
      </c>
      <c r="AO21" s="95"/>
      <c r="AP21" s="114">
        <v>0.85005100306018366</v>
      </c>
      <c r="AQ21" s="115">
        <v>96.91</v>
      </c>
      <c r="AR21" s="95"/>
      <c r="AS21" s="114">
        <v>0.84997875053123662</v>
      </c>
      <c r="AT21" s="115">
        <v>96.98</v>
      </c>
      <c r="AU21" s="95"/>
      <c r="AV21" s="114">
        <v>0.84695519607012781</v>
      </c>
      <c r="AW21" s="115">
        <v>96.83</v>
      </c>
      <c r="AX21" s="95"/>
      <c r="AY21" s="114">
        <v>0.85012326787384174</v>
      </c>
      <c r="AZ21" s="115">
        <v>96.93</v>
      </c>
      <c r="BA21" s="95"/>
      <c r="BB21" s="114">
        <v>0.85178875638841567</v>
      </c>
      <c r="BC21" s="115">
        <v>96.89</v>
      </c>
      <c r="BD21" s="115"/>
      <c r="BE21" s="114">
        <v>0.85609108809177303</v>
      </c>
      <c r="BF21" s="115">
        <v>96.82</v>
      </c>
      <c r="BG21" s="115"/>
      <c r="BH21" s="114">
        <v>0.85309674117044876</v>
      </c>
      <c r="BI21" s="115">
        <v>96.85</v>
      </c>
      <c r="BJ21" s="115"/>
      <c r="BK21" s="114">
        <v>0.85128117817315052</v>
      </c>
      <c r="BL21" s="115">
        <v>96.82</v>
      </c>
      <c r="BM21" s="115"/>
      <c r="BN21" s="114">
        <f t="shared" si="0"/>
        <v>0.85196787235223781</v>
      </c>
      <c r="BO21" s="115">
        <f t="shared" si="1"/>
        <v>97.069523809523801</v>
      </c>
      <c r="BP21" s="38"/>
      <c r="BQ21" s="38"/>
      <c r="BS21" s="39"/>
    </row>
    <row r="22" spans="1:88" ht="18.75">
      <c r="A22" s="106">
        <v>5</v>
      </c>
      <c r="B22" s="116" t="s">
        <v>16</v>
      </c>
      <c r="C22" s="114">
        <v>3469.58</v>
      </c>
      <c r="D22" s="118">
        <v>289918.09999999998</v>
      </c>
      <c r="E22" s="118"/>
      <c r="F22" s="119">
        <v>3478.72</v>
      </c>
      <c r="G22" s="118">
        <v>292421.2</v>
      </c>
      <c r="H22" s="95"/>
      <c r="I22" s="114">
        <v>3537.36</v>
      </c>
      <c r="J22" s="118">
        <v>295864.78999999998</v>
      </c>
      <c r="K22" s="95"/>
      <c r="L22" s="114">
        <v>3539.42</v>
      </c>
      <c r="M22" s="117">
        <v>295435.39</v>
      </c>
      <c r="N22" s="114"/>
      <c r="O22" s="95">
        <v>3611.74</v>
      </c>
      <c r="P22" s="118">
        <v>299232.65999999997</v>
      </c>
      <c r="Q22" s="118"/>
      <c r="R22" s="119">
        <v>3653.08</v>
      </c>
      <c r="S22" s="118">
        <v>301744.40999999997</v>
      </c>
      <c r="T22" s="118"/>
      <c r="U22" s="119">
        <v>3647.61</v>
      </c>
      <c r="V22" s="118">
        <v>302605.73</v>
      </c>
      <c r="W22" s="118"/>
      <c r="X22" s="119">
        <v>3619.1849999999999</v>
      </c>
      <c r="Y22" s="118">
        <v>300645.7</v>
      </c>
      <c r="Z22" s="95"/>
      <c r="AA22" s="119">
        <v>3646.19</v>
      </c>
      <c r="AB22" s="118">
        <v>301612.84000000003</v>
      </c>
      <c r="AC22" s="118"/>
      <c r="AD22" s="114">
        <v>3636.73</v>
      </c>
      <c r="AE22" s="118">
        <v>300102.96000000002</v>
      </c>
      <c r="AF22" s="95"/>
      <c r="AG22" s="114">
        <v>3695.03</v>
      </c>
      <c r="AH22" s="115">
        <v>303288.06</v>
      </c>
      <c r="AI22" s="95"/>
      <c r="AJ22" s="114">
        <v>3668.19</v>
      </c>
      <c r="AK22" s="118">
        <v>299801.17</v>
      </c>
      <c r="AL22" s="95"/>
      <c r="AM22" s="114">
        <v>3671.02</v>
      </c>
      <c r="AN22" s="118">
        <v>300326.15000000002</v>
      </c>
      <c r="AO22" s="95"/>
      <c r="AP22" s="114">
        <v>3657.22</v>
      </c>
      <c r="AQ22" s="118">
        <v>301245.21000000002</v>
      </c>
      <c r="AR22" s="95"/>
      <c r="AS22" s="114">
        <v>3721.2249999999999</v>
      </c>
      <c r="AT22" s="118">
        <v>306740.58</v>
      </c>
      <c r="AU22" s="95"/>
      <c r="AV22" s="114">
        <v>3784.11</v>
      </c>
      <c r="AW22" s="115">
        <v>310372.7</v>
      </c>
      <c r="AX22" s="95"/>
      <c r="AY22" s="114">
        <v>3767.57</v>
      </c>
      <c r="AZ22" s="115">
        <v>310372.42</v>
      </c>
      <c r="BA22" s="95"/>
      <c r="BB22" s="114">
        <v>3753.55</v>
      </c>
      <c r="BC22" s="118">
        <v>309705.40999999997</v>
      </c>
      <c r="BD22" s="118"/>
      <c r="BE22" s="119">
        <v>3747.19</v>
      </c>
      <c r="BF22" s="118">
        <v>310567.11</v>
      </c>
      <c r="BG22" s="118"/>
      <c r="BH22" s="119">
        <v>3810.61</v>
      </c>
      <c r="BI22" s="118">
        <v>314794.49</v>
      </c>
      <c r="BJ22" s="118"/>
      <c r="BK22" s="119">
        <v>3801.98</v>
      </c>
      <c r="BL22" s="118">
        <v>313321.17</v>
      </c>
      <c r="BM22" s="118"/>
      <c r="BN22" s="114">
        <f t="shared" si="0"/>
        <v>3662.7290476190474</v>
      </c>
      <c r="BO22" s="115">
        <f t="shared" si="1"/>
        <v>302862.77380952379</v>
      </c>
      <c r="BP22" s="38"/>
      <c r="BQ22" s="38"/>
      <c r="BS22" s="39"/>
    </row>
    <row r="23" spans="1:88" ht="18.75">
      <c r="A23" s="106">
        <v>6</v>
      </c>
      <c r="B23" s="116" t="s">
        <v>17</v>
      </c>
      <c r="C23" s="114">
        <v>40.599200000000003</v>
      </c>
      <c r="D23" s="115">
        <v>3392.47</v>
      </c>
      <c r="E23" s="115"/>
      <c r="F23" s="114">
        <v>40.405999999999999</v>
      </c>
      <c r="G23" s="115">
        <v>3396.53</v>
      </c>
      <c r="H23" s="95"/>
      <c r="I23" s="114">
        <v>40.836799999999997</v>
      </c>
      <c r="J23" s="115">
        <v>3415.59</v>
      </c>
      <c r="K23" s="95"/>
      <c r="L23" s="114">
        <v>40.867800000000003</v>
      </c>
      <c r="M23" s="117">
        <v>3411.24</v>
      </c>
      <c r="N23" s="114"/>
      <c r="O23" s="95">
        <v>41.154299999999999</v>
      </c>
      <c r="P23" s="115">
        <v>3409.63</v>
      </c>
      <c r="Q23" s="115"/>
      <c r="R23" s="114">
        <v>41.2654</v>
      </c>
      <c r="S23" s="115">
        <v>3408.52</v>
      </c>
      <c r="T23" s="115"/>
      <c r="U23" s="114">
        <v>41.140799999999999</v>
      </c>
      <c r="V23" s="115">
        <v>3413.04</v>
      </c>
      <c r="W23" s="115"/>
      <c r="X23" s="114">
        <v>40.995199999999997</v>
      </c>
      <c r="Y23" s="115">
        <v>3405.47</v>
      </c>
      <c r="Z23" s="95"/>
      <c r="AA23" s="114">
        <v>42.292000000000002</v>
      </c>
      <c r="AB23" s="115">
        <v>3498.39</v>
      </c>
      <c r="AC23" s="115"/>
      <c r="AD23" s="114">
        <v>42.11</v>
      </c>
      <c r="AE23" s="115">
        <v>3474.92</v>
      </c>
      <c r="AF23" s="95"/>
      <c r="AG23" s="114">
        <v>42.71</v>
      </c>
      <c r="AH23" s="115">
        <v>3505.64</v>
      </c>
      <c r="AI23" s="95"/>
      <c r="AJ23" s="114">
        <v>41.5931</v>
      </c>
      <c r="AK23" s="115">
        <v>3399.4</v>
      </c>
      <c r="AL23" s="95"/>
      <c r="AM23" s="114">
        <v>41.906100000000002</v>
      </c>
      <c r="AN23" s="115">
        <v>3428.34</v>
      </c>
      <c r="AO23" s="95"/>
      <c r="AP23" s="114">
        <v>42.220599999999997</v>
      </c>
      <c r="AQ23" s="115">
        <v>3477.71</v>
      </c>
      <c r="AR23" s="95"/>
      <c r="AS23" s="114">
        <v>43.672499999999999</v>
      </c>
      <c r="AT23" s="115">
        <v>3599.92</v>
      </c>
      <c r="AU23" s="95"/>
      <c r="AV23" s="114">
        <v>44.185499999999998</v>
      </c>
      <c r="AW23" s="115">
        <v>3624.09</v>
      </c>
      <c r="AX23" s="95"/>
      <c r="AY23" s="114">
        <v>44.1</v>
      </c>
      <c r="AZ23" s="115">
        <v>3632.96</v>
      </c>
      <c r="BA23" s="95"/>
      <c r="BB23" s="114">
        <v>44.86</v>
      </c>
      <c r="BC23" s="115">
        <v>3701.4</v>
      </c>
      <c r="BD23" s="115"/>
      <c r="BE23" s="114">
        <v>45.008400000000002</v>
      </c>
      <c r="BF23" s="115">
        <v>3730.3</v>
      </c>
      <c r="BG23" s="115"/>
      <c r="BH23" s="114">
        <v>46.932499999999997</v>
      </c>
      <c r="BI23" s="115">
        <v>3877.09</v>
      </c>
      <c r="BJ23" s="115"/>
      <c r="BK23" s="114">
        <v>46.01</v>
      </c>
      <c r="BL23" s="115">
        <v>3791.68</v>
      </c>
      <c r="BM23" s="115"/>
      <c r="BN23" s="114">
        <f t="shared" si="0"/>
        <v>42.612676190476201</v>
      </c>
      <c r="BO23" s="115">
        <f t="shared" si="1"/>
        <v>3523.5395238095234</v>
      </c>
      <c r="BP23" s="38"/>
      <c r="BQ23" s="38"/>
      <c r="BS23" s="39"/>
    </row>
    <row r="24" spans="1:88" ht="18.75">
      <c r="A24" s="106">
        <v>7</v>
      </c>
      <c r="B24" s="116" t="s">
        <v>18</v>
      </c>
      <c r="C24" s="114">
        <v>1.5246226558926665</v>
      </c>
      <c r="D24" s="115">
        <v>54.81</v>
      </c>
      <c r="E24" s="115"/>
      <c r="F24" s="114">
        <v>1.5370427297878881</v>
      </c>
      <c r="G24" s="115">
        <v>54.69</v>
      </c>
      <c r="H24" s="95"/>
      <c r="I24" s="114">
        <v>1.5311590874291838</v>
      </c>
      <c r="J24" s="115">
        <v>54.63</v>
      </c>
      <c r="K24" s="95"/>
      <c r="L24" s="114">
        <v>1.5332720024532351</v>
      </c>
      <c r="M24" s="117">
        <v>54.44</v>
      </c>
      <c r="N24" s="114"/>
      <c r="O24" s="95">
        <v>1.5192950470981463</v>
      </c>
      <c r="P24" s="115">
        <v>54.53</v>
      </c>
      <c r="Q24" s="115"/>
      <c r="R24" s="114">
        <v>1.5117157974300832</v>
      </c>
      <c r="S24" s="115">
        <v>54.64</v>
      </c>
      <c r="T24" s="115"/>
      <c r="U24" s="114">
        <v>1.5137753557372087</v>
      </c>
      <c r="V24" s="115">
        <v>54.8</v>
      </c>
      <c r="W24" s="115"/>
      <c r="X24" s="114">
        <v>1.5149219815179518</v>
      </c>
      <c r="Y24" s="115">
        <v>54.83</v>
      </c>
      <c r="Z24" s="95"/>
      <c r="AA24" s="114">
        <v>1.5042117930204575</v>
      </c>
      <c r="AB24" s="115">
        <v>54.99</v>
      </c>
      <c r="AC24" s="115"/>
      <c r="AD24" s="114">
        <v>1.5024038461538463</v>
      </c>
      <c r="AE24" s="115">
        <v>54.93</v>
      </c>
      <c r="AF24" s="95"/>
      <c r="AG24" s="114">
        <v>1.4997000599880026</v>
      </c>
      <c r="AH24" s="115">
        <v>54.73</v>
      </c>
      <c r="AI24" s="95"/>
      <c r="AJ24" s="114">
        <v>1.4994751836857099</v>
      </c>
      <c r="AK24" s="115">
        <v>54.51</v>
      </c>
      <c r="AL24" s="95"/>
      <c r="AM24" s="114">
        <v>1.5039855617386073</v>
      </c>
      <c r="AN24" s="115">
        <v>54.4</v>
      </c>
      <c r="AO24" s="95"/>
      <c r="AP24" s="114">
        <v>1.5135462388375966</v>
      </c>
      <c r="AQ24" s="115">
        <v>54.42</v>
      </c>
      <c r="AR24" s="95"/>
      <c r="AS24" s="114">
        <v>1.5163002274450341</v>
      </c>
      <c r="AT24" s="115">
        <v>54.36</v>
      </c>
      <c r="AU24" s="95"/>
      <c r="AV24" s="114">
        <v>1.5137753557372087</v>
      </c>
      <c r="AW24" s="115">
        <v>54.18</v>
      </c>
      <c r="AX24" s="95"/>
      <c r="AY24" s="114">
        <v>1.5135462388375966</v>
      </c>
      <c r="AZ24" s="115">
        <v>54.43</v>
      </c>
      <c r="BA24" s="95"/>
      <c r="BB24" s="114">
        <v>1.5163002274450341</v>
      </c>
      <c r="BC24" s="115">
        <v>54.42</v>
      </c>
      <c r="BD24" s="115"/>
      <c r="BE24" s="114">
        <v>1.5316281206922959</v>
      </c>
      <c r="BF24" s="115">
        <v>54.11</v>
      </c>
      <c r="BG24" s="115"/>
      <c r="BH24" s="114">
        <v>1.5227653418608194</v>
      </c>
      <c r="BI24" s="115">
        <v>54.25</v>
      </c>
      <c r="BJ24" s="115"/>
      <c r="BK24" s="114">
        <v>1.5135462388375966</v>
      </c>
      <c r="BL24" s="115">
        <v>54.45</v>
      </c>
      <c r="BM24" s="115"/>
      <c r="BN24" s="114">
        <f t="shared" si="0"/>
        <v>1.5160470996012461</v>
      </c>
      <c r="BO24" s="115">
        <f t="shared" si="1"/>
        <v>54.54999999999999</v>
      </c>
      <c r="BP24" s="38"/>
      <c r="BQ24" s="38"/>
      <c r="BS24" s="39"/>
    </row>
    <row r="25" spans="1:88" ht="18.75">
      <c r="A25" s="106">
        <v>8</v>
      </c>
      <c r="B25" s="116" t="s">
        <v>19</v>
      </c>
      <c r="C25" s="114">
        <v>1.3735999999999999</v>
      </c>
      <c r="D25" s="115">
        <v>60.83</v>
      </c>
      <c r="E25" s="115"/>
      <c r="F25" s="114">
        <v>1.3773</v>
      </c>
      <c r="G25" s="115">
        <v>61.03</v>
      </c>
      <c r="H25" s="95"/>
      <c r="I25" s="114">
        <v>1.3794999999999999</v>
      </c>
      <c r="J25" s="115">
        <v>60.63</v>
      </c>
      <c r="K25" s="95"/>
      <c r="L25" s="114">
        <v>1.3815</v>
      </c>
      <c r="M25" s="117">
        <v>60.42</v>
      </c>
      <c r="N25" s="114"/>
      <c r="O25" s="95">
        <v>1.3818999999999999</v>
      </c>
      <c r="P25" s="115">
        <v>59.95</v>
      </c>
      <c r="Q25" s="115"/>
      <c r="R25" s="114">
        <v>1.38</v>
      </c>
      <c r="S25" s="115">
        <v>59.86</v>
      </c>
      <c r="T25" s="115"/>
      <c r="U25" s="114">
        <v>1.3846000000000001</v>
      </c>
      <c r="V25" s="115">
        <v>59.92</v>
      </c>
      <c r="W25" s="115"/>
      <c r="X25" s="114">
        <v>1.3885000000000001</v>
      </c>
      <c r="Y25" s="115">
        <v>59.83</v>
      </c>
      <c r="Z25" s="95"/>
      <c r="AA25" s="114">
        <v>1.3838999999999999</v>
      </c>
      <c r="AB25" s="115">
        <v>59.77</v>
      </c>
      <c r="AC25" s="115"/>
      <c r="AD25" s="114">
        <v>1.383</v>
      </c>
      <c r="AE25" s="115">
        <v>59.67</v>
      </c>
      <c r="AF25" s="95"/>
      <c r="AG25" s="114">
        <v>1.3769</v>
      </c>
      <c r="AH25" s="115">
        <v>59.61</v>
      </c>
      <c r="AI25" s="95"/>
      <c r="AJ25" s="114">
        <v>1.3754</v>
      </c>
      <c r="AK25" s="115">
        <v>59.42</v>
      </c>
      <c r="AL25" s="95"/>
      <c r="AM25" s="114">
        <v>1.3772</v>
      </c>
      <c r="AN25" s="115">
        <v>59.4</v>
      </c>
      <c r="AO25" s="95"/>
      <c r="AP25" s="114">
        <v>1.3811</v>
      </c>
      <c r="AQ25" s="115">
        <v>59.64</v>
      </c>
      <c r="AR25" s="95"/>
      <c r="AS25" s="114">
        <v>1.3806</v>
      </c>
      <c r="AT25" s="115">
        <v>59.71</v>
      </c>
      <c r="AU25" s="95"/>
      <c r="AV25" s="114">
        <v>1.3825000000000001</v>
      </c>
      <c r="AW25" s="115">
        <v>59.33</v>
      </c>
      <c r="AX25" s="95"/>
      <c r="AY25" s="114">
        <v>1.3873</v>
      </c>
      <c r="AZ25" s="115">
        <v>59.38</v>
      </c>
      <c r="BA25" s="95"/>
      <c r="BB25" s="114">
        <v>1.3895</v>
      </c>
      <c r="BC25" s="115">
        <v>59.38</v>
      </c>
      <c r="BD25" s="115"/>
      <c r="BE25" s="114">
        <v>1.3944000000000001</v>
      </c>
      <c r="BF25" s="115">
        <v>59.44</v>
      </c>
      <c r="BG25" s="115"/>
      <c r="BH25" s="114">
        <v>1.3917999999999999</v>
      </c>
      <c r="BI25" s="115">
        <v>59.35</v>
      </c>
      <c r="BJ25" s="115"/>
      <c r="BK25" s="114">
        <v>1.3914</v>
      </c>
      <c r="BL25" s="115">
        <v>59.23</v>
      </c>
      <c r="BM25" s="115"/>
      <c r="BN25" s="114">
        <f t="shared" si="0"/>
        <v>1.3829476190476191</v>
      </c>
      <c r="BO25" s="115">
        <f t="shared" si="1"/>
        <v>59.8</v>
      </c>
      <c r="BP25" s="38"/>
      <c r="BQ25" s="38"/>
      <c r="BS25" s="39"/>
    </row>
    <row r="26" spans="1:88" ht="18.75">
      <c r="A26" s="106">
        <v>9</v>
      </c>
      <c r="B26" s="116" t="s">
        <v>20</v>
      </c>
      <c r="C26" s="114">
        <v>9.4033999999999995</v>
      </c>
      <c r="D26" s="115">
        <v>8.89</v>
      </c>
      <c r="E26" s="115"/>
      <c r="F26" s="114">
        <v>9.4597999999999995</v>
      </c>
      <c r="G26" s="115">
        <v>8.89</v>
      </c>
      <c r="H26" s="95"/>
      <c r="I26" s="114">
        <v>9.4304000000000006</v>
      </c>
      <c r="J26" s="115">
        <v>8.8699999999999992</v>
      </c>
      <c r="K26" s="95"/>
      <c r="L26" s="114">
        <v>9.4505999999999997</v>
      </c>
      <c r="M26" s="117">
        <v>8.83</v>
      </c>
      <c r="N26" s="114"/>
      <c r="O26" s="95">
        <v>9.3795999999999999</v>
      </c>
      <c r="P26" s="115">
        <v>8.83</v>
      </c>
      <c r="Q26" s="115"/>
      <c r="R26" s="114">
        <v>9.3460000000000001</v>
      </c>
      <c r="S26" s="115">
        <v>8.84</v>
      </c>
      <c r="T26" s="115"/>
      <c r="U26" s="114">
        <v>9.3492999999999995</v>
      </c>
      <c r="V26" s="115">
        <v>8.8699999999999992</v>
      </c>
      <c r="W26" s="115"/>
      <c r="X26" s="114">
        <v>9.3704000000000001</v>
      </c>
      <c r="Y26" s="115">
        <v>8.8699999999999992</v>
      </c>
      <c r="Z26" s="95"/>
      <c r="AA26" s="114">
        <v>9.3369999999999997</v>
      </c>
      <c r="AB26" s="115">
        <v>8.86</v>
      </c>
      <c r="AC26" s="115"/>
      <c r="AD26" s="114">
        <v>9.3066999999999993</v>
      </c>
      <c r="AE26" s="115">
        <v>8.8699999999999992</v>
      </c>
      <c r="AF26" s="95"/>
      <c r="AG26" s="114">
        <v>9.2581000000000007</v>
      </c>
      <c r="AH26" s="115">
        <v>8.8699999999999992</v>
      </c>
      <c r="AI26" s="95"/>
      <c r="AJ26" s="114">
        <v>9.2492999999999999</v>
      </c>
      <c r="AK26" s="115">
        <v>8.84</v>
      </c>
      <c r="AL26" s="95"/>
      <c r="AM26" s="114">
        <v>9.2703000000000007</v>
      </c>
      <c r="AN26" s="115">
        <v>8.82</v>
      </c>
      <c r="AO26" s="95"/>
      <c r="AP26" s="114">
        <v>9.3926999999999996</v>
      </c>
      <c r="AQ26" s="115">
        <v>8.77</v>
      </c>
      <c r="AR26" s="95"/>
      <c r="AS26" s="114">
        <v>9.3899000000000008</v>
      </c>
      <c r="AT26" s="115">
        <v>8.7799999999999994</v>
      </c>
      <c r="AU26" s="95"/>
      <c r="AV26" s="114">
        <v>9.3111999999999995</v>
      </c>
      <c r="AW26" s="115">
        <v>8.81</v>
      </c>
      <c r="AX26" s="95"/>
      <c r="AY26" s="114">
        <v>9.3673999999999999</v>
      </c>
      <c r="AZ26" s="115">
        <v>8.7899999999999991</v>
      </c>
      <c r="BA26" s="95"/>
      <c r="BB26" s="114">
        <v>9.3960000000000008</v>
      </c>
      <c r="BC26" s="115">
        <v>8.7799999999999994</v>
      </c>
      <c r="BD26" s="115"/>
      <c r="BE26" s="114">
        <v>9.4638000000000009</v>
      </c>
      <c r="BF26" s="115">
        <v>8.76</v>
      </c>
      <c r="BG26" s="115"/>
      <c r="BH26" s="114">
        <v>9.3808000000000007</v>
      </c>
      <c r="BI26" s="115">
        <v>8.81</v>
      </c>
      <c r="BJ26" s="115"/>
      <c r="BK26" s="114">
        <v>9.4199000000000002</v>
      </c>
      <c r="BL26" s="115">
        <v>8.75</v>
      </c>
      <c r="BM26" s="115"/>
      <c r="BN26" s="114">
        <f t="shared" si="0"/>
        <v>9.3682190476190463</v>
      </c>
      <c r="BO26" s="115">
        <f t="shared" si="1"/>
        <v>8.8285714285714274</v>
      </c>
      <c r="BP26" s="38"/>
      <c r="BQ26" s="38"/>
      <c r="BS26" s="39"/>
    </row>
    <row r="27" spans="1:88" ht="18.75">
      <c r="A27" s="106">
        <v>10</v>
      </c>
      <c r="B27" s="116" t="s">
        <v>21</v>
      </c>
      <c r="C27" s="114">
        <v>10.0025</v>
      </c>
      <c r="D27" s="115">
        <v>8.35</v>
      </c>
      <c r="E27" s="115"/>
      <c r="F27" s="114">
        <v>10.0053</v>
      </c>
      <c r="G27" s="115">
        <v>8.4</v>
      </c>
      <c r="H27" s="95"/>
      <c r="I27" s="114">
        <v>10.011799999999999</v>
      </c>
      <c r="J27" s="115">
        <v>8.35</v>
      </c>
      <c r="K27" s="95"/>
      <c r="L27" s="114">
        <v>10.087300000000001</v>
      </c>
      <c r="M27" s="117">
        <v>8.27</v>
      </c>
      <c r="N27" s="114"/>
      <c r="O27" s="95">
        <v>9.9969000000000001</v>
      </c>
      <c r="P27" s="115">
        <v>8.2899999999999991</v>
      </c>
      <c r="Q27" s="115"/>
      <c r="R27" s="114">
        <v>9.9640000000000004</v>
      </c>
      <c r="S27" s="115">
        <v>8.2899999999999991</v>
      </c>
      <c r="T27" s="115"/>
      <c r="U27" s="114">
        <v>9.9196000000000009</v>
      </c>
      <c r="V27" s="115">
        <v>8.36</v>
      </c>
      <c r="W27" s="115"/>
      <c r="X27" s="114">
        <v>9.9271999999999991</v>
      </c>
      <c r="Y27" s="115">
        <v>8.3699999999999992</v>
      </c>
      <c r="Z27" s="95"/>
      <c r="AA27" s="114">
        <v>9.891</v>
      </c>
      <c r="AB27" s="115">
        <v>8.36</v>
      </c>
      <c r="AC27" s="115"/>
      <c r="AD27" s="114">
        <v>9.8367000000000004</v>
      </c>
      <c r="AE27" s="115">
        <v>8.39</v>
      </c>
      <c r="AF27" s="95"/>
      <c r="AG27" s="114">
        <v>9.8324999999999996</v>
      </c>
      <c r="AH27" s="115">
        <v>8.35</v>
      </c>
      <c r="AI27" s="95"/>
      <c r="AJ27" s="114">
        <v>9.8107000000000006</v>
      </c>
      <c r="AK27" s="115">
        <v>8.33</v>
      </c>
      <c r="AL27" s="95"/>
      <c r="AM27" s="114">
        <v>9.7998999999999992</v>
      </c>
      <c r="AN27" s="115">
        <v>8.35</v>
      </c>
      <c r="AO27" s="95"/>
      <c r="AP27" s="114">
        <v>9.8994</v>
      </c>
      <c r="AQ27" s="115">
        <v>8.32</v>
      </c>
      <c r="AR27" s="95"/>
      <c r="AS27" s="114">
        <v>9.9167000000000005</v>
      </c>
      <c r="AT27" s="115">
        <v>8.31</v>
      </c>
      <c r="AU27" s="95"/>
      <c r="AV27" s="114">
        <v>9.8818999999999999</v>
      </c>
      <c r="AW27" s="115">
        <v>8.3000000000000007</v>
      </c>
      <c r="AX27" s="95"/>
      <c r="AY27" s="114">
        <v>9.9242000000000008</v>
      </c>
      <c r="AZ27" s="115">
        <v>8.3000000000000007</v>
      </c>
      <c r="BA27" s="95"/>
      <c r="BB27" s="114">
        <v>9.9444999999999997</v>
      </c>
      <c r="BC27" s="115">
        <v>8.3000000000000007</v>
      </c>
      <c r="BD27" s="115"/>
      <c r="BE27" s="114">
        <v>10.0397</v>
      </c>
      <c r="BF27" s="115">
        <v>8.26</v>
      </c>
      <c r="BG27" s="115"/>
      <c r="BH27" s="114">
        <v>9.9528999999999996</v>
      </c>
      <c r="BI27" s="115">
        <v>8.3000000000000007</v>
      </c>
      <c r="BJ27" s="115"/>
      <c r="BK27" s="114">
        <v>9.9916</v>
      </c>
      <c r="BL27" s="115">
        <v>8.25</v>
      </c>
      <c r="BM27" s="115"/>
      <c r="BN27" s="114">
        <f t="shared" si="0"/>
        <v>9.9350619047619055</v>
      </c>
      <c r="BO27" s="115">
        <f t="shared" si="1"/>
        <v>8.3238095238095262</v>
      </c>
      <c r="BP27" s="38"/>
      <c r="BQ27" s="38"/>
      <c r="BS27" s="39"/>
    </row>
    <row r="28" spans="1:88" ht="18.75">
      <c r="A28" s="106">
        <v>11</v>
      </c>
      <c r="B28" s="116" t="s">
        <v>22</v>
      </c>
      <c r="C28" s="114">
        <v>6.3682999999999996</v>
      </c>
      <c r="D28" s="115">
        <v>13.12</v>
      </c>
      <c r="E28" s="115"/>
      <c r="F28" s="114">
        <v>6.4168000000000003</v>
      </c>
      <c r="G28" s="115">
        <v>13.1</v>
      </c>
      <c r="H28" s="95"/>
      <c r="I28" s="114">
        <v>6.3993000000000002</v>
      </c>
      <c r="J28" s="115">
        <v>13.07</v>
      </c>
      <c r="K28" s="95"/>
      <c r="L28" s="114">
        <v>6.4088000000000003</v>
      </c>
      <c r="M28" s="117">
        <v>13.02</v>
      </c>
      <c r="N28" s="114"/>
      <c r="O28" s="95">
        <v>6.3663999999999996</v>
      </c>
      <c r="P28" s="115">
        <v>13.01</v>
      </c>
      <c r="Q28" s="115"/>
      <c r="R28" s="114">
        <v>6.3432000000000004</v>
      </c>
      <c r="S28" s="115">
        <v>13.02</v>
      </c>
      <c r="T28" s="115"/>
      <c r="U28" s="114">
        <v>6.3761000000000001</v>
      </c>
      <c r="V28" s="115">
        <v>13.01</v>
      </c>
      <c r="W28" s="115"/>
      <c r="X28" s="114">
        <v>6.3867000000000003</v>
      </c>
      <c r="Y28" s="115">
        <v>13.01</v>
      </c>
      <c r="Z28" s="95"/>
      <c r="AA28" s="114">
        <v>6.3670999999999998</v>
      </c>
      <c r="AB28" s="115">
        <v>12.99</v>
      </c>
      <c r="AC28" s="115"/>
      <c r="AD28" s="114">
        <v>6.3536999999999999</v>
      </c>
      <c r="AE28" s="115">
        <v>12.99</v>
      </c>
      <c r="AF28" s="95"/>
      <c r="AG28" s="114">
        <v>6.3205</v>
      </c>
      <c r="AH28" s="115">
        <v>12.99</v>
      </c>
      <c r="AI28" s="95"/>
      <c r="AJ28" s="114">
        <v>6.3025000000000002</v>
      </c>
      <c r="AK28" s="115">
        <v>12.97</v>
      </c>
      <c r="AL28" s="95"/>
      <c r="AM28" s="114">
        <v>6.3033000000000001</v>
      </c>
      <c r="AN28" s="115">
        <v>12.98</v>
      </c>
      <c r="AO28" s="95"/>
      <c r="AP28" s="114">
        <v>6.3433999999999999</v>
      </c>
      <c r="AQ28" s="115">
        <v>12.99</v>
      </c>
      <c r="AR28" s="95"/>
      <c r="AS28" s="114">
        <v>6.3436000000000003</v>
      </c>
      <c r="AT28" s="115">
        <v>12.99</v>
      </c>
      <c r="AU28" s="95"/>
      <c r="AV28" s="114">
        <v>6.3213999999999997</v>
      </c>
      <c r="AW28" s="115">
        <v>12.97</v>
      </c>
      <c r="AX28" s="95"/>
      <c r="AY28" s="114">
        <v>6.3445999999999998</v>
      </c>
      <c r="AZ28" s="115">
        <v>12.98</v>
      </c>
      <c r="BA28" s="95"/>
      <c r="BB28" s="114">
        <v>6.3564999999999996</v>
      </c>
      <c r="BC28" s="115">
        <v>12.98</v>
      </c>
      <c r="BD28" s="115"/>
      <c r="BE28" s="114">
        <v>6.3888999999999996</v>
      </c>
      <c r="BF28" s="115">
        <v>12.97</v>
      </c>
      <c r="BG28" s="115"/>
      <c r="BH28" s="114">
        <v>6.367</v>
      </c>
      <c r="BI28" s="115">
        <v>12.97</v>
      </c>
      <c r="BJ28" s="115"/>
      <c r="BK28" s="114">
        <v>6.3539000000000003</v>
      </c>
      <c r="BL28" s="115">
        <v>12.97</v>
      </c>
      <c r="BM28" s="115"/>
      <c r="BN28" s="114">
        <f t="shared" si="0"/>
        <v>6.3586666666666662</v>
      </c>
      <c r="BO28" s="115">
        <f t="shared" si="1"/>
        <v>13.004761904761907</v>
      </c>
      <c r="BP28" s="38"/>
      <c r="BQ28" s="38"/>
      <c r="BS28" s="39"/>
    </row>
    <row r="29" spans="1:88" ht="18.75">
      <c r="A29" s="106">
        <v>12</v>
      </c>
      <c r="B29" s="116" t="s">
        <v>23</v>
      </c>
      <c r="C29" s="114">
        <v>41.115200000000002</v>
      </c>
      <c r="D29" s="115">
        <v>2.0299999999999998</v>
      </c>
      <c r="E29" s="115"/>
      <c r="F29" s="114">
        <v>41.153399999999998</v>
      </c>
      <c r="G29" s="115">
        <v>2.04</v>
      </c>
      <c r="H29" s="95"/>
      <c r="I29" s="114">
        <v>41.165900000000001</v>
      </c>
      <c r="J29" s="115">
        <v>2.0299999999999998</v>
      </c>
      <c r="K29" s="95"/>
      <c r="L29" s="114">
        <v>41.09</v>
      </c>
      <c r="M29" s="120">
        <v>2.0299999999999998</v>
      </c>
      <c r="N29" s="95"/>
      <c r="O29" s="114">
        <v>41.255299999999998</v>
      </c>
      <c r="P29" s="115">
        <v>2.0099999999999998</v>
      </c>
      <c r="Q29" s="115"/>
      <c r="R29" s="114">
        <v>41.270099999999999</v>
      </c>
      <c r="S29" s="115">
        <v>2</v>
      </c>
      <c r="T29" s="115"/>
      <c r="U29" s="114">
        <v>41.281999999999996</v>
      </c>
      <c r="V29" s="115">
        <v>2.0099999999999998</v>
      </c>
      <c r="W29" s="115"/>
      <c r="X29" s="114">
        <v>41.293599999999998</v>
      </c>
      <c r="Y29" s="115">
        <v>2.0099999999999998</v>
      </c>
      <c r="Z29" s="95"/>
      <c r="AA29" s="114">
        <v>41.368600000000001</v>
      </c>
      <c r="AB29" s="115">
        <v>2</v>
      </c>
      <c r="AC29" s="115"/>
      <c r="AD29" s="114">
        <v>41.25</v>
      </c>
      <c r="AE29" s="115">
        <v>2</v>
      </c>
      <c r="AF29" s="95"/>
      <c r="AG29" s="114">
        <v>41.305300000000003</v>
      </c>
      <c r="AH29" s="115">
        <v>1.99</v>
      </c>
      <c r="AI29" s="95"/>
      <c r="AJ29" s="114">
        <v>41.286700000000003</v>
      </c>
      <c r="AK29" s="115">
        <v>1.98</v>
      </c>
      <c r="AL29" s="95"/>
      <c r="AM29" s="114">
        <v>41.29</v>
      </c>
      <c r="AN29" s="115">
        <v>1.98</v>
      </c>
      <c r="AO29" s="95"/>
      <c r="AP29" s="114">
        <v>41.237000000000002</v>
      </c>
      <c r="AQ29" s="115">
        <v>2</v>
      </c>
      <c r="AR29" s="95"/>
      <c r="AS29" s="114">
        <v>41.36</v>
      </c>
      <c r="AT29" s="115">
        <v>1.99</v>
      </c>
      <c r="AU29" s="95"/>
      <c r="AV29" s="114">
        <v>41.414099999999998</v>
      </c>
      <c r="AW29" s="115">
        <v>1.98</v>
      </c>
      <c r="AX29" s="95"/>
      <c r="AY29" s="114">
        <v>41.454300000000003</v>
      </c>
      <c r="AZ29" s="115">
        <v>1.99</v>
      </c>
      <c r="BA29" s="95"/>
      <c r="BB29" s="114">
        <v>41.448300000000003</v>
      </c>
      <c r="BC29" s="115">
        <v>1.99</v>
      </c>
      <c r="BD29" s="115"/>
      <c r="BE29" s="114">
        <v>41.411999999999999</v>
      </c>
      <c r="BF29" s="115">
        <v>2</v>
      </c>
      <c r="BG29" s="115"/>
      <c r="BH29" s="114">
        <v>41.499000000000002</v>
      </c>
      <c r="BI29" s="115">
        <v>1.99</v>
      </c>
      <c r="BJ29" s="115"/>
      <c r="BK29" s="114">
        <v>41.5852</v>
      </c>
      <c r="BL29" s="115">
        <v>1.98</v>
      </c>
      <c r="BM29" s="115"/>
      <c r="BN29" s="114">
        <f t="shared" si="0"/>
        <v>41.311238095238096</v>
      </c>
      <c r="BO29" s="115">
        <f t="shared" si="1"/>
        <v>2.0014285714285713</v>
      </c>
      <c r="BP29" s="38"/>
      <c r="BQ29" s="38"/>
      <c r="BS29" s="39"/>
    </row>
    <row r="30" spans="1:88" ht="18.75">
      <c r="A30" s="106">
        <v>13</v>
      </c>
      <c r="B30" s="116" t="s">
        <v>24</v>
      </c>
      <c r="C30" s="114">
        <v>1</v>
      </c>
      <c r="D30" s="115">
        <v>83.56</v>
      </c>
      <c r="E30" s="115"/>
      <c r="F30" s="114">
        <v>1</v>
      </c>
      <c r="G30" s="115">
        <v>84.06</v>
      </c>
      <c r="H30" s="115"/>
      <c r="I30" s="114">
        <v>1</v>
      </c>
      <c r="J30" s="115">
        <v>83.64</v>
      </c>
      <c r="K30" s="115"/>
      <c r="L30" s="114">
        <v>1</v>
      </c>
      <c r="M30" s="120">
        <v>83.47</v>
      </c>
      <c r="N30" s="115"/>
      <c r="O30" s="114">
        <v>1</v>
      </c>
      <c r="P30" s="115">
        <v>82.85</v>
      </c>
      <c r="Q30" s="115"/>
      <c r="R30" s="114">
        <v>1</v>
      </c>
      <c r="S30" s="115">
        <v>82.6</v>
      </c>
      <c r="T30" s="115"/>
      <c r="U30" s="114">
        <v>1</v>
      </c>
      <c r="V30" s="115">
        <v>82.96</v>
      </c>
      <c r="W30" s="115"/>
      <c r="X30" s="114">
        <v>1</v>
      </c>
      <c r="Y30" s="115">
        <v>83.07</v>
      </c>
      <c r="Z30" s="115"/>
      <c r="AA30" s="114">
        <v>1</v>
      </c>
      <c r="AB30" s="115">
        <v>82.72</v>
      </c>
      <c r="AC30" s="115"/>
      <c r="AD30" s="114">
        <v>1</v>
      </c>
      <c r="AE30" s="115">
        <v>82.52</v>
      </c>
      <c r="AF30" s="115"/>
      <c r="AG30" s="114">
        <v>1</v>
      </c>
      <c r="AH30" s="115">
        <v>82.08</v>
      </c>
      <c r="AI30" s="115"/>
      <c r="AJ30" s="114">
        <v>1</v>
      </c>
      <c r="AK30" s="115">
        <v>81.73</v>
      </c>
      <c r="AL30" s="115"/>
      <c r="AM30" s="114">
        <v>1</v>
      </c>
      <c r="AN30" s="115">
        <v>81.81</v>
      </c>
      <c r="AO30" s="115"/>
      <c r="AP30" s="114">
        <v>1</v>
      </c>
      <c r="AQ30" s="115">
        <v>82.37</v>
      </c>
      <c r="AR30" s="115"/>
      <c r="AS30" s="114">
        <v>1</v>
      </c>
      <c r="AT30" s="115">
        <v>82.43</v>
      </c>
      <c r="AU30" s="115"/>
      <c r="AV30" s="114">
        <v>1</v>
      </c>
      <c r="AW30" s="115">
        <v>82.02</v>
      </c>
      <c r="AX30" s="115"/>
      <c r="AY30" s="114">
        <v>1</v>
      </c>
      <c r="AZ30" s="115">
        <v>82.38</v>
      </c>
      <c r="BA30" s="115"/>
      <c r="BB30" s="114">
        <v>1</v>
      </c>
      <c r="BC30" s="115">
        <v>82.51</v>
      </c>
      <c r="BD30" s="115"/>
      <c r="BE30" s="114">
        <v>1</v>
      </c>
      <c r="BF30" s="115">
        <v>82.88</v>
      </c>
      <c r="BG30" s="115"/>
      <c r="BH30" s="114">
        <v>1</v>
      </c>
      <c r="BI30" s="115">
        <v>82.61</v>
      </c>
      <c r="BJ30" s="115"/>
      <c r="BK30" s="114">
        <v>1</v>
      </c>
      <c r="BL30" s="115">
        <v>82.41</v>
      </c>
      <c r="BM30" s="115"/>
      <c r="BN30" s="114">
        <f t="shared" si="0"/>
        <v>1</v>
      </c>
      <c r="BO30" s="115">
        <f t="shared" si="1"/>
        <v>82.699047619047604</v>
      </c>
      <c r="BP30" s="38"/>
      <c r="BQ30" s="38"/>
      <c r="BS30" s="39"/>
    </row>
    <row r="31" spans="1:88" ht="18.75">
      <c r="A31" s="106">
        <v>14</v>
      </c>
      <c r="B31" s="116" t="s">
        <v>25</v>
      </c>
      <c r="C31" s="114">
        <v>0.73065232639700717</v>
      </c>
      <c r="D31" s="115">
        <v>114.36</v>
      </c>
      <c r="E31" s="115"/>
      <c r="F31" s="114">
        <v>0.73065232639700717</v>
      </c>
      <c r="G31" s="115">
        <v>115.05</v>
      </c>
      <c r="H31" s="115"/>
      <c r="I31" s="114">
        <v>0.73230566438431399</v>
      </c>
      <c r="J31" s="115">
        <v>114.21</v>
      </c>
      <c r="K31" s="95"/>
      <c r="L31" s="114">
        <v>0.73202155071445307</v>
      </c>
      <c r="M31" s="120">
        <v>114.03</v>
      </c>
      <c r="N31" s="95"/>
      <c r="O31" s="114">
        <v>0.73040150170548745</v>
      </c>
      <c r="P31" s="115">
        <v>113.43</v>
      </c>
      <c r="Q31" s="115"/>
      <c r="R31" s="114">
        <v>0.72930948977508103</v>
      </c>
      <c r="S31" s="115">
        <v>113.26</v>
      </c>
      <c r="T31" s="115"/>
      <c r="U31" s="114">
        <v>0.72799277831163911</v>
      </c>
      <c r="V31" s="115">
        <v>113.96</v>
      </c>
      <c r="W31" s="115"/>
      <c r="X31" s="114">
        <v>0.72963408850461497</v>
      </c>
      <c r="Y31" s="115">
        <v>113.85</v>
      </c>
      <c r="Z31" s="95"/>
      <c r="AA31" s="114">
        <v>0.73023615837361799</v>
      </c>
      <c r="AB31" s="115">
        <v>113.28</v>
      </c>
      <c r="AC31" s="115"/>
      <c r="AD31" s="114">
        <v>0.72896392357542228</v>
      </c>
      <c r="AE31" s="115">
        <v>113.2</v>
      </c>
      <c r="AF31" s="95"/>
      <c r="AG31" s="114">
        <v>0.72826316517736855</v>
      </c>
      <c r="AH31" s="115">
        <v>112.71</v>
      </c>
      <c r="AI31" s="115"/>
      <c r="AJ31" s="114">
        <v>0.72684983282453852</v>
      </c>
      <c r="AK31" s="115">
        <v>112.44</v>
      </c>
      <c r="AL31" s="95"/>
      <c r="AM31" s="114">
        <v>0.72582635330323575</v>
      </c>
      <c r="AN31" s="115">
        <v>112.71</v>
      </c>
      <c r="AO31" s="95"/>
      <c r="AP31" s="114">
        <v>0.7261584041942909</v>
      </c>
      <c r="AQ31" s="115">
        <v>113.43</v>
      </c>
      <c r="AR31" s="95"/>
      <c r="AS31" s="114">
        <v>0.72869832617994479</v>
      </c>
      <c r="AT31" s="115">
        <v>113.12</v>
      </c>
      <c r="AU31" s="95"/>
      <c r="AV31" s="114">
        <v>0.7283586437962053</v>
      </c>
      <c r="AW31" s="115">
        <v>112.61</v>
      </c>
      <c r="AX31" s="95"/>
      <c r="AY31" s="114">
        <v>0.7278444159776406</v>
      </c>
      <c r="AZ31" s="115">
        <v>113.18</v>
      </c>
      <c r="BA31" s="95"/>
      <c r="BB31" s="114">
        <v>0.72931480873719134</v>
      </c>
      <c r="BC31" s="115">
        <v>113.13</v>
      </c>
      <c r="BD31" s="115"/>
      <c r="BE31" s="114">
        <v>0.72963941220248951</v>
      </c>
      <c r="BF31" s="115">
        <v>113.59</v>
      </c>
      <c r="BG31" s="115"/>
      <c r="BH31" s="114">
        <v>0.73228421414919553</v>
      </c>
      <c r="BI31" s="115">
        <v>112.81</v>
      </c>
      <c r="BJ31" s="115"/>
      <c r="BK31" s="114">
        <v>0.73017217459877037</v>
      </c>
      <c r="BL31" s="115">
        <v>112.86</v>
      </c>
      <c r="BM31" s="115"/>
      <c r="BN31" s="114">
        <f t="shared" si="0"/>
        <v>0.72931331234664354</v>
      </c>
      <c r="BO31" s="115">
        <f t="shared" si="1"/>
        <v>113.39142857142861</v>
      </c>
      <c r="BP31" s="38"/>
      <c r="BQ31" s="38"/>
      <c r="BS31" s="39"/>
    </row>
    <row r="32" spans="1:88" ht="18.75">
      <c r="A32" s="106">
        <v>15</v>
      </c>
      <c r="B32" s="116" t="s">
        <v>26</v>
      </c>
      <c r="C32" s="114">
        <v>7.1342999999999996</v>
      </c>
      <c r="D32" s="115">
        <v>11.71</v>
      </c>
      <c r="E32" s="115"/>
      <c r="F32" s="114">
        <v>7.1470000000000002</v>
      </c>
      <c r="G32" s="115">
        <v>11.76</v>
      </c>
      <c r="H32" s="115"/>
      <c r="I32" s="114">
        <v>7.1444999999999999</v>
      </c>
      <c r="J32" s="115">
        <v>11.71</v>
      </c>
      <c r="K32" s="95"/>
      <c r="L32" s="114">
        <v>7.1398000000000001</v>
      </c>
      <c r="M32" s="120">
        <v>11.69</v>
      </c>
      <c r="N32" s="95"/>
      <c r="O32" s="114">
        <v>7.1302000000000003</v>
      </c>
      <c r="P32" s="115">
        <v>11.62</v>
      </c>
      <c r="Q32" s="115"/>
      <c r="R32" s="114">
        <v>7.1208999999999998</v>
      </c>
      <c r="S32" s="115">
        <v>11.6</v>
      </c>
      <c r="T32" s="115"/>
      <c r="U32" s="114">
        <v>7.1208</v>
      </c>
      <c r="V32" s="115">
        <v>11.65</v>
      </c>
      <c r="W32" s="115"/>
      <c r="X32" s="114">
        <v>7.1256000000000004</v>
      </c>
      <c r="Y32" s="115">
        <v>11.66</v>
      </c>
      <c r="Z32" s="95"/>
      <c r="AA32" s="114">
        <v>7.1222000000000003</v>
      </c>
      <c r="AB32" s="115">
        <v>11.61</v>
      </c>
      <c r="AC32" s="115"/>
      <c r="AD32" s="114">
        <v>7.1219999999999999</v>
      </c>
      <c r="AE32" s="115">
        <v>11.59</v>
      </c>
      <c r="AF32" s="95"/>
      <c r="AG32" s="114">
        <v>7.1139000000000001</v>
      </c>
      <c r="AH32" s="115">
        <v>11.54</v>
      </c>
      <c r="AI32" s="115"/>
      <c r="AJ32" s="114">
        <v>7.1044999999999998</v>
      </c>
      <c r="AK32" s="115">
        <v>11.5</v>
      </c>
      <c r="AL32" s="95"/>
      <c r="AM32" s="114">
        <v>7.1063000000000001</v>
      </c>
      <c r="AN32" s="115">
        <v>11.51</v>
      </c>
      <c r="AO32" s="95"/>
      <c r="AP32" s="114">
        <v>7.1124000000000001</v>
      </c>
      <c r="AQ32" s="115">
        <v>11.58</v>
      </c>
      <c r="AR32" s="95"/>
      <c r="AS32" s="114">
        <v>7.1134000000000004</v>
      </c>
      <c r="AT32" s="115">
        <v>11.59</v>
      </c>
      <c r="AU32" s="95"/>
      <c r="AV32" s="114">
        <v>7.1096000000000004</v>
      </c>
      <c r="AW32" s="115">
        <v>11.54</v>
      </c>
      <c r="AX32" s="95"/>
      <c r="AY32" s="114">
        <v>7.1212</v>
      </c>
      <c r="AZ32" s="115">
        <v>11.57</v>
      </c>
      <c r="BA32" s="95"/>
      <c r="BB32" s="114">
        <v>7.1233000000000004</v>
      </c>
      <c r="BC32" s="115">
        <v>11.58</v>
      </c>
      <c r="BD32" s="115"/>
      <c r="BE32" s="114">
        <v>7.1337999999999999</v>
      </c>
      <c r="BF32" s="115">
        <v>11.62</v>
      </c>
      <c r="BG32" s="115"/>
      <c r="BH32" s="114">
        <v>7.1186999999999996</v>
      </c>
      <c r="BI32" s="115">
        <v>11.6</v>
      </c>
      <c r="BJ32" s="115"/>
      <c r="BK32" s="114">
        <v>7.1189999999999998</v>
      </c>
      <c r="BL32" s="115">
        <v>11.58</v>
      </c>
      <c r="BM32" s="115"/>
      <c r="BN32" s="114">
        <f t="shared" si="0"/>
        <v>7.1230190476190485</v>
      </c>
      <c r="BO32" s="115">
        <f t="shared" si="1"/>
        <v>11.61</v>
      </c>
      <c r="BP32" s="38"/>
      <c r="BQ32" s="38"/>
      <c r="BS32" s="39"/>
    </row>
    <row r="33" spans="1:141" s="21" customFormat="1" ht="19.5" thickBot="1">
      <c r="A33" s="121">
        <v>16</v>
      </c>
      <c r="B33" s="122" t="s">
        <v>27</v>
      </c>
      <c r="C33" s="123">
        <v>7.1311999999999998</v>
      </c>
      <c r="D33" s="124">
        <v>11.72</v>
      </c>
      <c r="E33" s="124"/>
      <c r="F33" s="123">
        <v>7.1463000000000001</v>
      </c>
      <c r="G33" s="124">
        <v>11.76</v>
      </c>
      <c r="H33" s="124"/>
      <c r="I33" s="123">
        <v>7.1444000000000001</v>
      </c>
      <c r="J33" s="124">
        <v>11.71</v>
      </c>
      <c r="K33" s="100"/>
      <c r="L33" s="123">
        <v>7.1387999999999998</v>
      </c>
      <c r="M33" s="125">
        <v>11.69</v>
      </c>
      <c r="N33" s="100"/>
      <c r="O33" s="123">
        <v>7.1264000000000003</v>
      </c>
      <c r="P33" s="124">
        <v>11.63</v>
      </c>
      <c r="Q33" s="124"/>
      <c r="R33" s="123">
        <v>7.1162999999999998</v>
      </c>
      <c r="S33" s="124">
        <v>11.61</v>
      </c>
      <c r="T33" s="124"/>
      <c r="U33" s="123">
        <v>7.1177000000000001</v>
      </c>
      <c r="V33" s="124">
        <v>11.66</v>
      </c>
      <c r="W33" s="124"/>
      <c r="X33" s="123">
        <v>7.1243999999999996</v>
      </c>
      <c r="Y33" s="124">
        <v>11.66</v>
      </c>
      <c r="Z33" s="100"/>
      <c r="AA33" s="123">
        <v>7.1226000000000003</v>
      </c>
      <c r="AB33" s="124">
        <v>11.61</v>
      </c>
      <c r="AC33" s="124"/>
      <c r="AD33" s="123">
        <v>7.1235999999999997</v>
      </c>
      <c r="AE33" s="124">
        <v>11.58</v>
      </c>
      <c r="AF33" s="100"/>
      <c r="AG33" s="123">
        <v>7.1104000000000003</v>
      </c>
      <c r="AH33" s="124">
        <v>11.54</v>
      </c>
      <c r="AI33" s="124"/>
      <c r="AJ33" s="123">
        <v>7.1002999999999998</v>
      </c>
      <c r="AK33" s="124">
        <v>11.51</v>
      </c>
      <c r="AL33" s="100"/>
      <c r="AM33" s="123">
        <v>7.1035000000000004</v>
      </c>
      <c r="AN33" s="124">
        <v>11.52</v>
      </c>
      <c r="AO33" s="100"/>
      <c r="AP33" s="123">
        <v>7.1130000000000004</v>
      </c>
      <c r="AQ33" s="124">
        <v>11.58</v>
      </c>
      <c r="AR33" s="100"/>
      <c r="AS33" s="123">
        <v>7.1162000000000001</v>
      </c>
      <c r="AT33" s="124">
        <v>11.58</v>
      </c>
      <c r="AU33" s="100"/>
      <c r="AV33" s="123">
        <v>7.1124000000000001</v>
      </c>
      <c r="AW33" s="124">
        <v>11.53</v>
      </c>
      <c r="AX33" s="100"/>
      <c r="AY33" s="123">
        <v>7.1277999999999997</v>
      </c>
      <c r="AZ33" s="124">
        <v>11.56</v>
      </c>
      <c r="BA33" s="100"/>
      <c r="BB33" s="123">
        <v>7.13</v>
      </c>
      <c r="BC33" s="124">
        <v>11.57</v>
      </c>
      <c r="BD33" s="124"/>
      <c r="BE33" s="123">
        <v>7.1426999999999996</v>
      </c>
      <c r="BF33" s="124">
        <v>11.6</v>
      </c>
      <c r="BG33" s="124"/>
      <c r="BH33" s="123">
        <v>7.1224999999999996</v>
      </c>
      <c r="BI33" s="124">
        <v>11.6</v>
      </c>
      <c r="BJ33" s="124"/>
      <c r="BK33" s="123">
        <v>7.1264000000000003</v>
      </c>
      <c r="BL33" s="124">
        <v>11.56</v>
      </c>
      <c r="BM33" s="124"/>
      <c r="BN33" s="123">
        <f>(C33+F33+I33+L33+O33+R33+U33+X33+AA33+AD33+AG33+AJ33+AM33+AP33+AS33+AV33+AY33+BB33+BE33+BH33+BK33)/21</f>
        <v>7.1236619047619039</v>
      </c>
      <c r="BO33" s="124">
        <f>(D33+G33+J33+M33+P33+S33+V33+Y33+AB33+AE33+AH33+AK33+AN33+AQ33+AT33+AZ33+AW33+BC33+BF33+BI33+BL33)/21</f>
        <v>11.608571428571429</v>
      </c>
      <c r="BP33" s="38"/>
      <c r="BQ33" s="38"/>
      <c r="BR33" s="3"/>
      <c r="BS33" s="39"/>
      <c r="BT33" s="3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</row>
    <row r="34" spans="1:141" s="3" customFormat="1" ht="16.5" thickTop="1">
      <c r="A34" s="65"/>
      <c r="B34" s="66"/>
      <c r="Y34" s="3">
        <v>11.66</v>
      </c>
    </row>
    <row r="35" spans="1:141" s="3" customFormat="1">
      <c r="A35" s="65"/>
      <c r="B35" s="66"/>
      <c r="C35" s="77" t="s">
        <v>233</v>
      </c>
      <c r="D35" s="78"/>
      <c r="F35" s="77" t="s">
        <v>235</v>
      </c>
      <c r="G35" s="78"/>
      <c r="I35" s="77" t="s">
        <v>237</v>
      </c>
      <c r="J35" s="78"/>
      <c r="L35" s="77" t="s">
        <v>240</v>
      </c>
      <c r="M35" s="78"/>
      <c r="O35" s="77" t="s">
        <v>241</v>
      </c>
      <c r="P35" s="78"/>
      <c r="R35" s="77" t="s">
        <v>242</v>
      </c>
      <c r="S35" s="78"/>
      <c r="U35" s="77" t="s">
        <v>245</v>
      </c>
      <c r="V35" s="78"/>
      <c r="X35" s="77" t="s">
        <v>247</v>
      </c>
      <c r="Y35" s="78"/>
      <c r="AA35" s="77" t="s">
        <v>249</v>
      </c>
      <c r="AB35" s="78"/>
      <c r="AD35" s="77" t="s">
        <v>251</v>
      </c>
      <c r="AE35" s="78"/>
      <c r="AG35" s="77" t="s">
        <v>255</v>
      </c>
      <c r="AH35" s="78"/>
      <c r="AJ35" s="77" t="s">
        <v>254</v>
      </c>
      <c r="AK35" s="78"/>
      <c r="AM35" s="77" t="s">
        <v>258</v>
      </c>
      <c r="AN35" s="78"/>
      <c r="AP35" s="77" t="s">
        <v>257</v>
      </c>
      <c r="AQ35" s="78"/>
      <c r="AS35" s="78" t="s">
        <v>259</v>
      </c>
      <c r="AT35" s="78"/>
      <c r="AV35" s="77" t="s">
        <v>261</v>
      </c>
      <c r="AW35" s="78"/>
      <c r="AY35" s="77" t="s">
        <v>264</v>
      </c>
      <c r="AZ35" s="78"/>
      <c r="BB35" s="79" t="s">
        <v>265</v>
      </c>
      <c r="BC35" s="80"/>
      <c r="BE35" s="77" t="s">
        <v>266</v>
      </c>
      <c r="BF35" s="78"/>
      <c r="BH35" s="77" t="s">
        <v>267</v>
      </c>
      <c r="BI35" s="78"/>
      <c r="BK35" s="78" t="s">
        <v>224</v>
      </c>
      <c r="BL35" s="78"/>
    </row>
    <row r="36" spans="1:141" s="3" customFormat="1">
      <c r="A36" s="65"/>
      <c r="C36" s="81" t="s">
        <v>192</v>
      </c>
      <c r="D36" s="81" t="s">
        <v>193</v>
      </c>
      <c r="F36" s="81" t="s">
        <v>192</v>
      </c>
      <c r="G36" s="81" t="s">
        <v>193</v>
      </c>
      <c r="I36" s="81" t="s">
        <v>192</v>
      </c>
      <c r="J36" s="81" t="s">
        <v>238</v>
      </c>
      <c r="L36" s="81" t="s">
        <v>192</v>
      </c>
      <c r="M36" s="81" t="s">
        <v>193</v>
      </c>
      <c r="O36" s="81" t="s">
        <v>192</v>
      </c>
      <c r="P36" s="81" t="s">
        <v>193</v>
      </c>
      <c r="R36" s="81" t="s">
        <v>192</v>
      </c>
      <c r="S36" s="81" t="s">
        <v>193</v>
      </c>
      <c r="U36" s="81" t="s">
        <v>192</v>
      </c>
      <c r="V36" s="81" t="s">
        <v>201</v>
      </c>
      <c r="X36" s="81" t="s">
        <v>192</v>
      </c>
      <c r="Y36" s="81" t="s">
        <v>193</v>
      </c>
      <c r="AA36" s="81" t="s">
        <v>192</v>
      </c>
      <c r="AB36" s="81" t="s">
        <v>193</v>
      </c>
      <c r="AD36" s="81" t="s">
        <v>192</v>
      </c>
      <c r="AE36" s="81" t="s">
        <v>193</v>
      </c>
      <c r="AG36" s="81" t="s">
        <v>192</v>
      </c>
      <c r="AH36" s="81" t="s">
        <v>193</v>
      </c>
      <c r="AJ36" s="81" t="s">
        <v>192</v>
      </c>
      <c r="AK36" s="81" t="s">
        <v>193</v>
      </c>
      <c r="AM36" s="81" t="s">
        <v>192</v>
      </c>
      <c r="AN36" s="81" t="s">
        <v>193</v>
      </c>
      <c r="AP36" s="81" t="s">
        <v>192</v>
      </c>
      <c r="AQ36" s="81" t="s">
        <v>193</v>
      </c>
      <c r="AS36" s="81" t="s">
        <v>192</v>
      </c>
      <c r="AT36" s="81" t="s">
        <v>193</v>
      </c>
      <c r="AV36" s="81" t="s">
        <v>192</v>
      </c>
      <c r="AW36" s="81" t="s">
        <v>193</v>
      </c>
      <c r="AY36" s="81" t="s">
        <v>192</v>
      </c>
      <c r="AZ36" s="81" t="s">
        <v>201</v>
      </c>
      <c r="BB36" s="82" t="s">
        <v>192</v>
      </c>
      <c r="BC36" s="82" t="s">
        <v>193</v>
      </c>
      <c r="BE36" s="81" t="s">
        <v>192</v>
      </c>
      <c r="BF36" s="81" t="s">
        <v>193</v>
      </c>
      <c r="BH36" s="81" t="s">
        <v>192</v>
      </c>
      <c r="BI36" s="81" t="s">
        <v>193</v>
      </c>
      <c r="BK36" s="81" t="s">
        <v>192</v>
      </c>
      <c r="BL36" s="81" t="s">
        <v>201</v>
      </c>
    </row>
    <row r="37" spans="1:141" s="3" customFormat="1">
      <c r="A37" s="65"/>
      <c r="C37" s="83">
        <v>56.8</v>
      </c>
      <c r="D37" s="84">
        <v>147.1</v>
      </c>
      <c r="F37" s="83">
        <v>56.58</v>
      </c>
      <c r="G37" s="84">
        <v>148.56</v>
      </c>
      <c r="I37" s="83">
        <v>56.35</v>
      </c>
      <c r="J37" s="84">
        <v>148.44</v>
      </c>
      <c r="L37" s="83">
        <v>56.28</v>
      </c>
      <c r="M37" s="84">
        <v>148.31</v>
      </c>
      <c r="O37" s="83">
        <v>56.1</v>
      </c>
      <c r="P37" s="84">
        <v>147.69</v>
      </c>
      <c r="R37" s="83">
        <v>56.42</v>
      </c>
      <c r="S37" s="84">
        <v>146.38999999999999</v>
      </c>
      <c r="U37" s="83">
        <v>56.27</v>
      </c>
      <c r="V37" s="84">
        <v>147.44</v>
      </c>
      <c r="X37" s="83">
        <v>56.14</v>
      </c>
      <c r="Y37" s="84">
        <v>147.96</v>
      </c>
      <c r="AA37" s="83">
        <v>55.93</v>
      </c>
      <c r="AB37" s="84">
        <v>147.88999999999999</v>
      </c>
      <c r="AD37" s="83">
        <v>56</v>
      </c>
      <c r="AE37" s="84">
        <v>147.37</v>
      </c>
      <c r="AG37" s="83">
        <v>55.86</v>
      </c>
      <c r="AH37" s="84">
        <v>146.94</v>
      </c>
      <c r="AJ37" s="83">
        <v>55.85</v>
      </c>
      <c r="AK37" s="84">
        <v>146.34</v>
      </c>
      <c r="AM37" s="83">
        <v>55.57</v>
      </c>
      <c r="AN37" s="84">
        <v>147.22999999999999</v>
      </c>
      <c r="AP37" s="83">
        <v>55.72</v>
      </c>
      <c r="AQ37" s="84">
        <v>147.82</v>
      </c>
      <c r="AS37" s="83">
        <v>55.73</v>
      </c>
      <c r="AT37" s="84">
        <v>147.91</v>
      </c>
      <c r="AV37" s="83">
        <v>55.58</v>
      </c>
      <c r="AW37" s="84">
        <v>147.56</v>
      </c>
      <c r="AY37" s="83">
        <v>55.55</v>
      </c>
      <c r="AZ37" s="84">
        <v>148.30000000000001</v>
      </c>
      <c r="BB37" s="85">
        <v>55.45</v>
      </c>
      <c r="BC37" s="86">
        <v>148.79</v>
      </c>
      <c r="BE37" s="83">
        <v>55.35</v>
      </c>
      <c r="BF37" s="84">
        <v>149.72999999999999</v>
      </c>
      <c r="BH37" s="83">
        <v>55.6</v>
      </c>
      <c r="BI37" s="84">
        <v>148.59</v>
      </c>
      <c r="BK37" s="83">
        <v>57.02</v>
      </c>
      <c r="BL37" s="84">
        <v>147.05000000000001</v>
      </c>
    </row>
    <row r="38" spans="1:141" s="3" customFormat="1">
      <c r="A38" s="65"/>
      <c r="C38" s="83">
        <v>113.04</v>
      </c>
      <c r="D38" s="84">
        <v>0.73920756948551158</v>
      </c>
      <c r="F38" s="83">
        <v>112.61</v>
      </c>
      <c r="G38" s="84">
        <v>0.74649148999701409</v>
      </c>
      <c r="I38" s="83">
        <v>112.16</v>
      </c>
      <c r="J38" s="84">
        <v>0.74571215510812827</v>
      </c>
      <c r="L38" s="83">
        <v>112.16</v>
      </c>
      <c r="M38" s="84">
        <v>0.74421373818560699</v>
      </c>
      <c r="O38" s="83">
        <v>111.95</v>
      </c>
      <c r="P38" s="84">
        <v>0.74008288928359978</v>
      </c>
      <c r="R38" s="83">
        <v>112.22</v>
      </c>
      <c r="S38" s="84">
        <v>0.73605181804799058</v>
      </c>
      <c r="U38" s="83">
        <v>112.29</v>
      </c>
      <c r="V38" s="84">
        <v>0.73877068557919623</v>
      </c>
      <c r="X38" s="83">
        <v>112.19</v>
      </c>
      <c r="Y38" s="84">
        <v>0.74046649389115138</v>
      </c>
      <c r="AA38" s="83">
        <v>111.98</v>
      </c>
      <c r="AB38" s="84">
        <v>0.73871611139838966</v>
      </c>
      <c r="AD38" s="83">
        <v>112.14</v>
      </c>
      <c r="AE38" s="84">
        <v>0.73583517292126566</v>
      </c>
      <c r="AG38" s="83">
        <v>111.92</v>
      </c>
      <c r="AH38" s="84">
        <v>0.73340667400073345</v>
      </c>
      <c r="AJ38" s="83">
        <v>111.55</v>
      </c>
      <c r="AK38" s="84">
        <v>0.73265440691625761</v>
      </c>
      <c r="AM38" s="83">
        <v>111.64</v>
      </c>
      <c r="AN38" s="84">
        <v>0.73281547706287553</v>
      </c>
      <c r="AP38" s="83">
        <v>111.23</v>
      </c>
      <c r="AQ38" s="84">
        <v>0.74052132701421802</v>
      </c>
      <c r="AS38" s="83">
        <v>111.22</v>
      </c>
      <c r="AT38" s="84">
        <v>0.74112502779218858</v>
      </c>
      <c r="AV38" s="83">
        <v>110.79</v>
      </c>
      <c r="AW38" s="84">
        <v>0.74030204323363935</v>
      </c>
      <c r="AY38" s="83">
        <v>110.96</v>
      </c>
      <c r="AZ38" s="84">
        <v>0.74244561585863833</v>
      </c>
      <c r="BB38" s="85">
        <v>110.95</v>
      </c>
      <c r="BC38" s="86">
        <v>0.74366029597679784</v>
      </c>
      <c r="BE38" s="83">
        <v>110.72</v>
      </c>
      <c r="BF38" s="84">
        <v>0.74855902387903284</v>
      </c>
      <c r="BH38" s="83">
        <v>111.01</v>
      </c>
      <c r="BI38" s="84">
        <v>0.74415835689834786</v>
      </c>
      <c r="BK38" s="83">
        <v>112.87</v>
      </c>
      <c r="BL38" s="84">
        <v>0.74288685833147605</v>
      </c>
    </row>
    <row r="39" spans="1:141" s="3" customFormat="1">
      <c r="A39" s="65"/>
      <c r="C39" s="83">
        <v>104.55</v>
      </c>
      <c r="D39" s="84">
        <v>0.79920000000000002</v>
      </c>
      <c r="F39" s="83">
        <v>104.38</v>
      </c>
      <c r="G39" s="84">
        <v>0.80530000000000002</v>
      </c>
      <c r="I39" s="83">
        <v>104.15</v>
      </c>
      <c r="J39" s="84">
        <v>0.80310000000000004</v>
      </c>
      <c r="L39" s="83">
        <v>103.72</v>
      </c>
      <c r="M39" s="84">
        <v>0.80479999999999996</v>
      </c>
      <c r="O39" s="83">
        <v>104.07</v>
      </c>
      <c r="P39" s="84">
        <v>0.79610000000000003</v>
      </c>
      <c r="R39" s="83">
        <v>104.27</v>
      </c>
      <c r="S39" s="84">
        <v>0.79220000000000002</v>
      </c>
      <c r="U39" s="83">
        <v>104.12</v>
      </c>
      <c r="V39" s="84">
        <v>0.79679999999999995</v>
      </c>
      <c r="X39" s="83">
        <v>103.94</v>
      </c>
      <c r="Y39" s="84">
        <v>0.79920000000000002</v>
      </c>
      <c r="AA39" s="83">
        <v>103.8</v>
      </c>
      <c r="AB39" s="84">
        <v>0.79690000000000005</v>
      </c>
      <c r="AD39" s="83">
        <v>103.76</v>
      </c>
      <c r="AE39" s="84">
        <v>0.79530000000000001</v>
      </c>
      <c r="AG39" s="83">
        <v>103.74</v>
      </c>
      <c r="AH39" s="84">
        <v>0.79120000000000001</v>
      </c>
      <c r="AJ39" s="83">
        <v>103.9</v>
      </c>
      <c r="AK39" s="84">
        <v>0.78659999999999997</v>
      </c>
      <c r="AM39" s="83">
        <v>103.85</v>
      </c>
      <c r="AN39" s="84">
        <v>0.78779999999999994</v>
      </c>
      <c r="AP39" s="83">
        <v>103.66</v>
      </c>
      <c r="AQ39" s="84">
        <v>0.79459999999999997</v>
      </c>
      <c r="AS39" s="83">
        <v>103.75</v>
      </c>
      <c r="AT39" s="84">
        <v>0.79449999999999998</v>
      </c>
      <c r="AV39" s="83">
        <v>103.59</v>
      </c>
      <c r="AW39" s="84">
        <v>0.79179999999999995</v>
      </c>
      <c r="AY39" s="83">
        <v>103.74</v>
      </c>
      <c r="AZ39" s="84">
        <v>0.79410000000000003</v>
      </c>
      <c r="BB39" s="85">
        <v>103.68</v>
      </c>
      <c r="BC39" s="86">
        <v>0.79579999999999995</v>
      </c>
      <c r="BE39" s="83">
        <v>103.7</v>
      </c>
      <c r="BF39" s="84">
        <v>0.79920000000000002</v>
      </c>
      <c r="BH39" s="83">
        <v>103.73</v>
      </c>
      <c r="BI39" s="84">
        <v>0.7964</v>
      </c>
      <c r="BK39" s="83">
        <v>104.68</v>
      </c>
      <c r="BL39" s="84">
        <v>0.80100000000000005</v>
      </c>
    </row>
    <row r="40" spans="1:141" s="3" customFormat="1">
      <c r="A40" s="65"/>
      <c r="C40" s="87">
        <v>97.94</v>
      </c>
      <c r="D40" s="84">
        <v>0.85324232081911267</v>
      </c>
      <c r="F40" s="87">
        <v>97.79</v>
      </c>
      <c r="G40" s="84">
        <v>0.85991916759824572</v>
      </c>
      <c r="I40" s="87">
        <v>97.5</v>
      </c>
      <c r="J40" s="84">
        <v>0.85755938598747972</v>
      </c>
      <c r="L40" s="87">
        <v>97.2</v>
      </c>
      <c r="M40" s="84">
        <v>0.85873765564619997</v>
      </c>
      <c r="O40" s="87">
        <v>97.14</v>
      </c>
      <c r="P40" s="84">
        <v>0.85280573085451128</v>
      </c>
      <c r="R40" s="87">
        <v>97.2</v>
      </c>
      <c r="S40" s="84">
        <v>0.84968986319993201</v>
      </c>
      <c r="U40" s="87">
        <v>97.12</v>
      </c>
      <c r="V40" s="84">
        <v>0.85418980097377628</v>
      </c>
      <c r="X40" s="87">
        <v>97.09</v>
      </c>
      <c r="Y40" s="84">
        <v>0.85565157867716257</v>
      </c>
      <c r="AA40" s="87">
        <v>97</v>
      </c>
      <c r="AB40" s="84">
        <v>0.85302396997355634</v>
      </c>
      <c r="AD40" s="87">
        <v>96.91</v>
      </c>
      <c r="AE40" s="84">
        <v>0.85128117817315052</v>
      </c>
      <c r="AG40" s="87">
        <v>96.91</v>
      </c>
      <c r="AH40" s="84">
        <v>0.84688346883468835</v>
      </c>
      <c r="AJ40" s="87">
        <v>96.78</v>
      </c>
      <c r="AK40" s="84">
        <v>0.84445195068400614</v>
      </c>
      <c r="AM40" s="87">
        <v>96.85</v>
      </c>
      <c r="AN40" s="84">
        <v>0.8445232666159953</v>
      </c>
      <c r="AP40" s="87">
        <v>96.91</v>
      </c>
      <c r="AQ40" s="84">
        <v>0.85005100306018366</v>
      </c>
      <c r="AS40" s="87">
        <v>96.98</v>
      </c>
      <c r="AT40" s="84">
        <v>0.84997875053123662</v>
      </c>
      <c r="AV40" s="87">
        <v>96.83</v>
      </c>
      <c r="AW40" s="84">
        <v>0.84695519607012781</v>
      </c>
      <c r="AY40" s="87">
        <v>96.93</v>
      </c>
      <c r="AZ40" s="84">
        <v>0.85012326787384174</v>
      </c>
      <c r="BB40" s="88">
        <v>96.89</v>
      </c>
      <c r="BC40" s="86">
        <v>0.85178875638841567</v>
      </c>
      <c r="BE40" s="87">
        <v>96.82</v>
      </c>
      <c r="BF40" s="84">
        <v>0.85609108809177303</v>
      </c>
      <c r="BH40" s="87">
        <v>96.85</v>
      </c>
      <c r="BI40" s="84">
        <v>0.85309674117044876</v>
      </c>
      <c r="BK40" s="87">
        <v>97.88</v>
      </c>
      <c r="BL40" s="84">
        <v>0.85667780347811184</v>
      </c>
    </row>
    <row r="41" spans="1:141" s="48" customFormat="1">
      <c r="A41" s="68"/>
      <c r="C41" s="83">
        <v>289918.09999999998</v>
      </c>
      <c r="D41" s="89">
        <v>3469.58</v>
      </c>
      <c r="E41" s="3"/>
      <c r="F41" s="83">
        <v>292421.2</v>
      </c>
      <c r="G41" s="89">
        <v>3478.72</v>
      </c>
      <c r="H41" s="3"/>
      <c r="I41" s="83">
        <v>295864.78999999998</v>
      </c>
      <c r="J41" s="89">
        <v>3537.36</v>
      </c>
      <c r="K41" s="3"/>
      <c r="L41" s="83">
        <v>295435.39</v>
      </c>
      <c r="M41" s="89">
        <v>3539.42</v>
      </c>
      <c r="N41" s="3"/>
      <c r="O41" s="83">
        <v>299232.65999999997</v>
      </c>
      <c r="P41" s="89">
        <v>3611.74</v>
      </c>
      <c r="Q41" s="3"/>
      <c r="R41" s="83">
        <v>301744.40999999997</v>
      </c>
      <c r="S41" s="89">
        <v>3653.08</v>
      </c>
      <c r="T41" s="3"/>
      <c r="U41" s="83">
        <v>302605.73</v>
      </c>
      <c r="V41" s="89">
        <v>3647.61</v>
      </c>
      <c r="W41" s="3"/>
      <c r="X41" s="83">
        <v>300645.7</v>
      </c>
      <c r="Y41" s="89">
        <v>3619.1849999999999</v>
      </c>
      <c r="Z41" s="3"/>
      <c r="AA41" s="83">
        <v>301612.84000000003</v>
      </c>
      <c r="AB41" s="89">
        <v>3646.19</v>
      </c>
      <c r="AC41" s="3"/>
      <c r="AD41" s="83">
        <v>300102.96000000002</v>
      </c>
      <c r="AE41" s="89">
        <v>3636.73</v>
      </c>
      <c r="AF41" s="3"/>
      <c r="AG41" s="83">
        <v>303288.06</v>
      </c>
      <c r="AH41" s="89">
        <v>3695.03</v>
      </c>
      <c r="AI41" s="3"/>
      <c r="AJ41" s="83">
        <v>299801.17</v>
      </c>
      <c r="AK41" s="89">
        <v>3668.19</v>
      </c>
      <c r="AL41" s="3"/>
      <c r="AM41" s="83">
        <v>300326.15000000002</v>
      </c>
      <c r="AN41" s="89">
        <v>3671.02</v>
      </c>
      <c r="AO41" s="3"/>
      <c r="AP41" s="83">
        <v>301245.21000000002</v>
      </c>
      <c r="AQ41" s="89">
        <v>3657.22</v>
      </c>
      <c r="AR41" s="3"/>
      <c r="AS41" s="83">
        <v>306740.58</v>
      </c>
      <c r="AT41" s="89">
        <v>3721.2249999999999</v>
      </c>
      <c r="AU41" s="3"/>
      <c r="AV41" s="83">
        <v>310372.7</v>
      </c>
      <c r="AW41" s="89">
        <v>3784.11</v>
      </c>
      <c r="AX41" s="3"/>
      <c r="AY41" s="83">
        <v>310372.42</v>
      </c>
      <c r="AZ41" s="89">
        <v>3767.57</v>
      </c>
      <c r="BA41" s="3"/>
      <c r="BB41" s="85">
        <v>309705.40999999997</v>
      </c>
      <c r="BC41" s="90">
        <v>3753.55</v>
      </c>
      <c r="BD41" s="3"/>
      <c r="BE41" s="83">
        <v>310567.11</v>
      </c>
      <c r="BF41" s="89">
        <v>3747.19</v>
      </c>
      <c r="BG41" s="3"/>
      <c r="BH41" s="83">
        <v>314794.49</v>
      </c>
      <c r="BI41" s="89">
        <v>3810.61</v>
      </c>
      <c r="BJ41" s="3"/>
      <c r="BK41" s="83">
        <v>285751.37</v>
      </c>
      <c r="BL41" s="89">
        <v>3407.8874999999998</v>
      </c>
      <c r="BM41" s="3"/>
      <c r="BN41" s="3"/>
    </row>
    <row r="42" spans="1:141" s="48" customFormat="1">
      <c r="A42" s="68"/>
      <c r="C42" s="83">
        <v>3392.47</v>
      </c>
      <c r="D42" s="84">
        <v>40.599200000000003</v>
      </c>
      <c r="E42" s="3"/>
      <c r="F42" s="83">
        <v>3396.53</v>
      </c>
      <c r="G42" s="84">
        <v>40.405999999999999</v>
      </c>
      <c r="H42" s="3"/>
      <c r="I42" s="83">
        <v>3415.59</v>
      </c>
      <c r="J42" s="84">
        <v>40.836799999999997</v>
      </c>
      <c r="K42" s="3"/>
      <c r="L42" s="83">
        <v>3411.24</v>
      </c>
      <c r="M42" s="84">
        <v>40.867800000000003</v>
      </c>
      <c r="N42" s="3"/>
      <c r="O42" s="83">
        <v>3409.63</v>
      </c>
      <c r="P42" s="84">
        <v>41.154299999999999</v>
      </c>
      <c r="Q42" s="3"/>
      <c r="R42" s="83">
        <v>3408.52</v>
      </c>
      <c r="S42" s="84">
        <v>41.2654</v>
      </c>
      <c r="T42" s="3"/>
      <c r="U42" s="83">
        <v>3413.04</v>
      </c>
      <c r="V42" s="84">
        <v>41.140799999999999</v>
      </c>
      <c r="W42" s="3"/>
      <c r="X42" s="83">
        <v>3405.47</v>
      </c>
      <c r="Y42" s="84">
        <v>40.995199999999997</v>
      </c>
      <c r="Z42" s="3"/>
      <c r="AA42" s="83">
        <v>3498.39</v>
      </c>
      <c r="AB42" s="84">
        <v>42.292000000000002</v>
      </c>
      <c r="AC42" s="3"/>
      <c r="AD42" s="83">
        <v>3474.92</v>
      </c>
      <c r="AE42" s="84">
        <v>42.11</v>
      </c>
      <c r="AF42" s="3"/>
      <c r="AG42" s="83">
        <v>3505.64</v>
      </c>
      <c r="AH42" s="84">
        <v>42.71</v>
      </c>
      <c r="AI42" s="3"/>
      <c r="AJ42" s="83">
        <v>3399.4</v>
      </c>
      <c r="AK42" s="84">
        <v>41.5931</v>
      </c>
      <c r="AL42" s="3"/>
      <c r="AM42" s="83">
        <v>3428.34</v>
      </c>
      <c r="AN42" s="84">
        <v>41.906100000000002</v>
      </c>
      <c r="AO42" s="3"/>
      <c r="AP42" s="83">
        <v>3477.71</v>
      </c>
      <c r="AQ42" s="84">
        <v>42.220599999999997</v>
      </c>
      <c r="AR42" s="3"/>
      <c r="AS42" s="83">
        <v>3599.92</v>
      </c>
      <c r="AT42" s="84">
        <v>43.672499999999999</v>
      </c>
      <c r="AU42" s="3"/>
      <c r="AV42" s="83">
        <v>3624.09</v>
      </c>
      <c r="AW42" s="84">
        <v>44.185499999999998</v>
      </c>
      <c r="AX42" s="3"/>
      <c r="AY42" s="83">
        <v>3632.96</v>
      </c>
      <c r="AZ42" s="84">
        <v>44.1</v>
      </c>
      <c r="BA42" s="3"/>
      <c r="BB42" s="85">
        <v>3701.4</v>
      </c>
      <c r="BC42" s="86">
        <v>44.86</v>
      </c>
      <c r="BD42" s="3"/>
      <c r="BE42" s="83">
        <v>3730.3</v>
      </c>
      <c r="BF42" s="84">
        <v>45.008400000000002</v>
      </c>
      <c r="BG42" s="3"/>
      <c r="BH42" s="83">
        <v>3877.09</v>
      </c>
      <c r="BI42" s="84">
        <v>46.932499999999997</v>
      </c>
      <c r="BJ42" s="3"/>
      <c r="BK42" s="83">
        <v>3258.65</v>
      </c>
      <c r="BL42" s="84">
        <v>38.862900000000003</v>
      </c>
      <c r="BM42" s="3"/>
      <c r="BN42" s="3"/>
    </row>
    <row r="43" spans="1:141" s="48" customFormat="1">
      <c r="A43" s="68"/>
      <c r="C43" s="83">
        <v>54.81</v>
      </c>
      <c r="D43" s="84">
        <v>1.5246226558926665</v>
      </c>
      <c r="E43" s="3"/>
      <c r="F43" s="83">
        <v>54.69</v>
      </c>
      <c r="G43" s="84">
        <v>1.5370427297878881</v>
      </c>
      <c r="H43" s="3"/>
      <c r="I43" s="83">
        <v>54.63</v>
      </c>
      <c r="J43" s="84">
        <v>1.5311590874291838</v>
      </c>
      <c r="K43" s="3"/>
      <c r="L43" s="83">
        <v>54.44</v>
      </c>
      <c r="M43" s="84">
        <v>1.5332720024532351</v>
      </c>
      <c r="N43" s="3"/>
      <c r="O43" s="83">
        <v>54.53</v>
      </c>
      <c r="P43" s="84">
        <v>1.5192950470981463</v>
      </c>
      <c r="Q43" s="3"/>
      <c r="R43" s="83">
        <v>54.64</v>
      </c>
      <c r="S43" s="84">
        <v>1.5117157974300832</v>
      </c>
      <c r="T43" s="3"/>
      <c r="U43" s="83">
        <v>54.8</v>
      </c>
      <c r="V43" s="84">
        <v>1.5137753557372087</v>
      </c>
      <c r="W43" s="3"/>
      <c r="X43" s="83">
        <v>54.83</v>
      </c>
      <c r="Y43" s="84">
        <v>1.5149219815179518</v>
      </c>
      <c r="Z43" s="3"/>
      <c r="AA43" s="83">
        <v>54.99</v>
      </c>
      <c r="AB43" s="84">
        <v>1.5042117930204575</v>
      </c>
      <c r="AC43" s="3"/>
      <c r="AD43" s="83">
        <v>54.93</v>
      </c>
      <c r="AE43" s="84">
        <v>1.5024038461538463</v>
      </c>
      <c r="AF43" s="3"/>
      <c r="AG43" s="83">
        <v>54.73</v>
      </c>
      <c r="AH43" s="84">
        <v>1.4997000599880026</v>
      </c>
      <c r="AI43" s="3"/>
      <c r="AJ43" s="83">
        <v>54.51</v>
      </c>
      <c r="AK43" s="84">
        <v>1.4994751836857099</v>
      </c>
      <c r="AL43" s="3"/>
      <c r="AM43" s="83">
        <v>54.4</v>
      </c>
      <c r="AN43" s="84">
        <v>1.5039855617386073</v>
      </c>
      <c r="AO43" s="3"/>
      <c r="AP43" s="83">
        <v>54.42</v>
      </c>
      <c r="AQ43" s="84">
        <v>1.5135462388375966</v>
      </c>
      <c r="AR43" s="3"/>
      <c r="AS43" s="83">
        <v>54.36</v>
      </c>
      <c r="AT43" s="84">
        <v>1.5163002274450341</v>
      </c>
      <c r="AU43" s="3"/>
      <c r="AV43" s="83">
        <v>54.18</v>
      </c>
      <c r="AW43" s="84">
        <v>1.5137753557372087</v>
      </c>
      <c r="AX43" s="3"/>
      <c r="AY43" s="83">
        <v>54.43</v>
      </c>
      <c r="AZ43" s="84">
        <v>1.5135462388375966</v>
      </c>
      <c r="BA43" s="3"/>
      <c r="BB43" s="85">
        <v>54.42</v>
      </c>
      <c r="BC43" s="86">
        <v>1.5163002274450341</v>
      </c>
      <c r="BD43" s="3"/>
      <c r="BE43" s="83">
        <v>54.11</v>
      </c>
      <c r="BF43" s="84">
        <v>1.5316281206922959</v>
      </c>
      <c r="BG43" s="3"/>
      <c r="BH43" s="83">
        <v>54.25</v>
      </c>
      <c r="BI43" s="84">
        <v>1.5227653418608194</v>
      </c>
      <c r="BJ43" s="3"/>
      <c r="BK43" s="83">
        <v>54.74</v>
      </c>
      <c r="BL43" s="84">
        <v>1.5318627450980391</v>
      </c>
      <c r="BM43" s="3"/>
      <c r="BN43" s="3"/>
    </row>
    <row r="44" spans="1:141" s="48" customFormat="1">
      <c r="A44" s="68"/>
      <c r="C44" s="83">
        <v>60.83</v>
      </c>
      <c r="D44" s="84">
        <v>1.3735999999999999</v>
      </c>
      <c r="E44" s="3"/>
      <c r="F44" s="83">
        <v>61.03</v>
      </c>
      <c r="G44" s="84">
        <v>1.3773</v>
      </c>
      <c r="H44" s="3"/>
      <c r="I44" s="83">
        <v>60.63</v>
      </c>
      <c r="J44" s="84">
        <v>1.3794999999999999</v>
      </c>
      <c r="K44" s="3"/>
      <c r="L44" s="83">
        <v>60.42</v>
      </c>
      <c r="M44" s="84">
        <v>1.3815</v>
      </c>
      <c r="N44" s="3"/>
      <c r="O44" s="83">
        <v>59.95</v>
      </c>
      <c r="P44" s="84">
        <v>1.3818999999999999</v>
      </c>
      <c r="Q44" s="3"/>
      <c r="R44" s="83">
        <v>59.86</v>
      </c>
      <c r="S44" s="84">
        <v>1.38</v>
      </c>
      <c r="T44" s="3"/>
      <c r="U44" s="83">
        <v>59.92</v>
      </c>
      <c r="V44" s="84">
        <v>1.3846000000000001</v>
      </c>
      <c r="W44" s="3"/>
      <c r="X44" s="83">
        <v>59.83</v>
      </c>
      <c r="Y44" s="84">
        <v>1.3885000000000001</v>
      </c>
      <c r="Z44" s="3"/>
      <c r="AA44" s="83">
        <v>59.77</v>
      </c>
      <c r="AB44" s="84">
        <v>1.3838999999999999</v>
      </c>
      <c r="AC44" s="3"/>
      <c r="AD44" s="83">
        <v>59.67</v>
      </c>
      <c r="AE44" s="84">
        <v>1.383</v>
      </c>
      <c r="AF44" s="3"/>
      <c r="AG44" s="83">
        <v>59.61</v>
      </c>
      <c r="AH44" s="84">
        <v>1.3769</v>
      </c>
      <c r="AI44" s="3"/>
      <c r="AJ44" s="83">
        <v>59.42</v>
      </c>
      <c r="AK44" s="84">
        <v>1.3754</v>
      </c>
      <c r="AL44" s="3"/>
      <c r="AM44" s="83">
        <v>59.4</v>
      </c>
      <c r="AN44" s="84">
        <v>1.3772</v>
      </c>
      <c r="AO44" s="3"/>
      <c r="AP44" s="83">
        <v>59.64</v>
      </c>
      <c r="AQ44" s="84">
        <v>1.3811</v>
      </c>
      <c r="AR44" s="3"/>
      <c r="AS44" s="83">
        <v>59.71</v>
      </c>
      <c r="AT44" s="84">
        <v>1.3806</v>
      </c>
      <c r="AU44" s="3"/>
      <c r="AV44" s="83">
        <v>59.33</v>
      </c>
      <c r="AW44" s="84">
        <v>1.3825000000000001</v>
      </c>
      <c r="AX44" s="3"/>
      <c r="AY44" s="83">
        <v>59.38</v>
      </c>
      <c r="AZ44" s="84">
        <v>1.3873</v>
      </c>
      <c r="BA44" s="3"/>
      <c r="BB44" s="85">
        <v>59.38</v>
      </c>
      <c r="BC44" s="86">
        <v>1.3895</v>
      </c>
      <c r="BD44" s="3"/>
      <c r="BE44" s="83">
        <v>59.44</v>
      </c>
      <c r="BF44" s="84">
        <v>1.3944000000000001</v>
      </c>
      <c r="BG44" s="3"/>
      <c r="BH44" s="83">
        <v>59.35</v>
      </c>
      <c r="BI44" s="84">
        <v>1.3917999999999999</v>
      </c>
      <c r="BJ44" s="3"/>
      <c r="BK44" s="83">
        <v>60.97</v>
      </c>
      <c r="BL44" s="84">
        <v>1.3753</v>
      </c>
      <c r="BM44" s="3"/>
      <c r="BN44" s="3"/>
    </row>
    <row r="45" spans="1:141" s="48" customFormat="1">
      <c r="A45" s="68"/>
      <c r="C45" s="83">
        <v>8.89</v>
      </c>
      <c r="D45" s="84">
        <v>9.4033999999999995</v>
      </c>
      <c r="E45" s="3"/>
      <c r="F45" s="83">
        <v>8.89</v>
      </c>
      <c r="G45" s="84">
        <v>9.4597999999999995</v>
      </c>
      <c r="H45" s="3"/>
      <c r="I45" s="83">
        <v>8.8699999999999992</v>
      </c>
      <c r="J45" s="84">
        <v>9.4304000000000006</v>
      </c>
      <c r="K45" s="3"/>
      <c r="L45" s="83">
        <v>8.83</v>
      </c>
      <c r="M45" s="84">
        <v>9.4505999999999997</v>
      </c>
      <c r="N45" s="3"/>
      <c r="O45" s="83">
        <v>8.83</v>
      </c>
      <c r="P45" s="84">
        <v>9.3795999999999999</v>
      </c>
      <c r="Q45" s="3"/>
      <c r="R45" s="83">
        <v>8.84</v>
      </c>
      <c r="S45" s="84">
        <v>9.3460000000000001</v>
      </c>
      <c r="T45" s="3"/>
      <c r="U45" s="83">
        <v>8.8699999999999992</v>
      </c>
      <c r="V45" s="84">
        <v>9.3492999999999995</v>
      </c>
      <c r="W45" s="3"/>
      <c r="X45" s="83">
        <v>8.8699999999999992</v>
      </c>
      <c r="Y45" s="84">
        <v>9.3704000000000001</v>
      </c>
      <c r="Z45" s="3"/>
      <c r="AA45" s="83">
        <v>8.86</v>
      </c>
      <c r="AB45" s="84">
        <v>9.3369999999999997</v>
      </c>
      <c r="AC45" s="3"/>
      <c r="AD45" s="83">
        <v>8.8699999999999992</v>
      </c>
      <c r="AE45" s="84">
        <v>9.3066999999999993</v>
      </c>
      <c r="AF45" s="3"/>
      <c r="AG45" s="83">
        <v>8.8699999999999992</v>
      </c>
      <c r="AH45" s="84">
        <v>9.2581000000000007</v>
      </c>
      <c r="AI45" s="3"/>
      <c r="AJ45" s="83">
        <v>8.84</v>
      </c>
      <c r="AK45" s="84">
        <v>9.2492999999999999</v>
      </c>
      <c r="AL45" s="3"/>
      <c r="AM45" s="83">
        <v>8.82</v>
      </c>
      <c r="AN45" s="84">
        <v>9.2703000000000007</v>
      </c>
      <c r="AO45" s="3"/>
      <c r="AP45" s="83">
        <v>8.77</v>
      </c>
      <c r="AQ45" s="84">
        <v>9.3926999999999996</v>
      </c>
      <c r="AR45" s="3"/>
      <c r="AS45" s="83">
        <v>8.7799999999999994</v>
      </c>
      <c r="AT45" s="84">
        <v>9.3899000000000008</v>
      </c>
      <c r="AU45" s="3"/>
      <c r="AV45" s="83">
        <v>8.81</v>
      </c>
      <c r="AW45" s="84">
        <v>9.3111999999999995</v>
      </c>
      <c r="AX45" s="3"/>
      <c r="AY45" s="83">
        <v>8.7899999999999991</v>
      </c>
      <c r="AZ45" s="84">
        <v>9.3673999999999999</v>
      </c>
      <c r="BA45" s="3"/>
      <c r="BB45" s="85">
        <v>8.7799999999999994</v>
      </c>
      <c r="BC45" s="86">
        <v>9.3960000000000008</v>
      </c>
      <c r="BD45" s="3"/>
      <c r="BE45" s="83">
        <v>8.76</v>
      </c>
      <c r="BF45" s="84">
        <v>9.4638000000000009</v>
      </c>
      <c r="BG45" s="3"/>
      <c r="BH45" s="83">
        <v>8.81</v>
      </c>
      <c r="BI45" s="84">
        <v>9.3808000000000007</v>
      </c>
      <c r="BJ45" s="3"/>
      <c r="BK45" s="83">
        <v>8.86</v>
      </c>
      <c r="BL45" s="84">
        <v>9.4687000000000001</v>
      </c>
      <c r="BM45" s="3"/>
      <c r="BN45" s="3"/>
    </row>
    <row r="46" spans="1:141" s="48" customFormat="1">
      <c r="A46" s="68"/>
      <c r="C46" s="83">
        <v>8.35</v>
      </c>
      <c r="D46" s="84">
        <v>10.0025</v>
      </c>
      <c r="E46" s="3"/>
      <c r="F46" s="83">
        <v>8.4</v>
      </c>
      <c r="G46" s="84">
        <v>10.0053</v>
      </c>
      <c r="H46" s="3"/>
      <c r="I46" s="83">
        <v>8.35</v>
      </c>
      <c r="J46" s="84">
        <v>10.011799999999999</v>
      </c>
      <c r="K46" s="3"/>
      <c r="L46" s="83">
        <v>8.27</v>
      </c>
      <c r="M46" s="84">
        <v>10.087300000000001</v>
      </c>
      <c r="N46" s="3"/>
      <c r="O46" s="83">
        <v>8.2899999999999991</v>
      </c>
      <c r="P46" s="84">
        <v>9.9969000000000001</v>
      </c>
      <c r="Q46" s="3"/>
      <c r="R46" s="83">
        <v>8.2899999999999991</v>
      </c>
      <c r="S46" s="84">
        <v>9.9640000000000004</v>
      </c>
      <c r="T46" s="3"/>
      <c r="U46" s="83">
        <v>8.36</v>
      </c>
      <c r="V46" s="84">
        <v>9.9196000000000009</v>
      </c>
      <c r="W46" s="3"/>
      <c r="X46" s="83">
        <v>8.3699999999999992</v>
      </c>
      <c r="Y46" s="84">
        <v>9.9271999999999991</v>
      </c>
      <c r="Z46" s="3"/>
      <c r="AA46" s="83">
        <v>8.36</v>
      </c>
      <c r="AB46" s="84">
        <v>9.891</v>
      </c>
      <c r="AC46" s="3"/>
      <c r="AD46" s="83">
        <v>8.39</v>
      </c>
      <c r="AE46" s="84">
        <v>9.8367000000000004</v>
      </c>
      <c r="AF46" s="3"/>
      <c r="AG46" s="83">
        <v>8.35</v>
      </c>
      <c r="AH46" s="84">
        <v>9.8324999999999996</v>
      </c>
      <c r="AI46" s="3"/>
      <c r="AJ46" s="83">
        <v>8.33</v>
      </c>
      <c r="AK46" s="84">
        <v>9.8107000000000006</v>
      </c>
      <c r="AL46" s="3"/>
      <c r="AM46" s="83">
        <v>8.35</v>
      </c>
      <c r="AN46" s="84">
        <v>9.7998999999999992</v>
      </c>
      <c r="AO46" s="3"/>
      <c r="AP46" s="83">
        <v>8.32</v>
      </c>
      <c r="AQ46" s="84">
        <v>9.8994</v>
      </c>
      <c r="AR46" s="3"/>
      <c r="AS46" s="83">
        <v>8.31</v>
      </c>
      <c r="AT46" s="84">
        <v>9.9167000000000005</v>
      </c>
      <c r="AU46" s="3"/>
      <c r="AV46" s="83">
        <v>8.3000000000000007</v>
      </c>
      <c r="AW46" s="84">
        <v>9.8818999999999999</v>
      </c>
      <c r="AX46" s="3"/>
      <c r="AY46" s="83">
        <v>8.3000000000000007</v>
      </c>
      <c r="AZ46" s="84">
        <v>9.9242000000000008</v>
      </c>
      <c r="BA46" s="3"/>
      <c r="BB46" s="85">
        <v>8.3000000000000007</v>
      </c>
      <c r="BC46" s="86">
        <v>9.9444999999999997</v>
      </c>
      <c r="BD46" s="3"/>
      <c r="BE46" s="83">
        <v>8.26</v>
      </c>
      <c r="BF46" s="84">
        <v>10.0397</v>
      </c>
      <c r="BG46" s="3"/>
      <c r="BH46" s="83">
        <v>8.3000000000000007</v>
      </c>
      <c r="BI46" s="84">
        <v>9.9528999999999996</v>
      </c>
      <c r="BJ46" s="3"/>
      <c r="BK46" s="83">
        <v>8.33</v>
      </c>
      <c r="BL46" s="84">
        <v>10.0649</v>
      </c>
      <c r="BM46" s="3"/>
      <c r="BN46" s="3"/>
    </row>
    <row r="47" spans="1:141" s="48" customFormat="1">
      <c r="A47" s="68"/>
      <c r="C47" s="83">
        <v>13.12</v>
      </c>
      <c r="D47" s="84">
        <v>6.3682999999999996</v>
      </c>
      <c r="E47" s="3"/>
      <c r="F47" s="83">
        <v>13.1</v>
      </c>
      <c r="G47" s="84">
        <v>6.4168000000000003</v>
      </c>
      <c r="H47" s="3"/>
      <c r="I47" s="83">
        <v>13.07</v>
      </c>
      <c r="J47" s="84">
        <v>6.3993000000000002</v>
      </c>
      <c r="K47" s="3"/>
      <c r="L47" s="83">
        <v>13.02</v>
      </c>
      <c r="M47" s="84">
        <v>6.4088000000000003</v>
      </c>
      <c r="N47" s="3"/>
      <c r="O47" s="83">
        <v>13.01</v>
      </c>
      <c r="P47" s="84">
        <v>6.3663999999999996</v>
      </c>
      <c r="Q47" s="3"/>
      <c r="R47" s="83">
        <v>13.02</v>
      </c>
      <c r="S47" s="84">
        <v>6.3432000000000004</v>
      </c>
      <c r="T47" s="3"/>
      <c r="U47" s="83">
        <v>13.01</v>
      </c>
      <c r="V47" s="84">
        <v>6.3761000000000001</v>
      </c>
      <c r="W47" s="3"/>
      <c r="X47" s="83">
        <v>13.01</v>
      </c>
      <c r="Y47" s="84">
        <v>6.3867000000000003</v>
      </c>
      <c r="Z47" s="3"/>
      <c r="AA47" s="83">
        <v>12.99</v>
      </c>
      <c r="AB47" s="84">
        <v>6.3670999999999998</v>
      </c>
      <c r="AC47" s="3"/>
      <c r="AD47" s="83">
        <v>12.99</v>
      </c>
      <c r="AE47" s="84">
        <v>6.3536999999999999</v>
      </c>
      <c r="AF47" s="3"/>
      <c r="AG47" s="83">
        <v>12.99</v>
      </c>
      <c r="AH47" s="84">
        <v>6.3205</v>
      </c>
      <c r="AI47" s="3"/>
      <c r="AJ47" s="83">
        <v>12.97</v>
      </c>
      <c r="AK47" s="84">
        <v>6.3025000000000002</v>
      </c>
      <c r="AL47" s="3"/>
      <c r="AM47" s="83">
        <v>12.98</v>
      </c>
      <c r="AN47" s="84">
        <v>6.3033000000000001</v>
      </c>
      <c r="AO47" s="3"/>
      <c r="AP47" s="83">
        <v>12.99</v>
      </c>
      <c r="AQ47" s="84">
        <v>6.3433999999999999</v>
      </c>
      <c r="AR47" s="3"/>
      <c r="AS47" s="83">
        <v>12.99</v>
      </c>
      <c r="AT47" s="84">
        <v>6.3436000000000003</v>
      </c>
      <c r="AU47" s="3"/>
      <c r="AV47" s="83">
        <v>12.97</v>
      </c>
      <c r="AW47" s="84">
        <v>6.3213999999999997</v>
      </c>
      <c r="AX47" s="3"/>
      <c r="AY47" s="83">
        <v>12.98</v>
      </c>
      <c r="AZ47" s="84">
        <v>6.3445999999999998</v>
      </c>
      <c r="BA47" s="3"/>
      <c r="BB47" s="85">
        <v>12.98</v>
      </c>
      <c r="BC47" s="86">
        <v>6.3564999999999996</v>
      </c>
      <c r="BD47" s="3"/>
      <c r="BE47" s="83">
        <v>12.97</v>
      </c>
      <c r="BF47" s="84">
        <v>6.3888999999999996</v>
      </c>
      <c r="BG47" s="3"/>
      <c r="BH47" s="83">
        <v>12.97</v>
      </c>
      <c r="BI47" s="84">
        <v>6.367</v>
      </c>
      <c r="BJ47" s="3"/>
      <c r="BK47" s="83">
        <v>13.11</v>
      </c>
      <c r="BL47" s="84">
        <v>6.3937999999999997</v>
      </c>
      <c r="BM47" s="3"/>
      <c r="BN47" s="3"/>
    </row>
    <row r="48" spans="1:141" s="48" customFormat="1">
      <c r="A48" s="68"/>
      <c r="C48" s="83">
        <v>2.0299999999999998</v>
      </c>
      <c r="D48" s="84">
        <v>41.115200000000002</v>
      </c>
      <c r="E48" s="3"/>
      <c r="F48" s="83">
        <v>2.04</v>
      </c>
      <c r="G48" s="84">
        <v>41.153399999999998</v>
      </c>
      <c r="H48" s="3"/>
      <c r="I48" s="83">
        <v>2.0299999999999998</v>
      </c>
      <c r="J48" s="84">
        <v>41.165900000000001</v>
      </c>
      <c r="K48" s="3"/>
      <c r="L48" s="83">
        <v>2.0299999999999998</v>
      </c>
      <c r="M48" s="84">
        <v>41.09</v>
      </c>
      <c r="N48" s="3"/>
      <c r="O48" s="83">
        <v>2.0099999999999998</v>
      </c>
      <c r="P48" s="84">
        <v>41.255299999999998</v>
      </c>
      <c r="Q48" s="3"/>
      <c r="R48" s="83">
        <v>2</v>
      </c>
      <c r="S48" s="84">
        <v>41.270099999999999</v>
      </c>
      <c r="T48" s="3"/>
      <c r="U48" s="83">
        <v>2.0099999999999998</v>
      </c>
      <c r="V48" s="84">
        <v>41.281999999999996</v>
      </c>
      <c r="W48" s="3"/>
      <c r="X48" s="83">
        <v>2.0099999999999998</v>
      </c>
      <c r="Y48" s="84">
        <v>41.293599999999998</v>
      </c>
      <c r="Z48" s="3"/>
      <c r="AA48" s="83">
        <v>2</v>
      </c>
      <c r="AB48" s="84">
        <v>41.368600000000001</v>
      </c>
      <c r="AC48" s="3"/>
      <c r="AD48" s="83">
        <v>2</v>
      </c>
      <c r="AE48" s="84">
        <v>41.25</v>
      </c>
      <c r="AF48" s="3"/>
      <c r="AG48" s="83">
        <v>1.99</v>
      </c>
      <c r="AH48" s="84">
        <v>41.305300000000003</v>
      </c>
      <c r="AI48" s="3"/>
      <c r="AJ48" s="83">
        <v>1.98</v>
      </c>
      <c r="AK48" s="84">
        <v>41.286700000000003</v>
      </c>
      <c r="AL48" s="3"/>
      <c r="AM48" s="83">
        <v>1.98</v>
      </c>
      <c r="AN48" s="84">
        <v>41.29</v>
      </c>
      <c r="AO48" s="3"/>
      <c r="AP48" s="83">
        <v>2</v>
      </c>
      <c r="AQ48" s="84">
        <v>41.237000000000002</v>
      </c>
      <c r="AR48" s="3"/>
      <c r="AS48" s="83">
        <v>1.99</v>
      </c>
      <c r="AT48" s="84">
        <v>41.36</v>
      </c>
      <c r="AU48" s="3"/>
      <c r="AV48" s="83">
        <v>1.98</v>
      </c>
      <c r="AW48" s="84">
        <v>41.414099999999998</v>
      </c>
      <c r="AX48" s="3"/>
      <c r="AY48" s="83">
        <v>1.99</v>
      </c>
      <c r="AZ48" s="84">
        <v>41.454300000000003</v>
      </c>
      <c r="BA48" s="3"/>
      <c r="BB48" s="85">
        <v>1.99</v>
      </c>
      <c r="BC48" s="86">
        <v>41.448300000000003</v>
      </c>
      <c r="BD48" s="3"/>
      <c r="BE48" s="83">
        <v>2</v>
      </c>
      <c r="BF48" s="84">
        <v>41.411999999999999</v>
      </c>
      <c r="BG48" s="3"/>
      <c r="BH48" s="83">
        <v>1.99</v>
      </c>
      <c r="BI48" s="84">
        <v>41.499000000000002</v>
      </c>
      <c r="BJ48" s="3"/>
      <c r="BK48" s="83">
        <v>2.0499999999999998</v>
      </c>
      <c r="BL48" s="84">
        <v>40.950000000000003</v>
      </c>
      <c r="BM48" s="3"/>
      <c r="BN48" s="3"/>
    </row>
    <row r="49" spans="1:66" s="48" customFormat="1">
      <c r="A49" s="68"/>
      <c r="C49" s="87">
        <v>83.56</v>
      </c>
      <c r="D49" s="91">
        <v>1</v>
      </c>
      <c r="E49" s="3"/>
      <c r="F49" s="87">
        <v>84.06</v>
      </c>
      <c r="G49" s="91">
        <v>1</v>
      </c>
      <c r="H49" s="3"/>
      <c r="I49" s="87">
        <v>83.64</v>
      </c>
      <c r="J49" s="91">
        <v>1</v>
      </c>
      <c r="K49" s="3"/>
      <c r="L49" s="87">
        <v>83.47</v>
      </c>
      <c r="M49" s="91">
        <v>1</v>
      </c>
      <c r="N49" s="3"/>
      <c r="O49" s="87">
        <v>82.85</v>
      </c>
      <c r="P49" s="91">
        <v>1</v>
      </c>
      <c r="Q49" s="3"/>
      <c r="R49" s="87">
        <v>82.6</v>
      </c>
      <c r="S49" s="91">
        <v>1</v>
      </c>
      <c r="T49" s="3"/>
      <c r="U49" s="87">
        <v>82.96</v>
      </c>
      <c r="V49" s="91">
        <v>1</v>
      </c>
      <c r="W49" s="3"/>
      <c r="X49" s="87">
        <v>83.07</v>
      </c>
      <c r="Y49" s="91">
        <v>1</v>
      </c>
      <c r="Z49" s="3"/>
      <c r="AA49" s="87">
        <v>82.72</v>
      </c>
      <c r="AB49" s="91">
        <v>1</v>
      </c>
      <c r="AC49" s="3"/>
      <c r="AD49" s="87">
        <v>82.52</v>
      </c>
      <c r="AE49" s="91">
        <v>1</v>
      </c>
      <c r="AF49" s="3"/>
      <c r="AG49" s="87">
        <v>82.08</v>
      </c>
      <c r="AH49" s="91">
        <v>1</v>
      </c>
      <c r="AI49" s="3"/>
      <c r="AJ49" s="87">
        <v>81.73</v>
      </c>
      <c r="AK49" s="91">
        <v>1</v>
      </c>
      <c r="AL49" s="3"/>
      <c r="AM49" s="87">
        <v>81.81</v>
      </c>
      <c r="AN49" s="91">
        <v>1</v>
      </c>
      <c r="AO49" s="3"/>
      <c r="AP49" s="87">
        <v>82.37</v>
      </c>
      <c r="AQ49" s="91">
        <v>1</v>
      </c>
      <c r="AR49" s="3"/>
      <c r="AS49" s="87">
        <v>82.43</v>
      </c>
      <c r="AT49" s="91">
        <v>1</v>
      </c>
      <c r="AU49" s="3"/>
      <c r="AV49" s="87">
        <v>82.02</v>
      </c>
      <c r="AW49" s="91">
        <v>1</v>
      </c>
      <c r="AX49" s="3"/>
      <c r="AY49" s="87">
        <v>82.38</v>
      </c>
      <c r="AZ49" s="91">
        <v>1</v>
      </c>
      <c r="BA49" s="3"/>
      <c r="BB49" s="88">
        <v>82.51</v>
      </c>
      <c r="BC49" s="92">
        <v>1</v>
      </c>
      <c r="BD49" s="3"/>
      <c r="BE49" s="87">
        <v>82.88</v>
      </c>
      <c r="BF49" s="91">
        <v>1</v>
      </c>
      <c r="BG49" s="3"/>
      <c r="BH49" s="87">
        <v>82.61</v>
      </c>
      <c r="BI49" s="91">
        <v>1</v>
      </c>
      <c r="BJ49" s="3"/>
      <c r="BK49" s="87">
        <v>83.85</v>
      </c>
      <c r="BL49" s="91">
        <v>1</v>
      </c>
      <c r="BM49" s="3"/>
      <c r="BN49" s="3"/>
    </row>
    <row r="50" spans="1:66" s="48" customFormat="1">
      <c r="A50" s="68"/>
      <c r="C50" s="83">
        <v>114.36</v>
      </c>
      <c r="D50" s="84">
        <v>0.73065232639700717</v>
      </c>
      <c r="E50" s="3"/>
      <c r="F50" s="83">
        <v>115.05</v>
      </c>
      <c r="G50" s="84">
        <v>0.73065232639700717</v>
      </c>
      <c r="H50" s="3"/>
      <c r="I50" s="83">
        <v>114.21</v>
      </c>
      <c r="J50" s="84">
        <v>0.73230566438431399</v>
      </c>
      <c r="K50" s="3"/>
      <c r="L50" s="83">
        <v>114.03</v>
      </c>
      <c r="M50" s="84">
        <v>0.73202155071445307</v>
      </c>
      <c r="N50" s="3"/>
      <c r="O50" s="83">
        <v>113.43</v>
      </c>
      <c r="P50" s="84">
        <v>0.73040150170548745</v>
      </c>
      <c r="Q50" s="3"/>
      <c r="R50" s="83">
        <v>113.26</v>
      </c>
      <c r="S50" s="84">
        <v>0.72930948977508103</v>
      </c>
      <c r="T50" s="3"/>
      <c r="U50" s="83">
        <v>113.96</v>
      </c>
      <c r="V50" s="84">
        <v>0.72799277831163911</v>
      </c>
      <c r="W50" s="3"/>
      <c r="X50" s="83">
        <v>113.85</v>
      </c>
      <c r="Y50" s="84">
        <v>0.72963408850461497</v>
      </c>
      <c r="Z50" s="3"/>
      <c r="AA50" s="83">
        <v>113.28</v>
      </c>
      <c r="AB50" s="84">
        <v>0.73023615837361799</v>
      </c>
      <c r="AC50" s="3"/>
      <c r="AD50" s="83">
        <v>113.2</v>
      </c>
      <c r="AE50" s="84">
        <v>0.72896392357542228</v>
      </c>
      <c r="AF50" s="3"/>
      <c r="AG50" s="83">
        <v>112.71</v>
      </c>
      <c r="AH50" s="84">
        <v>0.72826316517736855</v>
      </c>
      <c r="AI50" s="3"/>
      <c r="AJ50" s="83">
        <v>112.44</v>
      </c>
      <c r="AK50" s="84">
        <v>0.72684983282453852</v>
      </c>
      <c r="AL50" s="3"/>
      <c r="AM50" s="83">
        <v>112.71</v>
      </c>
      <c r="AN50" s="84">
        <v>0.72582635330323575</v>
      </c>
      <c r="AO50" s="3"/>
      <c r="AP50" s="83">
        <v>113.43</v>
      </c>
      <c r="AQ50" s="84">
        <v>0.7261584041942909</v>
      </c>
      <c r="AR50" s="3"/>
      <c r="AS50" s="83">
        <v>113.12</v>
      </c>
      <c r="AT50" s="84">
        <v>0.72869832617994479</v>
      </c>
      <c r="AU50" s="3"/>
      <c r="AV50" s="83">
        <v>112.61</v>
      </c>
      <c r="AW50" s="84">
        <v>0.7283586437962053</v>
      </c>
      <c r="AX50" s="3"/>
      <c r="AY50" s="83">
        <v>113.18</v>
      </c>
      <c r="AZ50" s="84">
        <v>0.7278444159776406</v>
      </c>
      <c r="BA50" s="3"/>
      <c r="BB50" s="85">
        <v>113.13</v>
      </c>
      <c r="BC50" s="86">
        <v>0.72931480873719134</v>
      </c>
      <c r="BD50" s="3"/>
      <c r="BE50" s="83">
        <v>113.59</v>
      </c>
      <c r="BF50" s="84">
        <v>0.72963941220248951</v>
      </c>
      <c r="BG50" s="3"/>
      <c r="BH50" s="83">
        <v>112.81</v>
      </c>
      <c r="BI50" s="84">
        <v>0.73228421414919553</v>
      </c>
      <c r="BJ50" s="3"/>
      <c r="BK50" s="83">
        <v>114.84</v>
      </c>
      <c r="BL50" s="84">
        <v>0.73015618040698904</v>
      </c>
      <c r="BM50" s="3"/>
      <c r="BN50" s="3"/>
    </row>
    <row r="51" spans="1:66" s="48" customFormat="1">
      <c r="A51" s="68"/>
      <c r="C51" s="83">
        <v>11.71</v>
      </c>
      <c r="D51" s="84">
        <v>7.1342999999999996</v>
      </c>
      <c r="E51" s="3"/>
      <c r="F51" s="83">
        <v>11.76</v>
      </c>
      <c r="G51" s="84">
        <v>7.1470000000000002</v>
      </c>
      <c r="H51" s="3"/>
      <c r="I51" s="83">
        <v>11.71</v>
      </c>
      <c r="J51" s="84">
        <v>7.1444999999999999</v>
      </c>
      <c r="K51" s="3"/>
      <c r="L51" s="83">
        <v>11.69</v>
      </c>
      <c r="M51" s="84">
        <v>7.1398000000000001</v>
      </c>
      <c r="N51" s="3"/>
      <c r="O51" s="83">
        <v>11.62</v>
      </c>
      <c r="P51" s="84">
        <v>7.1302000000000003</v>
      </c>
      <c r="Q51" s="3"/>
      <c r="R51" s="83">
        <v>11.6</v>
      </c>
      <c r="S51" s="84">
        <v>7.1208999999999998</v>
      </c>
      <c r="T51" s="3"/>
      <c r="U51" s="83">
        <v>11.65</v>
      </c>
      <c r="V51" s="84">
        <v>7.1208</v>
      </c>
      <c r="W51" s="3"/>
      <c r="X51" s="83">
        <v>11.66</v>
      </c>
      <c r="Y51" s="84">
        <v>7.1256000000000004</v>
      </c>
      <c r="Z51" s="3"/>
      <c r="AA51" s="83">
        <v>11.61</v>
      </c>
      <c r="AB51" s="84">
        <v>7.1222000000000003</v>
      </c>
      <c r="AC51" s="3"/>
      <c r="AD51" s="83">
        <v>11.59</v>
      </c>
      <c r="AE51" s="84">
        <v>7.1219999999999999</v>
      </c>
      <c r="AF51" s="3"/>
      <c r="AG51" s="83">
        <v>11.54</v>
      </c>
      <c r="AH51" s="84">
        <v>7.1139000000000001</v>
      </c>
      <c r="AI51" s="3"/>
      <c r="AJ51" s="83">
        <v>11.5</v>
      </c>
      <c r="AK51" s="84">
        <v>7.1044999999999998</v>
      </c>
      <c r="AL51" s="3"/>
      <c r="AM51" s="83">
        <v>11.51</v>
      </c>
      <c r="AN51" s="84">
        <v>7.1063000000000001</v>
      </c>
      <c r="AO51" s="3"/>
      <c r="AP51" s="83">
        <v>11.58</v>
      </c>
      <c r="AQ51" s="84">
        <v>7.1124000000000001</v>
      </c>
      <c r="AR51" s="3"/>
      <c r="AS51" s="83">
        <v>11.59</v>
      </c>
      <c r="AT51" s="84">
        <v>7.1134000000000004</v>
      </c>
      <c r="AU51" s="3"/>
      <c r="AV51" s="83">
        <v>11.54</v>
      </c>
      <c r="AW51" s="84">
        <v>7.1096000000000004</v>
      </c>
      <c r="AX51" s="3"/>
      <c r="AY51" s="83">
        <v>11.57</v>
      </c>
      <c r="AZ51" s="84">
        <v>7.1212</v>
      </c>
      <c r="BA51" s="3"/>
      <c r="BB51" s="85">
        <v>11.58</v>
      </c>
      <c r="BC51" s="86">
        <v>7.1233000000000004</v>
      </c>
      <c r="BD51" s="3"/>
      <c r="BE51" s="83">
        <v>11.62</v>
      </c>
      <c r="BF51" s="84">
        <v>7.1337999999999999</v>
      </c>
      <c r="BG51" s="3"/>
      <c r="BH51" s="83">
        <v>11.6</v>
      </c>
      <c r="BI51" s="84">
        <v>7.1186999999999996</v>
      </c>
      <c r="BJ51" s="3"/>
      <c r="BK51" s="83">
        <v>11.75</v>
      </c>
      <c r="BL51" s="84">
        <v>7.1338999999999997</v>
      </c>
      <c r="BM51" s="3"/>
      <c r="BN51" s="3"/>
    </row>
    <row r="52" spans="1:66" s="48" customFormat="1">
      <c r="A52" s="68"/>
      <c r="C52" s="83">
        <v>11.72</v>
      </c>
      <c r="D52" s="84">
        <v>7.1311999999999998</v>
      </c>
      <c r="E52" s="3"/>
      <c r="F52" s="83">
        <v>11.76</v>
      </c>
      <c r="G52" s="84">
        <v>7.1463000000000001</v>
      </c>
      <c r="H52" s="3"/>
      <c r="I52" s="83">
        <v>11.71</v>
      </c>
      <c r="J52" s="84">
        <v>7.1444000000000001</v>
      </c>
      <c r="K52" s="3"/>
      <c r="L52" s="83">
        <v>11.69</v>
      </c>
      <c r="M52" s="84">
        <v>7.1387999999999998</v>
      </c>
      <c r="N52" s="3"/>
      <c r="O52" s="83">
        <v>11.63</v>
      </c>
      <c r="P52" s="84">
        <v>7.1264000000000003</v>
      </c>
      <c r="Q52" s="3"/>
      <c r="R52" s="83">
        <v>11.61</v>
      </c>
      <c r="S52" s="84">
        <v>7.1162999999999998</v>
      </c>
      <c r="T52" s="3"/>
      <c r="U52" s="83">
        <v>11.66</v>
      </c>
      <c r="V52" s="84">
        <v>7.1177000000000001</v>
      </c>
      <c r="W52" s="3"/>
      <c r="X52" s="83">
        <v>11.66</v>
      </c>
      <c r="Y52" s="84">
        <v>7.1243999999999996</v>
      </c>
      <c r="Z52" s="3"/>
      <c r="AA52" s="83">
        <v>11.61</v>
      </c>
      <c r="AB52" s="84">
        <v>7.1226000000000003</v>
      </c>
      <c r="AC52" s="3"/>
      <c r="AD52" s="83">
        <v>11.58</v>
      </c>
      <c r="AE52" s="84">
        <v>7.1235999999999997</v>
      </c>
      <c r="AF52" s="3"/>
      <c r="AG52" s="83">
        <v>11.54</v>
      </c>
      <c r="AH52" s="84">
        <v>7.1104000000000003</v>
      </c>
      <c r="AI52" s="3"/>
      <c r="AJ52" s="83">
        <v>11.51</v>
      </c>
      <c r="AK52" s="84">
        <v>7.1002999999999998</v>
      </c>
      <c r="AL52" s="3"/>
      <c r="AM52" s="83">
        <v>11.52</v>
      </c>
      <c r="AN52" s="84">
        <v>7.1035000000000004</v>
      </c>
      <c r="AO52" s="3"/>
      <c r="AP52" s="83">
        <v>11.58</v>
      </c>
      <c r="AQ52" s="84">
        <v>7.1130000000000004</v>
      </c>
      <c r="AR52" s="3"/>
      <c r="AS52" s="83">
        <v>11.58</v>
      </c>
      <c r="AT52" s="84">
        <v>7.1162000000000001</v>
      </c>
      <c r="AU52" s="3"/>
      <c r="AV52" s="83">
        <v>11.53</v>
      </c>
      <c r="AW52" s="84">
        <v>7.1124000000000001</v>
      </c>
      <c r="AX52" s="3"/>
      <c r="AY52" s="83">
        <v>11.56</v>
      </c>
      <c r="AZ52" s="84">
        <v>7.1277999999999997</v>
      </c>
      <c r="BA52" s="3"/>
      <c r="BB52" s="85">
        <v>11.57</v>
      </c>
      <c r="BC52" s="86">
        <v>7.13</v>
      </c>
      <c r="BD52" s="3"/>
      <c r="BE52" s="83">
        <v>11.6</v>
      </c>
      <c r="BF52" s="84">
        <v>7.1426999999999996</v>
      </c>
      <c r="BG52" s="3"/>
      <c r="BH52" s="83">
        <v>11.6</v>
      </c>
      <c r="BI52" s="84">
        <v>7.1224999999999996</v>
      </c>
      <c r="BJ52" s="3"/>
      <c r="BK52" s="83">
        <v>11.76</v>
      </c>
      <c r="BL52" s="84">
        <v>7.1302000000000003</v>
      </c>
      <c r="BM52" s="3"/>
      <c r="BN52" s="3"/>
    </row>
    <row r="53" spans="1:66" s="48" customFormat="1">
      <c r="A53" s="68"/>
      <c r="B53" s="69"/>
    </row>
    <row r="54" spans="1:66" s="48" customFormat="1">
      <c r="A54" s="68"/>
      <c r="B54" s="69"/>
    </row>
    <row r="55" spans="1:66" s="48" customFormat="1">
      <c r="A55" s="68"/>
      <c r="B55" s="69"/>
    </row>
    <row r="56" spans="1:66" s="48" customFormat="1">
      <c r="A56" s="68"/>
      <c r="B56" s="69"/>
    </row>
    <row r="57" spans="1:66" s="48" customFormat="1">
      <c r="A57" s="68"/>
      <c r="B57" s="69"/>
    </row>
    <row r="58" spans="1:66" s="48" customFormat="1">
      <c r="A58" s="68"/>
      <c r="B58" s="69"/>
    </row>
    <row r="59" spans="1:66" s="48" customFormat="1">
      <c r="A59" s="68"/>
      <c r="B59" s="69"/>
    </row>
    <row r="60" spans="1:66" s="48" customFormat="1">
      <c r="A60" s="68"/>
      <c r="B60" s="69"/>
    </row>
    <row r="61" spans="1:66" s="48" customFormat="1">
      <c r="A61" s="68"/>
      <c r="B61" s="69"/>
    </row>
    <row r="62" spans="1:66" s="48" customFormat="1">
      <c r="A62" s="68"/>
      <c r="B62" s="69"/>
    </row>
    <row r="63" spans="1:66" s="48" customFormat="1">
      <c r="A63" s="68"/>
      <c r="B63" s="69"/>
    </row>
    <row r="64" spans="1:66" s="48" customFormat="1">
      <c r="A64" s="68"/>
      <c r="B64" s="69"/>
    </row>
    <row r="65" spans="1:2" s="48" customFormat="1">
      <c r="A65" s="68"/>
      <c r="B65" s="69"/>
    </row>
    <row r="66" spans="1:2" s="48" customFormat="1">
      <c r="A66" s="68"/>
      <c r="B66" s="69"/>
    </row>
    <row r="67" spans="1:2" s="48" customFormat="1">
      <c r="A67" s="68"/>
      <c r="B67" s="69"/>
    </row>
    <row r="68" spans="1:2" s="48" customFormat="1">
      <c r="A68" s="68"/>
      <c r="B68" s="69"/>
    </row>
    <row r="69" spans="1:2" s="48" customFormat="1">
      <c r="A69" s="68"/>
      <c r="B69" s="69"/>
    </row>
    <row r="70" spans="1:2" s="48" customFormat="1">
      <c r="A70" s="68"/>
      <c r="B70" s="69"/>
    </row>
    <row r="71" spans="1:2" s="48" customFormat="1">
      <c r="A71" s="68"/>
      <c r="B71" s="69"/>
    </row>
    <row r="72" spans="1:2" s="48" customFormat="1">
      <c r="A72" s="68"/>
      <c r="B72" s="69"/>
    </row>
    <row r="73" spans="1:2" s="48" customFormat="1">
      <c r="A73" s="68"/>
      <c r="B73" s="69"/>
    </row>
    <row r="74" spans="1:2" s="48" customFormat="1">
      <c r="A74" s="68"/>
      <c r="B74" s="69"/>
    </row>
    <row r="75" spans="1:2" s="48" customFormat="1">
      <c r="A75" s="68"/>
      <c r="B75" s="69"/>
    </row>
    <row r="76" spans="1:2" s="48" customFormat="1">
      <c r="A76" s="68"/>
      <c r="B76" s="69"/>
    </row>
    <row r="77" spans="1:2" s="48" customFormat="1">
      <c r="A77" s="68"/>
      <c r="B77" s="69"/>
    </row>
    <row r="78" spans="1:2" s="48" customFormat="1">
      <c r="A78" s="68"/>
      <c r="B78" s="69"/>
    </row>
    <row r="79" spans="1:2" s="48" customFormat="1">
      <c r="A79" s="68"/>
      <c r="B79" s="69"/>
    </row>
    <row r="80" spans="1:2" s="48" customFormat="1">
      <c r="A80" s="68"/>
      <c r="B80" s="69"/>
    </row>
    <row r="81" spans="1:2" s="48" customFormat="1">
      <c r="A81" s="68"/>
      <c r="B81" s="69"/>
    </row>
    <row r="82" spans="1:2" s="48" customFormat="1">
      <c r="A82" s="68"/>
      <c r="B82" s="69"/>
    </row>
    <row r="83" spans="1:2" s="48" customFormat="1">
      <c r="A83" s="68"/>
      <c r="B83" s="69"/>
    </row>
    <row r="84" spans="1:2" s="48" customFormat="1">
      <c r="A84" s="68"/>
      <c r="B84" s="69"/>
    </row>
    <row r="85" spans="1:2" s="48" customFormat="1">
      <c r="A85" s="68"/>
      <c r="B85" s="69"/>
    </row>
    <row r="86" spans="1:2" s="48" customFormat="1">
      <c r="A86" s="68"/>
      <c r="B86" s="69"/>
    </row>
    <row r="87" spans="1:2" s="48" customFormat="1">
      <c r="A87" s="68"/>
      <c r="B87" s="69"/>
    </row>
    <row r="88" spans="1:2" s="48" customFormat="1">
      <c r="A88" s="68"/>
      <c r="B88" s="69"/>
    </row>
    <row r="89" spans="1:2" s="48" customFormat="1">
      <c r="A89" s="68"/>
      <c r="B89" s="69"/>
    </row>
    <row r="90" spans="1:2" s="48" customFormat="1">
      <c r="A90" s="68"/>
      <c r="B90" s="69"/>
    </row>
    <row r="91" spans="1:2" s="48" customFormat="1">
      <c r="A91" s="68"/>
      <c r="B91" s="69"/>
    </row>
    <row r="92" spans="1:2" s="48" customFormat="1">
      <c r="A92" s="68"/>
      <c r="B92" s="69"/>
    </row>
    <row r="93" spans="1:2" s="48" customFormat="1">
      <c r="A93" s="68"/>
      <c r="B93" s="69"/>
    </row>
    <row r="94" spans="1:2" s="48" customFormat="1">
      <c r="A94" s="68"/>
      <c r="B94" s="69"/>
    </row>
    <row r="95" spans="1:2" s="48" customFormat="1">
      <c r="A95" s="68"/>
      <c r="B95" s="69"/>
    </row>
    <row r="96" spans="1:2" s="48" customFormat="1">
      <c r="A96" s="68"/>
      <c r="B96" s="69"/>
    </row>
    <row r="97" spans="1:2" s="48" customFormat="1">
      <c r="A97" s="68"/>
      <c r="B97" s="69"/>
    </row>
    <row r="98" spans="1:2" s="48" customFormat="1">
      <c r="A98" s="68"/>
      <c r="B98" s="69"/>
    </row>
    <row r="99" spans="1:2" s="48" customFormat="1">
      <c r="A99" s="68"/>
      <c r="B99" s="69"/>
    </row>
    <row r="100" spans="1:2" s="48" customFormat="1">
      <c r="A100" s="68"/>
      <c r="B100" s="69"/>
    </row>
    <row r="101" spans="1:2" s="48" customFormat="1">
      <c r="A101" s="68"/>
      <c r="B101" s="69"/>
    </row>
    <row r="102" spans="1:2" s="48" customFormat="1">
      <c r="A102" s="68"/>
      <c r="B102" s="69"/>
    </row>
    <row r="103" spans="1:2" s="48" customFormat="1">
      <c r="A103" s="68"/>
      <c r="B103" s="69"/>
    </row>
    <row r="104" spans="1:2" s="48" customFormat="1">
      <c r="A104" s="68"/>
      <c r="B104" s="69"/>
    </row>
    <row r="105" spans="1:2" s="48" customFormat="1">
      <c r="A105" s="68"/>
      <c r="B105" s="69"/>
    </row>
    <row r="106" spans="1:2" s="48" customFormat="1">
      <c r="A106" s="68"/>
      <c r="B106" s="69"/>
    </row>
    <row r="107" spans="1:2" s="48" customFormat="1">
      <c r="A107" s="68"/>
      <c r="B107" s="69"/>
    </row>
    <row r="108" spans="1:2" s="48" customFormat="1">
      <c r="A108" s="68"/>
      <c r="B108" s="69"/>
    </row>
    <row r="109" spans="1:2" s="48" customFormat="1">
      <c r="A109" s="68"/>
      <c r="B109" s="69"/>
    </row>
    <row r="110" spans="1:2" s="48" customFormat="1">
      <c r="A110" s="68"/>
      <c r="B110" s="69"/>
    </row>
    <row r="111" spans="1:2" s="48" customFormat="1">
      <c r="A111" s="68"/>
      <c r="B111" s="69"/>
    </row>
    <row r="112" spans="1:2" s="48" customFormat="1">
      <c r="A112" s="68"/>
      <c r="B112" s="69"/>
    </row>
    <row r="113" spans="1:2" s="48" customFormat="1">
      <c r="A113" s="68"/>
      <c r="B113" s="69"/>
    </row>
    <row r="114" spans="1:2" s="48" customFormat="1">
      <c r="A114" s="68"/>
      <c r="B114" s="69"/>
    </row>
    <row r="115" spans="1:2" s="48" customFormat="1">
      <c r="A115" s="68"/>
      <c r="B115" s="69"/>
    </row>
    <row r="116" spans="1:2" s="48" customFormat="1">
      <c r="A116" s="68"/>
      <c r="B116" s="69"/>
    </row>
    <row r="117" spans="1:2" s="48" customFormat="1">
      <c r="A117" s="68"/>
      <c r="B117" s="69"/>
    </row>
    <row r="118" spans="1:2" s="48" customFormat="1">
      <c r="A118" s="68"/>
      <c r="B118" s="69"/>
    </row>
    <row r="119" spans="1:2" s="48" customFormat="1">
      <c r="A119" s="68"/>
      <c r="B119" s="69"/>
    </row>
    <row r="120" spans="1:2" s="48" customFormat="1">
      <c r="A120" s="68"/>
      <c r="B120" s="69"/>
    </row>
    <row r="121" spans="1:2" s="48" customFormat="1">
      <c r="A121" s="68"/>
      <c r="B121" s="69"/>
    </row>
    <row r="122" spans="1:2" s="48" customFormat="1">
      <c r="A122" s="68"/>
      <c r="B122" s="69"/>
    </row>
    <row r="123" spans="1:2" s="48" customFormat="1">
      <c r="A123" s="68"/>
      <c r="B123" s="69"/>
    </row>
    <row r="124" spans="1:2" s="48" customFormat="1">
      <c r="A124" s="68"/>
      <c r="B124" s="69"/>
    </row>
    <row r="125" spans="1:2" s="48" customFormat="1">
      <c r="A125" s="68"/>
      <c r="B125" s="69"/>
    </row>
    <row r="126" spans="1:2" s="48" customFormat="1">
      <c r="A126" s="68"/>
      <c r="B126" s="69"/>
    </row>
  </sheetData>
  <mergeCells count="22">
    <mergeCell ref="BE9:BF9"/>
    <mergeCell ref="BH9:BI9"/>
    <mergeCell ref="BK9:BL9"/>
    <mergeCell ref="BN9:BO9"/>
    <mergeCell ref="AM9:AN9"/>
    <mergeCell ref="AP9:AQ9"/>
    <mergeCell ref="AS9:AT9"/>
    <mergeCell ref="AV9:AW9"/>
    <mergeCell ref="AY9:AZ9"/>
    <mergeCell ref="BB9:BC9"/>
    <mergeCell ref="AJ9:AK9"/>
    <mergeCell ref="C9:D9"/>
    <mergeCell ref="F9:G9"/>
    <mergeCell ref="I9:J9"/>
    <mergeCell ref="L9:M9"/>
    <mergeCell ref="O9:P9"/>
    <mergeCell ref="R9:S9"/>
    <mergeCell ref="U9:V9"/>
    <mergeCell ref="X9:Y9"/>
    <mergeCell ref="AA9:AB9"/>
    <mergeCell ref="AD9:AE9"/>
    <mergeCell ref="AG9:A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 </vt:lpstr>
      <vt:lpstr>Korrik</vt:lpstr>
      <vt:lpstr>Gusht</vt:lpstr>
      <vt:lpstr>Shtator </vt:lpstr>
      <vt:lpstr>Tetor</vt:lpstr>
      <vt:lpstr>Nëntor</vt:lpstr>
      <vt:lpstr>Dhjetor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Elvana Mustafaraj</dc:creator>
  <cp:lastModifiedBy>Çezar Kajo</cp:lastModifiedBy>
  <dcterms:created xsi:type="dcterms:W3CDTF">2022-12-30T14:04:03Z</dcterms:created>
  <dcterms:modified xsi:type="dcterms:W3CDTF">2025-12-31T11:42:06Z</dcterms:modified>
</cp:coreProperties>
</file>