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guxho\Desktop\Audit_ndryshime\TOTAL SHKK\"/>
    </mc:Choice>
  </mc:AlternateContent>
  <bookViews>
    <workbookView xWindow="0" yWindow="0" windowWidth="28800" windowHeight="12435" tabRatio="862"/>
  </bookViews>
  <sheets>
    <sheet name="Përmbajtja" sheetId="2" r:id="rId1"/>
    <sheet name="F1" sheetId="6" r:id="rId2"/>
    <sheet name="F2" sheetId="7" r:id="rId3"/>
    <sheet name="F3" sheetId="8" r:id="rId4"/>
    <sheet name="F4" sheetId="9" r:id="rId5"/>
    <sheet name="F5" sheetId="10" r:id="rId6"/>
    <sheet name="F6,6.1" sheetId="11" r:id="rId7"/>
    <sheet name="F7" sheetId="23" r:id="rId8"/>
    <sheet name="F8" sheetId="12" r:id="rId9"/>
    <sheet name="F9" sheetId="14" r:id="rId10"/>
    <sheet name="F10" sheetId="19" r:id="rId11"/>
    <sheet name="F11" sheetId="15" r:id="rId12"/>
    <sheet name="F12" sheetId="16" r:id="rId13"/>
    <sheet name="F13" sheetId="17" r:id="rId14"/>
    <sheet name="F14" sheetId="18" r:id="rId15"/>
    <sheet name="F15" sheetId="20" r:id="rId16"/>
    <sheet name="F16" sheetId="21" r:id="rId17"/>
    <sheet name="F17" sheetId="22" r:id="rId18"/>
    <sheet name="F18" sheetId="24" r:id="rId1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22" l="1"/>
  <c r="C9" i="22"/>
  <c r="C12" i="20"/>
  <c r="C12" i="18"/>
  <c r="E13" i="16"/>
  <c r="D13" i="16"/>
  <c r="C13" i="16"/>
  <c r="E12" i="16"/>
  <c r="E11" i="16"/>
  <c r="E10" i="16"/>
  <c r="E9" i="16"/>
  <c r="R41" i="19"/>
  <c r="Q41" i="19"/>
  <c r="P41" i="19"/>
  <c r="O41" i="19"/>
  <c r="N41" i="19"/>
  <c r="M41" i="19"/>
  <c r="L41" i="19"/>
  <c r="K41" i="19"/>
  <c r="J41" i="19"/>
  <c r="I41" i="19"/>
  <c r="H41" i="19"/>
  <c r="G41" i="19"/>
  <c r="F41" i="19"/>
  <c r="E41" i="19"/>
  <c r="D41" i="19"/>
  <c r="C41" i="19"/>
  <c r="R26" i="19"/>
  <c r="Q26" i="19"/>
  <c r="Q34" i="19" s="1"/>
  <c r="Q47" i="19" s="1"/>
  <c r="P26" i="19"/>
  <c r="O26" i="19"/>
  <c r="N26" i="19"/>
  <c r="N34" i="19" s="1"/>
  <c r="N47" i="19" s="1"/>
  <c r="M26" i="19"/>
  <c r="M34" i="19" s="1"/>
  <c r="M47" i="19" s="1"/>
  <c r="L26" i="19"/>
  <c r="K26" i="19"/>
  <c r="K34" i="19" s="1"/>
  <c r="K47" i="19" s="1"/>
  <c r="J26" i="19"/>
  <c r="I26" i="19"/>
  <c r="H26" i="19"/>
  <c r="H34" i="19" s="1"/>
  <c r="H47" i="19" s="1"/>
  <c r="G26" i="19"/>
  <c r="G34" i="19" s="1"/>
  <c r="G47" i="19" s="1"/>
  <c r="F26" i="19"/>
  <c r="E26" i="19"/>
  <c r="E34" i="19" s="1"/>
  <c r="E47" i="19" s="1"/>
  <c r="D26" i="19"/>
  <c r="C26" i="19"/>
  <c r="R25" i="19"/>
  <c r="R33" i="19" s="1"/>
  <c r="P25" i="19"/>
  <c r="O25" i="19"/>
  <c r="L25" i="19"/>
  <c r="L33" i="19" s="1"/>
  <c r="J25" i="19"/>
  <c r="I25" i="19"/>
  <c r="F25" i="19"/>
  <c r="D25" i="19"/>
  <c r="C25" i="19"/>
  <c r="R18" i="19"/>
  <c r="Q18" i="19"/>
  <c r="P18" i="19"/>
  <c r="P34" i="19" s="1"/>
  <c r="P47" i="19" s="1"/>
  <c r="O18" i="19"/>
  <c r="N18" i="19"/>
  <c r="M18" i="19"/>
  <c r="M17" i="19" s="1"/>
  <c r="L18" i="19"/>
  <c r="K18" i="19"/>
  <c r="J18" i="19"/>
  <c r="J34" i="19" s="1"/>
  <c r="J47" i="19" s="1"/>
  <c r="I18" i="19"/>
  <c r="H18" i="19"/>
  <c r="G18" i="19"/>
  <c r="G17" i="19" s="1"/>
  <c r="F18" i="19"/>
  <c r="E18" i="19"/>
  <c r="D18" i="19"/>
  <c r="D34" i="19" s="1"/>
  <c r="D47" i="19" s="1"/>
  <c r="C18" i="19"/>
  <c r="R17" i="19"/>
  <c r="Q17" i="19"/>
  <c r="O17" i="19"/>
  <c r="N17" i="19"/>
  <c r="L17" i="19"/>
  <c r="K17" i="19"/>
  <c r="I17" i="19"/>
  <c r="H17" i="19"/>
  <c r="F17" i="19"/>
  <c r="E17" i="19"/>
  <c r="C17" i="19"/>
  <c r="R10" i="19"/>
  <c r="R9" i="19" s="1"/>
  <c r="Q10" i="19"/>
  <c r="P10" i="19"/>
  <c r="O10" i="19"/>
  <c r="O34" i="19" s="1"/>
  <c r="O47" i="19" s="1"/>
  <c r="N10" i="19"/>
  <c r="M10" i="19"/>
  <c r="L10" i="19"/>
  <c r="L9" i="19" s="1"/>
  <c r="K10" i="19"/>
  <c r="J10" i="19"/>
  <c r="I10" i="19"/>
  <c r="I34" i="19" s="1"/>
  <c r="I47" i="19" s="1"/>
  <c r="H10" i="19"/>
  <c r="G10" i="19"/>
  <c r="F10" i="19"/>
  <c r="F9" i="19" s="1"/>
  <c r="E10" i="19"/>
  <c r="D10" i="19"/>
  <c r="C10" i="19"/>
  <c r="C34" i="19" s="1"/>
  <c r="C47" i="19" s="1"/>
  <c r="Q9" i="19"/>
  <c r="P9" i="19"/>
  <c r="N9" i="19"/>
  <c r="M9" i="19"/>
  <c r="K9" i="19"/>
  <c r="J9" i="19"/>
  <c r="H9" i="19"/>
  <c r="G9" i="19"/>
  <c r="E9" i="19"/>
  <c r="D9" i="19"/>
  <c r="H53" i="14"/>
  <c r="E53" i="14"/>
  <c r="D52" i="14"/>
  <c r="D51" i="14"/>
  <c r="D50" i="14"/>
  <c r="D49" i="14"/>
  <c r="D48" i="14"/>
  <c r="D47" i="14"/>
  <c r="D46" i="14"/>
  <c r="D45" i="14"/>
  <c r="D44" i="14"/>
  <c r="D43" i="14"/>
  <c r="D42" i="14"/>
  <c r="D41" i="14"/>
  <c r="D40" i="14"/>
  <c r="D39" i="14"/>
  <c r="D38" i="14"/>
  <c r="D37" i="14"/>
  <c r="D36" i="14"/>
  <c r="D35" i="14"/>
  <c r="D34" i="14"/>
  <c r="D33" i="14"/>
  <c r="D32" i="14"/>
  <c r="I31" i="14"/>
  <c r="I53" i="14" s="1"/>
  <c r="H31" i="14"/>
  <c r="G31" i="14"/>
  <c r="G53" i="14" s="1"/>
  <c r="F31" i="14"/>
  <c r="F53" i="14" s="1"/>
  <c r="E31" i="14"/>
  <c r="C31" i="14"/>
  <c r="C53" i="14" s="1"/>
  <c r="D30" i="14"/>
  <c r="D29" i="14"/>
  <c r="D28" i="14"/>
  <c r="D27" i="14"/>
  <c r="D26" i="14"/>
  <c r="D25" i="14"/>
  <c r="D24" i="14"/>
  <c r="D23" i="14"/>
  <c r="D22" i="14"/>
  <c r="D21" i="14"/>
  <c r="D20" i="14"/>
  <c r="D19" i="14"/>
  <c r="D18" i="14"/>
  <c r="D17" i="14"/>
  <c r="D16" i="14"/>
  <c r="D15" i="14"/>
  <c r="D14" i="14"/>
  <c r="D13" i="14"/>
  <c r="D9" i="14" s="1"/>
  <c r="D12" i="14"/>
  <c r="D11" i="14"/>
  <c r="D10" i="14"/>
  <c r="I9" i="14"/>
  <c r="H9" i="14"/>
  <c r="G9" i="14"/>
  <c r="F9" i="14"/>
  <c r="E9" i="14"/>
  <c r="C9" i="14"/>
  <c r="K34" i="12"/>
  <c r="K35" i="12" s="1"/>
  <c r="V33" i="12"/>
  <c r="V34" i="12" s="1"/>
  <c r="V35" i="12" s="1"/>
  <c r="U33" i="12"/>
  <c r="T33" i="12"/>
  <c r="S33" i="12"/>
  <c r="R33" i="12"/>
  <c r="R34" i="12" s="1"/>
  <c r="R35" i="12" s="1"/>
  <c r="Q33" i="12"/>
  <c r="P33" i="12"/>
  <c r="P34" i="12" s="1"/>
  <c r="P35" i="12" s="1"/>
  <c r="O33" i="12"/>
  <c r="N33" i="12"/>
  <c r="M33" i="12"/>
  <c r="L33" i="12"/>
  <c r="L34" i="12" s="1"/>
  <c r="L35" i="12" s="1"/>
  <c r="K33" i="12"/>
  <c r="J33" i="12"/>
  <c r="J34" i="12" s="1"/>
  <c r="J35" i="12" s="1"/>
  <c r="I33" i="12"/>
  <c r="H33" i="12"/>
  <c r="G33" i="12"/>
  <c r="F33" i="12"/>
  <c r="F34" i="12" s="1"/>
  <c r="F35" i="12" s="1"/>
  <c r="E33" i="12"/>
  <c r="D33" i="12"/>
  <c r="D34" i="12" s="1"/>
  <c r="D35" i="12" s="1"/>
  <c r="C33" i="12"/>
  <c r="V29" i="12"/>
  <c r="U29" i="12"/>
  <c r="T29" i="12"/>
  <c r="S29" i="12"/>
  <c r="R29" i="12"/>
  <c r="Q29" i="12"/>
  <c r="P29" i="12"/>
  <c r="O29" i="12"/>
  <c r="N29" i="12"/>
  <c r="M29" i="12"/>
  <c r="L29" i="12"/>
  <c r="K29" i="12"/>
  <c r="J29" i="12"/>
  <c r="I29" i="12"/>
  <c r="H29" i="12"/>
  <c r="G29" i="12"/>
  <c r="F29" i="12"/>
  <c r="E29" i="12"/>
  <c r="D29" i="12"/>
  <c r="C29" i="12"/>
  <c r="V25" i="12"/>
  <c r="U25" i="12"/>
  <c r="T25" i="12"/>
  <c r="T34" i="12" s="1"/>
  <c r="T35" i="12" s="1"/>
  <c r="S25" i="12"/>
  <c r="R25" i="12"/>
  <c r="Q25" i="12"/>
  <c r="Q34" i="12" s="1"/>
  <c r="Q35" i="12" s="1"/>
  <c r="P25" i="12"/>
  <c r="O25" i="12"/>
  <c r="N25" i="12"/>
  <c r="N34" i="12" s="1"/>
  <c r="N35" i="12" s="1"/>
  <c r="M25" i="12"/>
  <c r="L25" i="12"/>
  <c r="K25" i="12"/>
  <c r="J25" i="12"/>
  <c r="I25" i="12"/>
  <c r="H25" i="12"/>
  <c r="H34" i="12" s="1"/>
  <c r="H35" i="12" s="1"/>
  <c r="G25" i="12"/>
  <c r="F25" i="12"/>
  <c r="E25" i="12"/>
  <c r="E34" i="12" s="1"/>
  <c r="E35" i="12" s="1"/>
  <c r="D25" i="12"/>
  <c r="C25" i="12"/>
  <c r="V21" i="12"/>
  <c r="U21" i="12"/>
  <c r="T21" i="12"/>
  <c r="S21" i="12"/>
  <c r="R21" i="12"/>
  <c r="Q21" i="12"/>
  <c r="P21" i="12"/>
  <c r="O21" i="12"/>
  <c r="N21" i="12"/>
  <c r="M21" i="12"/>
  <c r="L21" i="12"/>
  <c r="K21" i="12"/>
  <c r="J21" i="12"/>
  <c r="I21" i="12"/>
  <c r="H21" i="12"/>
  <c r="G21" i="12"/>
  <c r="F21" i="12"/>
  <c r="E21" i="12"/>
  <c r="D21" i="12"/>
  <c r="C21" i="12"/>
  <c r="V17" i="12"/>
  <c r="U17" i="12"/>
  <c r="T17" i="12"/>
  <c r="S17" i="12"/>
  <c r="R17" i="12"/>
  <c r="Q17" i="12"/>
  <c r="P17" i="12"/>
  <c r="O17" i="12"/>
  <c r="N17" i="12"/>
  <c r="M17" i="12"/>
  <c r="L17" i="12"/>
  <c r="K17" i="12"/>
  <c r="J17" i="12"/>
  <c r="I17" i="12"/>
  <c r="H17" i="12"/>
  <c r="G17" i="12"/>
  <c r="F17" i="12"/>
  <c r="E17" i="12"/>
  <c r="D17" i="12"/>
  <c r="C17" i="12"/>
  <c r="V13" i="12"/>
  <c r="U13" i="12"/>
  <c r="T13" i="12"/>
  <c r="S13" i="12"/>
  <c r="R13" i="12"/>
  <c r="Q13" i="12"/>
  <c r="P13" i="12"/>
  <c r="O13" i="12"/>
  <c r="N13" i="12"/>
  <c r="M13" i="12"/>
  <c r="L13" i="12"/>
  <c r="K13" i="12"/>
  <c r="J13" i="12"/>
  <c r="I13" i="12"/>
  <c r="H13" i="12"/>
  <c r="G13" i="12"/>
  <c r="F13" i="12"/>
  <c r="E13" i="12"/>
  <c r="D13" i="12"/>
  <c r="C13" i="12"/>
  <c r="AD11" i="23"/>
  <c r="AC11" i="23"/>
  <c r="AB11" i="23"/>
  <c r="AA11" i="23"/>
  <c r="AD10" i="23"/>
  <c r="AC10" i="23"/>
  <c r="AB10" i="23"/>
  <c r="AA10" i="23"/>
  <c r="AD9" i="23"/>
  <c r="AC9" i="23"/>
  <c r="AB9" i="23"/>
  <c r="AA9" i="23"/>
  <c r="I36" i="11"/>
  <c r="G36" i="11"/>
  <c r="E36" i="11"/>
  <c r="D36" i="11"/>
  <c r="I35" i="11"/>
  <c r="G35" i="11"/>
  <c r="E35" i="11"/>
  <c r="D35" i="11"/>
  <c r="H34" i="11"/>
  <c r="H33" i="11"/>
  <c r="H32" i="11"/>
  <c r="H35" i="11" s="1"/>
  <c r="I17" i="11"/>
  <c r="G17" i="11"/>
  <c r="E17" i="11"/>
  <c r="D17" i="11"/>
  <c r="I16" i="11"/>
  <c r="G16" i="11"/>
  <c r="E16" i="11"/>
  <c r="D16" i="11"/>
  <c r="H15" i="11"/>
  <c r="H14" i="11"/>
  <c r="H13" i="11"/>
  <c r="H16" i="11" s="1"/>
  <c r="G14" i="10"/>
  <c r="F14" i="10"/>
  <c r="E14" i="10"/>
  <c r="D14" i="10"/>
  <c r="C14" i="10"/>
  <c r="H14" i="10" s="1"/>
  <c r="H13" i="10"/>
  <c r="H12" i="10"/>
  <c r="H11" i="10"/>
  <c r="H10" i="10"/>
  <c r="H9" i="10"/>
  <c r="E33" i="9"/>
  <c r="G32" i="9"/>
  <c r="G31" i="9"/>
  <c r="G30" i="9"/>
  <c r="G29" i="9"/>
  <c r="G28" i="9"/>
  <c r="F27" i="9"/>
  <c r="E27" i="9"/>
  <c r="D27" i="9"/>
  <c r="C27" i="9"/>
  <c r="G27" i="9" s="1"/>
  <c r="G26" i="9"/>
  <c r="G25" i="9"/>
  <c r="F24" i="9"/>
  <c r="E24" i="9"/>
  <c r="D24" i="9"/>
  <c r="G24" i="9" s="1"/>
  <c r="C24" i="9"/>
  <c r="G23" i="9"/>
  <c r="G22" i="9"/>
  <c r="G21" i="9"/>
  <c r="G20" i="9"/>
  <c r="G19" i="9"/>
  <c r="G18" i="9"/>
  <c r="F17" i="9"/>
  <c r="E17" i="9"/>
  <c r="D17" i="9"/>
  <c r="C17" i="9"/>
  <c r="G17" i="9" s="1"/>
  <c r="G16" i="9"/>
  <c r="G15" i="9"/>
  <c r="F14" i="9"/>
  <c r="E14" i="9"/>
  <c r="D14" i="9"/>
  <c r="G14" i="9" s="1"/>
  <c r="C14" i="9"/>
  <c r="G13" i="9"/>
  <c r="G12" i="9"/>
  <c r="F11" i="9"/>
  <c r="E11" i="9"/>
  <c r="E10" i="9" s="1"/>
  <c r="D11" i="9"/>
  <c r="C11" i="9"/>
  <c r="F10" i="9"/>
  <c r="F33" i="9" s="1"/>
  <c r="E69" i="8"/>
  <c r="E68" i="8"/>
  <c r="E67" i="8"/>
  <c r="E66" i="8"/>
  <c r="E65" i="8"/>
  <c r="E64" i="8"/>
  <c r="E63" i="8"/>
  <c r="E62" i="8"/>
  <c r="E61" i="8"/>
  <c r="E60" i="8"/>
  <c r="E59" i="8"/>
  <c r="D59" i="8"/>
  <c r="C59" i="8"/>
  <c r="E58" i="8"/>
  <c r="D58" i="8"/>
  <c r="C58" i="8"/>
  <c r="E57" i="8"/>
  <c r="D56" i="8"/>
  <c r="C56" i="8"/>
  <c r="E56" i="8" s="1"/>
  <c r="E55" i="8"/>
  <c r="E54" i="8"/>
  <c r="E53" i="8"/>
  <c r="D52" i="8"/>
  <c r="C52" i="8"/>
  <c r="E51" i="8"/>
  <c r="E50" i="8"/>
  <c r="E49" i="8"/>
  <c r="E48" i="8"/>
  <c r="E47" i="8"/>
  <c r="E46" i="8"/>
  <c r="E45" i="8"/>
  <c r="E44" i="8"/>
  <c r="D44" i="8"/>
  <c r="D38" i="8" s="1"/>
  <c r="D70" i="8" s="1"/>
  <c r="C44" i="8"/>
  <c r="E43" i="8"/>
  <c r="E42" i="8"/>
  <c r="E41" i="8"/>
  <c r="E40" i="8"/>
  <c r="E39" i="8"/>
  <c r="D39" i="8"/>
  <c r="C39" i="8"/>
  <c r="E36" i="8"/>
  <c r="E35" i="8"/>
  <c r="E34" i="8"/>
  <c r="E33" i="8"/>
  <c r="E32" i="8"/>
  <c r="D31" i="8"/>
  <c r="C31" i="8"/>
  <c r="E30" i="8"/>
  <c r="E29" i="8"/>
  <c r="E28" i="8"/>
  <c r="E27" i="8"/>
  <c r="E26" i="8"/>
  <c r="E25" i="8"/>
  <c r="E24" i="8"/>
  <c r="E23" i="8"/>
  <c r="D23" i="8"/>
  <c r="D22" i="8" s="1"/>
  <c r="E22" i="8" s="1"/>
  <c r="C23" i="8"/>
  <c r="C22" i="8"/>
  <c r="E21" i="8"/>
  <c r="E20" i="8"/>
  <c r="E19" i="8"/>
  <c r="E18" i="8"/>
  <c r="E17" i="8"/>
  <c r="E16" i="8"/>
  <c r="E15" i="8"/>
  <c r="D14" i="8"/>
  <c r="C14" i="8"/>
  <c r="E14" i="8" s="1"/>
  <c r="E13" i="8"/>
  <c r="E12" i="8"/>
  <c r="E11" i="8"/>
  <c r="E10" i="8"/>
  <c r="D9" i="8"/>
  <c r="D8" i="8" s="1"/>
  <c r="D37" i="8" s="1"/>
  <c r="C9" i="8"/>
  <c r="C8" i="8" s="1"/>
  <c r="K79" i="7"/>
  <c r="C16" i="22" s="1"/>
  <c r="K78" i="7"/>
  <c r="K77" i="7"/>
  <c r="C14" i="22" s="1"/>
  <c r="K76" i="7"/>
  <c r="C13" i="22" s="1"/>
  <c r="K75" i="7"/>
  <c r="C12" i="22" s="1"/>
  <c r="K74" i="7"/>
  <c r="C11" i="22" s="1"/>
  <c r="K73" i="7"/>
  <c r="C10" i="22" s="1"/>
  <c r="K72" i="7"/>
  <c r="J71" i="7"/>
  <c r="I71" i="7"/>
  <c r="H71" i="7"/>
  <c r="G71" i="7"/>
  <c r="F71" i="7"/>
  <c r="E71" i="7"/>
  <c r="D71" i="7"/>
  <c r="C71" i="7"/>
  <c r="K71" i="7" s="1"/>
  <c r="K70" i="7"/>
  <c r="K69" i="7"/>
  <c r="K68" i="7"/>
  <c r="K67" i="7"/>
  <c r="J66" i="7"/>
  <c r="J60" i="7" s="1"/>
  <c r="J55" i="7" s="1"/>
  <c r="I66" i="7"/>
  <c r="H66" i="7"/>
  <c r="G66" i="7"/>
  <c r="F66" i="7"/>
  <c r="E66" i="7"/>
  <c r="D66" i="7"/>
  <c r="C66" i="7"/>
  <c r="K65" i="7"/>
  <c r="K64" i="7"/>
  <c r="K63" i="7"/>
  <c r="K62" i="7"/>
  <c r="J61" i="7"/>
  <c r="I61" i="7"/>
  <c r="I60" i="7" s="1"/>
  <c r="I55" i="7" s="1"/>
  <c r="H61" i="7"/>
  <c r="G61" i="7"/>
  <c r="F61" i="7"/>
  <c r="E61" i="7"/>
  <c r="E60" i="7" s="1"/>
  <c r="E55" i="7" s="1"/>
  <c r="D61" i="7"/>
  <c r="C61" i="7"/>
  <c r="C60" i="7" s="1"/>
  <c r="H60" i="7"/>
  <c r="H55" i="7" s="1"/>
  <c r="G60" i="7"/>
  <c r="F60" i="7"/>
  <c r="K59" i="7"/>
  <c r="K58" i="7"/>
  <c r="J57" i="7"/>
  <c r="I57" i="7"/>
  <c r="H57" i="7"/>
  <c r="G57" i="7"/>
  <c r="G55" i="7" s="1"/>
  <c r="F57" i="7"/>
  <c r="F55" i="7" s="1"/>
  <c r="E57" i="7"/>
  <c r="K57" i="7" s="1"/>
  <c r="D57" i="7"/>
  <c r="C57" i="7"/>
  <c r="K56" i="7"/>
  <c r="K54" i="7"/>
  <c r="K53" i="7"/>
  <c r="K52" i="7"/>
  <c r="K51" i="7"/>
  <c r="K50" i="7"/>
  <c r="J49" i="7"/>
  <c r="I49" i="7"/>
  <c r="H49" i="7"/>
  <c r="G49" i="7"/>
  <c r="G48" i="7" s="1"/>
  <c r="F49" i="7"/>
  <c r="F48" i="7" s="1"/>
  <c r="F47" i="7" s="1"/>
  <c r="E49" i="7"/>
  <c r="E48" i="7" s="1"/>
  <c r="E47" i="7" s="1"/>
  <c r="D49" i="7"/>
  <c r="K49" i="7" s="1"/>
  <c r="C49" i="7"/>
  <c r="J48" i="7"/>
  <c r="J47" i="7" s="1"/>
  <c r="I48" i="7"/>
  <c r="I47" i="7" s="1"/>
  <c r="H48" i="7"/>
  <c r="H47" i="7" s="1"/>
  <c r="D48" i="7"/>
  <c r="D47" i="7" s="1"/>
  <c r="C48" i="7"/>
  <c r="C47" i="7" s="1"/>
  <c r="K47" i="7" s="1"/>
  <c r="G47" i="7"/>
  <c r="K46" i="7"/>
  <c r="K45" i="7"/>
  <c r="J44" i="7"/>
  <c r="I44" i="7"/>
  <c r="H44" i="7"/>
  <c r="G44" i="7"/>
  <c r="F44" i="7"/>
  <c r="F37" i="7" s="1"/>
  <c r="E44" i="7"/>
  <c r="D44" i="7"/>
  <c r="C44" i="7"/>
  <c r="K44" i="7" s="1"/>
  <c r="K43" i="7"/>
  <c r="K42" i="7"/>
  <c r="K41" i="7"/>
  <c r="J41" i="7"/>
  <c r="I41" i="7"/>
  <c r="H41" i="7"/>
  <c r="G41" i="7"/>
  <c r="F41" i="7"/>
  <c r="E41" i="7"/>
  <c r="E37" i="7" s="1"/>
  <c r="K37" i="7" s="1"/>
  <c r="D41" i="7"/>
  <c r="C41" i="7"/>
  <c r="K40" i="7"/>
  <c r="K39" i="7"/>
  <c r="K38" i="7"/>
  <c r="J37" i="7"/>
  <c r="I37" i="7"/>
  <c r="H37" i="7"/>
  <c r="G37" i="7"/>
  <c r="D37" i="7"/>
  <c r="C37" i="7"/>
  <c r="K36" i="7"/>
  <c r="K35" i="7"/>
  <c r="J34" i="7"/>
  <c r="J30" i="7" s="1"/>
  <c r="I34" i="7"/>
  <c r="H34" i="7"/>
  <c r="G34" i="7"/>
  <c r="F34" i="7"/>
  <c r="E34" i="7"/>
  <c r="D34" i="7"/>
  <c r="D30" i="7" s="1"/>
  <c r="C34" i="7"/>
  <c r="K33" i="7"/>
  <c r="K32" i="7"/>
  <c r="J31" i="7"/>
  <c r="I31" i="7"/>
  <c r="I30" i="7" s="1"/>
  <c r="H31" i="7"/>
  <c r="H30" i="7" s="1"/>
  <c r="G31" i="7"/>
  <c r="G30" i="7" s="1"/>
  <c r="F31" i="7"/>
  <c r="E31" i="7"/>
  <c r="D31" i="7"/>
  <c r="C31" i="7"/>
  <c r="F30" i="7"/>
  <c r="E30" i="7"/>
  <c r="K29" i="7"/>
  <c r="K28" i="7"/>
  <c r="J27" i="7"/>
  <c r="I27" i="7"/>
  <c r="H27" i="7"/>
  <c r="G27" i="7"/>
  <c r="F27" i="7"/>
  <c r="E27" i="7"/>
  <c r="K27" i="7" s="1"/>
  <c r="D27" i="7"/>
  <c r="C27" i="7"/>
  <c r="K26" i="7"/>
  <c r="K25" i="7"/>
  <c r="J24" i="7"/>
  <c r="J20" i="7" s="1"/>
  <c r="I24" i="7"/>
  <c r="H24" i="7"/>
  <c r="G24" i="7"/>
  <c r="F24" i="7"/>
  <c r="E24" i="7"/>
  <c r="D24" i="7"/>
  <c r="D20" i="7" s="1"/>
  <c r="C24" i="7"/>
  <c r="K23" i="7"/>
  <c r="K22" i="7"/>
  <c r="J21" i="7"/>
  <c r="I21" i="7"/>
  <c r="I20" i="7" s="1"/>
  <c r="H21" i="7"/>
  <c r="H20" i="7" s="1"/>
  <c r="G21" i="7"/>
  <c r="G20" i="7" s="1"/>
  <c r="F21" i="7"/>
  <c r="E21" i="7"/>
  <c r="D21" i="7"/>
  <c r="C21" i="7"/>
  <c r="F20" i="7"/>
  <c r="E20" i="7"/>
  <c r="K19" i="7"/>
  <c r="K18" i="7"/>
  <c r="J17" i="7"/>
  <c r="I17" i="7"/>
  <c r="H17" i="7"/>
  <c r="G17" i="7"/>
  <c r="F17" i="7"/>
  <c r="E17" i="7"/>
  <c r="E13" i="7" s="1"/>
  <c r="E12" i="7" s="1"/>
  <c r="E11" i="7" s="1"/>
  <c r="D17" i="7"/>
  <c r="C17" i="7"/>
  <c r="K16" i="7"/>
  <c r="K15" i="7"/>
  <c r="J14" i="7"/>
  <c r="J13" i="7" s="1"/>
  <c r="J12" i="7" s="1"/>
  <c r="J11" i="7" s="1"/>
  <c r="J80" i="7" s="1"/>
  <c r="I14" i="7"/>
  <c r="I13" i="7" s="1"/>
  <c r="H14" i="7"/>
  <c r="H13" i="7" s="1"/>
  <c r="H12" i="7" s="1"/>
  <c r="G14" i="7"/>
  <c r="F14" i="7"/>
  <c r="E14" i="7"/>
  <c r="D14" i="7"/>
  <c r="D13" i="7" s="1"/>
  <c r="D12" i="7" s="1"/>
  <c r="D11" i="7" s="1"/>
  <c r="C14" i="7"/>
  <c r="C13" i="7" s="1"/>
  <c r="G13" i="7"/>
  <c r="G12" i="7" s="1"/>
  <c r="F13" i="7"/>
  <c r="F12" i="7" s="1"/>
  <c r="G11" i="7"/>
  <c r="G80" i="7" s="1"/>
  <c r="K10" i="7"/>
  <c r="L145" i="6"/>
  <c r="L144" i="6"/>
  <c r="L143" i="6"/>
  <c r="K142" i="6"/>
  <c r="J142" i="6"/>
  <c r="I142" i="6"/>
  <c r="H142" i="6"/>
  <c r="G142" i="6"/>
  <c r="F142" i="6"/>
  <c r="E142" i="6"/>
  <c r="D142" i="6"/>
  <c r="L142" i="6" s="1"/>
  <c r="C142" i="6"/>
  <c r="L141" i="6"/>
  <c r="L140" i="6"/>
  <c r="K139" i="6"/>
  <c r="K137" i="6" s="1"/>
  <c r="J139" i="6"/>
  <c r="J137" i="6" s="1"/>
  <c r="I139" i="6"/>
  <c r="H139" i="6"/>
  <c r="G139" i="6"/>
  <c r="F139" i="6"/>
  <c r="E139" i="6"/>
  <c r="E137" i="6" s="1"/>
  <c r="L137" i="6" s="1"/>
  <c r="D139" i="6"/>
  <c r="L139" i="6" s="1"/>
  <c r="C139" i="6"/>
  <c r="L138" i="6"/>
  <c r="I137" i="6"/>
  <c r="H137" i="6"/>
  <c r="F137" i="6"/>
  <c r="D137" i="6"/>
  <c r="C137" i="6"/>
  <c r="L136" i="6"/>
  <c r="L135" i="6"/>
  <c r="L134" i="6"/>
  <c r="L133" i="6"/>
  <c r="L132" i="6"/>
  <c r="L131" i="6"/>
  <c r="K130" i="6"/>
  <c r="J130" i="6"/>
  <c r="I130" i="6"/>
  <c r="H130" i="6"/>
  <c r="G130" i="6"/>
  <c r="F130" i="6"/>
  <c r="E130" i="6"/>
  <c r="D130" i="6"/>
  <c r="C130" i="6"/>
  <c r="L130" i="6" s="1"/>
  <c r="L129" i="6"/>
  <c r="L128" i="6"/>
  <c r="K127" i="6"/>
  <c r="J127" i="6"/>
  <c r="I127" i="6"/>
  <c r="I126" i="6" s="1"/>
  <c r="I125" i="6" s="1"/>
  <c r="H127" i="6"/>
  <c r="G127" i="6"/>
  <c r="G126" i="6" s="1"/>
  <c r="G125" i="6" s="1"/>
  <c r="F127" i="6"/>
  <c r="E127" i="6"/>
  <c r="D127" i="6"/>
  <c r="C127" i="6"/>
  <c r="L127" i="6" s="1"/>
  <c r="K126" i="6"/>
  <c r="K125" i="6" s="1"/>
  <c r="H126" i="6"/>
  <c r="H125" i="6" s="1"/>
  <c r="F126" i="6"/>
  <c r="E126" i="6"/>
  <c r="E125" i="6" s="1"/>
  <c r="F125" i="6"/>
  <c r="L124" i="6"/>
  <c r="L123" i="6"/>
  <c r="K122" i="6"/>
  <c r="J122" i="6"/>
  <c r="I122" i="6"/>
  <c r="H122" i="6"/>
  <c r="G122" i="6"/>
  <c r="F122" i="6"/>
  <c r="L122" i="6" s="1"/>
  <c r="E122" i="6"/>
  <c r="D122" i="6"/>
  <c r="C122" i="6"/>
  <c r="L121" i="6"/>
  <c r="L120" i="6"/>
  <c r="K119" i="6"/>
  <c r="J119" i="6"/>
  <c r="I119" i="6"/>
  <c r="H119" i="6"/>
  <c r="G119" i="6"/>
  <c r="F119" i="6"/>
  <c r="L119" i="6" s="1"/>
  <c r="E119" i="6"/>
  <c r="D119" i="6"/>
  <c r="C119" i="6"/>
  <c r="L118" i="6"/>
  <c r="L117" i="6"/>
  <c r="K116" i="6"/>
  <c r="J116" i="6"/>
  <c r="I116" i="6"/>
  <c r="H116" i="6"/>
  <c r="G116" i="6"/>
  <c r="F116" i="6"/>
  <c r="L116" i="6" s="1"/>
  <c r="E116" i="6"/>
  <c r="D116" i="6"/>
  <c r="C116" i="6"/>
  <c r="L115" i="6"/>
  <c r="L114" i="6"/>
  <c r="K113" i="6"/>
  <c r="J113" i="6"/>
  <c r="I113" i="6"/>
  <c r="H113" i="6"/>
  <c r="G113" i="6"/>
  <c r="F113" i="6"/>
  <c r="L113" i="6" s="1"/>
  <c r="E113" i="6"/>
  <c r="D113" i="6"/>
  <c r="C113" i="6"/>
  <c r="L112" i="6"/>
  <c r="L111" i="6"/>
  <c r="K110" i="6"/>
  <c r="K109" i="6" s="1"/>
  <c r="J110" i="6"/>
  <c r="I110" i="6"/>
  <c r="I109" i="6" s="1"/>
  <c r="H110" i="6"/>
  <c r="G110" i="6"/>
  <c r="F110" i="6"/>
  <c r="F109" i="6" s="1"/>
  <c r="E110" i="6"/>
  <c r="E109" i="6" s="1"/>
  <c r="D110" i="6"/>
  <c r="C110" i="6"/>
  <c r="C109" i="6" s="1"/>
  <c r="J109" i="6"/>
  <c r="H109" i="6"/>
  <c r="G109" i="6"/>
  <c r="D109" i="6"/>
  <c r="L108" i="6"/>
  <c r="L107" i="6"/>
  <c r="K106" i="6"/>
  <c r="J106" i="6"/>
  <c r="I106" i="6"/>
  <c r="H106" i="6"/>
  <c r="G106" i="6"/>
  <c r="F106" i="6"/>
  <c r="E106" i="6"/>
  <c r="D106" i="6"/>
  <c r="L106" i="6" s="1"/>
  <c r="C106" i="6"/>
  <c r="L105" i="6"/>
  <c r="L104" i="6"/>
  <c r="K103" i="6"/>
  <c r="J103" i="6"/>
  <c r="I103" i="6"/>
  <c r="H103" i="6"/>
  <c r="G103" i="6"/>
  <c r="F103" i="6"/>
  <c r="E103" i="6"/>
  <c r="D103" i="6"/>
  <c r="L103" i="6" s="1"/>
  <c r="C103" i="6"/>
  <c r="L102" i="6"/>
  <c r="L101" i="6"/>
  <c r="K100" i="6"/>
  <c r="J100" i="6"/>
  <c r="I100" i="6"/>
  <c r="H100" i="6"/>
  <c r="G100" i="6"/>
  <c r="F100" i="6"/>
  <c r="E100" i="6"/>
  <c r="D100" i="6"/>
  <c r="L100" i="6" s="1"/>
  <c r="C100" i="6"/>
  <c r="L99" i="6"/>
  <c r="L98" i="6"/>
  <c r="K97" i="6"/>
  <c r="J97" i="6"/>
  <c r="I97" i="6"/>
  <c r="H97" i="6"/>
  <c r="G97" i="6"/>
  <c r="F97" i="6"/>
  <c r="E97" i="6"/>
  <c r="D97" i="6"/>
  <c r="L97" i="6" s="1"/>
  <c r="C97" i="6"/>
  <c r="L96" i="6"/>
  <c r="L95" i="6"/>
  <c r="K94" i="6"/>
  <c r="J94" i="6"/>
  <c r="I94" i="6"/>
  <c r="I93" i="6" s="1"/>
  <c r="H94" i="6"/>
  <c r="G94" i="6"/>
  <c r="G93" i="6" s="1"/>
  <c r="F94" i="6"/>
  <c r="E94" i="6"/>
  <c r="D94" i="6"/>
  <c r="C94" i="6"/>
  <c r="C93" i="6" s="1"/>
  <c r="K93" i="6"/>
  <c r="H93" i="6"/>
  <c r="F93" i="6"/>
  <c r="E93" i="6"/>
  <c r="L92" i="6"/>
  <c r="L91" i="6"/>
  <c r="K90" i="6"/>
  <c r="J90" i="6"/>
  <c r="I90" i="6"/>
  <c r="H90" i="6"/>
  <c r="G90" i="6"/>
  <c r="F90" i="6"/>
  <c r="E90" i="6"/>
  <c r="L90" i="6" s="1"/>
  <c r="D90" i="6"/>
  <c r="C90" i="6"/>
  <c r="L89" i="6"/>
  <c r="L88" i="6"/>
  <c r="K87" i="6"/>
  <c r="J87" i="6"/>
  <c r="I87" i="6"/>
  <c r="H87" i="6"/>
  <c r="G87" i="6"/>
  <c r="F87" i="6"/>
  <c r="E87" i="6"/>
  <c r="L87" i="6" s="1"/>
  <c r="D87" i="6"/>
  <c r="C87" i="6"/>
  <c r="L86" i="6"/>
  <c r="L85" i="6"/>
  <c r="K84" i="6"/>
  <c r="J84" i="6"/>
  <c r="I84" i="6"/>
  <c r="H84" i="6"/>
  <c r="G84" i="6"/>
  <c r="F84" i="6"/>
  <c r="E84" i="6"/>
  <c r="L84" i="6" s="1"/>
  <c r="D84" i="6"/>
  <c r="C84" i="6"/>
  <c r="L83" i="6"/>
  <c r="L82" i="6"/>
  <c r="K81" i="6"/>
  <c r="J81" i="6"/>
  <c r="I81" i="6"/>
  <c r="H81" i="6"/>
  <c r="G81" i="6"/>
  <c r="F81" i="6"/>
  <c r="E81" i="6"/>
  <c r="L81" i="6" s="1"/>
  <c r="D81" i="6"/>
  <c r="C81" i="6"/>
  <c r="L80" i="6"/>
  <c r="L79" i="6"/>
  <c r="K78" i="6"/>
  <c r="K77" i="6" s="1"/>
  <c r="J78" i="6"/>
  <c r="I78" i="6"/>
  <c r="H78" i="6"/>
  <c r="G78" i="6"/>
  <c r="G77" i="6" s="1"/>
  <c r="F78" i="6"/>
  <c r="E78" i="6"/>
  <c r="L78" i="6" s="1"/>
  <c r="D78" i="6"/>
  <c r="C78" i="6"/>
  <c r="J77" i="6"/>
  <c r="I77" i="6"/>
  <c r="F77" i="6"/>
  <c r="D77" i="6"/>
  <c r="C77" i="6"/>
  <c r="L76" i="6"/>
  <c r="L75" i="6"/>
  <c r="K74" i="6"/>
  <c r="J74" i="6"/>
  <c r="I74" i="6"/>
  <c r="H74" i="6"/>
  <c r="G74" i="6"/>
  <c r="F74" i="6"/>
  <c r="L74" i="6" s="1"/>
  <c r="E74" i="6"/>
  <c r="D74" i="6"/>
  <c r="C74" i="6"/>
  <c r="L73" i="6"/>
  <c r="L72" i="6"/>
  <c r="K71" i="6"/>
  <c r="J71" i="6"/>
  <c r="I71" i="6"/>
  <c r="H71" i="6"/>
  <c r="G71" i="6"/>
  <c r="F71" i="6"/>
  <c r="L71" i="6" s="1"/>
  <c r="E71" i="6"/>
  <c r="D71" i="6"/>
  <c r="C71" i="6"/>
  <c r="L70" i="6"/>
  <c r="L69" i="6"/>
  <c r="K68" i="6"/>
  <c r="J68" i="6"/>
  <c r="I68" i="6"/>
  <c r="H68" i="6"/>
  <c r="G68" i="6"/>
  <c r="F68" i="6"/>
  <c r="L68" i="6" s="1"/>
  <c r="E68" i="6"/>
  <c r="D68" i="6"/>
  <c r="C68" i="6"/>
  <c r="L67" i="6"/>
  <c r="L66" i="6"/>
  <c r="L65" i="6"/>
  <c r="K65" i="6"/>
  <c r="J65" i="6"/>
  <c r="I65" i="6"/>
  <c r="H65" i="6"/>
  <c r="G65" i="6"/>
  <c r="F65" i="6"/>
  <c r="E65" i="6"/>
  <c r="D65" i="6"/>
  <c r="C65" i="6"/>
  <c r="L64" i="6"/>
  <c r="L63" i="6"/>
  <c r="L62" i="6"/>
  <c r="K62" i="6"/>
  <c r="K61" i="6" s="1"/>
  <c r="J62" i="6"/>
  <c r="I62" i="6"/>
  <c r="I61" i="6" s="1"/>
  <c r="H62" i="6"/>
  <c r="G62" i="6"/>
  <c r="F62" i="6"/>
  <c r="E62" i="6"/>
  <c r="E61" i="6" s="1"/>
  <c r="D62" i="6"/>
  <c r="C62" i="6"/>
  <c r="C61" i="6" s="1"/>
  <c r="J61" i="6"/>
  <c r="H61" i="6"/>
  <c r="G61" i="6"/>
  <c r="D61" i="6"/>
  <c r="L60" i="6"/>
  <c r="L59" i="6"/>
  <c r="K58" i="6"/>
  <c r="J58" i="6"/>
  <c r="I58" i="6"/>
  <c r="H58" i="6"/>
  <c r="G58" i="6"/>
  <c r="F58" i="6"/>
  <c r="E58" i="6"/>
  <c r="D58" i="6"/>
  <c r="L58" i="6" s="1"/>
  <c r="C58" i="6"/>
  <c r="L57" i="6"/>
  <c r="L56" i="6"/>
  <c r="K55" i="6"/>
  <c r="J55" i="6"/>
  <c r="I55" i="6"/>
  <c r="H55" i="6"/>
  <c r="G55" i="6"/>
  <c r="F55" i="6"/>
  <c r="E55" i="6"/>
  <c r="D55" i="6"/>
  <c r="L55" i="6" s="1"/>
  <c r="C55" i="6"/>
  <c r="L54" i="6"/>
  <c r="L53" i="6"/>
  <c r="K52" i="6"/>
  <c r="J52" i="6"/>
  <c r="I52" i="6"/>
  <c r="H52" i="6"/>
  <c r="G52" i="6"/>
  <c r="F52" i="6"/>
  <c r="E52" i="6"/>
  <c r="D52" i="6"/>
  <c r="L52" i="6" s="1"/>
  <c r="C52" i="6"/>
  <c r="L51" i="6"/>
  <c r="L50" i="6"/>
  <c r="K49" i="6"/>
  <c r="J49" i="6"/>
  <c r="I49" i="6"/>
  <c r="H49" i="6"/>
  <c r="G49" i="6"/>
  <c r="F49" i="6"/>
  <c r="E49" i="6"/>
  <c r="D49" i="6"/>
  <c r="L49" i="6" s="1"/>
  <c r="C49" i="6"/>
  <c r="L48" i="6"/>
  <c r="L47" i="6"/>
  <c r="K46" i="6"/>
  <c r="J46" i="6"/>
  <c r="I46" i="6"/>
  <c r="I45" i="6" s="1"/>
  <c r="H46" i="6"/>
  <c r="G46" i="6"/>
  <c r="G45" i="6" s="1"/>
  <c r="F46" i="6"/>
  <c r="E46" i="6"/>
  <c r="D46" i="6"/>
  <c r="C46" i="6"/>
  <c r="C45" i="6" s="1"/>
  <c r="C44" i="6" s="1"/>
  <c r="K45" i="6"/>
  <c r="H45" i="6"/>
  <c r="F45" i="6"/>
  <c r="E45" i="6"/>
  <c r="I44" i="6"/>
  <c r="L43" i="6"/>
  <c r="L42" i="6"/>
  <c r="K41" i="6"/>
  <c r="J41" i="6"/>
  <c r="I41" i="6"/>
  <c r="H41" i="6"/>
  <c r="G41" i="6"/>
  <c r="F41" i="6"/>
  <c r="L41" i="6" s="1"/>
  <c r="E41" i="6"/>
  <c r="D41" i="6"/>
  <c r="C41" i="6"/>
  <c r="L40" i="6"/>
  <c r="L39" i="6"/>
  <c r="K38" i="6"/>
  <c r="J38" i="6"/>
  <c r="I38" i="6"/>
  <c r="H38" i="6"/>
  <c r="G38" i="6"/>
  <c r="F38" i="6"/>
  <c r="L38" i="6" s="1"/>
  <c r="E38" i="6"/>
  <c r="D38" i="6"/>
  <c r="C38" i="6"/>
  <c r="L37" i="6"/>
  <c r="L36" i="6"/>
  <c r="K35" i="6"/>
  <c r="J35" i="6"/>
  <c r="I35" i="6"/>
  <c r="H35" i="6"/>
  <c r="G35" i="6"/>
  <c r="F35" i="6"/>
  <c r="L35" i="6" s="1"/>
  <c r="E35" i="6"/>
  <c r="D35" i="6"/>
  <c r="C35" i="6"/>
  <c r="L34" i="6"/>
  <c r="L33" i="6"/>
  <c r="K32" i="6"/>
  <c r="J32" i="6"/>
  <c r="I32" i="6"/>
  <c r="H32" i="6"/>
  <c r="G32" i="6"/>
  <c r="F32" i="6"/>
  <c r="L32" i="6" s="1"/>
  <c r="E32" i="6"/>
  <c r="D32" i="6"/>
  <c r="C32" i="6"/>
  <c r="L31" i="6"/>
  <c r="L30" i="6"/>
  <c r="K29" i="6"/>
  <c r="K28" i="6" s="1"/>
  <c r="J29" i="6"/>
  <c r="I29" i="6"/>
  <c r="I28" i="6" s="1"/>
  <c r="H29" i="6"/>
  <c r="G29" i="6"/>
  <c r="F29" i="6"/>
  <c r="F28" i="6" s="1"/>
  <c r="E29" i="6"/>
  <c r="E28" i="6" s="1"/>
  <c r="D29" i="6"/>
  <c r="C29" i="6"/>
  <c r="C28" i="6" s="1"/>
  <c r="J28" i="6"/>
  <c r="H28" i="6"/>
  <c r="G28" i="6"/>
  <c r="D28" i="6"/>
  <c r="L27" i="6"/>
  <c r="L26" i="6"/>
  <c r="K25" i="6"/>
  <c r="J25" i="6"/>
  <c r="I25" i="6"/>
  <c r="H25" i="6"/>
  <c r="G25" i="6"/>
  <c r="F25" i="6"/>
  <c r="E25" i="6"/>
  <c r="D25" i="6"/>
  <c r="L25" i="6" s="1"/>
  <c r="C25" i="6"/>
  <c r="L24" i="6"/>
  <c r="L23" i="6"/>
  <c r="K22" i="6"/>
  <c r="J22" i="6"/>
  <c r="I22" i="6"/>
  <c r="I21" i="6" s="1"/>
  <c r="H22" i="6"/>
  <c r="H21" i="6" s="1"/>
  <c r="G22" i="6"/>
  <c r="G21" i="6" s="1"/>
  <c r="F22" i="6"/>
  <c r="E22" i="6"/>
  <c r="D22" i="6"/>
  <c r="C22" i="6"/>
  <c r="C21" i="6" s="1"/>
  <c r="K21" i="6"/>
  <c r="F21" i="6"/>
  <c r="E21" i="6"/>
  <c r="L20" i="6"/>
  <c r="L19" i="6"/>
  <c r="L18" i="6"/>
  <c r="K17" i="6"/>
  <c r="J17" i="6"/>
  <c r="I17" i="6"/>
  <c r="H17" i="6"/>
  <c r="G17" i="6"/>
  <c r="F17" i="6"/>
  <c r="E17" i="6"/>
  <c r="D17" i="6"/>
  <c r="C17" i="6"/>
  <c r="L17" i="6" s="1"/>
  <c r="L16" i="6"/>
  <c r="L15" i="6"/>
  <c r="L14" i="6"/>
  <c r="K13" i="6"/>
  <c r="J13" i="6"/>
  <c r="J12" i="6" s="1"/>
  <c r="I13" i="6"/>
  <c r="I12" i="6" s="1"/>
  <c r="I10" i="6" s="1"/>
  <c r="I146" i="6" s="1"/>
  <c r="H13" i="6"/>
  <c r="H12" i="6" s="1"/>
  <c r="H10" i="6" s="1"/>
  <c r="G13" i="6"/>
  <c r="G12" i="6" s="1"/>
  <c r="G10" i="6" s="1"/>
  <c r="F13" i="6"/>
  <c r="E13" i="6"/>
  <c r="D13" i="6"/>
  <c r="C13" i="6"/>
  <c r="K12" i="6"/>
  <c r="K10" i="6" s="1"/>
  <c r="F12" i="6"/>
  <c r="F10" i="6" s="1"/>
  <c r="E12" i="6"/>
  <c r="E10" i="6" s="1"/>
  <c r="D12" i="6"/>
  <c r="L11" i="6"/>
  <c r="D80" i="7" l="1"/>
  <c r="J10" i="6"/>
  <c r="G146" i="6"/>
  <c r="K146" i="6"/>
  <c r="J21" i="6"/>
  <c r="K44" i="6"/>
  <c r="L94" i="6"/>
  <c r="D93" i="6"/>
  <c r="L93" i="6" s="1"/>
  <c r="J93" i="6"/>
  <c r="L109" i="6"/>
  <c r="F11" i="7"/>
  <c r="F80" i="7" s="1"/>
  <c r="C38" i="8"/>
  <c r="E52" i="8"/>
  <c r="D10" i="9"/>
  <c r="D33" i="9" s="1"/>
  <c r="D31" i="14"/>
  <c r="D53" i="14" s="1"/>
  <c r="L110" i="6"/>
  <c r="C20" i="7"/>
  <c r="K20" i="7" s="1"/>
  <c r="K21" i="7"/>
  <c r="F61" i="6"/>
  <c r="F44" i="6" s="1"/>
  <c r="F146" i="6" s="1"/>
  <c r="H11" i="7"/>
  <c r="H80" i="7" s="1"/>
  <c r="C55" i="7"/>
  <c r="K55" i="7" s="1"/>
  <c r="L29" i="6"/>
  <c r="L46" i="6"/>
  <c r="D45" i="6"/>
  <c r="J45" i="6"/>
  <c r="L61" i="6"/>
  <c r="K13" i="7"/>
  <c r="C12" i="7"/>
  <c r="I12" i="7"/>
  <c r="I11" i="7" s="1"/>
  <c r="I80" i="7" s="1"/>
  <c r="E80" i="7"/>
  <c r="K17" i="7"/>
  <c r="K34" i="7"/>
  <c r="D60" i="7"/>
  <c r="D55" i="7" s="1"/>
  <c r="K66" i="7"/>
  <c r="E8" i="8"/>
  <c r="C37" i="8"/>
  <c r="E37" i="8" s="1"/>
  <c r="G11" i="9"/>
  <c r="C34" i="12"/>
  <c r="C35" i="12" s="1"/>
  <c r="I34" i="12"/>
  <c r="I35" i="12" s="1"/>
  <c r="O34" i="12"/>
  <c r="O35" i="12" s="1"/>
  <c r="U34" i="12"/>
  <c r="U35" i="12" s="1"/>
  <c r="G34" i="12"/>
  <c r="G35" i="12" s="1"/>
  <c r="M34" i="12"/>
  <c r="M35" i="12" s="1"/>
  <c r="S34" i="12"/>
  <c r="S35" i="12" s="1"/>
  <c r="K61" i="7"/>
  <c r="L13" i="6"/>
  <c r="C12" i="6"/>
  <c r="L22" i="6"/>
  <c r="D21" i="6"/>
  <c r="L21" i="6" s="1"/>
  <c r="C30" i="7"/>
  <c r="K30" i="7" s="1"/>
  <c r="K31" i="7"/>
  <c r="F33" i="19"/>
  <c r="C17" i="22"/>
  <c r="C20" i="22" s="1"/>
  <c r="L28" i="6"/>
  <c r="G44" i="6"/>
  <c r="H77" i="6"/>
  <c r="H44" i="6" s="1"/>
  <c r="H146" i="6" s="1"/>
  <c r="D126" i="6"/>
  <c r="D125" i="6" s="1"/>
  <c r="J126" i="6"/>
  <c r="J125" i="6" s="1"/>
  <c r="G137" i="6"/>
  <c r="K24" i="7"/>
  <c r="E31" i="8"/>
  <c r="I33" i="19"/>
  <c r="E77" i="6"/>
  <c r="L77" i="6" s="1"/>
  <c r="C10" i="9"/>
  <c r="C9" i="19"/>
  <c r="C33" i="19" s="1"/>
  <c r="I9" i="19"/>
  <c r="O9" i="19"/>
  <c r="O33" i="19" s="1"/>
  <c r="E25" i="19"/>
  <c r="E33" i="19" s="1"/>
  <c r="K25" i="19"/>
  <c r="K33" i="19" s="1"/>
  <c r="Q25" i="19"/>
  <c r="Q33" i="19" s="1"/>
  <c r="F34" i="19"/>
  <c r="F47" i="19" s="1"/>
  <c r="L34" i="19"/>
  <c r="L47" i="19" s="1"/>
  <c r="R34" i="19"/>
  <c r="R47" i="19" s="1"/>
  <c r="C126" i="6"/>
  <c r="K14" i="7"/>
  <c r="K48" i="7"/>
  <c r="E9" i="8"/>
  <c r="H17" i="11"/>
  <c r="G25" i="19"/>
  <c r="G33" i="19" s="1"/>
  <c r="M25" i="19"/>
  <c r="M33" i="19" s="1"/>
  <c r="H36" i="11"/>
  <c r="D17" i="19"/>
  <c r="D33" i="19" s="1"/>
  <c r="J17" i="19"/>
  <c r="J33" i="19" s="1"/>
  <c r="P17" i="19"/>
  <c r="P33" i="19" s="1"/>
  <c r="H25" i="19"/>
  <c r="H33" i="19" s="1"/>
  <c r="N25" i="19"/>
  <c r="N33" i="19" s="1"/>
  <c r="C33" i="9" l="1"/>
  <c r="G33" i="9" s="1"/>
  <c r="G10" i="9"/>
  <c r="J44" i="6"/>
  <c r="J146" i="6" s="1"/>
  <c r="L126" i="6"/>
  <c r="C125" i="6"/>
  <c r="L125" i="6" s="1"/>
  <c r="E44" i="6"/>
  <c r="E146" i="6" s="1"/>
  <c r="C70" i="8"/>
  <c r="E70" i="8" s="1"/>
  <c r="E38" i="8"/>
  <c r="D10" i="6"/>
  <c r="D146" i="6" s="1"/>
  <c r="L12" i="6"/>
  <c r="C10" i="6"/>
  <c r="C11" i="7"/>
  <c r="K12" i="7"/>
  <c r="L45" i="6"/>
  <c r="D44" i="6"/>
  <c r="K60" i="7"/>
  <c r="C18" i="22" s="1"/>
  <c r="K11" i="7" l="1"/>
  <c r="C80" i="7"/>
  <c r="K80" i="7" s="1"/>
  <c r="C146" i="6"/>
  <c r="L146" i="6" s="1"/>
  <c r="L10" i="6"/>
  <c r="L44" i="6"/>
</calcChain>
</file>

<file path=xl/sharedStrings.xml><?xml version="1.0" encoding="utf-8"?>
<sst xmlns="http://schemas.openxmlformats.org/spreadsheetml/2006/main" count="1258" uniqueCount="687">
  <si>
    <t>Emri i formularit</t>
  </si>
  <si>
    <t>Periodiciteti</t>
  </si>
  <si>
    <t>NR. I FORMULARIT:</t>
  </si>
  <si>
    <t>EMRI I FORMULARIT:</t>
  </si>
  <si>
    <t>Aktivet</t>
  </si>
  <si>
    <t>PERIODICITETI:</t>
  </si>
  <si>
    <t>Tremujor</t>
  </si>
  <si>
    <t>MONEDHA E RAPORTIMIT:</t>
  </si>
  <si>
    <t>ALL</t>
  </si>
  <si>
    <t>NJËSIA:</t>
  </si>
  <si>
    <t>Njësi monetare</t>
  </si>
  <si>
    <t>Kodi</t>
  </si>
  <si>
    <t>AKTIVET</t>
  </si>
  <si>
    <t>Fondi i</t>
  </si>
  <si>
    <t>LEKË</t>
  </si>
  <si>
    <t>VALUTË</t>
  </si>
  <si>
    <t>TOTALI</t>
  </si>
  <si>
    <t>Amortizimit dhe</t>
  </si>
  <si>
    <t>Rezident</t>
  </si>
  <si>
    <t>provigjonet (-A)</t>
  </si>
  <si>
    <t>Jorezident</t>
  </si>
  <si>
    <t>Totali</t>
  </si>
  <si>
    <t>nga të cilat: në EUR</t>
  </si>
  <si>
    <t>nga të cilat: në USD</t>
  </si>
  <si>
    <t xml:space="preserve"> VEPRIMET ME THESARIN</t>
  </si>
  <si>
    <t xml:space="preserve">Arka </t>
  </si>
  <si>
    <t>Bono thesari dhe tituj të qeverisë shqiptare me afat mbi 1  vit</t>
  </si>
  <si>
    <t>1.2.1</t>
  </si>
  <si>
    <t xml:space="preserve">            Bono thesari</t>
  </si>
  <si>
    <t>1.2.1.1</t>
  </si>
  <si>
    <t>1.2.1.2</t>
  </si>
  <si>
    <t xml:space="preserve">            Skonto/Shtesa**</t>
  </si>
  <si>
    <t>1.2.1.3</t>
  </si>
  <si>
    <t xml:space="preserve">            Interesi i përllogaritur</t>
  </si>
  <si>
    <t>1.2.2</t>
  </si>
  <si>
    <t>Tituj të qeverisë shqiptare me afat mbi 1 vit</t>
  </si>
  <si>
    <t>1.2.2.1</t>
  </si>
  <si>
    <t>1.2.2.2</t>
  </si>
  <si>
    <t>Llogari rrjedhëse në banka dhe në Union</t>
  </si>
  <si>
    <t>1.3.1</t>
  </si>
  <si>
    <t>Llogari rrjedhëse në banka</t>
  </si>
  <si>
    <t>1.3.1.1</t>
  </si>
  <si>
    <t xml:space="preserve">           Llogari rrjedhëse në banka</t>
  </si>
  <si>
    <t>1.3.1.2</t>
  </si>
  <si>
    <t>1.3.2</t>
  </si>
  <si>
    <t>Llogari rrjedhëse në Union</t>
  </si>
  <si>
    <t>1.3.2.1</t>
  </si>
  <si>
    <t xml:space="preserve">           Llogari rrjedhëse në Union</t>
  </si>
  <si>
    <t>1.3.2.2</t>
  </si>
  <si>
    <t>Depozita në banka dhe në Union</t>
  </si>
  <si>
    <t>1.4.1</t>
  </si>
  <si>
    <t>Depozita pa afat në banka</t>
  </si>
  <si>
    <t>1.4.1.1</t>
  </si>
  <si>
    <t>1.4.1.2</t>
  </si>
  <si>
    <t>1.4.2</t>
  </si>
  <si>
    <t>Depozita pa afat në Union</t>
  </si>
  <si>
    <t>1.4.2.1</t>
  </si>
  <si>
    <t>1.4.2.2</t>
  </si>
  <si>
    <t>1.4.3</t>
  </si>
  <si>
    <t>Depozita me afat në banka</t>
  </si>
  <si>
    <t>1.4.3.1</t>
  </si>
  <si>
    <t>1.4.3.2</t>
  </si>
  <si>
    <t>1.4.4</t>
  </si>
  <si>
    <t>Depozita me afat në Union</t>
  </si>
  <si>
    <t>1.4.4.1</t>
  </si>
  <si>
    <t>1.4.4.2</t>
  </si>
  <si>
    <t>1.4.5</t>
  </si>
  <si>
    <t>Çertifikata depozitash</t>
  </si>
  <si>
    <t>1.4.5.1</t>
  </si>
  <si>
    <t>1.4.5.2</t>
  </si>
  <si>
    <t>VEPRIMET ME ANËTARËT</t>
  </si>
  <si>
    <t>Hua standarde dhe paradhënie për anëtarët</t>
  </si>
  <si>
    <t>2.1.1</t>
  </si>
  <si>
    <t xml:space="preserve">Hua afatshkurtër </t>
  </si>
  <si>
    <t>2.1.1.1</t>
  </si>
  <si>
    <t xml:space="preserve">            Hua afatshkurtër </t>
  </si>
  <si>
    <t>2.1.1.2</t>
  </si>
  <si>
    <t>2.1.2</t>
  </si>
  <si>
    <t>Hua afatmesme</t>
  </si>
  <si>
    <t>2.1.2.1</t>
  </si>
  <si>
    <t xml:space="preserve">            Hua afatmesme</t>
  </si>
  <si>
    <t>2.1.2.2</t>
  </si>
  <si>
    <t>2.1.3</t>
  </si>
  <si>
    <t xml:space="preserve">Hua afatgjatë </t>
  </si>
  <si>
    <t>2.1.3.1</t>
  </si>
  <si>
    <t xml:space="preserve">            Hua afatgjatë </t>
  </si>
  <si>
    <t>2.1.3.2</t>
  </si>
  <si>
    <t>2.1.4</t>
  </si>
  <si>
    <t>Hua për prona të patundshme (hipotekare)</t>
  </si>
  <si>
    <t>2.1.4.1</t>
  </si>
  <si>
    <t xml:space="preserve">            Hua për prona të patundshme (hipotekare)</t>
  </si>
  <si>
    <t>2.1.4.2</t>
  </si>
  <si>
    <t>2.1.5</t>
  </si>
  <si>
    <t xml:space="preserve"> Kontratat e qiradhënies financiare </t>
  </si>
  <si>
    <t>2.1.5.1</t>
  </si>
  <si>
    <t xml:space="preserve">            Kontratat e qiradhënies financiare </t>
  </si>
  <si>
    <t>2.1.5.2</t>
  </si>
  <si>
    <t>Hua në ndjekje</t>
  </si>
  <si>
    <t>2.2.1</t>
  </si>
  <si>
    <t>2.2.1.1</t>
  </si>
  <si>
    <t>2.2.1.2</t>
  </si>
  <si>
    <t>2.2.2</t>
  </si>
  <si>
    <t>2.2.2.1</t>
  </si>
  <si>
    <t>2.2.2.2</t>
  </si>
  <si>
    <t>2.2.3</t>
  </si>
  <si>
    <t>2.2.4</t>
  </si>
  <si>
    <t>2.2.4.1</t>
  </si>
  <si>
    <t>2.2.4.2</t>
  </si>
  <si>
    <t>2.2.5</t>
  </si>
  <si>
    <t>2.2.5.1</t>
  </si>
  <si>
    <t>2.2.5.2</t>
  </si>
  <si>
    <t>Hua nënstandarde</t>
  </si>
  <si>
    <t>2.3.1</t>
  </si>
  <si>
    <t>2.3.1.1</t>
  </si>
  <si>
    <t>2.3.1.2</t>
  </si>
  <si>
    <t>2.3.2</t>
  </si>
  <si>
    <t>2.3.2.1</t>
  </si>
  <si>
    <t>2.3.2.2</t>
  </si>
  <si>
    <t>2.3.3</t>
  </si>
  <si>
    <t>2.3.3.1</t>
  </si>
  <si>
    <t>2.3.3.2</t>
  </si>
  <si>
    <t>2.3.4</t>
  </si>
  <si>
    <t>2.3.4.1</t>
  </si>
  <si>
    <t>2.3.4.2</t>
  </si>
  <si>
    <t>2.3.5</t>
  </si>
  <si>
    <t>2.3.5.1</t>
  </si>
  <si>
    <t>2.3.5.2</t>
  </si>
  <si>
    <t xml:space="preserve"> Hua të dyshimta  </t>
  </si>
  <si>
    <t>2.4.1</t>
  </si>
  <si>
    <t>2.4.1.1</t>
  </si>
  <si>
    <t>2.4.1.2</t>
  </si>
  <si>
    <t>2.4.2</t>
  </si>
  <si>
    <t>2.4.2.1</t>
  </si>
  <si>
    <t>2.4.2.2</t>
  </si>
  <si>
    <t>2.4.3</t>
  </si>
  <si>
    <t>2.4.3.1</t>
  </si>
  <si>
    <t>2.4.3.2</t>
  </si>
  <si>
    <t>2.4.4</t>
  </si>
  <si>
    <t>2.4.4.1</t>
  </si>
  <si>
    <t>2.4.4.2</t>
  </si>
  <si>
    <t>2.4.5</t>
  </si>
  <si>
    <t>2.4.5.1</t>
  </si>
  <si>
    <t>2.4.5.2</t>
  </si>
  <si>
    <t xml:space="preserve"> Hua të humbura</t>
  </si>
  <si>
    <t>2.5.1</t>
  </si>
  <si>
    <t>2.5.1.1</t>
  </si>
  <si>
    <t>2.5.1.2</t>
  </si>
  <si>
    <t>2.5.2</t>
  </si>
  <si>
    <t>2.5.2.1</t>
  </si>
  <si>
    <t>2.5.2.2</t>
  </si>
  <si>
    <t>2.5.3</t>
  </si>
  <si>
    <t>2.5.3.1</t>
  </si>
  <si>
    <t>2.5.3.2</t>
  </si>
  <si>
    <t>2.5.4</t>
  </si>
  <si>
    <t>2.5.4.1</t>
  </si>
  <si>
    <t>2.5.4.2</t>
  </si>
  <si>
    <t>2.5.5</t>
  </si>
  <si>
    <t>2.5.5.1</t>
  </si>
  <si>
    <t>2.5.5.2</t>
  </si>
  <si>
    <t>MJETE DHE DETYRIME TË TJERA</t>
  </si>
  <si>
    <t>Mjete të tjera</t>
  </si>
  <si>
    <t>3.1.1</t>
  </si>
  <si>
    <t xml:space="preserve">Debitorë të ndryshëm </t>
  </si>
  <si>
    <t>3.1.1.1</t>
  </si>
  <si>
    <t>3.1.1.2</t>
  </si>
  <si>
    <t xml:space="preserve">            Të tjera </t>
  </si>
  <si>
    <t>3.1.2</t>
  </si>
  <si>
    <t xml:space="preserve">Mjete inventari </t>
  </si>
  <si>
    <t>3.1.2.1</t>
  </si>
  <si>
    <t xml:space="preserve">            Toka, ndërtesa dhe mjete të tjera të përftuara nëpërmjet një procesi ligjor</t>
  </si>
  <si>
    <t>3.1.2.2</t>
  </si>
  <si>
    <t>3.1.3</t>
  </si>
  <si>
    <t>Fonde rezervë për zhvlerësimin e mjeteve të tjera</t>
  </si>
  <si>
    <t>3.1.4</t>
  </si>
  <si>
    <t>Të ardhura të llogaritura dhe shpenzime të shtyra</t>
  </si>
  <si>
    <t xml:space="preserve"> Llogari marrëdhëniesh</t>
  </si>
  <si>
    <t>Tatim mbi vlerën e shtuar</t>
  </si>
  <si>
    <t>MJETE TË QËNDRUESHME DHE BURIMET E PËRHERSHME</t>
  </si>
  <si>
    <t>Interesa pjesëmarrës</t>
  </si>
  <si>
    <t>Aktive të qëndrueshme të trupëzuara (neto)</t>
  </si>
  <si>
    <t>4.2.1</t>
  </si>
  <si>
    <t xml:space="preserve">Aktive të qëndrueshme të trupëzuara </t>
  </si>
  <si>
    <t>4.2.2</t>
  </si>
  <si>
    <t>(-) Zhvlerësimi i akumuluar i aktiveve të qëndrueshme të trupëzuara</t>
  </si>
  <si>
    <t>Aktive të qëndrueshme të patrupëzuara (neto)</t>
  </si>
  <si>
    <t>4.3.1</t>
  </si>
  <si>
    <t xml:space="preserve">Aktive të qëndrueshme të patrupëzuara </t>
  </si>
  <si>
    <t>4.3.2</t>
  </si>
  <si>
    <t>(-) Amortizimi i akumuluar i aktiveve të qëndrueshme të patrupëzuara</t>
  </si>
  <si>
    <t>Mjete të tjera jofinanciare</t>
  </si>
  <si>
    <t xml:space="preserve">1) Shiko përkufizimin e sektorëve në udhëzimin e raportimit. </t>
  </si>
  <si>
    <t>2) Kredi tregtare është kredia direkte që furnizuesi i të mirave dhe shërbimeve i jep praktikisht klientëve të tij.</t>
  </si>
  <si>
    <r>
      <t>Jorezident</t>
    </r>
    <r>
      <rPr>
        <vertAlign val="superscript"/>
        <sz val="11"/>
        <rFont val="Calibri"/>
        <family val="2"/>
        <scheme val="minor"/>
      </rPr>
      <t>1)</t>
    </r>
  </si>
  <si>
    <r>
      <t xml:space="preserve">            Kredi tregtare </t>
    </r>
    <r>
      <rPr>
        <vertAlign val="superscript"/>
        <sz val="11"/>
        <rFont val="Calibri"/>
        <family val="2"/>
        <scheme val="minor"/>
      </rPr>
      <t>2)</t>
    </r>
  </si>
  <si>
    <t>Pasivet</t>
  </si>
  <si>
    <t>PASIVET</t>
  </si>
  <si>
    <t>LLOGARI RRJEDHËSE DHE LLOGARI GARANCIE</t>
  </si>
  <si>
    <t>HUAMARRJE</t>
  </si>
  <si>
    <t xml:space="preserve"> Hua marrë nga bankat, institucionet e kreditit dhe institucionet e tjera financiare </t>
  </si>
  <si>
    <t xml:space="preserve">Hua pa afat marrë nga bankat, institucionet e kreditit dhe institucionet e tjera financiare </t>
  </si>
  <si>
    <t xml:space="preserve">    Hua pa afat marrë nga bankat</t>
  </si>
  <si>
    <t>2.1.1.1.1</t>
  </si>
  <si>
    <t xml:space="preserve">              Hua pa afat marrë nga bankat</t>
  </si>
  <si>
    <t>2.1.1.1.2</t>
  </si>
  <si>
    <t xml:space="preserve">              Interesi i përllogaritur për huatë pa afat në banka </t>
  </si>
  <si>
    <t xml:space="preserve">    Hua pa afat marrë nga institucionet e kreditit dhe institucionet e tjera financiare </t>
  </si>
  <si>
    <t>2.1.1.2.1</t>
  </si>
  <si>
    <t xml:space="preserve">              Hua pa afat marrë nga institucionet e kreditit dhe institucionet e tjera financiare </t>
  </si>
  <si>
    <t>2.1.1.2.2</t>
  </si>
  <si>
    <t xml:space="preserve">              Interesi i përllogaritur për huatë pa afat në institucionet e kreditit dhe institucionet e tjera financiare </t>
  </si>
  <si>
    <t xml:space="preserve">Hua me afat marrë nga bankat, institucionet e kreditit dhe institucionet e tjera financiare </t>
  </si>
  <si>
    <t xml:space="preserve">    Hua me afat marrë nga bankat</t>
  </si>
  <si>
    <t>2.1.2.1.1</t>
  </si>
  <si>
    <t xml:space="preserve">              Hua me afat marrë nga bankat</t>
  </si>
  <si>
    <t>2.1.2.1.2</t>
  </si>
  <si>
    <t xml:space="preserve">              Interesi i përllogaritur për huatë me afat në banka </t>
  </si>
  <si>
    <t xml:space="preserve">    Hua me afat marrë nga institucionet e kreditit dhe institucionet e tjera financiare </t>
  </si>
  <si>
    <t>2.1.2.2.1</t>
  </si>
  <si>
    <t xml:space="preserve">              Hua me afat marrë nga institucionet e kreditit dhe institucionet e tjera financiare </t>
  </si>
  <si>
    <t>2.1.2.2.2</t>
  </si>
  <si>
    <t xml:space="preserve">              Interesi i përllogaritur për huatë me afat në institucionet e kreditit dhe institucionet e tjera financiare </t>
  </si>
  <si>
    <t>Hua marrë nga Unioni</t>
  </si>
  <si>
    <t xml:space="preserve">              Hua marrë nga Unioni</t>
  </si>
  <si>
    <t xml:space="preserve">              Interesi i përllogaritur </t>
  </si>
  <si>
    <t xml:space="preserve">Hua të marra nga Qeveria shqiptare dhe administrata publike </t>
  </si>
  <si>
    <t xml:space="preserve">Qeveria qendrore </t>
  </si>
  <si>
    <t xml:space="preserve">              Hua marrë nga qeveria qendrore</t>
  </si>
  <si>
    <t xml:space="preserve">              Interesi i përllogaritur për huatë e marra nga qeveria qendrore</t>
  </si>
  <si>
    <t>Qeveria lokale</t>
  </si>
  <si>
    <t xml:space="preserve">              Hua marrë nga qeveria lokale</t>
  </si>
  <si>
    <t xml:space="preserve">              Interesi i përllogaritur për huatë e marra nga qeveria lokale  </t>
  </si>
  <si>
    <t>VEPRIME ME ANËTARËT</t>
  </si>
  <si>
    <t>Llogari rrjedhëse</t>
  </si>
  <si>
    <t>Depozita pa afat</t>
  </si>
  <si>
    <t>Depozita me afat pa interes</t>
  </si>
  <si>
    <t>Depozita me afat me interes</t>
  </si>
  <si>
    <t>3.4.1</t>
  </si>
  <si>
    <t xml:space="preserve">              Depozita me afat me interes</t>
  </si>
  <si>
    <t>3.4.2</t>
  </si>
  <si>
    <t xml:space="preserve">              Interesi i përllogaritur</t>
  </si>
  <si>
    <t>Depozita të bllokuara si garanci për kreditë</t>
  </si>
  <si>
    <t>3.5.1</t>
  </si>
  <si>
    <t>3.5.2</t>
  </si>
  <si>
    <t xml:space="preserve">Detyrime të tjera </t>
  </si>
  <si>
    <t>4.1.1</t>
  </si>
  <si>
    <t>Kreditorë të ndryshëm</t>
  </si>
  <si>
    <t>4.1.1.1</t>
  </si>
  <si>
    <r>
      <t xml:space="preserve">                Kredi tregtare </t>
    </r>
    <r>
      <rPr>
        <vertAlign val="superscript"/>
        <sz val="11"/>
        <rFont val="Calibri"/>
        <family val="2"/>
        <scheme val="minor"/>
      </rPr>
      <t>2)</t>
    </r>
  </si>
  <si>
    <t>4.1.1.2</t>
  </si>
  <si>
    <t xml:space="preserve">                Të tjera </t>
  </si>
  <si>
    <t>4.1.2</t>
  </si>
  <si>
    <t xml:space="preserve">Shpenzime të llogaritura dhe të ardhura të shtyra </t>
  </si>
  <si>
    <t xml:space="preserve">Llogaritë e marrëdhënieve </t>
  </si>
  <si>
    <t xml:space="preserve">Llogari të tjera </t>
  </si>
  <si>
    <t>MJETE TË QËNDRUESHME DHE BURIME TË PËRHERSHME</t>
  </si>
  <si>
    <t>Ndihma dhe financimi publik</t>
  </si>
  <si>
    <t>Borxhi i varur</t>
  </si>
  <si>
    <t>5.3.1</t>
  </si>
  <si>
    <t xml:space="preserve">                 Borxhi i varur</t>
  </si>
  <si>
    <t>5.3.1.1</t>
  </si>
  <si>
    <t xml:space="preserve">                 Borxhi i varur i bankave </t>
  </si>
  <si>
    <t>5.3.1.2</t>
  </si>
  <si>
    <t xml:space="preserve">                 Borxhi i varur i institucioneve jofinanciare </t>
  </si>
  <si>
    <t>5.3.1.3</t>
  </si>
  <si>
    <t xml:space="preserve">                 Borxhi i varur i institucioneve financiare</t>
  </si>
  <si>
    <t>5.3.1.4</t>
  </si>
  <si>
    <t xml:space="preserve">                 Borxhi i varur i sektorëve të tjerë rezidentë </t>
  </si>
  <si>
    <t>5.3.2</t>
  </si>
  <si>
    <t>5.3.2.1</t>
  </si>
  <si>
    <t xml:space="preserve">                 Interesi i përllogaritur për borxhin e varur të bankave</t>
  </si>
  <si>
    <t>5.3.2.2</t>
  </si>
  <si>
    <t xml:space="preserve">                 Interesi i përllogaritur për borxhin e varur të institucioneve jofinanciare</t>
  </si>
  <si>
    <t>5.3.2.3</t>
  </si>
  <si>
    <t xml:space="preserve">                 Interesi i përllogaritur për borxhin e varur të institucioneve financiare</t>
  </si>
  <si>
    <t>5.3.2.4</t>
  </si>
  <si>
    <t xml:space="preserve">                 Interesi i përllogaritur për borxhin e varur të sektorëve të tjerë rezidentë </t>
  </si>
  <si>
    <t>Kapitali i SHKK-ve</t>
  </si>
  <si>
    <t>5.4.1</t>
  </si>
  <si>
    <t>Kontributet e anëtarëve</t>
  </si>
  <si>
    <t>5.4.2</t>
  </si>
  <si>
    <t>Fondet e donatorëve</t>
  </si>
  <si>
    <t>5.4.3</t>
  </si>
  <si>
    <t>Rezerva ligjore</t>
  </si>
  <si>
    <t>5.4.4</t>
  </si>
  <si>
    <t>Rezerva statutore</t>
  </si>
  <si>
    <t>5.4.5</t>
  </si>
  <si>
    <t>Rezerva të tjera</t>
  </si>
  <si>
    <t>5.4.6</t>
  </si>
  <si>
    <t>Fitim/Humbjet e grumbulluara</t>
  </si>
  <si>
    <t>5.4.7</t>
  </si>
  <si>
    <t>Rezerva e rivlerësimit të aktiveve të qëndrueshme</t>
  </si>
  <si>
    <t>5.4.8</t>
  </si>
  <si>
    <t xml:space="preserve">Fitimi (humbja) i vitit ushtrimor </t>
  </si>
  <si>
    <t>Llogaria fitim-humbje</t>
  </si>
  <si>
    <t>LLOGARIA FITIM - HUMBJE</t>
  </si>
  <si>
    <t>Të ardhura të veprimtarisë</t>
  </si>
  <si>
    <t>Të ardhura nga interesat</t>
  </si>
  <si>
    <t>1.1.1</t>
  </si>
  <si>
    <t xml:space="preserve">         Nga depozitat në banka ose në Union</t>
  </si>
  <si>
    <t>1.1.2</t>
  </si>
  <si>
    <t xml:space="preserve">         Nga veprimet me anëtarët</t>
  </si>
  <si>
    <t>1.1.3</t>
  </si>
  <si>
    <t xml:space="preserve">          Të tjera</t>
  </si>
  <si>
    <t>Të ardhura nga veprimet me letrat me vlerë dhe veprimtaritë e tjera financiare</t>
  </si>
  <si>
    <t>Të ardhura nga komisionet</t>
  </si>
  <si>
    <t xml:space="preserve">          Nga veprimet me anëtarët </t>
  </si>
  <si>
    <t xml:space="preserve">          Komisione për shërbime financiare</t>
  </si>
  <si>
    <t>1.3.3</t>
  </si>
  <si>
    <t xml:space="preserve">          Komisione të tjera </t>
  </si>
  <si>
    <t>Të ardhura nga operacionet e qirasë</t>
  </si>
  <si>
    <t xml:space="preserve">Të ardhura të tjera të veprimtarisë  </t>
  </si>
  <si>
    <t>Fitime nga veprimet me valutat</t>
  </si>
  <si>
    <t>Transferime nga fondet rezervë për zhvlerësimin e mjete të qëndrueshme</t>
  </si>
  <si>
    <t>Transferime nga fondet rezervë për zhvlerësimin e llogarive për t'u arkëtuar</t>
  </si>
  <si>
    <t xml:space="preserve">Fonde rezervë për huatë </t>
  </si>
  <si>
    <t xml:space="preserve">            Standarde</t>
  </si>
  <si>
    <t xml:space="preserve">            Në ndjekje</t>
  </si>
  <si>
    <t xml:space="preserve">            Nënstandarde </t>
  </si>
  <si>
    <t xml:space="preserve">            Të dyshimta</t>
  </si>
  <si>
    <t>3.1.5</t>
  </si>
  <si>
    <t xml:space="preserve">            Të humbura</t>
  </si>
  <si>
    <t>Transferime nga fondet rezervë të krijuara për letrat me vlerë</t>
  </si>
  <si>
    <t>Të tjera transferime të fondeve rezervë</t>
  </si>
  <si>
    <t xml:space="preserve">Të ardhura të jashtëzakonshme </t>
  </si>
  <si>
    <t>Shlyerja e huave të regjistruara si hua të humbura</t>
  </si>
  <si>
    <t>Shlyerja e huave të humbura nga të tretët</t>
  </si>
  <si>
    <t>Të ardhura të tjera të jashtëzakonshme</t>
  </si>
  <si>
    <t>Të ardhura nga donacionet (dhuratat e marra)</t>
  </si>
  <si>
    <t>Humbja e vitit në vazhdim</t>
  </si>
  <si>
    <t>TOTALI I TË ARDHURAVE</t>
  </si>
  <si>
    <t>Shpenzime të veprimtarisë</t>
  </si>
  <si>
    <t>Shpenzime për interesa</t>
  </si>
  <si>
    <t xml:space="preserve">          Për huamarrjet</t>
  </si>
  <si>
    <t xml:space="preserve">          Për veprimet me anëtarët</t>
  </si>
  <si>
    <t xml:space="preserve">          Për borxhin e varur</t>
  </si>
  <si>
    <t>1.1.4</t>
  </si>
  <si>
    <t>Shpenzime për komisione</t>
  </si>
  <si>
    <t xml:space="preserve">          Për veprimet me anëtarët </t>
  </si>
  <si>
    <t>1.2.3</t>
  </si>
  <si>
    <t>1.2.4</t>
  </si>
  <si>
    <t>Humbje nga veprimet me letrat me vlerë dhe veprimtaritë e tjera financiare</t>
  </si>
  <si>
    <t>Shpenzime për operacionet e qirasë</t>
  </si>
  <si>
    <t>Humbje nga veprimet me valutat</t>
  </si>
  <si>
    <t>Shpenzime të përgjithshme të veprimtarisë</t>
  </si>
  <si>
    <t>1.6.1</t>
  </si>
  <si>
    <t>Shpenzime për personelin</t>
  </si>
  <si>
    <t>1.6.2</t>
  </si>
  <si>
    <t>Taksa të tjera përveç taksave mbi të ardhurat</t>
  </si>
  <si>
    <t>1.6.3</t>
  </si>
  <si>
    <t>Shpenzime të tjera administrative</t>
  </si>
  <si>
    <t>Amortizimi dhe fondet rezervë për zhvlerësimin e mjeteve të qëndrueshme</t>
  </si>
  <si>
    <t>Shpenzime amortizimi</t>
  </si>
  <si>
    <t>Humbje nga llogaritë për t’u arkëtuar të pambledhshme shpenzime për fonde rezervë</t>
  </si>
  <si>
    <t xml:space="preserve">Shpenzime për fonde rezervë  për huatë </t>
  </si>
  <si>
    <t xml:space="preserve">          Standarde</t>
  </si>
  <si>
    <t xml:space="preserve">          Në ndjekje</t>
  </si>
  <si>
    <t xml:space="preserve">          Nënstandarde </t>
  </si>
  <si>
    <t xml:space="preserve">          Të dyshimta</t>
  </si>
  <si>
    <t xml:space="preserve">          Të humbura</t>
  </si>
  <si>
    <t>Shpenzime për fonde rezervë të krijuara për letrat me vlerë</t>
  </si>
  <si>
    <t>Llogari për t’u arkëtuar të pambledhshme</t>
  </si>
  <si>
    <t>Shpenzime të tjera për fondet rezervë</t>
  </si>
  <si>
    <t xml:space="preserve">Shpenzime të jashtëzakonshme </t>
  </si>
  <si>
    <t>Fitimi i vitit në vazhdim</t>
  </si>
  <si>
    <t>TOTALI I SHPENZIMEVE</t>
  </si>
  <si>
    <t>Zërat jashtë bilancit</t>
  </si>
  <si>
    <t>ZËRAT JASHTË BILANCIT</t>
  </si>
  <si>
    <t>ANGAZHIME FINANCIMI</t>
  </si>
  <si>
    <t xml:space="preserve">     Angazhime të dhëna</t>
  </si>
  <si>
    <t xml:space="preserve">          Institucioneve të kreditit</t>
  </si>
  <si>
    <t xml:space="preserve">          Anëtarëve</t>
  </si>
  <si>
    <t xml:space="preserve">     Angazhime të marra</t>
  </si>
  <si>
    <t xml:space="preserve">          Nga institucionet e kreditit</t>
  </si>
  <si>
    <t xml:space="preserve">          Nga anëtarët</t>
  </si>
  <si>
    <t>GARANCITË</t>
  </si>
  <si>
    <t xml:space="preserve">     Garanci të dhëna</t>
  </si>
  <si>
    <t xml:space="preserve">     Garanci të marra</t>
  </si>
  <si>
    <t>ANGAZHIME PËR LETRAT ME VLERË</t>
  </si>
  <si>
    <t xml:space="preserve">     Letra me vlerë të marra si garanci për kredi ose rifinancim</t>
  </si>
  <si>
    <t xml:space="preserve">     Letra me vlerë të dhëna si garanci për kredi ose rifinancim</t>
  </si>
  <si>
    <t>TRANSAKSIONE NË VALUTË</t>
  </si>
  <si>
    <t xml:space="preserve">     Valutë e blerë me afat</t>
  </si>
  <si>
    <t xml:space="preserve">     Valutë e shitur me afat</t>
  </si>
  <si>
    <t xml:space="preserve">     Shuma për t'u marrë në lekë kundrejt shitjes së valutave</t>
  </si>
  <si>
    <t xml:space="preserve">     Shuma për t'u dhënë në lekë kundrejt blerjes së valutave</t>
  </si>
  <si>
    <t>ANGAZHIME TË TJERA</t>
  </si>
  <si>
    <t>Kreditë e klasifikuara sipas kalimit të afatit të kthimit</t>
  </si>
  <si>
    <t>KREDITË E KLASIFIKUARA SIPAS KALIMIT TË AFATIT TË KTHIMIT</t>
  </si>
  <si>
    <t>KALUAR AFATI I KTHIMIT</t>
  </si>
  <si>
    <t>1-30 ditë</t>
  </si>
  <si>
    <t>31-90 ditë</t>
  </si>
  <si>
    <t>91-180 ditë</t>
  </si>
  <si>
    <t>181-365 ditë</t>
  </si>
  <si>
    <t>Mbi 365 ditë</t>
  </si>
  <si>
    <t>Hua afatshkurtra</t>
  </si>
  <si>
    <t>Hua afatgjata</t>
  </si>
  <si>
    <t>Kontrata qiradhënie financiare</t>
  </si>
  <si>
    <t>Klasifikimi i kredive dhe llogaritja e provigjioneve</t>
  </si>
  <si>
    <t>KLASIFIKIMI I KREDIVE DHE LLOGARITJA E PROVIGJIONEVE</t>
  </si>
  <si>
    <t>Norma e provigjionimit</t>
  </si>
  <si>
    <t>Kryegjëja</t>
  </si>
  <si>
    <t>Interesi i përllogaritur</t>
  </si>
  <si>
    <t>Numri i kredimarrësve</t>
  </si>
  <si>
    <t>Shuma e kredisë</t>
  </si>
  <si>
    <t>Shuma e provigjioneve</t>
  </si>
  <si>
    <t>Shuma e interesit</t>
  </si>
  <si>
    <t xml:space="preserve">Norma e </t>
  </si>
  <si>
    <t>provigjionimit</t>
  </si>
  <si>
    <t>Kredi standarde</t>
  </si>
  <si>
    <t>jo më pak se 1%</t>
  </si>
  <si>
    <t>Kredi në ndjekje</t>
  </si>
  <si>
    <t>jo më pak se 10%</t>
  </si>
  <si>
    <t>Kredi nënstandarde</t>
  </si>
  <si>
    <t>jo më pak se 30%</t>
  </si>
  <si>
    <t>100 %</t>
  </si>
  <si>
    <t>Kredi të dyshimta</t>
  </si>
  <si>
    <t>jo më pak se 60%</t>
  </si>
  <si>
    <t>Kredi të humbura</t>
  </si>
  <si>
    <t>jo më pak se 100%</t>
  </si>
  <si>
    <t>Kredi me probleme (3+4+5)</t>
  </si>
  <si>
    <t>Klasifikimi i qirasë financiare dhe llogaritja e provigjioneve</t>
  </si>
  <si>
    <r>
      <t>KLASIFIKIMI I QIRASË FINANCIARE DHE LLOGARITJA E PROVIGJIONEVE</t>
    </r>
    <r>
      <rPr>
        <b/>
        <vertAlign val="superscript"/>
        <sz val="11"/>
        <rFont val="Calibri"/>
        <family val="2"/>
        <scheme val="minor"/>
      </rPr>
      <t xml:space="preserve"> 11)</t>
    </r>
  </si>
  <si>
    <t>jo më pak se 5%</t>
  </si>
  <si>
    <t>jo më pak se 20%</t>
  </si>
  <si>
    <t>11) Plotësohet vetëm nga SHKK-të që mund të ushtrojnë edhe veprimtarinë shtesë të qirasë financiare</t>
  </si>
  <si>
    <t>Përqëndrimi i depozitave</t>
  </si>
  <si>
    <t>PËRQËNDRIMI I DEPOZITAVE</t>
  </si>
  <si>
    <t>Deri 7 ditë</t>
  </si>
  <si>
    <t>7 ditë - 1 muaj</t>
  </si>
  <si>
    <t>1 - 3 muaj</t>
  </si>
  <si>
    <t>3 - 6 muaj</t>
  </si>
  <si>
    <t>6 - 12 muaj</t>
  </si>
  <si>
    <t>mbi 12 muaj</t>
  </si>
  <si>
    <t xml:space="preserve">TOTALI </t>
  </si>
  <si>
    <t>EUR</t>
  </si>
  <si>
    <t>USD</t>
  </si>
  <si>
    <t>TË TJERA</t>
  </si>
  <si>
    <t>10 Depozituesit më të mëdhenj</t>
  </si>
  <si>
    <t>20 Depozituesit më të mëdhenj</t>
  </si>
  <si>
    <t>50 Depozituesit më të mëdhenj</t>
  </si>
  <si>
    <t xml:space="preserve"> ALL</t>
  </si>
  <si>
    <r>
      <t xml:space="preserve">Gjendja e depozitave të anëtarëve rezidentë </t>
    </r>
    <r>
      <rPr>
        <b/>
        <vertAlign val="superscript"/>
        <sz val="11"/>
        <rFont val="Calibri"/>
        <family val="2"/>
        <scheme val="minor"/>
      </rPr>
      <t>3)</t>
    </r>
    <r>
      <rPr>
        <b/>
        <sz val="11"/>
        <rFont val="Calibri"/>
        <family val="2"/>
        <scheme val="minor"/>
      </rPr>
      <t xml:space="preserve"> sipas sektorëve afatit dhe monedhës (gjendja në fund të tremujorit)</t>
    </r>
  </si>
  <si>
    <t>1 muaj</t>
  </si>
  <si>
    <t xml:space="preserve">3 muaj </t>
  </si>
  <si>
    <t>6 muaj</t>
  </si>
  <si>
    <t>1 vit</t>
  </si>
  <si>
    <t xml:space="preserve"> mbi 1 vit deri në 2 vjet</t>
  </si>
  <si>
    <t xml:space="preserve"> mbi 2 vjet deri në 5 vjet</t>
  </si>
  <si>
    <t>mbi 5 vjet</t>
  </si>
  <si>
    <t xml:space="preserve">Depozita </t>
  </si>
  <si>
    <t>Deri në 1 vit</t>
  </si>
  <si>
    <t>Mbi 1 vit</t>
  </si>
  <si>
    <t>Korporata jofinanciare private</t>
  </si>
  <si>
    <t>Individët</t>
  </si>
  <si>
    <t>Institucionet jo me qëllim fitimi që u shërbejnë individëve</t>
  </si>
  <si>
    <t>Totali në ALL</t>
  </si>
  <si>
    <t>Totali në USD</t>
  </si>
  <si>
    <t>Totali në EUR</t>
  </si>
  <si>
    <t>GBP</t>
  </si>
  <si>
    <t>Totali në GBP</t>
  </si>
  <si>
    <t>CHF</t>
  </si>
  <si>
    <t>Totali në CHF</t>
  </si>
  <si>
    <t>Monedha të tjera</t>
  </si>
  <si>
    <t>Totali në monedha të tjera</t>
  </si>
  <si>
    <t xml:space="preserve">Total i depozitave në valutë </t>
  </si>
  <si>
    <t>Totali i depozitave (lekë dhe valutë)</t>
  </si>
  <si>
    <t>Shënime:</t>
  </si>
  <si>
    <t>3) Depozitat në këtë formular janë të dhënat në fund të tremujorit të depozitave të anëtarëve, të  cilat duhet të jenë  të barabarta me të dhënat e depozitave të raportuara në klasën 3 të pasivit të bilancit "Veprime me anëtarët".</t>
  </si>
  <si>
    <t>4) Llogaritë rrjedhëse në këtë formular janë të barabarta me llogaritë rrjedhëse të raportuara në pasiv të bilancit, klasa 3, formulari 2.</t>
  </si>
  <si>
    <t>5) Depozitat pa afat në këtë formular janë të barabarta me depozitat pa afat të raportuara në pasiv të bilancit, klasa 3, formulari 2.</t>
  </si>
  <si>
    <t>6) Depozita me afat sipas maturitetit origjinal në këtë formular janë të barabarta me depozitat me afat me interes dhe pa interes nga anëtarët, të raportuara në pasiv të bilancit, klasa 3, formulari 2.</t>
  </si>
  <si>
    <t>7) Depozita të bllokuara si garanci për kreditë në këtë formular janë të barabarta me Depozita të bllokuara si garanci për kreditë të raportuara në pasiv të bilancit, klasa 3, formulari 2.</t>
  </si>
  <si>
    <r>
      <t>Huatë</t>
    </r>
    <r>
      <rPr>
        <vertAlign val="superscript"/>
        <sz val="11"/>
        <rFont val="Calibri"/>
        <family val="2"/>
        <charset val="238"/>
        <scheme val="minor"/>
      </rPr>
      <t xml:space="preserve"> 8)</t>
    </r>
    <r>
      <rPr>
        <sz val="11"/>
        <rFont val="Calibri"/>
        <family val="2"/>
        <scheme val="minor"/>
      </rPr>
      <t xml:space="preserve"> e dhëna sipas aktivitetit ekonomik dhe cilësisë së portofolit</t>
    </r>
  </si>
  <si>
    <t>Nace Rev2</t>
  </si>
  <si>
    <r>
      <t>Huatë e dhëna anëtarëve sipas aktivitetit ekonomik</t>
    </r>
    <r>
      <rPr>
        <b/>
        <vertAlign val="superscript"/>
        <sz val="11"/>
        <rFont val="Calibri"/>
        <family val="2"/>
        <charset val="238"/>
        <scheme val="minor"/>
      </rPr>
      <t xml:space="preserve"> 9)</t>
    </r>
  </si>
  <si>
    <t>Huatë e reja (gjatë tremujorit)</t>
  </si>
  <si>
    <t>Totali i tepricës së huave dhe interesit të përllogaritur të huave në fund të periudhës (tremujorit)</t>
  </si>
  <si>
    <t>Nga të cilat:</t>
  </si>
  <si>
    <t>Hua standarde</t>
  </si>
  <si>
    <t>Hua të dyshimta</t>
  </si>
  <si>
    <t>Hua të humbura</t>
  </si>
  <si>
    <t>Korporata jofinanciare private (anëtarët- biznese)</t>
  </si>
  <si>
    <t>A</t>
  </si>
  <si>
    <t xml:space="preserve">Bujqësia, Pyjet, Peshkimi </t>
  </si>
  <si>
    <t>B</t>
  </si>
  <si>
    <t>Industria nxjerrëse</t>
  </si>
  <si>
    <t>C</t>
  </si>
  <si>
    <t>Industria përpunuese</t>
  </si>
  <si>
    <t>D</t>
  </si>
  <si>
    <t xml:space="preserve">Energjia elektrike, furnizimi me gaz, avull dhe ajër i kondicionuar </t>
  </si>
  <si>
    <t>E</t>
  </si>
  <si>
    <t xml:space="preserve">Furnizimi me ujë, aktivitete të trajtimit dhe menaxhimit të mbeturinave, mbetjeve </t>
  </si>
  <si>
    <t>F</t>
  </si>
  <si>
    <t>Ndërtimi</t>
  </si>
  <si>
    <t>G</t>
  </si>
  <si>
    <t xml:space="preserve"> Tregtia me shumicë dhe me pakicë; Riparimi i automjeteve dhe motoçikletave</t>
  </si>
  <si>
    <t>H</t>
  </si>
  <si>
    <t>Transporti dhe magazinimi</t>
  </si>
  <si>
    <t>I</t>
  </si>
  <si>
    <t>Akomodimi dhe shërbimi ushqimor</t>
  </si>
  <si>
    <t>J</t>
  </si>
  <si>
    <t>Informacioni dhe komunikacioni</t>
  </si>
  <si>
    <t>K</t>
  </si>
  <si>
    <t>Aktivitete financiare dhe të sigurimit</t>
  </si>
  <si>
    <t>L</t>
  </si>
  <si>
    <t>Aktivitete të pasurive të paluajtëshme</t>
  </si>
  <si>
    <t>M</t>
  </si>
  <si>
    <t>Aktivitete profesionale, shkencore dhe teknike</t>
  </si>
  <si>
    <t>N</t>
  </si>
  <si>
    <t>Shërbime administrative dhe mbështetëse</t>
  </si>
  <si>
    <t>O</t>
  </si>
  <si>
    <t>Administrimi publik dhe mbrojtja; Sigurimi social i detyrueshëm</t>
  </si>
  <si>
    <t>P</t>
  </si>
  <si>
    <t>Arsimi</t>
  </si>
  <si>
    <t>Q</t>
  </si>
  <si>
    <t>Shëndetësia dhe aktivitete të punës sociale</t>
  </si>
  <si>
    <t>R</t>
  </si>
  <si>
    <t>Arte, argëtim dhe çlodhje</t>
  </si>
  <si>
    <t>S</t>
  </si>
  <si>
    <t>Aktivitete të tjera shërbimi</t>
  </si>
  <si>
    <t>T</t>
  </si>
  <si>
    <t>Aktivitete të familjeve si punëdhënës; Aktivitete të prodhimit të mallrave e shërbimeve të pandryshueshme të familjeve për përdorimin e vet</t>
  </si>
  <si>
    <t>U</t>
  </si>
  <si>
    <t>Aktivitete të organizatave dhe organizmave ndërkombëtare</t>
  </si>
  <si>
    <t>Individë + Institucionet jo me qëllim fitimi që u shërbejnë individëve</t>
  </si>
  <si>
    <t>Totali (3=1+2)</t>
  </si>
  <si>
    <t>8) Huatë e raportuara në këtë formular në fund të tremujorit dhënë anëtarëve janë të barabarta me huatë e raportuara në klasën 2 të aktivit të bilancit "Veprimet me anëtarët".</t>
  </si>
  <si>
    <t>9) Për huatë sipas aktivitetit ekonomik, ju lutem shikoni shpjegimet për aktivitetin ekonomik në udhëzimet e raportimit.</t>
  </si>
  <si>
    <r>
      <t>Huatë e anëtarëve sipas sektorit</t>
    </r>
    <r>
      <rPr>
        <vertAlign val="superscript"/>
        <sz val="11"/>
        <rFont val="Calibri"/>
        <family val="2"/>
        <charset val="238"/>
      </rPr>
      <t xml:space="preserve"> 8)</t>
    </r>
    <r>
      <rPr>
        <sz val="11"/>
        <rFont val="Calibri"/>
        <family val="2"/>
      </rPr>
      <t>, monedhës, afatit dhe qëllimit të përdorimit.</t>
    </r>
  </si>
  <si>
    <r>
      <t xml:space="preserve">Huatë e anëtarëve sipas sektorit </t>
    </r>
    <r>
      <rPr>
        <b/>
        <vertAlign val="superscript"/>
        <sz val="11"/>
        <rFont val="Calibri"/>
        <family val="2"/>
      </rPr>
      <t>8)</t>
    </r>
    <r>
      <rPr>
        <b/>
        <sz val="11"/>
        <rFont val="Calibri"/>
        <family val="2"/>
      </rPr>
      <t>, monedhës, afatit dhe qëllimit të përdorimit.</t>
    </r>
  </si>
  <si>
    <t>Huatë e reja (gjatë periudhës)</t>
  </si>
  <si>
    <t>Teprica e huave në fund të periudhës</t>
  </si>
  <si>
    <t>Huatë e fshira nga bilanci gjatë periudhës</t>
  </si>
  <si>
    <t>Të tjera monedha</t>
  </si>
  <si>
    <t>Hua afatshkurtër (deri në një vit)</t>
  </si>
  <si>
    <t>Korporata jofinanciare private, nga të cilat:</t>
  </si>
  <si>
    <t>1.1.1.1</t>
  </si>
  <si>
    <t>Mikrobiznes</t>
  </si>
  <si>
    <t>1.1.1.2</t>
  </si>
  <si>
    <t>Biznesi i vogël</t>
  </si>
  <si>
    <t>1.1.1.3</t>
  </si>
  <si>
    <t xml:space="preserve">Biznesi i mesëm </t>
  </si>
  <si>
    <t>Individë</t>
  </si>
  <si>
    <r>
      <t xml:space="preserve">nga të cilat: për të vetëpunësuarit </t>
    </r>
    <r>
      <rPr>
        <i/>
        <vertAlign val="superscript"/>
        <sz val="11"/>
        <rFont val="Calibri"/>
        <family val="2"/>
      </rPr>
      <t>10</t>
    </r>
    <r>
      <rPr>
        <i/>
        <vertAlign val="superscript"/>
        <sz val="11"/>
        <rFont val="Calibri"/>
        <family val="2"/>
        <charset val="238"/>
      </rPr>
      <t>)</t>
    </r>
  </si>
  <si>
    <t>Hua afatmesme (mbi 1 vit deri në 5 vjet)</t>
  </si>
  <si>
    <t xml:space="preserve">Individë </t>
  </si>
  <si>
    <t>Hua afatgjatë (mbi 5 vjet)</t>
  </si>
  <si>
    <t>1.3.1.3</t>
  </si>
  <si>
    <t>Totali i huave  (1=1.1+1.2+1.3 dhe 1= 1.a+1.b)</t>
  </si>
  <si>
    <t>1.a</t>
  </si>
  <si>
    <t>Totali i huave për korporata jofinanciare private (1.a=  1.1.1+1.2.1+1.3.1), nga të cilat për:</t>
  </si>
  <si>
    <t>1.a.1</t>
  </si>
  <si>
    <t>Linja të huave dhe overdrafte</t>
  </si>
  <si>
    <t>1.a.2</t>
  </si>
  <si>
    <t>Kapital qarkullues</t>
  </si>
  <si>
    <t>1.a.3</t>
  </si>
  <si>
    <t>Hua për çelje biznesi</t>
  </si>
  <si>
    <t>1.a.4</t>
  </si>
  <si>
    <t xml:space="preserve">Blerje pajisjesh </t>
  </si>
  <si>
    <t>1.a.5</t>
  </si>
  <si>
    <t>Pasuri të paluajtshme</t>
  </si>
  <si>
    <t>1.a.6</t>
  </si>
  <si>
    <t>Hua për investime në instrumenta financiare</t>
  </si>
  <si>
    <t>1.b</t>
  </si>
  <si>
    <t>Totali i huave për Individë + Institucionet jo me qëllim fitimi që u shërbejnë individëve (1.b=1.1.2+1.1.3+1.2.2+1.2.3+1.3.2+1.3.3), nga të cilat për:</t>
  </si>
  <si>
    <t>1.b.1</t>
  </si>
  <si>
    <t>1.b.2</t>
  </si>
  <si>
    <t>Mallra jo të qëndrueshëm</t>
  </si>
  <si>
    <t>1.b.3</t>
  </si>
  <si>
    <t>Mallra të qëndrueshëm</t>
  </si>
  <si>
    <t>1.b.4</t>
  </si>
  <si>
    <t>Hua për blerje banesash</t>
  </si>
  <si>
    <t>1.b.5</t>
  </si>
  <si>
    <t>Hua për qëllime të tjera</t>
  </si>
  <si>
    <t>8) Huatë e raportuara në këtë formular në fund të tremujorit dhënë anëtarëve janë të barabarta me huatë e raportuara në klasën 2 të aktivit të bilancit "Veprimet me anëtarët" .</t>
  </si>
  <si>
    <t>10) Të vetëpunësuarit janë personat fizikë të cilët kryejnë aktivitet tregtar në përputhje me nenin 1, Ligji nr. 9901 dt 14.4.2008 "Për tregtarët dhe shoqëritë tregtare". Qëllimi i përdorimit të kredisë është bërje biznesi dhe përfitim të të ardhurave. Të tilla janë huatë për fillim dhe zgjerim aktiviteti profesional si këpucari, blerja e një dyqani, etj.</t>
  </si>
  <si>
    <t>Kategoritë e kredive të dhëna nga totali i SHKK-ve</t>
  </si>
  <si>
    <t xml:space="preserve">Kategoritë e kredive të dhëna nga </t>
  </si>
  <si>
    <t>Kredi e re për tremujorin</t>
  </si>
  <si>
    <t>Teprica e kredisë gjithsej në fund të periudhës</t>
  </si>
  <si>
    <t xml:space="preserve">shoqëritë e kursim-kreditit </t>
  </si>
  <si>
    <t>Numri</t>
  </si>
  <si>
    <t xml:space="preserve">Shuma </t>
  </si>
  <si>
    <t>Deri  5 000 000</t>
  </si>
  <si>
    <t xml:space="preserve">   5 000 001 - 10 000 000 </t>
  </si>
  <si>
    <t>10 000 001 - 50 000 000</t>
  </si>
  <si>
    <t>50 000 001 - 100 000 000</t>
  </si>
  <si>
    <t>100 000 001 - 200 000 000</t>
  </si>
  <si>
    <t>200 000 001 - 500 000 000</t>
  </si>
  <si>
    <t>500 000 001 - 1 000 000 000</t>
  </si>
  <si>
    <t>Mbi 1 000 000 000</t>
  </si>
  <si>
    <t>Portofoli i qirasë financiare</t>
  </si>
  <si>
    <t xml:space="preserve">Portofoli i qirasë financiare sipas llojit të objektit të financuar* 
</t>
  </si>
  <si>
    <t>Teprica  e portofolit</t>
  </si>
  <si>
    <t>Total</t>
  </si>
  <si>
    <t>E re</t>
  </si>
  <si>
    <t>E përdorur</t>
  </si>
  <si>
    <t>Mjete transporti personale</t>
  </si>
  <si>
    <t>Mjete transporti pune</t>
  </si>
  <si>
    <t>Pajisje pune/ linja prodhimi</t>
  </si>
  <si>
    <t>Të tjera</t>
  </si>
  <si>
    <t>Bono thesari dhe tituj të qeverisë shqiptare me afat mbi 1 vit të mbajtura nga SHKK-të.</t>
  </si>
  <si>
    <t>Vlera e tregut në fund të periudhës</t>
  </si>
  <si>
    <t>Vlera kontabile në fund të periudhës</t>
  </si>
  <si>
    <t xml:space="preserve">Vlera nominale </t>
  </si>
  <si>
    <t>Interesi i përllogaritur në fund të periudhës</t>
  </si>
  <si>
    <t>Interesi i paguar gjatë periudhës</t>
  </si>
  <si>
    <t>Bono thesari</t>
  </si>
  <si>
    <t>16) Në këtë formular raportohen të gjitha bonot e thesarit dhe titujt e qeverisë shqiptare, të raportuara në aktivin e bilancit në zërin 1.2 "Bono thesari dhe tituj të qeverisë shqiptare me afat mbi 1 vit"</t>
  </si>
  <si>
    <t>Numri i SHKK-ve anëtare të unionit</t>
  </si>
  <si>
    <t>NUMRI I SHKK-ve ANËTARE TË UNIONIT</t>
  </si>
  <si>
    <t>Numri i SHKK-ve në fillim të periudhës raportuese:</t>
  </si>
  <si>
    <t>SHKK-të e reja gjatë periudhës raportuese(+)</t>
  </si>
  <si>
    <t>SHKK-të e larguara gjatë periudhës raportuese(-)</t>
  </si>
  <si>
    <t>Numri i SHKK-ve në fund të periudhës raportuese:</t>
  </si>
  <si>
    <t>Numri i anëtarëve të SHKK-ve</t>
  </si>
  <si>
    <t>NUMRI I ANËTARËVE TË SHOQËRIVE TË KURSIM-KREDITIT</t>
  </si>
  <si>
    <t>Numri i anëtarëve në fillim të tremujorit:</t>
  </si>
  <si>
    <t>Anëtarësimet e reja gjatë tremujorit (+)</t>
  </si>
  <si>
    <t>Largimet e anëtarëve gjatë tremujorit (-)</t>
  </si>
  <si>
    <t>Numri i anëtarëve në fund të tremujorit:</t>
  </si>
  <si>
    <t>Të dhëna mbi anëtarët</t>
  </si>
  <si>
    <t>TË DHËNA MBI ANËTARËT</t>
  </si>
  <si>
    <t>Numri total i anëtarëve</t>
  </si>
  <si>
    <t xml:space="preserve">                 Numri i anëtarëve depozitues </t>
  </si>
  <si>
    <t xml:space="preserve">                 Numri i anëtarëve huamarrës</t>
  </si>
  <si>
    <t xml:space="preserve">                 Numri i anëtarëve njëkohësisht depozitues dhe huamarrës </t>
  </si>
  <si>
    <t>Të dhëna mbi kapitalin dhe borxhin e varur</t>
  </si>
  <si>
    <t>Vlera</t>
  </si>
  <si>
    <t>Borxhi i varur i përfshirë deri në masën e lejuar (jo më shumë se 33 % e shumës së elementëve të kapitalit)</t>
  </si>
  <si>
    <t>Kapitali i SHKK-së për qëllime të llogaritjes dhe monitorimit të treguesve mbikëqyrës</t>
  </si>
  <si>
    <t>Borxhi i varur i SHKK-së</t>
  </si>
  <si>
    <r>
      <t>Huatë</t>
    </r>
    <r>
      <rPr>
        <vertAlign val="superscript"/>
        <sz val="11"/>
        <rFont val="Calibri"/>
        <family val="2"/>
        <charset val="238"/>
        <scheme val="minor"/>
      </rPr>
      <t xml:space="preserve"> </t>
    </r>
    <r>
      <rPr>
        <sz val="11"/>
        <rFont val="Calibri"/>
        <family val="2"/>
        <scheme val="minor"/>
      </rPr>
      <t>e dhëna sipas aktivitetit ekonomik dhe cilësisë së portofolit</t>
    </r>
  </si>
  <si>
    <r>
      <t>Huatë e anëtarëve sipas sektorit</t>
    </r>
    <r>
      <rPr>
        <sz val="11"/>
        <rFont val="Calibri"/>
        <family val="2"/>
      </rPr>
      <t>, monedhës, afatit dhe qëllimit të përdorimit</t>
    </r>
  </si>
  <si>
    <r>
      <t>Depozita të anëtarëve rezidentë sipas sektorit</t>
    </r>
    <r>
      <rPr>
        <sz val="11"/>
        <rFont val="Calibri"/>
        <family val="2"/>
        <scheme val="minor"/>
      </rPr>
      <t>, afatit dhe monedhës</t>
    </r>
  </si>
  <si>
    <t>Bono thesari dhe tituj të qeverisë shqiptare me afat mbi 1 vit të mbajtura nga SHKK-të</t>
  </si>
  <si>
    <t>Fondet rezervë specifike</t>
  </si>
  <si>
    <t>5.2.1</t>
  </si>
  <si>
    <t>Fonde rezervë për rrezikun statistikor për mbulimin e humbjeve nga huatë standarde dhe në ndjekje</t>
  </si>
  <si>
    <t>5.2.2</t>
  </si>
  <si>
    <t>Fonde rezervë për konflikte gjyqësore dhe detyrime të paparashikuara</t>
  </si>
  <si>
    <t>Kapitali i SHKK-së</t>
  </si>
  <si>
    <t xml:space="preserve">            Skonto/Shtesa</t>
  </si>
  <si>
    <t>1.2.2.3</t>
  </si>
  <si>
    <r>
      <t xml:space="preserve">Depozita të anëtarëve rezidentë sipas sektorit </t>
    </r>
    <r>
      <rPr>
        <vertAlign val="superscript"/>
        <sz val="11"/>
        <rFont val="Calibri"/>
        <family val="2"/>
        <scheme val="minor"/>
      </rPr>
      <t>1)</t>
    </r>
    <r>
      <rPr>
        <sz val="11"/>
        <rFont val="Calibri"/>
        <family val="2"/>
        <scheme val="minor"/>
      </rPr>
      <t>, afatit dhe monedhës</t>
    </r>
  </si>
  <si>
    <r>
      <t>Llogari rrjedhëse</t>
    </r>
    <r>
      <rPr>
        <vertAlign val="superscript"/>
        <sz val="11"/>
        <rFont val="Calibri"/>
        <family val="2"/>
        <charset val="238"/>
        <scheme val="minor"/>
      </rPr>
      <t>4)</t>
    </r>
  </si>
  <si>
    <r>
      <t>Depozita pa afat</t>
    </r>
    <r>
      <rPr>
        <vertAlign val="superscript"/>
        <sz val="11"/>
        <rFont val="Calibri"/>
        <family val="2"/>
        <charset val="238"/>
        <scheme val="minor"/>
      </rPr>
      <t>5)</t>
    </r>
  </si>
  <si>
    <r>
      <t>Depozita me afat sipas maturitetit origjinal</t>
    </r>
    <r>
      <rPr>
        <vertAlign val="superscript"/>
        <sz val="11"/>
        <rFont val="Calibri"/>
        <family val="2"/>
        <charset val="238"/>
        <scheme val="minor"/>
      </rPr>
      <t>6)</t>
    </r>
  </si>
  <si>
    <r>
      <t>Depozita të bllokuara si garanci për kreditë</t>
    </r>
    <r>
      <rPr>
        <vertAlign val="superscript"/>
        <sz val="11"/>
        <rFont val="Calibri"/>
        <family val="2"/>
        <charset val="238"/>
        <scheme val="minor"/>
      </rPr>
      <t>7)</t>
    </r>
  </si>
  <si>
    <t>Nr.i formularit</t>
  </si>
  <si>
    <t>F1</t>
  </si>
  <si>
    <t>F2</t>
  </si>
  <si>
    <t>F3</t>
  </si>
  <si>
    <t>F4</t>
  </si>
  <si>
    <t>F5</t>
  </si>
  <si>
    <t>F6</t>
  </si>
  <si>
    <t>F6/1</t>
  </si>
  <si>
    <t>F7</t>
  </si>
  <si>
    <t>F8</t>
  </si>
  <si>
    <t>F9</t>
  </si>
  <si>
    <t>F10</t>
  </si>
  <si>
    <t>F11</t>
  </si>
  <si>
    <t>F12</t>
  </si>
  <si>
    <t>F13</t>
  </si>
  <si>
    <t>F14</t>
  </si>
  <si>
    <t>F15</t>
  </si>
  <si>
    <t>F16</t>
  </si>
  <si>
    <t>F17</t>
  </si>
  <si>
    <r>
      <t xml:space="preserve">Bono thesari dhe tituj të qeverisë shqiptare me afat mbi 1 vit </t>
    </r>
    <r>
      <rPr>
        <vertAlign val="superscript"/>
        <sz val="11"/>
        <rFont val="Calibri"/>
        <family val="2"/>
        <scheme val="minor"/>
      </rPr>
      <t>16)</t>
    </r>
    <r>
      <rPr>
        <sz val="11"/>
        <rFont val="Calibri"/>
        <family val="2"/>
        <scheme val="minor"/>
      </rPr>
      <t xml:space="preserve">  të mbajtura nga SHKK-të.</t>
    </r>
  </si>
  <si>
    <t>Formularët e TOTALIT të SHKK-ve</t>
  </si>
  <si>
    <t>Grupi i SHKK</t>
  </si>
  <si>
    <t>Totali i Shoqërive të Kursim Kreditit-SHKK</t>
  </si>
  <si>
    <t>Treguesit e paralajmërimit të hershëm</t>
  </si>
  <si>
    <t>Nr.</t>
  </si>
  <si>
    <t>Treguesi</t>
  </si>
  <si>
    <t>Komente</t>
  </si>
  <si>
    <t>Numri i çështjeve të reja ligjore</t>
  </si>
  <si>
    <t>Kostoja e çështjeve ligjore</t>
  </si>
  <si>
    <t>Ankesat e reja të klientëve</t>
  </si>
  <si>
    <t xml:space="preserve">Ankesat e hapura të klientëve </t>
  </si>
  <si>
    <t>Numri i gjobave nga autoritetet</t>
  </si>
  <si>
    <t>Vlera e gjobave nga autoritetet</t>
  </si>
  <si>
    <t>Qarkullimi i punonjësve</t>
  </si>
  <si>
    <r>
      <t>Avari/Ndërprerje të programit bazë (</t>
    </r>
    <r>
      <rPr>
        <i/>
        <sz val="9"/>
        <color indexed="8"/>
        <rFont val="Times New Roman"/>
        <family val="1"/>
      </rPr>
      <t>core system</t>
    </r>
    <r>
      <rPr>
        <sz val="9"/>
        <color indexed="8"/>
        <rFont val="Times New Roman"/>
        <family val="1"/>
      </rPr>
      <t>) të subjektit</t>
    </r>
  </si>
  <si>
    <t>Numri i rasteve të identifikuara si mashtrim</t>
  </si>
  <si>
    <t xml:space="preserve">Kredi të reja me probleme </t>
  </si>
  <si>
    <t>F18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</si>
</sst>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_-* #,##0.00_L_e_k_-;\-* #,##0.00_L_e_k_-;_-* &quot;-&quot;??_L_e_k_-;_-@_-"/>
    <numFmt numFmtId="166" formatCode="0.0_)"/>
    <numFmt numFmtId="167" formatCode="_-* #,##0.0_-;\-* #,##0.0_-;_-* &quot;-&quot;??_-;_-@_-"/>
    <numFmt numFmtId="168" formatCode="_(* #,##0_);_(* \(#,##0\);_(* &quot;-&quot;??_);_(@_)"/>
    <numFmt numFmtId="169" formatCode="0.0"/>
    <numFmt numFmtId="170" formatCode="#,##0.00_ ;\-#,##0.00\ "/>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Light"/>
      <family val="2"/>
      <charset val="238"/>
      <scheme val="major"/>
    </font>
    <font>
      <b/>
      <sz val="11"/>
      <name val="Calibri"/>
      <family val="2"/>
    </font>
    <font>
      <sz val="11"/>
      <color indexed="8"/>
      <name val="Calibri"/>
      <family val="2"/>
    </font>
    <font>
      <sz val="11"/>
      <name val="Calibri"/>
      <family val="2"/>
    </font>
    <font>
      <sz val="11"/>
      <color indexed="8"/>
      <name val="Calibri"/>
      <family val="2"/>
      <scheme val="minor"/>
    </font>
    <font>
      <sz val="11"/>
      <name val="Calibri"/>
      <family val="2"/>
      <scheme val="minor"/>
    </font>
    <font>
      <b/>
      <sz val="11"/>
      <name val="Calibri"/>
      <family val="2"/>
      <scheme val="minor"/>
    </font>
    <font>
      <sz val="10"/>
      <name val="Arial"/>
      <family val="2"/>
      <charset val="238"/>
    </font>
    <font>
      <sz val="10"/>
      <name val="Arial"/>
      <family val="2"/>
    </font>
    <font>
      <b/>
      <i/>
      <sz val="11"/>
      <color indexed="18"/>
      <name val="Calibri"/>
      <family val="2"/>
      <scheme val="minor"/>
    </font>
    <font>
      <i/>
      <sz val="10"/>
      <color rgb="FF1E03BD"/>
      <name val="Calibri"/>
      <family val="2"/>
      <scheme val="minor"/>
    </font>
    <font>
      <vertAlign val="superscript"/>
      <sz val="11"/>
      <name val="Calibri"/>
      <family val="2"/>
      <scheme val="minor"/>
    </font>
    <font>
      <b/>
      <vertAlign val="superscript"/>
      <sz val="11"/>
      <name val="Calibri"/>
      <family val="2"/>
      <scheme val="minor"/>
    </font>
    <font>
      <sz val="11"/>
      <color theme="3" tint="0.39997558519241921"/>
      <name val="Calibri"/>
      <family val="2"/>
      <scheme val="minor"/>
    </font>
    <font>
      <sz val="11"/>
      <color theme="8" tint="-0.249977111117893"/>
      <name val="Calibri"/>
      <family val="2"/>
      <scheme val="minor"/>
    </font>
    <font>
      <sz val="11"/>
      <color rgb="FF00B0F0"/>
      <name val="Calibri"/>
      <family val="2"/>
      <scheme val="minor"/>
    </font>
    <font>
      <sz val="11"/>
      <color indexed="14"/>
      <name val="Calibri"/>
      <family val="2"/>
      <scheme val="minor"/>
    </font>
    <font>
      <sz val="10"/>
      <color theme="1"/>
      <name val="Calibri"/>
      <family val="2"/>
      <scheme val="minor"/>
    </font>
    <font>
      <vertAlign val="superscript"/>
      <sz val="11"/>
      <name val="Calibri"/>
      <family val="2"/>
      <charset val="238"/>
      <scheme val="minor"/>
    </font>
    <font>
      <b/>
      <vertAlign val="superscript"/>
      <sz val="11"/>
      <name val="Calibri"/>
      <family val="2"/>
      <charset val="238"/>
      <scheme val="minor"/>
    </font>
    <font>
      <b/>
      <sz val="11"/>
      <name val="Calibri"/>
      <family val="2"/>
      <charset val="238"/>
      <scheme val="minor"/>
    </font>
    <font>
      <b/>
      <i/>
      <sz val="11"/>
      <color theme="1"/>
      <name val="Calibri"/>
      <family val="2"/>
      <charset val="238"/>
      <scheme val="minor"/>
    </font>
    <font>
      <b/>
      <sz val="11"/>
      <color indexed="8"/>
      <name val="Calibri"/>
      <family val="2"/>
      <scheme val="minor"/>
    </font>
    <font>
      <sz val="10"/>
      <color indexed="8"/>
      <name val="Arial"/>
      <family val="2"/>
      <charset val="238"/>
    </font>
    <font>
      <b/>
      <sz val="11"/>
      <name val="Calibri"/>
      <family val="2"/>
      <charset val="238"/>
    </font>
    <font>
      <b/>
      <i/>
      <sz val="8"/>
      <color rgb="FF1E03BD"/>
      <name val="Calibri"/>
      <family val="2"/>
      <charset val="238"/>
      <scheme val="minor"/>
    </font>
    <font>
      <i/>
      <sz val="10"/>
      <color rgb="FF1E03BD"/>
      <name val="Calibri"/>
      <family val="2"/>
      <charset val="238"/>
      <scheme val="minor"/>
    </font>
    <font>
      <u/>
      <sz val="11"/>
      <color theme="10"/>
      <name val="Calibri"/>
      <family val="2"/>
      <scheme val="minor"/>
    </font>
    <font>
      <i/>
      <u/>
      <sz val="11"/>
      <color theme="10"/>
      <name val="Calibri"/>
      <family val="2"/>
      <charset val="238"/>
      <scheme val="minor"/>
    </font>
    <font>
      <vertAlign val="superscript"/>
      <sz val="11"/>
      <name val="Calibri"/>
      <family val="2"/>
      <charset val="238"/>
    </font>
    <font>
      <sz val="11"/>
      <name val="Calibri"/>
      <family val="2"/>
      <charset val="238"/>
    </font>
    <font>
      <b/>
      <vertAlign val="superscript"/>
      <sz val="11"/>
      <name val="Calibri"/>
      <family val="2"/>
    </font>
    <font>
      <b/>
      <sz val="11"/>
      <color theme="1"/>
      <name val="Calibri"/>
      <family val="2"/>
      <charset val="238"/>
      <scheme val="minor"/>
    </font>
    <font>
      <i/>
      <sz val="11"/>
      <name val="Calibri"/>
      <family val="2"/>
    </font>
    <font>
      <i/>
      <sz val="11"/>
      <name val="Calibri"/>
      <family val="2"/>
      <charset val="238"/>
    </font>
    <font>
      <i/>
      <vertAlign val="superscript"/>
      <sz val="11"/>
      <name val="Calibri"/>
      <family val="2"/>
    </font>
    <font>
      <i/>
      <vertAlign val="superscript"/>
      <sz val="11"/>
      <name val="Calibri"/>
      <family val="2"/>
      <charset val="238"/>
    </font>
    <font>
      <sz val="11"/>
      <name val="Calibri"/>
      <family val="2"/>
      <charset val="238"/>
      <scheme val="minor"/>
    </font>
    <font>
      <sz val="8"/>
      <color theme="1"/>
      <name val="Calibri"/>
      <family val="2"/>
      <scheme val="minor"/>
    </font>
    <font>
      <i/>
      <sz val="8"/>
      <name val="Calibri"/>
      <family val="2"/>
    </font>
    <font>
      <sz val="10"/>
      <color rgb="FF1E03BD"/>
      <name val="Calibri"/>
      <family val="2"/>
      <charset val="238"/>
      <scheme val="minor"/>
    </font>
    <font>
      <b/>
      <sz val="9"/>
      <name val="Calibri"/>
      <family val="2"/>
      <scheme val="minor"/>
    </font>
    <font>
      <sz val="11"/>
      <color theme="1"/>
      <name val="Calibri"/>
      <family val="2"/>
      <charset val="238"/>
      <scheme val="minor"/>
    </font>
    <font>
      <sz val="11"/>
      <name val="Calibri Light"/>
      <family val="2"/>
      <charset val="238"/>
      <scheme val="major"/>
    </font>
    <font>
      <i/>
      <sz val="10"/>
      <color rgb="FF0070C0"/>
      <name val="Calibri"/>
      <family val="2"/>
      <scheme val="minor"/>
    </font>
    <font>
      <b/>
      <sz val="17"/>
      <name val="Times New Roman"/>
      <family val="1"/>
      <charset val="238"/>
    </font>
    <font>
      <b/>
      <sz val="12"/>
      <name val="Times New Roman"/>
      <family val="1"/>
      <charset val="238"/>
    </font>
    <font>
      <sz val="9"/>
      <color theme="1"/>
      <name val="Times New Roman"/>
      <family val="1"/>
    </font>
    <font>
      <sz val="11"/>
      <color indexed="8"/>
      <name val="Calibri"/>
      <family val="2"/>
      <charset val="238"/>
      <scheme val="minor"/>
    </font>
    <font>
      <b/>
      <sz val="9"/>
      <color theme="1"/>
      <name val="Times New Roman"/>
      <family val="1"/>
    </font>
    <font>
      <i/>
      <sz val="8"/>
      <color theme="1"/>
      <name val="Times New Roman"/>
      <family val="1"/>
    </font>
    <font>
      <i/>
      <sz val="9"/>
      <color indexed="8"/>
      <name val="Times New Roman"/>
      <family val="1"/>
    </font>
    <font>
      <sz val="9"/>
      <color indexed="8"/>
      <name val="Times New Roman"/>
      <family val="1"/>
    </font>
  </fonts>
  <fills count="1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FF0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2F2F2"/>
        <bgColor indexed="64"/>
      </patternFill>
    </fill>
    <fill>
      <patternFill patternType="solid">
        <fgColor rgb="FF00B050"/>
        <bgColor indexed="64"/>
      </patternFill>
    </fill>
  </fills>
  <borders count="72">
    <border>
      <left/>
      <right/>
      <top/>
      <bottom/>
      <diagonal/>
    </border>
    <border>
      <left style="thin">
        <color indexed="64"/>
      </left>
      <right style="thin">
        <color auto="1"/>
      </right>
      <top style="thin">
        <color auto="1"/>
      </top>
      <bottom style="thin">
        <color auto="1"/>
      </bottom>
      <diagonal/>
    </border>
    <border>
      <left style="thin">
        <color indexed="64"/>
      </left>
      <right style="thin">
        <color auto="1"/>
      </right>
      <top style="thin">
        <color auto="1"/>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right/>
      <top style="thin">
        <color indexed="22"/>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indexed="64"/>
      </left>
      <right style="thin">
        <color auto="1"/>
      </right>
      <top style="thin">
        <color auto="1"/>
      </top>
      <bottom style="medium">
        <color indexed="64"/>
      </bottom>
      <diagonal/>
    </border>
    <border>
      <left style="thin">
        <color indexed="64"/>
      </left>
      <right style="thin">
        <color auto="1"/>
      </right>
      <top style="thin">
        <color auto="1"/>
      </top>
      <bottom style="thin">
        <color auto="1"/>
      </bottom>
      <diagonal/>
    </border>
  </borders>
  <cellStyleXfs count="16">
    <xf numFmtId="0" fontId="0" fillId="0" borderId="0"/>
    <xf numFmtId="164"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xf numFmtId="0" fontId="1" fillId="0" borderId="0"/>
    <xf numFmtId="43" fontId="10" fillId="0" borderId="0" applyFont="0" applyFill="0" applyBorder="0" applyAlignment="0" applyProtection="0"/>
    <xf numFmtId="0" fontId="10" fillId="0" borderId="0"/>
    <xf numFmtId="165" fontId="11" fillId="0" borderId="0" applyFont="0" applyFill="0" applyBorder="0" applyAlignment="0" applyProtection="0"/>
    <xf numFmtId="43" fontId="10" fillId="0" borderId="0" applyFont="0" applyFill="0" applyBorder="0" applyAlignment="0" applyProtection="0"/>
    <xf numFmtId="164" fontId="5" fillId="0" borderId="0" applyFont="0" applyFill="0" applyBorder="0" applyAlignment="0" applyProtection="0"/>
    <xf numFmtId="0" fontId="26" fillId="0" borderId="0"/>
    <xf numFmtId="0" fontId="30" fillId="0" borderId="0" applyNumberFormat="0" applyFill="0" applyBorder="0" applyAlignment="0" applyProtection="0"/>
    <xf numFmtId="167" fontId="5" fillId="0" borderId="0"/>
    <xf numFmtId="43" fontId="11" fillId="0" borderId="0" applyFont="0" applyFill="0" applyBorder="0" applyAlignment="0" applyProtection="0"/>
    <xf numFmtId="0" fontId="11" fillId="0" borderId="0"/>
    <xf numFmtId="0" fontId="45" fillId="0" borderId="0"/>
  </cellStyleXfs>
  <cellXfs count="609">
    <xf numFmtId="0" fontId="0" fillId="0" borderId="0" xfId="0"/>
    <xf numFmtId="2" fontId="7" fillId="0" borderId="0" xfId="3" applyNumberFormat="1" applyFont="1" applyFill="1"/>
    <xf numFmtId="43" fontId="8" fillId="2" borderId="4" xfId="5" applyFont="1" applyFill="1" applyBorder="1" applyAlignment="1">
      <alignment horizontal="center" wrapText="1"/>
    </xf>
    <xf numFmtId="0" fontId="8" fillId="2" borderId="7" xfId="6" applyFont="1" applyFill="1" applyBorder="1" applyAlignment="1">
      <alignment horizontal="center" vertical="center" wrapText="1"/>
    </xf>
    <xf numFmtId="43" fontId="8" fillId="2" borderId="8" xfId="5" applyFont="1" applyFill="1" applyBorder="1" applyAlignment="1">
      <alignment horizontal="center" wrapText="1"/>
    </xf>
    <xf numFmtId="0" fontId="8" fillId="2" borderId="9" xfId="6" applyFont="1" applyFill="1" applyBorder="1" applyAlignment="1">
      <alignment vertical="center" wrapText="1"/>
    </xf>
    <xf numFmtId="0" fontId="8" fillId="2" borderId="10" xfId="6" applyFont="1" applyFill="1" applyBorder="1" applyAlignment="1">
      <alignment vertical="center" wrapText="1"/>
    </xf>
    <xf numFmtId="43" fontId="8" fillId="2" borderId="14" xfId="5" applyFont="1" applyFill="1" applyBorder="1" applyAlignment="1">
      <alignment horizontal="center" wrapText="1"/>
    </xf>
    <xf numFmtId="0" fontId="8" fillId="2" borderId="15" xfId="6" applyFont="1" applyFill="1" applyBorder="1" applyAlignment="1">
      <alignment horizontal="center"/>
    </xf>
    <xf numFmtId="0" fontId="9" fillId="3" borderId="17" xfId="6" applyFont="1" applyFill="1" applyBorder="1" applyAlignment="1">
      <alignment horizontal="right"/>
    </xf>
    <xf numFmtId="0" fontId="9" fillId="3" borderId="18" xfId="6" applyFont="1" applyFill="1" applyBorder="1"/>
    <xf numFmtId="0" fontId="9" fillId="0" borderId="20" xfId="4" applyFont="1" applyFill="1" applyBorder="1" applyAlignment="1">
      <alignment horizontal="right"/>
    </xf>
    <xf numFmtId="0" fontId="9" fillId="0" borderId="21" xfId="4" applyFont="1" applyFill="1" applyBorder="1"/>
    <xf numFmtId="0" fontId="12" fillId="0" borderId="20" xfId="4" applyFont="1" applyFill="1" applyBorder="1" applyAlignment="1">
      <alignment horizontal="right"/>
    </xf>
    <xf numFmtId="0" fontId="12" fillId="0" borderId="21" xfId="4" applyFont="1" applyFill="1" applyBorder="1"/>
    <xf numFmtId="0" fontId="8" fillId="0" borderId="20" xfId="4" applyFont="1" applyFill="1" applyBorder="1" applyAlignment="1">
      <alignment horizontal="right"/>
    </xf>
    <xf numFmtId="0" fontId="8" fillId="0" borderId="21" xfId="4" applyFont="1" applyFill="1" applyBorder="1"/>
    <xf numFmtId="0" fontId="8" fillId="0" borderId="0" xfId="4" applyFont="1" applyFill="1" applyBorder="1"/>
    <xf numFmtId="0" fontId="12" fillId="0" borderId="20" xfId="4" applyFont="1" applyBorder="1" applyAlignment="1">
      <alignment horizontal="right"/>
    </xf>
    <xf numFmtId="0" fontId="12" fillId="0" borderId="21" xfId="4" applyFont="1" applyBorder="1"/>
    <xf numFmtId="0" fontId="8" fillId="0" borderId="20" xfId="4" applyFont="1" applyBorder="1" applyAlignment="1">
      <alignment horizontal="right"/>
    </xf>
    <xf numFmtId="0" fontId="9" fillId="3" borderId="20" xfId="6" applyFont="1" applyFill="1" applyBorder="1" applyAlignment="1">
      <alignment horizontal="right"/>
    </xf>
    <xf numFmtId="0" fontId="9" fillId="3" borderId="21" xfId="6" applyFont="1" applyFill="1" applyBorder="1"/>
    <xf numFmtId="0" fontId="8" fillId="0" borderId="21" xfId="4" applyFont="1" applyBorder="1"/>
    <xf numFmtId="0" fontId="8" fillId="0" borderId="20" xfId="4" quotePrefix="1" applyFont="1" applyFill="1" applyBorder="1" applyAlignment="1">
      <alignment horizontal="right"/>
    </xf>
    <xf numFmtId="0" fontId="8" fillId="0" borderId="21" xfId="0" applyFont="1" applyFill="1" applyBorder="1"/>
    <xf numFmtId="0" fontId="12" fillId="0" borderId="20" xfId="4" quotePrefix="1" applyFont="1" applyFill="1" applyBorder="1" applyAlignment="1">
      <alignment horizontal="right"/>
    </xf>
    <xf numFmtId="0" fontId="8" fillId="0" borderId="20" xfId="0" applyFont="1" applyFill="1" applyBorder="1" applyAlignment="1">
      <alignment horizontal="right" vertical="top" wrapText="1"/>
    </xf>
    <xf numFmtId="0" fontId="8" fillId="0" borderId="21" xfId="0" applyFont="1" applyFill="1" applyBorder="1" applyAlignment="1">
      <alignment vertical="top" wrapText="1"/>
    </xf>
    <xf numFmtId="0" fontId="8" fillId="4" borderId="26" xfId="6" applyFont="1" applyFill="1" applyBorder="1" applyAlignment="1">
      <alignment horizontal="right"/>
    </xf>
    <xf numFmtId="0" fontId="9" fillId="4" borderId="12" xfId="6" applyFont="1" applyFill="1" applyBorder="1"/>
    <xf numFmtId="0" fontId="8" fillId="0" borderId="0" xfId="6" applyFont="1" applyFill="1" applyBorder="1" applyAlignment="1">
      <alignment horizontal="right"/>
    </xf>
    <xf numFmtId="0" fontId="9" fillId="0" borderId="0" xfId="6" applyFont="1" applyFill="1" applyBorder="1"/>
    <xf numFmtId="43" fontId="8" fillId="0" borderId="0" xfId="5" applyFont="1" applyFill="1" applyBorder="1"/>
    <xf numFmtId="0" fontId="13" fillId="0" borderId="0" xfId="0" applyFont="1" applyFill="1"/>
    <xf numFmtId="165" fontId="8" fillId="0" borderId="0" xfId="5" applyNumberFormat="1" applyFont="1" applyFill="1" applyBorder="1"/>
    <xf numFmtId="0" fontId="8" fillId="0" borderId="0" xfId="6" applyFont="1" applyFill="1" applyBorder="1"/>
    <xf numFmtId="0" fontId="1" fillId="0" borderId="0" xfId="0" applyFont="1" applyAlignment="1">
      <alignment horizontal="right"/>
    </xf>
    <xf numFmtId="0" fontId="13" fillId="0" borderId="0" xfId="0" applyFont="1" applyFill="1" applyAlignment="1"/>
    <xf numFmtId="0" fontId="1" fillId="0" borderId="0" xfId="0" applyFont="1"/>
    <xf numFmtId="0" fontId="8" fillId="2" borderId="15" xfId="6" applyFont="1" applyFill="1" applyBorder="1" applyAlignment="1">
      <alignment horizontal="center" wrapText="1"/>
    </xf>
    <xf numFmtId="0" fontId="8" fillId="2" borderId="16" xfId="6" applyFont="1" applyFill="1" applyBorder="1" applyAlignment="1">
      <alignment horizontal="center" wrapText="1"/>
    </xf>
    <xf numFmtId="0" fontId="8" fillId="0" borderId="0" xfId="0" applyFont="1" applyFill="1"/>
    <xf numFmtId="1" fontId="7" fillId="0" borderId="0" xfId="3" applyNumberFormat="1" applyFont="1" applyFill="1" applyAlignment="1">
      <alignment horizontal="left"/>
    </xf>
    <xf numFmtId="2" fontId="7" fillId="0" borderId="0" xfId="3" applyNumberFormat="1" applyFont="1"/>
    <xf numFmtId="2" fontId="8" fillId="0" borderId="0" xfId="3" applyNumberFormat="1" applyFont="1" applyFill="1" applyBorder="1" applyAlignment="1">
      <alignment horizontal="left"/>
    </xf>
    <xf numFmtId="0" fontId="9" fillId="0" borderId="21" xfId="6" applyFont="1" applyFill="1" applyBorder="1"/>
    <xf numFmtId="0" fontId="12" fillId="0" borderId="21" xfId="6" applyFont="1" applyBorder="1"/>
    <xf numFmtId="0" fontId="9" fillId="2" borderId="4" xfId="6" applyFont="1" applyFill="1" applyBorder="1" applyAlignment="1">
      <alignment horizontal="center" vertical="center" wrapText="1"/>
    </xf>
    <xf numFmtId="0" fontId="9" fillId="2" borderId="34" xfId="6" applyFont="1" applyFill="1" applyBorder="1" applyAlignment="1">
      <alignment horizontal="center" vertical="center"/>
    </xf>
    <xf numFmtId="166" fontId="9" fillId="2" borderId="4" xfId="6" applyNumberFormat="1" applyFont="1" applyFill="1" applyBorder="1" applyAlignment="1">
      <alignment horizontal="center" vertical="center"/>
    </xf>
    <xf numFmtId="166" fontId="9" fillId="2" borderId="4" xfId="6" applyNumberFormat="1" applyFont="1" applyFill="1" applyBorder="1" applyAlignment="1">
      <alignment horizontal="center" vertical="center" wrapText="1"/>
    </xf>
    <xf numFmtId="0" fontId="8" fillId="0" borderId="20" xfId="6" applyFont="1" applyBorder="1" applyAlignment="1">
      <alignment horizontal="right"/>
    </xf>
    <xf numFmtId="0" fontId="8" fillId="0" borderId="21" xfId="6" applyFont="1" applyBorder="1"/>
    <xf numFmtId="0" fontId="9" fillId="4" borderId="27" xfId="6" applyFont="1" applyFill="1" applyBorder="1" applyAlignment="1">
      <alignment horizontal="center"/>
    </xf>
    <xf numFmtId="0" fontId="8" fillId="0" borderId="21" xfId="6" applyFont="1" applyFill="1" applyBorder="1"/>
    <xf numFmtId="0" fontId="8" fillId="0" borderId="21" xfId="6" applyFont="1" applyBorder="1" applyAlignment="1">
      <alignment horizontal="left" indent="3"/>
    </xf>
    <xf numFmtId="0" fontId="9" fillId="3" borderId="23" xfId="6" applyFont="1" applyFill="1" applyBorder="1" applyAlignment="1">
      <alignment horizontal="right"/>
    </xf>
    <xf numFmtId="0" fontId="9" fillId="3" borderId="24" xfId="6" applyFont="1" applyFill="1" applyBorder="1"/>
    <xf numFmtId="0" fontId="8" fillId="2" borderId="5" xfId="0" applyFont="1" applyFill="1" applyBorder="1" applyAlignment="1">
      <alignment horizontal="right"/>
    </xf>
    <xf numFmtId="0" fontId="8" fillId="2" borderId="31" xfId="0" applyFont="1" applyFill="1" applyBorder="1" applyAlignment="1">
      <alignment horizontal="right"/>
    </xf>
    <xf numFmtId="0" fontId="8" fillId="2" borderId="9" xfId="0" applyFont="1" applyFill="1" applyBorder="1" applyAlignment="1">
      <alignment horizontal="right"/>
    </xf>
    <xf numFmtId="0" fontId="8" fillId="2" borderId="14" xfId="0" applyFont="1" applyFill="1" applyBorder="1" applyAlignment="1">
      <alignment horizontal="center" vertical="center"/>
    </xf>
    <xf numFmtId="166" fontId="8" fillId="2" borderId="11" xfId="0" applyNumberFormat="1" applyFont="1" applyFill="1" applyBorder="1" applyAlignment="1">
      <alignment horizontal="center"/>
    </xf>
    <xf numFmtId="166" fontId="8" fillId="2" borderId="28" xfId="0" applyNumberFormat="1" applyFont="1" applyFill="1" applyBorder="1" applyAlignment="1">
      <alignment horizontal="center"/>
    </xf>
    <xf numFmtId="166" fontId="8" fillId="2" borderId="33" xfId="0" applyNumberFormat="1" applyFont="1" applyFill="1" applyBorder="1" applyAlignment="1">
      <alignment horizontal="center"/>
    </xf>
    <xf numFmtId="0" fontId="9" fillId="3" borderId="17" xfId="0" applyFont="1" applyFill="1" applyBorder="1" applyAlignment="1">
      <alignment horizontal="right"/>
    </xf>
    <xf numFmtId="0" fontId="9" fillId="3" borderId="18" xfId="0" applyFont="1" applyFill="1" applyBorder="1"/>
    <xf numFmtId="0" fontId="8" fillId="0" borderId="20" xfId="0" applyFont="1" applyFill="1" applyBorder="1" applyAlignment="1">
      <alignment horizontal="right"/>
    </xf>
    <xf numFmtId="0" fontId="8" fillId="0" borderId="21" xfId="0" applyFont="1" applyBorder="1"/>
    <xf numFmtId="0" fontId="9" fillId="3" borderId="20" xfId="0" applyFont="1" applyFill="1" applyBorder="1" applyAlignment="1">
      <alignment horizontal="right"/>
    </xf>
    <xf numFmtId="0" fontId="9" fillId="3" borderId="21" xfId="0" applyFont="1" applyFill="1" applyBorder="1"/>
    <xf numFmtId="0" fontId="8" fillId="4" borderId="26" xfId="0" applyFont="1" applyFill="1" applyBorder="1" applyAlignment="1">
      <alignment horizontal="right"/>
    </xf>
    <xf numFmtId="0" fontId="9" fillId="4" borderId="27" xfId="0" applyFont="1" applyFill="1" applyBorder="1"/>
    <xf numFmtId="0" fontId="9" fillId="2" borderId="35" xfId="0" applyFont="1" applyFill="1" applyBorder="1" applyAlignment="1">
      <alignment horizontal="center" vertical="center"/>
    </xf>
    <xf numFmtId="166" fontId="9" fillId="2" borderId="4" xfId="0" applyNumberFormat="1" applyFont="1" applyFill="1" applyBorder="1" applyAlignment="1">
      <alignment horizontal="center" vertical="center" wrapText="1"/>
    </xf>
    <xf numFmtId="0" fontId="8" fillId="2" borderId="14" xfId="0" applyFont="1" applyFill="1" applyBorder="1" applyAlignment="1">
      <alignment horizontal="center"/>
    </xf>
    <xf numFmtId="0" fontId="9" fillId="2" borderId="16" xfId="0" applyFont="1" applyFill="1" applyBorder="1" applyAlignment="1">
      <alignment horizontal="center"/>
    </xf>
    <xf numFmtId="166" fontId="9" fillId="2" borderId="24" xfId="0" applyNumberFormat="1" applyFont="1" applyFill="1" applyBorder="1" applyAlignment="1">
      <alignment horizontal="center"/>
    </xf>
    <xf numFmtId="166" fontId="9" fillId="2" borderId="15" xfId="0" applyNumberFormat="1" applyFont="1" applyFill="1" applyBorder="1" applyAlignment="1">
      <alignment horizontal="center"/>
    </xf>
    <xf numFmtId="166" fontId="9" fillId="2" borderId="39" xfId="0" applyNumberFormat="1" applyFont="1" applyFill="1" applyBorder="1" applyAlignment="1">
      <alignment horizontal="center"/>
    </xf>
    <xf numFmtId="166" fontId="9" fillId="2" borderId="14" xfId="0" applyNumberFormat="1" applyFont="1" applyFill="1" applyBorder="1" applyAlignment="1">
      <alignment horizontal="center" vertical="center" wrapText="1"/>
    </xf>
    <xf numFmtId="0" fontId="1" fillId="0" borderId="20" xfId="0" applyFont="1" applyBorder="1" applyAlignment="1">
      <alignment horizontal="right"/>
    </xf>
    <xf numFmtId="0" fontId="8" fillId="0" borderId="18" xfId="0" applyFont="1" applyBorder="1"/>
    <xf numFmtId="0" fontId="9" fillId="4" borderId="26" xfId="0" applyFont="1" applyFill="1" applyBorder="1" applyAlignment="1">
      <alignment horizontal="right"/>
    </xf>
    <xf numFmtId="167" fontId="8" fillId="0" borderId="0" xfId="8" applyNumberFormat="1" applyFont="1" applyFill="1" applyBorder="1"/>
    <xf numFmtId="0" fontId="8" fillId="2" borderId="12" xfId="0" applyFont="1" applyFill="1" applyBorder="1" applyAlignment="1">
      <alignment horizontal="center" vertical="center"/>
    </xf>
    <xf numFmtId="168" fontId="8" fillId="2" borderId="7" xfId="1" quotePrefix="1" applyNumberFormat="1" applyFont="1" applyFill="1" applyBorder="1"/>
    <xf numFmtId="168" fontId="8" fillId="2" borderId="0" xfId="1" applyNumberFormat="1" applyFont="1" applyFill="1" applyBorder="1" applyAlignment="1">
      <alignment horizontal="center"/>
    </xf>
    <xf numFmtId="168" fontId="8" fillId="2" borderId="16" xfId="1" applyNumberFormat="1" applyFont="1" applyFill="1" applyBorder="1" applyAlignment="1">
      <alignment horizontal="center"/>
    </xf>
    <xf numFmtId="168" fontId="8" fillId="0" borderId="0" xfId="1" applyNumberFormat="1" applyFont="1" applyBorder="1"/>
    <xf numFmtId="0" fontId="8" fillId="0" borderId="8" xfId="0" applyFont="1" applyBorder="1"/>
    <xf numFmtId="168" fontId="8" fillId="0" borderId="8" xfId="1" applyNumberFormat="1" applyFont="1" applyBorder="1" applyAlignment="1">
      <alignment horizontal="right"/>
    </xf>
    <xf numFmtId="168" fontId="8" fillId="0" borderId="8" xfId="1" applyNumberFormat="1" applyFont="1" applyBorder="1"/>
    <xf numFmtId="168" fontId="8" fillId="0" borderId="0" xfId="1" quotePrefix="1" applyNumberFormat="1" applyFont="1" applyBorder="1" applyAlignment="1">
      <alignment horizontal="center"/>
    </xf>
    <xf numFmtId="168" fontId="8" fillId="0" borderId="31" xfId="1" applyNumberFormat="1" applyFont="1" applyBorder="1" applyAlignment="1">
      <alignment horizontal="center"/>
    </xf>
    <xf numFmtId="168" fontId="9" fillId="0" borderId="8" xfId="1" applyNumberFormat="1" applyFont="1" applyBorder="1"/>
    <xf numFmtId="168" fontId="8" fillId="0" borderId="14" xfId="1" applyNumberFormat="1" applyFont="1" applyBorder="1" applyAlignment="1">
      <alignment horizontal="right"/>
    </xf>
    <xf numFmtId="168" fontId="8" fillId="0" borderId="14" xfId="1" applyNumberFormat="1" applyFont="1" applyBorder="1"/>
    <xf numFmtId="168" fontId="8" fillId="2" borderId="31" xfId="1" applyNumberFormat="1" applyFont="1" applyFill="1" applyBorder="1" applyAlignment="1">
      <alignment horizontal="center"/>
    </xf>
    <xf numFmtId="0" fontId="8" fillId="2" borderId="12"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wrapText="1"/>
    </xf>
    <xf numFmtId="0" fontId="1" fillId="0" borderId="0" xfId="0" applyFont="1" applyFill="1" applyBorder="1"/>
    <xf numFmtId="0" fontId="1" fillId="0" borderId="0" xfId="0" applyFont="1" applyFill="1"/>
    <xf numFmtId="168" fontId="8" fillId="2" borderId="5" xfId="1" quotePrefix="1" applyNumberFormat="1" applyFont="1" applyFill="1" applyBorder="1"/>
    <xf numFmtId="168" fontId="8" fillId="0" borderId="0" xfId="1" quotePrefix="1" applyNumberFormat="1" applyFont="1" applyFill="1" applyBorder="1"/>
    <xf numFmtId="168" fontId="8" fillId="0" borderId="0" xfId="1" applyNumberFormat="1" applyFont="1" applyFill="1" applyBorder="1" applyAlignment="1">
      <alignment horizontal="center"/>
    </xf>
    <xf numFmtId="168" fontId="8" fillId="0" borderId="0" xfId="1" applyNumberFormat="1" applyFont="1" applyFill="1" applyBorder="1"/>
    <xf numFmtId="168" fontId="8" fillId="0" borderId="0" xfId="1" quotePrefix="1" applyNumberFormat="1" applyFont="1" applyFill="1" applyBorder="1" applyAlignment="1">
      <alignment horizontal="center"/>
    </xf>
    <xf numFmtId="168" fontId="8" fillId="0" borderId="0" xfId="1" applyNumberFormat="1" applyFont="1" applyBorder="1" applyAlignment="1">
      <alignment horizontal="right"/>
    </xf>
    <xf numFmtId="0" fontId="8" fillId="0" borderId="0" xfId="0" applyFont="1" applyBorder="1"/>
    <xf numFmtId="0" fontId="8" fillId="0" borderId="8" xfId="0" applyFont="1" applyBorder="1" applyAlignment="1">
      <alignment horizontal="right"/>
    </xf>
    <xf numFmtId="0" fontId="8" fillId="0" borderId="31" xfId="0" applyFont="1" applyFill="1" applyBorder="1"/>
    <xf numFmtId="0" fontId="8" fillId="0" borderId="31" xfId="0" applyFont="1" applyBorder="1"/>
    <xf numFmtId="0" fontId="8" fillId="0" borderId="14" xfId="0" applyFont="1" applyBorder="1" applyAlignment="1">
      <alignment horizontal="right"/>
    </xf>
    <xf numFmtId="0" fontId="8" fillId="0" borderId="9" xfId="0" applyFont="1" applyBorder="1"/>
    <xf numFmtId="0" fontId="8" fillId="0" borderId="24" xfId="0" applyFont="1" applyBorder="1"/>
    <xf numFmtId="0" fontId="8" fillId="0" borderId="0" xfId="0" applyFont="1" applyFill="1" applyAlignment="1">
      <alignment horizontal="left"/>
    </xf>
    <xf numFmtId="4" fontId="8" fillId="0" borderId="0" xfId="3" applyNumberFormat="1" applyFont="1" applyFill="1" applyBorder="1" applyAlignment="1">
      <alignment horizontal="left"/>
    </xf>
    <xf numFmtId="0" fontId="9" fillId="0" borderId="20" xfId="0" applyFont="1" applyFill="1" applyBorder="1"/>
    <xf numFmtId="0" fontId="8" fillId="0" borderId="32" xfId="0" applyFont="1" applyFill="1" applyBorder="1" applyAlignment="1">
      <alignment horizontal="left"/>
    </xf>
    <xf numFmtId="0" fontId="8" fillId="0" borderId="54" xfId="0" applyFont="1" applyFill="1" applyBorder="1"/>
    <xf numFmtId="0" fontId="9" fillId="0" borderId="57" xfId="0" applyFont="1" applyFill="1" applyBorder="1"/>
    <xf numFmtId="0" fontId="9" fillId="0" borderId="0" xfId="0" applyFont="1" applyFill="1" applyBorder="1" applyAlignment="1">
      <alignment horizontal="right"/>
    </xf>
    <xf numFmtId="0" fontId="8" fillId="0" borderId="0" xfId="0" applyFont="1" applyFill="1" applyBorder="1"/>
    <xf numFmtId="43" fontId="8" fillId="0" borderId="0" xfId="1" applyNumberFormat="1" applyFont="1" applyFill="1" applyBorder="1"/>
    <xf numFmtId="43" fontId="19" fillId="0" borderId="0" xfId="1" applyNumberFormat="1" applyFont="1" applyFill="1" applyBorder="1" applyProtection="1">
      <protection locked="0"/>
    </xf>
    <xf numFmtId="43" fontId="8" fillId="0" borderId="0" xfId="1" applyNumberFormat="1" applyFont="1" applyFill="1" applyBorder="1" applyAlignment="1"/>
    <xf numFmtId="0" fontId="8" fillId="0" borderId="0" xfId="0" applyFont="1" applyFill="1" applyBorder="1" applyAlignment="1"/>
    <xf numFmtId="0" fontId="13" fillId="0" borderId="0" xfId="0" applyFont="1" applyAlignment="1"/>
    <xf numFmtId="43" fontId="19" fillId="0" borderId="0" xfId="1" applyNumberFormat="1" applyFont="1" applyFill="1" applyBorder="1" applyAlignment="1" applyProtection="1">
      <protection locked="0"/>
    </xf>
    <xf numFmtId="0" fontId="20" fillId="0" borderId="0" xfId="0" applyFont="1" applyAlignment="1"/>
    <xf numFmtId="43" fontId="8" fillId="0" borderId="0" xfId="1" applyNumberFormat="1" applyFont="1" applyFill="1" applyBorder="1" applyAlignment="1" applyProtection="1">
      <protection locked="0"/>
    </xf>
    <xf numFmtId="0" fontId="0" fillId="0" borderId="0" xfId="0" applyFont="1" applyAlignment="1">
      <alignment horizontal="left"/>
    </xf>
    <xf numFmtId="0" fontId="0" fillId="0" borderId="0" xfId="0" applyFont="1"/>
    <xf numFmtId="0" fontId="2" fillId="0" borderId="56" xfId="0" applyFont="1" applyFill="1" applyBorder="1" applyAlignment="1">
      <alignment horizontal="center" wrapText="1"/>
    </xf>
    <xf numFmtId="0" fontId="2" fillId="0" borderId="3" xfId="0" applyFont="1" applyFill="1" applyBorder="1" applyAlignment="1">
      <alignment horizontal="center" wrapText="1"/>
    </xf>
    <xf numFmtId="0" fontId="25" fillId="0" borderId="3" xfId="0" applyFont="1" applyBorder="1" applyAlignment="1">
      <alignment horizontal="right"/>
    </xf>
    <xf numFmtId="4" fontId="9" fillId="0" borderId="52" xfId="0" applyNumberFormat="1" applyFont="1" applyFill="1" applyBorder="1" applyAlignment="1">
      <alignment horizontal="left"/>
    </xf>
    <xf numFmtId="0" fontId="5" fillId="0" borderId="58" xfId="10" applyFont="1" applyFill="1" applyBorder="1" applyAlignment="1">
      <alignment horizontal="right" vertical="center" wrapText="1"/>
    </xf>
    <xf numFmtId="0" fontId="5" fillId="0" borderId="59" xfId="10" applyFont="1" applyFill="1" applyBorder="1" applyAlignment="1">
      <alignment horizontal="justify" vertical="top" wrapText="1"/>
    </xf>
    <xf numFmtId="0" fontId="5" fillId="0" borderId="59" xfId="10" applyFont="1" applyFill="1" applyBorder="1" applyAlignment="1">
      <alignment wrapText="1"/>
    </xf>
    <xf numFmtId="0" fontId="23" fillId="0" borderId="1" xfId="0" applyFont="1" applyBorder="1" applyAlignment="1">
      <alignment horizontal="right"/>
    </xf>
    <xf numFmtId="0" fontId="5" fillId="0" borderId="60" xfId="10" applyFont="1" applyFill="1" applyBorder="1" applyAlignment="1">
      <alignment horizontal="right" vertical="center" wrapText="1"/>
    </xf>
    <xf numFmtId="0" fontId="5" fillId="0" borderId="61" xfId="10" applyFont="1" applyFill="1" applyBorder="1" applyAlignment="1">
      <alignment wrapText="1"/>
    </xf>
    <xf numFmtId="0" fontId="9" fillId="0" borderId="3" xfId="0" applyFont="1" applyFill="1" applyBorder="1" applyAlignment="1">
      <alignment horizontal="right"/>
    </xf>
    <xf numFmtId="4" fontId="9" fillId="0" borderId="0" xfId="0" applyNumberFormat="1" applyFont="1" applyFill="1" applyBorder="1" applyAlignment="1">
      <alignment horizontal="left"/>
    </xf>
    <xf numFmtId="164" fontId="6" fillId="6" borderId="0" xfId="1" applyFont="1" applyFill="1" applyBorder="1"/>
    <xf numFmtId="0" fontId="28" fillId="0" borderId="0" xfId="0" applyFont="1"/>
    <xf numFmtId="0" fontId="29" fillId="0" borderId="0" xfId="0" applyFont="1" applyFill="1"/>
    <xf numFmtId="0" fontId="31" fillId="0" borderId="0" xfId="11" applyFont="1"/>
    <xf numFmtId="2" fontId="0" fillId="0" borderId="0" xfId="3" applyNumberFormat="1" applyFont="1"/>
    <xf numFmtId="0" fontId="29" fillId="0" borderId="0" xfId="0" applyFont="1" applyFill="1" applyAlignment="1">
      <alignment horizontal="left" vertical="top" wrapText="1"/>
    </xf>
    <xf numFmtId="0" fontId="5" fillId="0" borderId="59" xfId="10" applyFont="1" applyFill="1" applyBorder="1" applyAlignment="1">
      <alignment horizontal="justify" vertical="top"/>
    </xf>
    <xf numFmtId="0" fontId="5" fillId="0" borderId="59" xfId="10" applyFont="1" applyFill="1" applyBorder="1" applyAlignment="1"/>
    <xf numFmtId="0" fontId="27" fillId="0" borderId="57" xfId="0" applyFont="1" applyFill="1" applyBorder="1" applyAlignment="1">
      <alignment horizontal="left" wrapText="1"/>
    </xf>
    <xf numFmtId="4" fontId="9" fillId="0" borderId="52" xfId="0" applyNumberFormat="1" applyFont="1" applyFill="1" applyBorder="1" applyAlignment="1">
      <alignment horizontal="left" wrapText="1"/>
    </xf>
    <xf numFmtId="2" fontId="6" fillId="0" borderId="0" xfId="3" applyNumberFormat="1" applyFont="1"/>
    <xf numFmtId="2" fontId="5" fillId="0" borderId="0" xfId="3" applyNumberFormat="1" applyFont="1"/>
    <xf numFmtId="167" fontId="6" fillId="0" borderId="0" xfId="12" applyFont="1" applyFill="1" applyBorder="1"/>
    <xf numFmtId="2" fontId="6" fillId="0" borderId="0" xfId="3" applyNumberFormat="1" applyFont="1" applyFill="1" applyBorder="1" applyAlignment="1">
      <alignment horizontal="left"/>
    </xf>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35" fillId="0" borderId="1" xfId="0" applyFont="1" applyBorder="1"/>
    <xf numFmtId="0" fontId="4" fillId="0" borderId="1" xfId="0" applyFont="1" applyFill="1" applyBorder="1" applyAlignment="1">
      <alignment horizontal="left"/>
    </xf>
    <xf numFmtId="0" fontId="0" fillId="0" borderId="0" xfId="0" applyAlignment="1">
      <alignment horizontal="right"/>
    </xf>
    <xf numFmtId="0" fontId="6" fillId="0" borderId="21" xfId="0" applyFont="1" applyFill="1" applyBorder="1" applyAlignment="1">
      <alignment horizontal="left"/>
    </xf>
    <xf numFmtId="0" fontId="36" fillId="0" borderId="21" xfId="0" applyFont="1" applyFill="1" applyBorder="1" applyAlignment="1">
      <alignment horizontal="left" indent="2"/>
    </xf>
    <xf numFmtId="0" fontId="37" fillId="0" borderId="21" xfId="0" applyFont="1" applyFill="1" applyBorder="1" applyAlignment="1">
      <alignment horizontal="left" indent="2"/>
    </xf>
    <xf numFmtId="0" fontId="0" fillId="0" borderId="1" xfId="0" applyBorder="1"/>
    <xf numFmtId="0" fontId="9" fillId="0" borderId="1" xfId="0" applyFont="1" applyFill="1" applyBorder="1" applyAlignment="1"/>
    <xf numFmtId="0" fontId="0" fillId="0" borderId="1" xfId="0" applyBorder="1" applyAlignment="1">
      <alignment horizontal="right"/>
    </xf>
    <xf numFmtId="0" fontId="23" fillId="0" borderId="1" xfId="0" applyFont="1" applyFill="1" applyBorder="1" applyAlignment="1">
      <alignment wrapText="1"/>
    </xf>
    <xf numFmtId="0" fontId="0" fillId="0" borderId="0" xfId="0" applyBorder="1" applyAlignment="1">
      <alignment horizontal="right"/>
    </xf>
    <xf numFmtId="0" fontId="0" fillId="0" borderId="2" xfId="0" applyBorder="1" applyAlignment="1">
      <alignment horizontal="right"/>
    </xf>
    <xf numFmtId="0" fontId="0" fillId="0" borderId="21" xfId="0" applyBorder="1" applyAlignment="1">
      <alignment horizontal="right"/>
    </xf>
    <xf numFmtId="0" fontId="0" fillId="0" borderId="3" xfId="0" applyBorder="1" applyAlignment="1">
      <alignment horizontal="right"/>
    </xf>
    <xf numFmtId="0" fontId="41" fillId="0" borderId="0" xfId="0" applyFont="1" applyBorder="1" applyAlignment="1">
      <alignment horizontal="right"/>
    </xf>
    <xf numFmtId="164" fontId="42" fillId="0" borderId="0" xfId="13" applyNumberFormat="1" applyFont="1" applyFill="1" applyBorder="1" applyAlignment="1">
      <alignment horizontal="left" indent="1"/>
    </xf>
    <xf numFmtId="164" fontId="41" fillId="0" borderId="0" xfId="1" applyFont="1" applyBorder="1"/>
    <xf numFmtId="0" fontId="43" fillId="0" borderId="0" xfId="0" applyFont="1"/>
    <xf numFmtId="0" fontId="30" fillId="0" borderId="0" xfId="11"/>
    <xf numFmtId="0" fontId="30" fillId="0" borderId="0" xfId="11" applyFill="1"/>
    <xf numFmtId="0" fontId="0" fillId="0" borderId="0" xfId="0" applyFill="1"/>
    <xf numFmtId="2" fontId="0" fillId="0" borderId="0" xfId="3" applyNumberFormat="1" applyFont="1" applyFill="1"/>
    <xf numFmtId="164" fontId="8" fillId="0" borderId="0" xfId="1" applyFont="1" applyBorder="1"/>
    <xf numFmtId="0" fontId="9" fillId="7" borderId="7" xfId="0" applyFont="1" applyFill="1" applyBorder="1" applyAlignment="1">
      <alignment horizontal="center"/>
    </xf>
    <xf numFmtId="0" fontId="9" fillId="7" borderId="15" xfId="0" applyFont="1" applyFill="1" applyBorder="1" applyAlignment="1">
      <alignment horizontal="center"/>
    </xf>
    <xf numFmtId="0" fontId="9" fillId="7" borderId="23" xfId="0" applyFont="1" applyFill="1" applyBorder="1" applyAlignment="1">
      <alignment horizontal="center"/>
    </xf>
    <xf numFmtId="0" fontId="9" fillId="7" borderId="25" xfId="0" applyFont="1" applyFill="1" applyBorder="1" applyAlignment="1">
      <alignment horizontal="center"/>
    </xf>
    <xf numFmtId="0" fontId="8" fillId="0" borderId="20" xfId="0" applyFont="1" applyBorder="1"/>
    <xf numFmtId="0" fontId="9" fillId="2" borderId="64" xfId="0" applyFont="1" applyFill="1" applyBorder="1" applyAlignment="1">
      <alignment horizontal="center"/>
    </xf>
    <xf numFmtId="0" fontId="9" fillId="2" borderId="65" xfId="0" applyFont="1" applyFill="1" applyBorder="1" applyAlignment="1">
      <alignment horizontal="center"/>
    </xf>
    <xf numFmtId="0" fontId="1" fillId="0" borderId="8" xfId="0" applyFont="1" applyBorder="1" applyAlignment="1">
      <alignment horizontal="right"/>
    </xf>
    <xf numFmtId="0" fontId="9" fillId="0" borderId="0" xfId="0" applyFont="1" applyBorder="1" applyAlignment="1">
      <alignment horizontal="right"/>
    </xf>
    <xf numFmtId="0" fontId="9" fillId="0" borderId="0" xfId="0" applyFont="1" applyBorder="1"/>
    <xf numFmtId="0" fontId="8" fillId="0" borderId="0" xfId="0" applyFont="1" applyBorder="1" applyAlignment="1">
      <alignment horizontal="right"/>
    </xf>
    <xf numFmtId="0" fontId="7" fillId="0" borderId="0" xfId="0" applyFont="1"/>
    <xf numFmtId="39" fontId="8" fillId="0" borderId="0" xfId="3" applyNumberFormat="1" applyFont="1" applyFill="1" applyBorder="1" applyAlignment="1">
      <alignment horizontal="left"/>
    </xf>
    <xf numFmtId="0" fontId="1" fillId="0" borderId="0" xfId="0" applyFont="1" applyBorder="1"/>
    <xf numFmtId="0" fontId="13" fillId="0" borderId="0" xfId="0" applyFont="1"/>
    <xf numFmtId="0" fontId="6" fillId="0" borderId="21" xfId="0" applyFont="1" applyFill="1" applyBorder="1" applyAlignment="1">
      <alignment horizontal="left" wrapText="1"/>
    </xf>
    <xf numFmtId="0" fontId="40" fillId="0" borderId="21" xfId="0" applyFont="1" applyFill="1" applyBorder="1" applyAlignment="1">
      <alignment horizontal="left"/>
    </xf>
    <xf numFmtId="0" fontId="40" fillId="0" borderId="2" xfId="0" applyFont="1" applyFill="1" applyBorder="1" applyAlignment="1">
      <alignment horizontal="left"/>
    </xf>
    <xf numFmtId="0" fontId="40" fillId="0" borderId="3" xfId="0" applyFont="1" applyFill="1" applyBorder="1" applyAlignment="1">
      <alignment horizontal="left"/>
    </xf>
    <xf numFmtId="0" fontId="8" fillId="0" borderId="23" xfId="0" applyFont="1" applyBorder="1"/>
    <xf numFmtId="0" fontId="8" fillId="0" borderId="17" xfId="0" applyFont="1" applyBorder="1"/>
    <xf numFmtId="0" fontId="8" fillId="0" borderId="21" xfId="0" quotePrefix="1" applyFont="1" applyBorder="1"/>
    <xf numFmtId="4" fontId="8" fillId="5" borderId="18" xfId="6" applyNumberFormat="1" applyFont="1" applyFill="1" applyBorder="1"/>
    <xf numFmtId="4" fontId="8" fillId="7" borderId="19" xfId="7" applyNumberFormat="1" applyFont="1" applyFill="1" applyBorder="1"/>
    <xf numFmtId="4" fontId="8" fillId="8" borderId="21" xfId="5" applyNumberFormat="1" applyFont="1" applyFill="1" applyBorder="1" applyProtection="1">
      <protection locked="0"/>
    </xf>
    <xf numFmtId="4" fontId="8" fillId="9" borderId="21" xfId="5" applyNumberFormat="1" applyFont="1" applyFill="1" applyBorder="1" applyProtection="1">
      <protection locked="0"/>
    </xf>
    <xf numFmtId="4" fontId="8" fillId="9" borderId="21" xfId="1" applyNumberFormat="1" applyFont="1" applyFill="1" applyBorder="1" applyProtection="1">
      <protection locked="0"/>
    </xf>
    <xf numFmtId="0" fontId="12" fillId="0" borderId="21" xfId="4" applyFont="1" applyFill="1" applyBorder="1" applyAlignment="1">
      <alignment vertical="top"/>
    </xf>
    <xf numFmtId="0" fontId="0" fillId="0" borderId="0" xfId="0" applyAlignment="1">
      <alignment horizontal="left" vertical="top"/>
    </xf>
    <xf numFmtId="0" fontId="5" fillId="0" borderId="0" xfId="3" applyNumberFormat="1" applyFont="1" applyFill="1" applyAlignment="1">
      <alignment horizontal="left"/>
    </xf>
    <xf numFmtId="0" fontId="7" fillId="0" borderId="0" xfId="3" applyNumberFormat="1" applyFont="1" applyFill="1" applyAlignment="1">
      <alignment horizontal="left"/>
    </xf>
    <xf numFmtId="4" fontId="8" fillId="7" borderId="22" xfId="7" applyNumberFormat="1" applyFont="1" applyFill="1" applyBorder="1"/>
    <xf numFmtId="4" fontId="8" fillId="7" borderId="28" xfId="5" applyNumberFormat="1" applyFont="1" applyFill="1" applyBorder="1"/>
    <xf numFmtId="4" fontId="8" fillId="7" borderId="21" xfId="5" applyNumberFormat="1" applyFont="1" applyFill="1" applyBorder="1" applyProtection="1">
      <protection locked="0"/>
    </xf>
    <xf numFmtId="4" fontId="8" fillId="7" borderId="21" xfId="1" applyNumberFormat="1" applyFont="1" applyFill="1" applyBorder="1" applyProtection="1">
      <protection locked="0"/>
    </xf>
    <xf numFmtId="4" fontId="8" fillId="7" borderId="21" xfId="6" applyNumberFormat="1" applyFont="1" applyFill="1" applyBorder="1"/>
    <xf numFmtId="4" fontId="8" fillId="7" borderId="27" xfId="5" applyNumberFormat="1" applyFont="1" applyFill="1" applyBorder="1"/>
    <xf numFmtId="4" fontId="8" fillId="8" borderId="21" xfId="1" applyNumberFormat="1" applyFont="1" applyFill="1" applyBorder="1" applyProtection="1">
      <protection locked="0"/>
    </xf>
    <xf numFmtId="4" fontId="8" fillId="9" borderId="21" xfId="5" applyNumberFormat="1" applyFont="1" applyFill="1" applyBorder="1"/>
    <xf numFmtId="4" fontId="8" fillId="9" borderId="32" xfId="1" applyNumberFormat="1" applyFont="1" applyFill="1" applyBorder="1" applyProtection="1">
      <protection locked="0"/>
    </xf>
    <xf numFmtId="4" fontId="8" fillId="7" borderId="33" xfId="1" applyNumberFormat="1" applyFont="1" applyFill="1" applyBorder="1"/>
    <xf numFmtId="4" fontId="8" fillId="7" borderId="28" xfId="1" applyNumberFormat="1" applyFont="1" applyFill="1" applyBorder="1"/>
    <xf numFmtId="4" fontId="8" fillId="7" borderId="18" xfId="1" applyNumberFormat="1" applyFont="1" applyFill="1" applyBorder="1"/>
    <xf numFmtId="4" fontId="8" fillId="7" borderId="19" xfId="1" applyNumberFormat="1" applyFont="1" applyFill="1" applyBorder="1"/>
    <xf numFmtId="4" fontId="8" fillId="7" borderId="21" xfId="1" applyNumberFormat="1" applyFont="1" applyFill="1" applyBorder="1"/>
    <xf numFmtId="4" fontId="8" fillId="7" borderId="22" xfId="1" applyNumberFormat="1" applyFont="1" applyFill="1" applyBorder="1"/>
    <xf numFmtId="0" fontId="9" fillId="3" borderId="21" xfId="6" applyFont="1" applyFill="1" applyBorder="1" applyAlignment="1">
      <alignment wrapText="1"/>
    </xf>
    <xf numFmtId="0" fontId="12" fillId="0" borderId="21" xfId="4" applyFont="1" applyBorder="1" applyAlignment="1"/>
    <xf numFmtId="4" fontId="8" fillId="7" borderId="27" xfId="1" applyNumberFormat="1" applyFont="1" applyFill="1" applyBorder="1"/>
    <xf numFmtId="4" fontId="9" fillId="7" borderId="27" xfId="1" applyNumberFormat="1" applyFont="1" applyFill="1" applyBorder="1"/>
    <xf numFmtId="4" fontId="9" fillId="7" borderId="28" xfId="1" applyNumberFormat="1" applyFont="1" applyFill="1" applyBorder="1"/>
    <xf numFmtId="4" fontId="9" fillId="7" borderId="22" xfId="1" applyNumberFormat="1" applyFont="1" applyFill="1" applyBorder="1"/>
    <xf numFmtId="4" fontId="1" fillId="7" borderId="22" xfId="1" applyNumberFormat="1" applyFont="1" applyFill="1" applyBorder="1"/>
    <xf numFmtId="4" fontId="1" fillId="7" borderId="22" xfId="1" applyNumberFormat="1" applyFont="1" applyFill="1" applyBorder="1" applyAlignment="1">
      <alignment horizontal="right"/>
    </xf>
    <xf numFmtId="4" fontId="8" fillId="7" borderId="25" xfId="1" applyNumberFormat="1" applyFont="1" applyFill="1" applyBorder="1"/>
    <xf numFmtId="4" fontId="8" fillId="9" borderId="21" xfId="1" applyNumberFormat="1" applyFont="1" applyFill="1" applyBorder="1"/>
    <xf numFmtId="4" fontId="9" fillId="9" borderId="21" xfId="1" applyNumberFormat="1" applyFont="1" applyFill="1" applyBorder="1"/>
    <xf numFmtId="4" fontId="1" fillId="9" borderId="21" xfId="1" applyNumberFormat="1" applyFont="1" applyFill="1" applyBorder="1"/>
    <xf numFmtId="4" fontId="1" fillId="9" borderId="21" xfId="1" applyNumberFormat="1" applyFont="1" applyFill="1" applyBorder="1" applyAlignment="1">
      <alignment horizontal="right"/>
    </xf>
    <xf numFmtId="4" fontId="8" fillId="9" borderId="24" xfId="1" applyNumberFormat="1" applyFont="1" applyFill="1" applyBorder="1"/>
    <xf numFmtId="4" fontId="1" fillId="7" borderId="21" xfId="1" applyNumberFormat="1" applyFont="1" applyFill="1" applyBorder="1"/>
    <xf numFmtId="4" fontId="8" fillId="7" borderId="27" xfId="8" applyNumberFormat="1" applyFont="1" applyFill="1" applyBorder="1"/>
    <xf numFmtId="4" fontId="8" fillId="9" borderId="21" xfId="8" applyNumberFormat="1" applyFont="1" applyFill="1" applyBorder="1"/>
    <xf numFmtId="4" fontId="8" fillId="9" borderId="21" xfId="8" applyNumberFormat="1" applyFont="1" applyFill="1" applyBorder="1" applyProtection="1">
      <protection locked="0"/>
    </xf>
    <xf numFmtId="43" fontId="8" fillId="9" borderId="21" xfId="8" applyFont="1" applyFill="1" applyBorder="1" applyProtection="1">
      <protection locked="0"/>
    </xf>
    <xf numFmtId="43" fontId="8" fillId="9" borderId="32" xfId="8" applyFont="1" applyFill="1" applyBorder="1" applyProtection="1">
      <protection locked="0"/>
    </xf>
    <xf numFmtId="43" fontId="9" fillId="9" borderId="21" xfId="8" applyFont="1" applyFill="1" applyBorder="1" applyProtection="1">
      <protection locked="0"/>
    </xf>
    <xf numFmtId="43" fontId="9" fillId="9" borderId="32" xfId="8" applyFont="1" applyFill="1" applyBorder="1" applyProtection="1">
      <protection locked="0"/>
    </xf>
    <xf numFmtId="4" fontId="8" fillId="7" borderId="8" xfId="8" applyNumberFormat="1" applyFont="1" applyFill="1" applyBorder="1" applyProtection="1">
      <protection locked="0"/>
    </xf>
    <xf numFmtId="4" fontId="8" fillId="7" borderId="34" xfId="8" applyNumberFormat="1" applyFont="1" applyFill="1" applyBorder="1"/>
    <xf numFmtId="168" fontId="8" fillId="9" borderId="20" xfId="1" applyNumberFormat="1" applyFont="1" applyFill="1" applyBorder="1"/>
    <xf numFmtId="168" fontId="8" fillId="9" borderId="22" xfId="1" applyNumberFormat="1" applyFont="1" applyFill="1" applyBorder="1"/>
    <xf numFmtId="168" fontId="8" fillId="9" borderId="31" xfId="1" applyNumberFormat="1" applyFont="1" applyFill="1" applyBorder="1"/>
    <xf numFmtId="0" fontId="8" fillId="9" borderId="8" xfId="0" applyFont="1" applyFill="1" applyBorder="1"/>
    <xf numFmtId="168" fontId="8" fillId="8" borderId="31" xfId="1" applyNumberFormat="1" applyFont="1" applyFill="1" applyBorder="1"/>
    <xf numFmtId="4" fontId="8" fillId="8" borderId="0" xfId="1" applyNumberFormat="1" applyFont="1" applyFill="1" applyBorder="1"/>
    <xf numFmtId="4" fontId="8" fillId="7" borderId="20" xfId="1" applyNumberFormat="1" applyFont="1" applyFill="1" applyBorder="1"/>
    <xf numFmtId="4" fontId="8" fillId="7" borderId="31" xfId="1" applyNumberFormat="1" applyFont="1" applyFill="1" applyBorder="1"/>
    <xf numFmtId="4" fontId="8" fillId="7" borderId="8" xfId="1" applyNumberFormat="1" applyFont="1" applyFill="1" applyBorder="1"/>
    <xf numFmtId="43" fontId="8" fillId="9" borderId="31" xfId="1" applyNumberFormat="1" applyFont="1" applyFill="1" applyBorder="1"/>
    <xf numFmtId="43" fontId="8" fillId="9" borderId="21" xfId="1" applyNumberFormat="1" applyFont="1" applyFill="1" applyBorder="1"/>
    <xf numFmtId="43" fontId="8" fillId="9" borderId="0" xfId="1" applyNumberFormat="1" applyFont="1" applyFill="1" applyBorder="1"/>
    <xf numFmtId="43" fontId="8" fillId="9" borderId="22" xfId="1" applyNumberFormat="1" applyFont="1" applyFill="1" applyBorder="1"/>
    <xf numFmtId="43" fontId="8" fillId="9" borderId="31" xfId="1" applyNumberFormat="1" applyFont="1" applyFill="1" applyBorder="1" applyAlignment="1">
      <alignment horizontal="center"/>
    </xf>
    <xf numFmtId="43" fontId="8" fillId="9" borderId="32" xfId="1" applyNumberFormat="1" applyFont="1" applyFill="1" applyBorder="1" applyAlignment="1">
      <alignment horizontal="center"/>
    </xf>
    <xf numFmtId="43" fontId="8" fillId="9" borderId="22" xfId="1" applyNumberFormat="1" applyFont="1" applyFill="1" applyBorder="1" applyAlignment="1">
      <alignment horizontal="center"/>
    </xf>
    <xf numFmtId="43" fontId="8" fillId="9" borderId="32" xfId="1" applyNumberFormat="1" applyFont="1" applyFill="1" applyBorder="1"/>
    <xf numFmtId="43" fontId="16" fillId="9" borderId="21" xfId="1" applyNumberFormat="1" applyFont="1" applyFill="1" applyBorder="1"/>
    <xf numFmtId="43" fontId="16" fillId="9" borderId="32" xfId="1" applyNumberFormat="1" applyFont="1" applyFill="1" applyBorder="1"/>
    <xf numFmtId="4" fontId="8" fillId="9" borderId="22" xfId="1" applyNumberFormat="1" applyFont="1" applyFill="1" applyBorder="1"/>
    <xf numFmtId="4" fontId="8" fillId="7" borderId="32" xfId="1" applyNumberFormat="1" applyFont="1" applyFill="1" applyBorder="1"/>
    <xf numFmtId="2" fontId="8" fillId="9" borderId="20" xfId="9" applyNumberFormat="1" applyFont="1" applyFill="1" applyBorder="1"/>
    <xf numFmtId="2" fontId="8" fillId="9" borderId="29" xfId="9" applyNumberFormat="1" applyFont="1" applyFill="1" applyBorder="1"/>
    <xf numFmtId="2" fontId="8" fillId="9" borderId="30" xfId="9" applyNumberFormat="1" applyFont="1" applyFill="1" applyBorder="1"/>
    <xf numFmtId="4" fontId="6" fillId="7" borderId="1" xfId="1" applyNumberFormat="1" applyFont="1" applyFill="1" applyBorder="1"/>
    <xf numFmtId="4" fontId="8" fillId="7" borderId="0" xfId="1" applyNumberFormat="1" applyFont="1" applyFill="1" applyBorder="1"/>
    <xf numFmtId="4" fontId="8" fillId="9" borderId="21" xfId="0" applyNumberFormat="1" applyFont="1" applyFill="1" applyBorder="1"/>
    <xf numFmtId="4" fontId="8" fillId="9" borderId="3" xfId="0" applyNumberFormat="1" applyFont="1" applyFill="1" applyBorder="1"/>
    <xf numFmtId="4" fontId="8" fillId="9" borderId="2" xfId="0" applyNumberFormat="1" applyFont="1" applyFill="1" applyBorder="1"/>
    <xf numFmtId="2" fontId="6" fillId="7" borderId="1" xfId="3" applyNumberFormat="1" applyFont="1" applyFill="1" applyBorder="1"/>
    <xf numFmtId="2" fontId="6" fillId="7" borderId="21" xfId="3" applyNumberFormat="1" applyFont="1" applyFill="1" applyBorder="1"/>
    <xf numFmtId="0" fontId="23" fillId="0" borderId="1" xfId="0" applyFont="1" applyFill="1" applyBorder="1" applyAlignment="1">
      <alignment vertical="top" wrapText="1"/>
    </xf>
    <xf numFmtId="170" fontId="0" fillId="7" borderId="1" xfId="1" applyNumberFormat="1" applyFont="1" applyFill="1" applyBorder="1"/>
    <xf numFmtId="0" fontId="36" fillId="9" borderId="21" xfId="0" applyFont="1" applyFill="1" applyBorder="1" applyAlignment="1">
      <alignment horizontal="left"/>
    </xf>
    <xf numFmtId="0" fontId="36" fillId="9" borderId="21" xfId="0" applyFont="1" applyFill="1" applyBorder="1" applyAlignment="1">
      <alignment horizontal="left" indent="2"/>
    </xf>
    <xf numFmtId="2" fontId="6" fillId="9" borderId="21" xfId="3" applyNumberFormat="1" applyFont="1" applyFill="1" applyBorder="1"/>
    <xf numFmtId="0" fontId="6" fillId="9" borderId="21" xfId="0" applyFont="1" applyFill="1" applyBorder="1" applyAlignment="1">
      <alignment horizontal="left"/>
    </xf>
    <xf numFmtId="0" fontId="0" fillId="9" borderId="21" xfId="0" applyFont="1" applyFill="1" applyBorder="1"/>
    <xf numFmtId="170" fontId="0" fillId="9" borderId="2" xfId="1" applyNumberFormat="1" applyFont="1" applyFill="1" applyBorder="1"/>
    <xf numFmtId="170" fontId="0" fillId="9" borderId="21" xfId="1" applyNumberFormat="1" applyFont="1" applyFill="1" applyBorder="1"/>
    <xf numFmtId="0" fontId="0" fillId="9" borderId="3" xfId="0" applyFont="1" applyFill="1" applyBorder="1"/>
    <xf numFmtId="164" fontId="1" fillId="9" borderId="17" xfId="1" applyFont="1" applyFill="1" applyBorder="1"/>
    <xf numFmtId="164" fontId="1" fillId="9" borderId="6" xfId="1" applyFont="1" applyFill="1" applyBorder="1"/>
    <xf numFmtId="164" fontId="1" fillId="9" borderId="20" xfId="1" applyFont="1" applyFill="1" applyBorder="1"/>
    <xf numFmtId="164" fontId="1" fillId="9" borderId="29" xfId="1" applyFont="1" applyFill="1" applyBorder="1"/>
    <xf numFmtId="164" fontId="9" fillId="9" borderId="20" xfId="1" applyFont="1" applyFill="1" applyBorder="1"/>
    <xf numFmtId="164" fontId="9" fillId="9" borderId="29" xfId="1" applyFont="1" applyFill="1" applyBorder="1"/>
    <xf numFmtId="164" fontId="8" fillId="7" borderId="4" xfId="1" applyFont="1" applyFill="1" applyBorder="1"/>
    <xf numFmtId="164" fontId="8" fillId="7" borderId="8" xfId="1" applyFont="1" applyFill="1" applyBorder="1"/>
    <xf numFmtId="164" fontId="8" fillId="7" borderId="14" xfId="1" applyFont="1" applyFill="1" applyBorder="1"/>
    <xf numFmtId="164" fontId="8" fillId="7" borderId="23" xfId="1" applyFont="1" applyFill="1" applyBorder="1"/>
    <xf numFmtId="164" fontId="8" fillId="7" borderId="10" xfId="1" applyFont="1" applyFill="1" applyBorder="1"/>
    <xf numFmtId="0" fontId="8" fillId="0" borderId="21" xfId="0" applyFont="1" applyFill="1" applyBorder="1" applyAlignment="1">
      <alignment wrapText="1"/>
    </xf>
    <xf numFmtId="0" fontId="9" fillId="10" borderId="34" xfId="0" applyFont="1" applyFill="1" applyBorder="1" applyAlignment="1">
      <alignment horizontal="right"/>
    </xf>
    <xf numFmtId="0" fontId="9" fillId="10" borderId="11" xfId="0" applyFont="1" applyFill="1" applyBorder="1"/>
    <xf numFmtId="168" fontId="8" fillId="8" borderId="9" xfId="1" applyNumberFormat="1" applyFont="1" applyFill="1" applyBorder="1"/>
    <xf numFmtId="4" fontId="8" fillId="7" borderId="23" xfId="1" applyNumberFormat="1" applyFont="1" applyFill="1" applyBorder="1"/>
    <xf numFmtId="4" fontId="8" fillId="8" borderId="16" xfId="1" applyNumberFormat="1" applyFont="1" applyFill="1" applyBorder="1"/>
    <xf numFmtId="4" fontId="8" fillId="7" borderId="9" xfId="1" applyNumberFormat="1" applyFont="1" applyFill="1" applyBorder="1"/>
    <xf numFmtId="4" fontId="8" fillId="7" borderId="14" xfId="1" applyNumberFormat="1" applyFont="1" applyFill="1" applyBorder="1"/>
    <xf numFmtId="0" fontId="8" fillId="0" borderId="4" xfId="0" applyFont="1" applyBorder="1" applyAlignment="1">
      <alignment horizontal="right"/>
    </xf>
    <xf numFmtId="168" fontId="8" fillId="0" borderId="8" xfId="1" quotePrefix="1" applyNumberFormat="1" applyFont="1" applyBorder="1" applyAlignment="1">
      <alignment horizontal="center"/>
    </xf>
    <xf numFmtId="4" fontId="8" fillId="8" borderId="8" xfId="1" applyNumberFormat="1" applyFont="1" applyFill="1" applyBorder="1"/>
    <xf numFmtId="4" fontId="8" fillId="8" borderId="14" xfId="1" applyNumberFormat="1" applyFont="1" applyFill="1" applyBorder="1"/>
    <xf numFmtId="0" fontId="8" fillId="0" borderId="14" xfId="0" applyFont="1" applyBorder="1" applyAlignment="1">
      <alignment horizontal="left"/>
    </xf>
    <xf numFmtId="43" fontId="8" fillId="9" borderId="9" xfId="1" applyNumberFormat="1" applyFont="1" applyFill="1" applyBorder="1"/>
    <xf numFmtId="43" fontId="17" fillId="9" borderId="24" xfId="1" applyNumberFormat="1" applyFont="1" applyFill="1" applyBorder="1"/>
    <xf numFmtId="43" fontId="8" fillId="9" borderId="16" xfId="1" applyNumberFormat="1" applyFont="1" applyFill="1" applyBorder="1"/>
    <xf numFmtId="43" fontId="8" fillId="9" borderId="25" xfId="1" applyNumberFormat="1" applyFont="1" applyFill="1" applyBorder="1"/>
    <xf numFmtId="43" fontId="8" fillId="9" borderId="9" xfId="1" applyNumberFormat="1" applyFont="1" applyFill="1" applyBorder="1" applyAlignment="1">
      <alignment horizontal="center"/>
    </xf>
    <xf numFmtId="43" fontId="8" fillId="9" borderId="39" xfId="1" applyNumberFormat="1" applyFont="1" applyFill="1" applyBorder="1" applyAlignment="1">
      <alignment horizontal="center"/>
    </xf>
    <xf numFmtId="43" fontId="8" fillId="9" borderId="25" xfId="1" applyNumberFormat="1" applyFont="1" applyFill="1" applyBorder="1" applyAlignment="1">
      <alignment horizontal="center"/>
    </xf>
    <xf numFmtId="43" fontId="16" fillId="9" borderId="39" xfId="1" applyNumberFormat="1" applyFont="1" applyFill="1" applyBorder="1"/>
    <xf numFmtId="43" fontId="8" fillId="9" borderId="39" xfId="1" applyNumberFormat="1" applyFont="1" applyFill="1" applyBorder="1"/>
    <xf numFmtId="43" fontId="16" fillId="9" borderId="24" xfId="1" applyNumberFormat="1" applyFont="1" applyFill="1" applyBorder="1"/>
    <xf numFmtId="43" fontId="8" fillId="9" borderId="24" xfId="1" applyNumberFormat="1" applyFont="1" applyFill="1" applyBorder="1"/>
    <xf numFmtId="164" fontId="8" fillId="9" borderId="9" xfId="1" applyFont="1" applyFill="1" applyBorder="1"/>
    <xf numFmtId="43" fontId="18" fillId="9" borderId="39" xfId="1" applyNumberFormat="1" applyFont="1" applyFill="1" applyBorder="1"/>
    <xf numFmtId="4" fontId="8" fillId="7" borderId="24" xfId="1" applyNumberFormat="1" applyFont="1" applyFill="1" applyBorder="1"/>
    <xf numFmtId="4" fontId="8" fillId="7" borderId="39" xfId="1" applyNumberFormat="1" applyFont="1" applyFill="1" applyBorder="1"/>
    <xf numFmtId="164" fontId="9" fillId="10" borderId="26" xfId="1" applyFont="1" applyFill="1" applyBorder="1"/>
    <xf numFmtId="164" fontId="9" fillId="10" borderId="27" xfId="1" applyFont="1" applyFill="1" applyBorder="1"/>
    <xf numFmtId="0" fontId="8" fillId="0" borderId="5" xfId="0" applyFont="1" applyBorder="1"/>
    <xf numFmtId="168" fontId="8" fillId="9" borderId="17" xfId="1" applyNumberFormat="1" applyFont="1" applyFill="1" applyBorder="1"/>
    <xf numFmtId="168" fontId="8" fillId="9" borderId="19" xfId="1" applyNumberFormat="1" applyFont="1" applyFill="1" applyBorder="1"/>
    <xf numFmtId="168" fontId="8" fillId="9" borderId="23" xfId="1" applyNumberFormat="1" applyFont="1" applyFill="1" applyBorder="1"/>
    <xf numFmtId="168" fontId="8" fillId="9" borderId="25" xfId="1" applyNumberFormat="1" applyFont="1" applyFill="1" applyBorder="1"/>
    <xf numFmtId="4" fontId="8" fillId="9" borderId="19" xfId="1" applyNumberFormat="1" applyFont="1" applyFill="1" applyBorder="1"/>
    <xf numFmtId="0" fontId="8" fillId="0" borderId="18" xfId="0" quotePrefix="1" applyFont="1" applyBorder="1"/>
    <xf numFmtId="0" fontId="8" fillId="0" borderId="24" xfId="0" quotePrefix="1" applyFont="1" applyBorder="1"/>
    <xf numFmtId="0" fontId="8" fillId="11" borderId="7" xfId="6" applyFont="1" applyFill="1" applyBorder="1" applyAlignment="1">
      <alignment horizontal="center" vertical="center" wrapText="1"/>
    </xf>
    <xf numFmtId="0" fontId="8" fillId="11" borderId="14" xfId="6" applyFont="1" applyFill="1" applyBorder="1" applyAlignment="1">
      <alignment horizontal="center" wrapText="1"/>
    </xf>
    <xf numFmtId="0" fontId="8" fillId="11" borderId="15" xfId="6" applyFont="1" applyFill="1" applyBorder="1" applyAlignment="1">
      <alignment horizontal="center" wrapText="1"/>
    </xf>
    <xf numFmtId="0" fontId="8" fillId="11" borderId="16" xfId="6" applyFont="1" applyFill="1" applyBorder="1" applyAlignment="1">
      <alignment horizontal="center" wrapText="1"/>
    </xf>
    <xf numFmtId="0" fontId="8" fillId="11" borderId="23" xfId="6" applyFont="1" applyFill="1" applyBorder="1" applyAlignment="1">
      <alignment horizontal="center" wrapText="1"/>
    </xf>
    <xf numFmtId="0" fontId="8" fillId="11" borderId="10" xfId="6" applyFont="1" applyFill="1" applyBorder="1" applyAlignment="1">
      <alignment horizontal="center" wrapText="1"/>
    </xf>
    <xf numFmtId="0" fontId="9" fillId="3" borderId="31" xfId="6" applyFont="1" applyFill="1" applyBorder="1" applyAlignment="1">
      <alignment horizontal="right"/>
    </xf>
    <xf numFmtId="4" fontId="8" fillId="9" borderId="32" xfId="1" applyNumberFormat="1" applyFont="1" applyFill="1" applyBorder="1"/>
    <xf numFmtId="0" fontId="9" fillId="0" borderId="31" xfId="4" applyFont="1" applyFill="1" applyBorder="1" applyAlignment="1">
      <alignment horizontal="right"/>
    </xf>
    <xf numFmtId="4" fontId="8" fillId="7" borderId="32" xfId="1" applyNumberFormat="1" applyFont="1" applyFill="1" applyBorder="1" applyProtection="1">
      <protection locked="0"/>
    </xf>
    <xf numFmtId="0" fontId="12" fillId="0" borderId="31" xfId="4" applyFont="1" applyBorder="1" applyAlignment="1">
      <alignment horizontal="right"/>
    </xf>
    <xf numFmtId="0" fontId="8" fillId="0" borderId="31" xfId="4" applyFont="1" applyFill="1" applyBorder="1" applyAlignment="1">
      <alignment horizontal="right"/>
    </xf>
    <xf numFmtId="0" fontId="9" fillId="0" borderId="31" xfId="6" applyFont="1" applyFill="1" applyBorder="1" applyAlignment="1">
      <alignment horizontal="right"/>
    </xf>
    <xf numFmtId="0" fontId="8" fillId="0" borderId="31" xfId="4" applyFont="1" applyBorder="1" applyAlignment="1">
      <alignment horizontal="right"/>
    </xf>
    <xf numFmtId="0" fontId="12" fillId="0" borderId="31" xfId="6" applyFont="1" applyBorder="1" applyAlignment="1">
      <alignment horizontal="right"/>
    </xf>
    <xf numFmtId="0" fontId="8" fillId="10" borderId="11" xfId="6" applyFont="1" applyFill="1" applyBorder="1" applyAlignment="1">
      <alignment horizontal="right"/>
    </xf>
    <xf numFmtId="0" fontId="9" fillId="10" borderId="27" xfId="6" applyFont="1" applyFill="1" applyBorder="1"/>
    <xf numFmtId="0" fontId="40" fillId="11" borderId="4" xfId="6" applyFont="1" applyFill="1" applyBorder="1" applyAlignment="1">
      <alignment horizontal="center" vertical="center" wrapText="1"/>
    </xf>
    <xf numFmtId="0" fontId="9" fillId="11" borderId="4" xfId="6" applyFont="1" applyFill="1" applyBorder="1" applyAlignment="1">
      <alignment horizontal="center" vertical="center" wrapText="1"/>
    </xf>
    <xf numFmtId="0" fontId="8" fillId="11" borderId="5" xfId="6" applyFont="1" applyFill="1" applyBorder="1" applyAlignment="1">
      <alignment horizontal="center" vertical="center" wrapText="1"/>
    </xf>
    <xf numFmtId="0" fontId="8" fillId="11" borderId="6" xfId="6" applyFont="1" applyFill="1" applyBorder="1" applyAlignment="1">
      <alignment horizontal="center" vertical="center" wrapText="1"/>
    </xf>
    <xf numFmtId="0" fontId="8" fillId="11" borderId="7" xfId="6" applyFont="1" applyFill="1" applyBorder="1" applyAlignment="1">
      <alignment horizontal="center" vertical="center"/>
    </xf>
    <xf numFmtId="0" fontId="40" fillId="11" borderId="8" xfId="6" applyFont="1" applyFill="1" applyBorder="1" applyAlignment="1">
      <alignment horizontal="center" vertical="center" wrapText="1"/>
    </xf>
    <xf numFmtId="0" fontId="9" fillId="11" borderId="14" xfId="6" applyFont="1" applyFill="1" applyBorder="1" applyAlignment="1">
      <alignment horizontal="center" vertical="center" wrapText="1"/>
    </xf>
    <xf numFmtId="0" fontId="8" fillId="11" borderId="9" xfId="6" applyFont="1" applyFill="1" applyBorder="1" applyAlignment="1">
      <alignment horizontal="center" vertical="center" wrapText="1"/>
    </xf>
    <xf numFmtId="0" fontId="8" fillId="11" borderId="16" xfId="6" applyFont="1" applyFill="1" applyBorder="1" applyAlignment="1">
      <alignment horizontal="center" vertical="center" wrapText="1"/>
    </xf>
    <xf numFmtId="0" fontId="8" fillId="11" borderId="11" xfId="6" applyFont="1" applyFill="1" applyBorder="1" applyAlignment="1">
      <alignment horizontal="center" vertical="center" wrapText="1"/>
    </xf>
    <xf numFmtId="0" fontId="8" fillId="11" borderId="12" xfId="6" applyFont="1" applyFill="1" applyBorder="1" applyAlignment="1">
      <alignment horizontal="center" vertical="center" wrapText="1"/>
    </xf>
    <xf numFmtId="0" fontId="8" fillId="11" borderId="13" xfId="6" applyFont="1" applyFill="1" applyBorder="1" applyAlignment="1">
      <alignment horizontal="center" vertical="center" wrapText="1"/>
    </xf>
    <xf numFmtId="0" fontId="40" fillId="11" borderId="14" xfId="6" applyFont="1" applyFill="1" applyBorder="1" applyAlignment="1">
      <alignment horizontal="center" vertical="center" wrapText="1"/>
    </xf>
    <xf numFmtId="0" fontId="8" fillId="11" borderId="42" xfId="0" applyFont="1" applyFill="1" applyBorder="1" applyAlignment="1">
      <alignment horizontal="center"/>
    </xf>
    <xf numFmtId="166" fontId="8" fillId="11" borderId="43" xfId="0" applyNumberFormat="1" applyFont="1" applyFill="1" applyBorder="1" applyAlignment="1">
      <alignment horizontal="center"/>
    </xf>
    <xf numFmtId="0" fontId="8" fillId="11" borderId="44" xfId="0" applyFont="1" applyFill="1" applyBorder="1" applyAlignment="1">
      <alignment horizontal="center"/>
    </xf>
    <xf numFmtId="166" fontId="8" fillId="11" borderId="45" xfId="0" applyNumberFormat="1" applyFont="1" applyFill="1" applyBorder="1" applyAlignment="1">
      <alignment horizontal="center"/>
    </xf>
    <xf numFmtId="0" fontId="8" fillId="11" borderId="43" xfId="0" applyFont="1" applyFill="1" applyBorder="1" applyAlignment="1">
      <alignment horizontal="center"/>
    </xf>
    <xf numFmtId="4" fontId="40" fillId="11" borderId="53" xfId="0" applyNumberFormat="1" applyFont="1" applyFill="1" applyBorder="1" applyAlignment="1">
      <alignment horizontal="center" wrapText="1"/>
    </xf>
    <xf numFmtId="4" fontId="40" fillId="11" borderId="67" xfId="0" applyNumberFormat="1" applyFont="1" applyFill="1" applyBorder="1" applyAlignment="1">
      <alignment horizontal="center" wrapText="1"/>
    </xf>
    <xf numFmtId="169" fontId="40" fillId="11" borderId="54" xfId="0" applyNumberFormat="1" applyFont="1" applyFill="1" applyBorder="1" applyAlignment="1">
      <alignment horizontal="center" wrapText="1"/>
    </xf>
    <xf numFmtId="169" fontId="40" fillId="11" borderId="55" xfId="0" applyNumberFormat="1" applyFont="1" applyFill="1" applyBorder="1" applyAlignment="1">
      <alignment horizontal="center" wrapText="1"/>
    </xf>
    <xf numFmtId="4" fontId="40" fillId="11" borderId="53" xfId="0" applyNumberFormat="1" applyFont="1" applyFill="1" applyBorder="1" applyAlignment="1">
      <alignment horizontal="center"/>
    </xf>
    <xf numFmtId="4" fontId="40" fillId="11" borderId="1" xfId="0" applyNumberFormat="1" applyFont="1" applyFill="1" applyBorder="1" applyAlignment="1">
      <alignment horizontal="center" wrapText="1"/>
    </xf>
    <xf numFmtId="4" fontId="40" fillId="11" borderId="3" xfId="0" applyNumberFormat="1" applyFont="1" applyFill="1" applyBorder="1" applyAlignment="1">
      <alignment horizontal="center"/>
    </xf>
    <xf numFmtId="4" fontId="40" fillId="11" borderId="55" xfId="0" applyNumberFormat="1" applyFont="1" applyFill="1" applyBorder="1" applyAlignment="1">
      <alignment horizontal="center" wrapText="1"/>
    </xf>
    <xf numFmtId="4" fontId="40" fillId="11" borderId="56" xfId="0" applyNumberFormat="1" applyFont="1" applyFill="1" applyBorder="1" applyAlignment="1">
      <alignment horizontal="center" wrapText="1"/>
    </xf>
    <xf numFmtId="2" fontId="8" fillId="5" borderId="54" xfId="3" applyNumberFormat="1" applyFont="1" applyFill="1" applyBorder="1"/>
    <xf numFmtId="2" fontId="8" fillId="5" borderId="55" xfId="3" applyNumberFormat="1" applyFont="1" applyFill="1" applyBorder="1"/>
    <xf numFmtId="2" fontId="8" fillId="5" borderId="1" xfId="3" applyNumberFormat="1" applyFont="1" applyFill="1" applyBorder="1"/>
    <xf numFmtId="2" fontId="8" fillId="5" borderId="49" xfId="3" applyNumberFormat="1" applyFont="1" applyFill="1" applyBorder="1"/>
    <xf numFmtId="4" fontId="9" fillId="5" borderId="27" xfId="1" applyNumberFormat="1" applyFont="1" applyFill="1" applyBorder="1"/>
    <xf numFmtId="4" fontId="9" fillId="5" borderId="28" xfId="1" applyNumberFormat="1" applyFont="1" applyFill="1" applyBorder="1"/>
    <xf numFmtId="0" fontId="30" fillId="0" borderId="4" xfId="11" quotePrefix="1" applyBorder="1"/>
    <xf numFmtId="0" fontId="46" fillId="0" borderId="4" xfId="0" applyFont="1" applyBorder="1" applyAlignment="1">
      <alignment horizontal="center"/>
    </xf>
    <xf numFmtId="0" fontId="30" fillId="0" borderId="8" xfId="11" quotePrefix="1" applyBorder="1"/>
    <xf numFmtId="0" fontId="46" fillId="0" borderId="8" xfId="0" applyFont="1" applyBorder="1" applyAlignment="1">
      <alignment horizontal="center"/>
    </xf>
    <xf numFmtId="167" fontId="30" fillId="0" borderId="8" xfId="11" quotePrefix="1" applyNumberFormat="1" applyFill="1" applyBorder="1" applyAlignment="1">
      <alignment vertical="top" wrapText="1"/>
    </xf>
    <xf numFmtId="168" fontId="30" fillId="0" borderId="8" xfId="11" quotePrefix="1" applyNumberFormat="1" applyBorder="1" applyAlignment="1">
      <alignment wrapText="1"/>
    </xf>
    <xf numFmtId="0" fontId="30" fillId="0" borderId="8" xfId="11" quotePrefix="1" applyBorder="1" applyAlignment="1">
      <alignment wrapText="1"/>
    </xf>
    <xf numFmtId="0" fontId="30" fillId="0" borderId="8" xfId="11" quotePrefix="1" applyFill="1" applyBorder="1" applyAlignment="1">
      <alignment wrapText="1"/>
    </xf>
    <xf numFmtId="0" fontId="46" fillId="0" borderId="14" xfId="0" applyFont="1" applyBorder="1" applyAlignment="1">
      <alignment horizontal="center"/>
    </xf>
    <xf numFmtId="4" fontId="8" fillId="7" borderId="8" xfId="7" applyNumberFormat="1" applyFont="1" applyFill="1" applyBorder="1"/>
    <xf numFmtId="168" fontId="8" fillId="0" borderId="31" xfId="1" applyNumberFormat="1" applyFont="1" applyFill="1" applyBorder="1" applyAlignment="1">
      <alignment horizontal="center"/>
    </xf>
    <xf numFmtId="168" fontId="8" fillId="0" borderId="4" xfId="1" applyNumberFormat="1" applyFont="1" applyFill="1" applyBorder="1" applyAlignment="1">
      <alignment horizontal="center"/>
    </xf>
    <xf numFmtId="168" fontId="8" fillId="0" borderId="8" xfId="1" applyNumberFormat="1" applyFont="1" applyFill="1" applyBorder="1" applyAlignment="1">
      <alignment horizontal="center"/>
    </xf>
    <xf numFmtId="39" fontId="8" fillId="7" borderId="22" xfId="1" applyNumberFormat="1" applyFont="1" applyFill="1" applyBorder="1" applyAlignment="1">
      <alignment horizontal="right"/>
    </xf>
    <xf numFmtId="9" fontId="8" fillId="0" borderId="31" xfId="2" applyFont="1" applyBorder="1" applyAlignment="1">
      <alignment horizontal="center"/>
    </xf>
    <xf numFmtId="0" fontId="8" fillId="0" borderId="0" xfId="0" applyFont="1"/>
    <xf numFmtId="0" fontId="8" fillId="0" borderId="1" xfId="0" applyFont="1" applyFill="1" applyBorder="1" applyAlignment="1"/>
    <xf numFmtId="0" fontId="8" fillId="0" borderId="1" xfId="0" applyFont="1" applyFill="1" applyBorder="1"/>
    <xf numFmtId="0" fontId="8" fillId="9" borderId="1" xfId="0" applyFont="1" applyFill="1" applyBorder="1"/>
    <xf numFmtId="0" fontId="8" fillId="0" borderId="0" xfId="3" applyNumberFormat="1" applyFont="1" applyFill="1" applyAlignment="1">
      <alignment horizontal="left"/>
    </xf>
    <xf numFmtId="0" fontId="8" fillId="0" borderId="3" xfId="4" applyFont="1" applyFill="1" applyBorder="1" applyAlignment="1"/>
    <xf numFmtId="0" fontId="8" fillId="0" borderId="1" xfId="4" applyFont="1" applyFill="1" applyBorder="1" applyAlignment="1"/>
    <xf numFmtId="0" fontId="9" fillId="0" borderId="21" xfId="4" applyFont="1" applyFill="1" applyBorder="1" applyAlignment="1"/>
    <xf numFmtId="0" fontId="8" fillId="9" borderId="22" xfId="0" applyFont="1" applyFill="1" applyBorder="1"/>
    <xf numFmtId="0" fontId="8" fillId="0" borderId="53" xfId="4" applyFont="1" applyFill="1" applyBorder="1" applyAlignment="1">
      <alignment horizontal="right"/>
    </xf>
    <xf numFmtId="4" fontId="8" fillId="7" borderId="55" xfId="0" applyNumberFormat="1" applyFont="1" applyFill="1" applyBorder="1" applyAlignment="1"/>
    <xf numFmtId="0" fontId="8" fillId="0" borderId="54" xfId="4" applyFont="1" applyFill="1" applyBorder="1" applyAlignment="1">
      <alignment horizontal="right"/>
    </xf>
    <xf numFmtId="0" fontId="9" fillId="0" borderId="53" xfId="4" applyFont="1" applyFill="1" applyBorder="1" applyAlignment="1">
      <alignment horizontal="right"/>
    </xf>
    <xf numFmtId="0" fontId="9" fillId="0" borderId="54" xfId="4" applyFont="1" applyFill="1" applyBorder="1" applyAlignment="1">
      <alignment horizontal="right"/>
    </xf>
    <xf numFmtId="0" fontId="9" fillId="0" borderId="69" xfId="4" applyFont="1" applyFill="1" applyBorder="1" applyAlignment="1">
      <alignment horizontal="right"/>
    </xf>
    <xf numFmtId="0" fontId="9" fillId="0" borderId="70" xfId="4" applyFont="1" applyFill="1" applyBorder="1" applyAlignment="1"/>
    <xf numFmtId="4" fontId="8" fillId="7" borderId="65" xfId="0" applyNumberFormat="1" applyFont="1" applyFill="1" applyBorder="1" applyAlignment="1"/>
    <xf numFmtId="0" fontId="0" fillId="0" borderId="0" xfId="0" applyAlignment="1"/>
    <xf numFmtId="0" fontId="3" fillId="0" borderId="4" xfId="0" applyFont="1" applyBorder="1" applyAlignment="1">
      <alignment horizontal="center"/>
    </xf>
    <xf numFmtId="0" fontId="3" fillId="0" borderId="8" xfId="0" applyFont="1" applyBorder="1" applyAlignment="1">
      <alignment horizontal="center"/>
    </xf>
    <xf numFmtId="0" fontId="3" fillId="0" borderId="14" xfId="0" applyFont="1" applyBorder="1" applyAlignment="1">
      <alignment horizontal="center"/>
    </xf>
    <xf numFmtId="0" fontId="3" fillId="0" borderId="8" xfId="0" applyFont="1" applyBorder="1" applyAlignment="1">
      <alignment horizontal="left"/>
    </xf>
    <xf numFmtId="0" fontId="3" fillId="0" borderId="4" xfId="0" applyFont="1" applyBorder="1" applyAlignment="1">
      <alignment horizontal="left"/>
    </xf>
    <xf numFmtId="49" fontId="48" fillId="12" borderId="0" xfId="15" applyNumberFormat="1" applyFont="1" applyFill="1" applyBorder="1" applyAlignment="1">
      <alignment horizontal="center" vertical="center" wrapText="1"/>
    </xf>
    <xf numFmtId="49" fontId="48" fillId="12" borderId="29" xfId="15" applyNumberFormat="1" applyFont="1" applyFill="1" applyBorder="1" applyAlignment="1">
      <alignment horizontal="center" vertical="center" wrapText="1"/>
    </xf>
    <xf numFmtId="0" fontId="8" fillId="2" borderId="4" xfId="4" applyFont="1" applyFill="1" applyBorder="1" applyAlignment="1">
      <alignment horizontal="right" vertical="center" wrapText="1"/>
    </xf>
    <xf numFmtId="0" fontId="8" fillId="2" borderId="8" xfId="4" applyFont="1" applyFill="1" applyBorder="1" applyAlignment="1">
      <alignment horizontal="right" vertical="center" wrapText="1"/>
    </xf>
    <xf numFmtId="0" fontId="8" fillId="2" borderId="14" xfId="4" applyFont="1" applyFill="1" applyBorder="1" applyAlignment="1">
      <alignment horizontal="right" vertical="center" wrapText="1"/>
    </xf>
    <xf numFmtId="0" fontId="9" fillId="2" borderId="4" xfId="4" applyFont="1" applyFill="1" applyBorder="1" applyAlignment="1">
      <alignment horizontal="center" vertical="center" wrapText="1"/>
    </xf>
    <xf numFmtId="0" fontId="9" fillId="2" borderId="8" xfId="4" applyFont="1" applyFill="1" applyBorder="1" applyAlignment="1">
      <alignment horizontal="center" vertical="center" wrapText="1"/>
    </xf>
    <xf numFmtId="0" fontId="9" fillId="2" borderId="14" xfId="4" applyFont="1" applyFill="1" applyBorder="1" applyAlignment="1">
      <alignment horizontal="center" vertical="center" wrapText="1"/>
    </xf>
    <xf numFmtId="0" fontId="8" fillId="2" borderId="5" xfId="6" applyFont="1" applyFill="1" applyBorder="1" applyAlignment="1">
      <alignment horizontal="center" vertical="center" wrapText="1"/>
    </xf>
    <xf numFmtId="0" fontId="8" fillId="2" borderId="6" xfId="6" applyFont="1" applyFill="1" applyBorder="1" applyAlignment="1">
      <alignment horizontal="center" vertical="center" wrapText="1"/>
    </xf>
    <xf numFmtId="0" fontId="8" fillId="2" borderId="12" xfId="6" applyFont="1" applyFill="1" applyBorder="1" applyAlignment="1">
      <alignment horizontal="center" vertical="center"/>
    </xf>
    <xf numFmtId="0" fontId="8" fillId="2" borderId="13" xfId="6" applyFont="1" applyFill="1" applyBorder="1" applyAlignment="1">
      <alignment horizontal="center" vertical="center"/>
    </xf>
    <xf numFmtId="0" fontId="8" fillId="2" borderId="4" xfId="6" applyFont="1" applyFill="1" applyBorder="1" applyAlignment="1">
      <alignment horizontal="center" vertical="center" wrapText="1"/>
    </xf>
    <xf numFmtId="0" fontId="8" fillId="2" borderId="8" xfId="6" applyFont="1" applyFill="1" applyBorder="1" applyAlignment="1">
      <alignment horizontal="center" vertical="center" wrapText="1"/>
    </xf>
    <xf numFmtId="0" fontId="8" fillId="2" borderId="14" xfId="6" applyFont="1" applyFill="1" applyBorder="1" applyAlignment="1">
      <alignment horizontal="center" vertical="center" wrapText="1"/>
    </xf>
    <xf numFmtId="0" fontId="8" fillId="2" borderId="11" xfId="6" applyFont="1" applyFill="1" applyBorder="1" applyAlignment="1">
      <alignment horizontal="center" vertical="center" wrapText="1"/>
    </xf>
    <xf numFmtId="0" fontId="8" fillId="2" borderId="12" xfId="6" applyFont="1" applyFill="1" applyBorder="1" applyAlignment="1">
      <alignment horizontal="center" vertical="center" wrapText="1"/>
    </xf>
    <xf numFmtId="0" fontId="8" fillId="2" borderId="13" xfId="6" applyFont="1" applyFill="1" applyBorder="1" applyAlignment="1">
      <alignment horizontal="center" vertical="center" wrapText="1"/>
    </xf>
    <xf numFmtId="0" fontId="8" fillId="11" borderId="4" xfId="6" applyFont="1" applyFill="1" applyBorder="1" applyAlignment="1">
      <alignment horizontal="center" vertical="center" wrapText="1"/>
    </xf>
    <xf numFmtId="0" fontId="8" fillId="11" borderId="29" xfId="6" applyFont="1" applyFill="1" applyBorder="1" applyAlignment="1">
      <alignment horizontal="center" vertical="center" wrapText="1"/>
    </xf>
    <xf numFmtId="0" fontId="8" fillId="11" borderId="10" xfId="6"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4" xfId="0" applyFont="1" applyFill="1" applyBorder="1" applyAlignment="1">
      <alignment horizontal="center" vertical="center" wrapText="1"/>
    </xf>
    <xf numFmtId="166" fontId="8" fillId="2" borderId="5" xfId="0" applyNumberFormat="1" applyFont="1" applyFill="1" applyBorder="1" applyAlignment="1">
      <alignment horizontal="center" vertical="center"/>
    </xf>
    <xf numFmtId="166" fontId="8" fillId="2" borderId="6" xfId="0" applyNumberFormat="1" applyFont="1" applyFill="1" applyBorder="1" applyAlignment="1">
      <alignment horizontal="center" vertical="center"/>
    </xf>
    <xf numFmtId="166" fontId="8" fillId="2" borderId="9" xfId="0" applyNumberFormat="1" applyFont="1" applyFill="1" applyBorder="1" applyAlignment="1">
      <alignment horizontal="center" vertical="center"/>
    </xf>
    <xf numFmtId="166" fontId="8" fillId="2" borderId="10" xfId="0" applyNumberFormat="1" applyFont="1" applyFill="1" applyBorder="1" applyAlignment="1">
      <alignment horizontal="center" vertical="center"/>
    </xf>
    <xf numFmtId="166" fontId="8" fillId="2" borderId="7" xfId="0" applyNumberFormat="1" applyFont="1" applyFill="1" applyBorder="1" applyAlignment="1">
      <alignment horizontal="center" vertical="center"/>
    </xf>
    <xf numFmtId="166" fontId="8" fillId="2" borderId="16" xfId="0" applyNumberFormat="1" applyFont="1" applyFill="1" applyBorder="1" applyAlignment="1">
      <alignment horizontal="center" vertical="center"/>
    </xf>
    <xf numFmtId="166" fontId="8" fillId="2" borderId="4" xfId="0" applyNumberFormat="1" applyFont="1" applyFill="1" applyBorder="1" applyAlignment="1">
      <alignment horizontal="center" vertical="center" wrapText="1"/>
    </xf>
    <xf numFmtId="166" fontId="8" fillId="2" borderId="8" xfId="0" applyNumberFormat="1" applyFont="1" applyFill="1" applyBorder="1" applyAlignment="1">
      <alignment horizontal="center" vertical="center" wrapText="1"/>
    </xf>
    <xf numFmtId="166" fontId="8" fillId="2" borderId="14" xfId="0" applyNumberFormat="1"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14" xfId="0" applyFont="1" applyFill="1" applyBorder="1" applyAlignment="1">
      <alignment horizontal="center" vertical="center"/>
    </xf>
    <xf numFmtId="166" fontId="9" fillId="2" borderId="36" xfId="0" applyNumberFormat="1" applyFont="1" applyFill="1" applyBorder="1" applyAlignment="1">
      <alignment horizontal="center" vertical="center" wrapText="1"/>
    </xf>
    <xf numFmtId="166" fontId="9" fillId="2" borderId="37" xfId="0" applyNumberFormat="1" applyFont="1" applyFill="1" applyBorder="1" applyAlignment="1">
      <alignment horizontal="center" vertical="center" wrapText="1"/>
    </xf>
    <xf numFmtId="166" fontId="9" fillId="2" borderId="38" xfId="0" applyNumberFormat="1" applyFont="1" applyFill="1" applyBorder="1" applyAlignment="1">
      <alignment horizontal="center" vertical="center" wrapText="1"/>
    </xf>
    <xf numFmtId="0" fontId="8" fillId="2" borderId="4" xfId="0" applyFont="1" applyFill="1" applyBorder="1" applyAlignment="1">
      <alignment horizontal="center" wrapText="1"/>
    </xf>
    <xf numFmtId="0" fontId="8" fillId="2" borderId="8" xfId="0" applyFont="1" applyFill="1" applyBorder="1" applyAlignment="1">
      <alignment horizontal="center" wrapText="1"/>
    </xf>
    <xf numFmtId="0" fontId="8" fillId="2" borderId="14" xfId="0" applyFont="1" applyFill="1" applyBorder="1" applyAlignment="1">
      <alignment horizontal="center" wrapText="1"/>
    </xf>
    <xf numFmtId="168" fontId="1" fillId="2" borderId="5" xfId="1" applyNumberFormat="1" applyFont="1" applyFill="1" applyBorder="1" applyAlignment="1">
      <alignment horizontal="center" wrapText="1"/>
    </xf>
    <xf numFmtId="168" fontId="1" fillId="2" borderId="31" xfId="1" applyNumberFormat="1" applyFont="1" applyFill="1" applyBorder="1" applyAlignment="1">
      <alignment horizontal="center" wrapText="1"/>
    </xf>
    <xf numFmtId="168" fontId="1" fillId="2" borderId="9" xfId="1" applyNumberFormat="1" applyFont="1" applyFill="1" applyBorder="1" applyAlignment="1">
      <alignment horizontal="center" wrapText="1"/>
    </xf>
    <xf numFmtId="168" fontId="8" fillId="2" borderId="19" xfId="1" applyNumberFormat="1" applyFont="1" applyFill="1" applyBorder="1" applyAlignment="1">
      <alignment horizontal="center" wrapText="1"/>
    </xf>
    <xf numFmtId="168" fontId="8" fillId="2" borderId="22" xfId="1" applyNumberFormat="1" applyFont="1" applyFill="1" applyBorder="1" applyAlignment="1">
      <alignment horizontal="center" wrapText="1"/>
    </xf>
    <xf numFmtId="168" fontId="8" fillId="2" borderId="25" xfId="1" applyNumberFormat="1" applyFont="1" applyFill="1" applyBorder="1" applyAlignment="1">
      <alignment horizontal="center" wrapText="1"/>
    </xf>
    <xf numFmtId="168" fontId="8" fillId="2" borderId="5" xfId="1" applyNumberFormat="1" applyFont="1" applyFill="1" applyBorder="1" applyAlignment="1">
      <alignment horizontal="center" wrapText="1"/>
    </xf>
    <xf numFmtId="168" fontId="8" fillId="2" borderId="31" xfId="1" applyNumberFormat="1" applyFont="1" applyFill="1" applyBorder="1" applyAlignment="1">
      <alignment horizontal="center" wrapText="1"/>
    </xf>
    <xf numFmtId="168" fontId="8" fillId="2" borderId="9" xfId="1" applyNumberFormat="1" applyFont="1" applyFill="1" applyBorder="1" applyAlignment="1">
      <alignment horizontal="center" wrapText="1"/>
    </xf>
    <xf numFmtId="168" fontId="8" fillId="2" borderId="6" xfId="1" applyNumberFormat="1" applyFont="1" applyFill="1" applyBorder="1" applyAlignment="1">
      <alignment horizontal="center" wrapText="1"/>
    </xf>
    <xf numFmtId="168" fontId="8" fillId="2" borderId="29" xfId="1" applyNumberFormat="1" applyFont="1" applyFill="1" applyBorder="1" applyAlignment="1">
      <alignment horizontal="center" wrapText="1"/>
    </xf>
    <xf numFmtId="168" fontId="8" fillId="2" borderId="10" xfId="1" applyNumberFormat="1" applyFont="1" applyFill="1" applyBorder="1" applyAlignment="1">
      <alignment horizont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4" xfId="0" applyFont="1" applyFill="1" applyBorder="1" applyAlignment="1">
      <alignment horizontal="center" vertical="center" wrapText="1"/>
    </xf>
    <xf numFmtId="168" fontId="9" fillId="2" borderId="4" xfId="1" applyNumberFormat="1" applyFont="1" applyFill="1" applyBorder="1" applyAlignment="1">
      <alignment horizontal="center" vertical="center" wrapText="1"/>
    </xf>
    <xf numFmtId="168" fontId="9" fillId="2" borderId="8" xfId="1" applyNumberFormat="1" applyFont="1" applyFill="1" applyBorder="1" applyAlignment="1">
      <alignment horizontal="center" vertical="center" wrapText="1"/>
    </xf>
    <xf numFmtId="168" fontId="9" fillId="2" borderId="14" xfId="1" applyNumberFormat="1" applyFont="1" applyFill="1" applyBorder="1" applyAlignment="1">
      <alignment horizontal="center" vertical="center" wrapText="1"/>
    </xf>
    <xf numFmtId="168" fontId="8" fillId="2" borderId="4" xfId="1" applyNumberFormat="1" applyFont="1" applyFill="1" applyBorder="1" applyAlignment="1">
      <alignment horizontal="center"/>
    </xf>
    <xf numFmtId="168" fontId="8" fillId="2" borderId="8" xfId="1" applyNumberFormat="1" applyFont="1" applyFill="1" applyBorder="1" applyAlignment="1">
      <alignment horizontal="center"/>
    </xf>
    <xf numFmtId="168" fontId="8" fillId="2" borderId="14" xfId="1" applyNumberFormat="1" applyFont="1" applyFill="1" applyBorder="1" applyAlignment="1">
      <alignment horizont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3" fillId="0" borderId="0" xfId="0" applyFont="1" applyFill="1" applyAlignment="1">
      <alignment horizontal="left" vertical="top" wrapText="1"/>
    </xf>
    <xf numFmtId="0" fontId="8" fillId="2" borderId="41" xfId="0" applyFont="1" applyFill="1" applyBorder="1" applyAlignment="1">
      <alignment horizontal="center" vertical="center" wrapText="1"/>
    </xf>
    <xf numFmtId="168" fontId="9" fillId="2" borderId="41" xfId="1" applyNumberFormat="1" applyFont="1" applyFill="1" applyBorder="1" applyAlignment="1">
      <alignment horizontal="center" wrapText="1"/>
    </xf>
    <xf numFmtId="168" fontId="9" fillId="2" borderId="8" xfId="1" applyNumberFormat="1" applyFont="1" applyFill="1" applyBorder="1" applyAlignment="1">
      <alignment horizontal="center" wrapText="1"/>
    </xf>
    <xf numFmtId="0" fontId="8" fillId="11" borderId="36" xfId="0" quotePrefix="1" applyFont="1" applyFill="1" applyBorder="1" applyAlignment="1">
      <alignment horizontal="center"/>
    </xf>
    <xf numFmtId="0" fontId="8" fillId="11" borderId="37" xfId="0" quotePrefix="1" applyFont="1" applyFill="1" applyBorder="1" applyAlignment="1">
      <alignment horizontal="center"/>
    </xf>
    <xf numFmtId="0" fontId="8" fillId="11" borderId="38" xfId="0" quotePrefix="1" applyFont="1" applyFill="1" applyBorder="1" applyAlignment="1">
      <alignment horizontal="center"/>
    </xf>
    <xf numFmtId="0" fontId="8" fillId="11" borderId="36" xfId="0" applyFont="1" applyFill="1" applyBorder="1" applyAlignment="1">
      <alignment horizontal="center"/>
    </xf>
    <xf numFmtId="0" fontId="8" fillId="11" borderId="37" xfId="0" applyFont="1" applyFill="1" applyBorder="1" applyAlignment="1">
      <alignment horizontal="center"/>
    </xf>
    <xf numFmtId="0" fontId="8" fillId="11" borderId="38" xfId="0" applyFont="1" applyFill="1" applyBorder="1" applyAlignment="1">
      <alignment horizontal="center"/>
    </xf>
    <xf numFmtId="0" fontId="8" fillId="11" borderId="4" xfId="0" applyFont="1" applyFill="1" applyBorder="1" applyAlignment="1">
      <alignment horizontal="center"/>
    </xf>
    <xf numFmtId="0" fontId="8" fillId="11" borderId="14" xfId="0" applyFont="1" applyFill="1" applyBorder="1" applyAlignment="1">
      <alignment horizontal="center"/>
    </xf>
    <xf numFmtId="0" fontId="9" fillId="11" borderId="4" xfId="0" applyFont="1" applyFill="1" applyBorder="1" applyAlignment="1">
      <alignment horizontal="center"/>
    </xf>
    <xf numFmtId="0" fontId="9" fillId="11" borderId="14" xfId="0" applyFont="1" applyFill="1" applyBorder="1" applyAlignment="1">
      <alignment horizontal="center"/>
    </xf>
    <xf numFmtId="16" fontId="8" fillId="11" borderId="36" xfId="0" quotePrefix="1" applyNumberFormat="1" applyFont="1" applyFill="1" applyBorder="1" applyAlignment="1">
      <alignment horizontal="center"/>
    </xf>
    <xf numFmtId="16" fontId="8" fillId="11" borderId="37" xfId="0" quotePrefix="1" applyNumberFormat="1" applyFont="1" applyFill="1" applyBorder="1" applyAlignment="1">
      <alignment horizontal="center"/>
    </xf>
    <xf numFmtId="16" fontId="8" fillId="11" borderId="38" xfId="0" quotePrefix="1" applyNumberFormat="1" applyFont="1" applyFill="1" applyBorder="1" applyAlignment="1">
      <alignment horizontal="center"/>
    </xf>
    <xf numFmtId="4" fontId="40" fillId="11" borderId="7" xfId="0" applyNumberFormat="1" applyFont="1" applyFill="1" applyBorder="1" applyAlignment="1">
      <alignment horizontal="center" wrapText="1"/>
    </xf>
    <xf numFmtId="4" fontId="40" fillId="11" borderId="6" xfId="0" applyNumberFormat="1" applyFont="1" applyFill="1" applyBorder="1" applyAlignment="1">
      <alignment horizontal="center" wrapText="1"/>
    </xf>
    <xf numFmtId="4" fontId="40" fillId="11" borderId="52" xfId="0" applyNumberFormat="1" applyFont="1" applyFill="1" applyBorder="1" applyAlignment="1">
      <alignment horizontal="center" wrapText="1"/>
    </xf>
    <xf numFmtId="4" fontId="40" fillId="11" borderId="47" xfId="0" applyNumberFormat="1" applyFont="1" applyFill="1" applyBorder="1" applyAlignment="1">
      <alignment horizontal="center" wrapText="1"/>
    </xf>
    <xf numFmtId="0" fontId="40" fillId="11" borderId="50" xfId="0" applyFont="1" applyFill="1" applyBorder="1" applyAlignment="1">
      <alignment horizontal="center"/>
    </xf>
    <xf numFmtId="0" fontId="40" fillId="11" borderId="51" xfId="0" applyFont="1" applyFill="1" applyBorder="1" applyAlignment="1">
      <alignment horizontal="center"/>
    </xf>
    <xf numFmtId="0" fontId="9" fillId="0" borderId="68" xfId="0" applyFont="1" applyFill="1" applyBorder="1" applyAlignment="1">
      <alignment horizontal="left" wrapText="1"/>
    </xf>
    <xf numFmtId="0" fontId="9" fillId="0" borderId="20" xfId="0" applyFont="1" applyFill="1" applyBorder="1" applyAlignment="1">
      <alignment horizontal="left" wrapText="1"/>
    </xf>
    <xf numFmtId="0" fontId="9" fillId="0" borderId="53" xfId="0" applyFont="1" applyFill="1" applyBorder="1" applyAlignment="1">
      <alignment horizontal="left" wrapText="1"/>
    </xf>
    <xf numFmtId="0" fontId="9" fillId="11" borderId="17" xfId="0" applyFont="1" applyFill="1" applyBorder="1" applyAlignment="1">
      <alignment horizontal="center"/>
    </xf>
    <xf numFmtId="0" fontId="9" fillId="11" borderId="20" xfId="0" applyFont="1" applyFill="1" applyBorder="1" applyAlignment="1">
      <alignment horizontal="center"/>
    </xf>
    <xf numFmtId="0" fontId="9" fillId="11" borderId="53" xfId="0" applyFont="1" applyFill="1" applyBorder="1" applyAlignment="1">
      <alignment horizontal="center"/>
    </xf>
    <xf numFmtId="0" fontId="9" fillId="11" borderId="40" xfId="0" applyFont="1" applyFill="1" applyBorder="1" applyAlignment="1">
      <alignment horizontal="center" wrapText="1"/>
    </xf>
    <xf numFmtId="0" fontId="9" fillId="11" borderId="32" xfId="0" applyFont="1" applyFill="1" applyBorder="1" applyAlignment="1">
      <alignment horizontal="center" wrapText="1"/>
    </xf>
    <xf numFmtId="0" fontId="9" fillId="11" borderId="66" xfId="0" applyFont="1" applyFill="1" applyBorder="1" applyAlignment="1">
      <alignment horizontal="center" wrapText="1"/>
    </xf>
    <xf numFmtId="4" fontId="40" fillId="11" borderId="5" xfId="0" applyNumberFormat="1" applyFont="1" applyFill="1" applyBorder="1" applyAlignment="1">
      <alignment horizontal="center" wrapText="1"/>
    </xf>
    <xf numFmtId="4" fontId="40" fillId="11" borderId="46" xfId="0" applyNumberFormat="1" applyFont="1" applyFill="1" applyBorder="1" applyAlignment="1">
      <alignment horizontal="center" wrapText="1"/>
    </xf>
    <xf numFmtId="0" fontId="40" fillId="11" borderId="5" xfId="0" applyFont="1" applyFill="1" applyBorder="1" applyAlignment="1">
      <alignment horizontal="center" wrapText="1"/>
    </xf>
    <xf numFmtId="0" fontId="40" fillId="11" borderId="6" xfId="0" applyFont="1" applyFill="1" applyBorder="1" applyAlignment="1">
      <alignment horizontal="center" wrapText="1"/>
    </xf>
    <xf numFmtId="0" fontId="40" fillId="11" borderId="46" xfId="0" applyFont="1" applyFill="1" applyBorder="1" applyAlignment="1">
      <alignment horizontal="center" wrapText="1"/>
    </xf>
    <xf numFmtId="0" fontId="40" fillId="11" borderId="47" xfId="0" applyFont="1" applyFill="1" applyBorder="1" applyAlignment="1">
      <alignment horizontal="center" wrapText="1"/>
    </xf>
    <xf numFmtId="0" fontId="40" fillId="11" borderId="36" xfId="0" applyFont="1" applyFill="1" applyBorder="1" applyAlignment="1">
      <alignment horizontal="center"/>
    </xf>
    <xf numFmtId="0" fontId="40" fillId="11" borderId="37" xfId="0" applyFont="1" applyFill="1" applyBorder="1" applyAlignment="1">
      <alignment horizontal="center"/>
    </xf>
    <xf numFmtId="0" fontId="40" fillId="11" borderId="38" xfId="0" applyFont="1" applyFill="1" applyBorder="1" applyAlignment="1">
      <alignment horizontal="center"/>
    </xf>
    <xf numFmtId="4" fontId="40" fillId="11" borderId="48" xfId="0" applyNumberFormat="1" applyFont="1" applyFill="1" applyBorder="1" applyAlignment="1">
      <alignment horizontal="center"/>
    </xf>
    <xf numFmtId="4" fontId="40" fillId="11" borderId="49" xfId="0" applyNumberFormat="1" applyFont="1" applyFill="1" applyBorder="1" applyAlignment="1">
      <alignment horizontal="center"/>
    </xf>
    <xf numFmtId="4" fontId="40" fillId="11" borderId="50" xfId="0" applyNumberFormat="1" applyFont="1" applyFill="1" applyBorder="1" applyAlignment="1">
      <alignment horizontal="center"/>
    </xf>
    <xf numFmtId="0" fontId="40" fillId="11" borderId="49" xfId="0" applyFont="1" applyFill="1" applyBorder="1" applyAlignment="1">
      <alignment horizontal="center"/>
    </xf>
    <xf numFmtId="0" fontId="40" fillId="11" borderId="50" xfId="0" applyFont="1" applyFill="1" applyBorder="1" applyAlignment="1">
      <alignment horizontal="center" wrapText="1"/>
    </xf>
    <xf numFmtId="0" fontId="40" fillId="11" borderId="49" xfId="0" applyFont="1" applyFill="1" applyBorder="1" applyAlignment="1">
      <alignment horizontal="center" wrapText="1"/>
    </xf>
    <xf numFmtId="0" fontId="29" fillId="0" borderId="0" xfId="0" applyFont="1" applyFill="1" applyAlignment="1">
      <alignment horizontal="left" vertical="top" wrapText="1"/>
    </xf>
    <xf numFmtId="0" fontId="0" fillId="0" borderId="2" xfId="0" applyFont="1" applyFill="1" applyBorder="1" applyAlignment="1">
      <alignment horizontal="center" wrapText="1"/>
    </xf>
    <xf numFmtId="0" fontId="0" fillId="0" borderId="3" xfId="0" applyFont="1" applyFill="1" applyBorder="1" applyAlignment="1">
      <alignment horizont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0" fontId="23" fillId="0" borderId="2" xfId="0" applyFont="1" applyFill="1" applyBorder="1" applyAlignment="1">
      <alignment horizontal="center" wrapText="1" shrinkToFit="1"/>
    </xf>
    <xf numFmtId="0" fontId="23" fillId="0" borderId="3" xfId="0" applyFont="1" applyFill="1" applyBorder="1" applyAlignment="1">
      <alignment horizontal="center" wrapText="1" shrinkToFit="1"/>
    </xf>
    <xf numFmtId="0" fontId="23" fillId="0" borderId="2" xfId="0" applyFont="1" applyFill="1" applyBorder="1" applyAlignment="1">
      <alignment horizontal="center" wrapText="1"/>
    </xf>
    <xf numFmtId="0" fontId="23" fillId="0" borderId="3" xfId="0" applyFont="1" applyFill="1" applyBorder="1" applyAlignment="1">
      <alignment horizontal="center" wrapText="1"/>
    </xf>
    <xf numFmtId="0" fontId="24" fillId="0" borderId="50" xfId="0" applyFont="1" applyFill="1" applyBorder="1" applyAlignment="1">
      <alignment horizontal="center"/>
    </xf>
    <xf numFmtId="0" fontId="24" fillId="0" borderId="57" xfId="0" applyFont="1" applyFill="1" applyBorder="1" applyAlignment="1">
      <alignment horizontal="center"/>
    </xf>
    <xf numFmtId="0" fontId="24" fillId="0" borderId="49" xfId="0" applyFont="1" applyFill="1" applyBorder="1" applyAlignment="1">
      <alignment horizontal="center"/>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0" xfId="0" applyFont="1" applyFill="1" applyBorder="1" applyAlignment="1">
      <alignment horizontal="center" wrapText="1"/>
    </xf>
    <xf numFmtId="0" fontId="4" fillId="0" borderId="57" xfId="0" applyFont="1" applyFill="1" applyBorder="1" applyAlignment="1">
      <alignment horizontal="center" wrapText="1"/>
    </xf>
    <xf numFmtId="0" fontId="4" fillId="0" borderId="49" xfId="0" applyFont="1" applyFill="1" applyBorder="1" applyAlignment="1">
      <alignment horizontal="center" wrapText="1"/>
    </xf>
    <xf numFmtId="0" fontId="8" fillId="7" borderId="4"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9" fillId="7" borderId="11" xfId="0" applyFont="1" applyFill="1" applyBorder="1" applyAlignment="1">
      <alignment horizontal="center" wrapText="1"/>
    </xf>
    <xf numFmtId="0" fontId="9" fillId="7" borderId="13" xfId="0" applyFont="1" applyFill="1" applyBorder="1" applyAlignment="1">
      <alignment horizontal="center" wrapText="1"/>
    </xf>
    <xf numFmtId="166" fontId="9" fillId="2" borderId="4" xfId="0" applyNumberFormat="1" applyFont="1" applyFill="1" applyBorder="1" applyAlignment="1" applyProtection="1">
      <alignment horizontal="center" vertical="center" wrapText="1"/>
    </xf>
    <xf numFmtId="166" fontId="9" fillId="2" borderId="14" xfId="0" applyNumberFormat="1" applyFont="1" applyFill="1" applyBorder="1" applyAlignment="1" applyProtection="1">
      <alignment horizontal="center" vertical="center" wrapText="1"/>
    </xf>
    <xf numFmtId="0" fontId="9" fillId="2" borderId="62" xfId="0" applyFont="1" applyFill="1" applyBorder="1" applyAlignment="1">
      <alignment horizontal="center"/>
    </xf>
    <xf numFmtId="0" fontId="9" fillId="2" borderId="63" xfId="0" applyFont="1" applyFill="1" applyBorder="1" applyAlignment="1">
      <alignment horizont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37" fontId="44" fillId="5" borderId="2" xfId="14" applyNumberFormat="1" applyFont="1" applyFill="1" applyBorder="1" applyAlignment="1">
      <alignment horizontal="center" wrapText="1"/>
    </xf>
    <xf numFmtId="37" fontId="44" fillId="5" borderId="21" xfId="14" applyNumberFormat="1" applyFont="1" applyFill="1" applyBorder="1" applyAlignment="1">
      <alignment horizontal="center" wrapText="1"/>
    </xf>
    <xf numFmtId="0" fontId="47" fillId="0" borderId="0" xfId="0" applyFont="1" applyFill="1" applyBorder="1" applyAlignment="1">
      <alignment horizontal="left" vertical="top" wrapText="1"/>
    </xf>
    <xf numFmtId="37" fontId="44" fillId="5" borderId="2" xfId="14" applyNumberFormat="1" applyFont="1" applyFill="1" applyBorder="1" applyAlignment="1">
      <alignment horizontal="justify" wrapText="1"/>
    </xf>
    <xf numFmtId="37" fontId="44" fillId="5" borderId="21" xfId="14" applyNumberFormat="1" applyFont="1" applyFill="1" applyBorder="1" applyAlignment="1">
      <alignment horizontal="justify" wrapText="1"/>
    </xf>
    <xf numFmtId="0" fontId="9" fillId="2" borderId="7" xfId="0" applyFont="1" applyFill="1" applyBorder="1" applyAlignment="1">
      <alignment horizontal="center" vertical="center"/>
    </xf>
    <xf numFmtId="0" fontId="9" fillId="2" borderId="16" xfId="0" applyFont="1" applyFill="1" applyBorder="1" applyAlignment="1">
      <alignment horizontal="center" vertical="center"/>
    </xf>
    <xf numFmtId="0" fontId="8" fillId="2" borderId="1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9" fillId="2" borderId="18"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9" xfId="0" applyFont="1" applyFill="1" applyBorder="1" applyAlignment="1">
      <alignment horizontal="center"/>
    </xf>
    <xf numFmtId="0" fontId="9" fillId="2" borderId="25" xfId="0" applyFont="1" applyFill="1" applyBorder="1" applyAlignment="1">
      <alignment horizontal="center"/>
    </xf>
    <xf numFmtId="0" fontId="8" fillId="11" borderId="17" xfId="0" applyFont="1" applyFill="1" applyBorder="1" applyAlignment="1">
      <alignment horizontal="center" vertical="center" wrapText="1"/>
    </xf>
    <xf numFmtId="0" fontId="8" fillId="11" borderId="53" xfId="0" applyFont="1" applyFill="1" applyBorder="1" applyAlignment="1">
      <alignment horizontal="center" vertical="center" wrapText="1"/>
    </xf>
    <xf numFmtId="0" fontId="9" fillId="11" borderId="37" xfId="0" applyFont="1" applyFill="1" applyBorder="1" applyAlignment="1">
      <alignment horizontal="center" vertical="center"/>
    </xf>
    <xf numFmtId="0" fontId="9" fillId="11" borderId="57" xfId="0" applyFont="1" applyFill="1" applyBorder="1" applyAlignment="1">
      <alignment horizontal="center" vertical="center"/>
    </xf>
    <xf numFmtId="0" fontId="9" fillId="11" borderId="63" xfId="0" applyFont="1" applyFill="1" applyBorder="1" applyAlignment="1">
      <alignment horizontal="center"/>
    </xf>
    <xf numFmtId="0" fontId="9" fillId="11" borderId="55" xfId="0" applyFont="1" applyFill="1" applyBorder="1" applyAlignment="1">
      <alignment horizontal="center"/>
    </xf>
    <xf numFmtId="0" fontId="40" fillId="0" borderId="0" xfId="0" applyFont="1"/>
    <xf numFmtId="0" fontId="40" fillId="0" borderId="0" xfId="0" applyFont="1" applyFill="1" applyAlignment="1">
      <alignment horizontal="left"/>
    </xf>
    <xf numFmtId="0" fontId="50" fillId="0" borderId="0" xfId="0" applyFont="1"/>
    <xf numFmtId="2" fontId="51" fillId="0" borderId="0" xfId="3" applyNumberFormat="1" applyFont="1" applyFill="1"/>
    <xf numFmtId="0" fontId="52" fillId="13" borderId="71" xfId="0" applyFont="1" applyFill="1" applyBorder="1" applyAlignment="1">
      <alignment horizontal="center" vertical="center" wrapText="1"/>
    </xf>
    <xf numFmtId="0" fontId="50" fillId="6" borderId="71" xfId="0" applyFont="1" applyFill="1" applyBorder="1"/>
    <xf numFmtId="0" fontId="53" fillId="9" borderId="71" xfId="0" applyFont="1" applyFill="1" applyBorder="1" applyAlignment="1">
      <alignment horizontal="center"/>
    </xf>
    <xf numFmtId="0" fontId="50" fillId="14" borderId="71" xfId="0" applyFont="1" applyFill="1" applyBorder="1"/>
    <xf numFmtId="49" fontId="49" fillId="12" borderId="5" xfId="15" applyNumberFormat="1" applyFont="1" applyFill="1" applyBorder="1" applyAlignment="1">
      <alignment horizontal="center" vertical="center" wrapText="1"/>
    </xf>
    <xf numFmtId="49" fontId="49" fillId="12" borderId="6" xfId="15" applyNumberFormat="1" applyFont="1" applyFill="1" applyBorder="1" applyAlignment="1">
      <alignment horizontal="center" vertical="center" wrapText="1"/>
    </xf>
    <xf numFmtId="49" fontId="49" fillId="12" borderId="4" xfId="15" applyNumberFormat="1" applyFont="1" applyFill="1" applyBorder="1" applyAlignment="1">
      <alignment horizontal="center" vertical="center" wrapText="1"/>
    </xf>
    <xf numFmtId="0" fontId="3" fillId="0" borderId="14" xfId="0" applyFont="1" applyFill="1" applyBorder="1" applyAlignment="1">
      <alignment horizontal="center"/>
    </xf>
    <xf numFmtId="2" fontId="51" fillId="0" borderId="14" xfId="3" applyNumberFormat="1" applyFont="1" applyFill="1" applyBorder="1"/>
    <xf numFmtId="0" fontId="30" fillId="0" borderId="14" xfId="11" applyBorder="1"/>
  </cellXfs>
  <cellStyles count="16">
    <cellStyle name="Comma" xfId="1" builtinId="3"/>
    <cellStyle name="Comma 10" xfId="8"/>
    <cellStyle name="Comma 10 3" xfId="3"/>
    <cellStyle name="Comma 11 3" xfId="9"/>
    <cellStyle name="Comma 2 10" xfId="13"/>
    <cellStyle name="Comma 7" xfId="7"/>
    <cellStyle name="Comma 8" xfId="5"/>
    <cellStyle name="Hyperlink" xfId="11" builtinId="8"/>
    <cellStyle name="Normal" xfId="0" builtinId="0"/>
    <cellStyle name="Normal 11 3" xfId="15"/>
    <cellStyle name="Normal 2" xfId="12"/>
    <cellStyle name="Normal 3" xfId="4"/>
    <cellStyle name="Normal 4" xfId="6"/>
    <cellStyle name="Normal 4 2" xfId="14"/>
    <cellStyle name="Normal_Sheet1" xfId="1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selection activeCell="C28" sqref="C28"/>
    </sheetView>
  </sheetViews>
  <sheetFormatPr defaultColWidth="23.28515625" defaultRowHeight="15" x14ac:dyDescent="0.25"/>
  <cols>
    <col min="1" max="1" width="3.28515625" bestFit="1" customWidth="1"/>
    <col min="2" max="2" width="18.85546875" customWidth="1"/>
    <col min="3" max="3" width="78.7109375" style="429" bestFit="1" customWidth="1"/>
    <col min="4" max="4" width="18.85546875" customWidth="1"/>
    <col min="5" max="5" width="45" customWidth="1"/>
  </cols>
  <sheetData>
    <row r="1" spans="1:5" ht="22.5" thickBot="1" x14ac:dyDescent="0.3">
      <c r="A1" s="435" t="s">
        <v>669</v>
      </c>
      <c r="B1" s="435"/>
      <c r="C1" s="435"/>
      <c r="D1" s="435"/>
      <c r="E1" s="436"/>
    </row>
    <row r="2" spans="1:5" ht="16.5" thickBot="1" x14ac:dyDescent="0.3">
      <c r="A2" s="603" t="s">
        <v>649</v>
      </c>
      <c r="B2" s="604"/>
      <c r="C2" s="605" t="s">
        <v>0</v>
      </c>
      <c r="D2" s="605" t="s">
        <v>1</v>
      </c>
      <c r="E2" s="605" t="s">
        <v>670</v>
      </c>
    </row>
    <row r="3" spans="1:5" x14ac:dyDescent="0.25">
      <c r="A3" s="430">
        <v>1</v>
      </c>
      <c r="B3" s="397" t="s">
        <v>650</v>
      </c>
      <c r="C3" s="434" t="s">
        <v>4</v>
      </c>
      <c r="D3" s="398" t="s">
        <v>6</v>
      </c>
      <c r="E3" s="430" t="s">
        <v>671</v>
      </c>
    </row>
    <row r="4" spans="1:5" x14ac:dyDescent="0.25">
      <c r="A4" s="431">
        <v>2</v>
      </c>
      <c r="B4" s="399" t="s">
        <v>651</v>
      </c>
      <c r="C4" s="433" t="s">
        <v>194</v>
      </c>
      <c r="D4" s="400" t="s">
        <v>6</v>
      </c>
      <c r="E4" s="431" t="s">
        <v>671</v>
      </c>
    </row>
    <row r="5" spans="1:5" x14ac:dyDescent="0.25">
      <c r="A5" s="431">
        <v>3</v>
      </c>
      <c r="B5" s="399" t="s">
        <v>652</v>
      </c>
      <c r="C5" s="433" t="s">
        <v>293</v>
      </c>
      <c r="D5" s="400" t="s">
        <v>6</v>
      </c>
      <c r="E5" s="431" t="s">
        <v>671</v>
      </c>
    </row>
    <row r="6" spans="1:5" x14ac:dyDescent="0.25">
      <c r="A6" s="431">
        <v>4</v>
      </c>
      <c r="B6" s="399" t="s">
        <v>653</v>
      </c>
      <c r="C6" s="433" t="s">
        <v>365</v>
      </c>
      <c r="D6" s="400" t="s">
        <v>6</v>
      </c>
      <c r="E6" s="431" t="s">
        <v>671</v>
      </c>
    </row>
    <row r="7" spans="1:5" x14ac:dyDescent="0.25">
      <c r="A7" s="431">
        <v>5</v>
      </c>
      <c r="B7" s="399" t="s">
        <v>654</v>
      </c>
      <c r="C7" s="433" t="s">
        <v>386</v>
      </c>
      <c r="D7" s="400" t="s">
        <v>6</v>
      </c>
      <c r="E7" s="431" t="s">
        <v>671</v>
      </c>
    </row>
    <row r="8" spans="1:5" x14ac:dyDescent="0.25">
      <c r="A8" s="431">
        <v>6</v>
      </c>
      <c r="B8" s="401" t="s">
        <v>655</v>
      </c>
      <c r="C8" s="433" t="s">
        <v>397</v>
      </c>
      <c r="D8" s="400" t="s">
        <v>6</v>
      </c>
      <c r="E8" s="431" t="s">
        <v>671</v>
      </c>
    </row>
    <row r="9" spans="1:5" x14ac:dyDescent="0.25">
      <c r="A9" s="431">
        <v>7</v>
      </c>
      <c r="B9" s="402" t="s">
        <v>656</v>
      </c>
      <c r="C9" s="433" t="s">
        <v>420</v>
      </c>
      <c r="D9" s="400" t="s">
        <v>6</v>
      </c>
      <c r="E9" s="431" t="s">
        <v>671</v>
      </c>
    </row>
    <row r="10" spans="1:5" x14ac:dyDescent="0.25">
      <c r="A10" s="431">
        <v>8</v>
      </c>
      <c r="B10" s="399" t="s">
        <v>657</v>
      </c>
      <c r="C10" s="433" t="s">
        <v>425</v>
      </c>
      <c r="D10" s="400" t="s">
        <v>6</v>
      </c>
      <c r="E10" s="431" t="s">
        <v>671</v>
      </c>
    </row>
    <row r="11" spans="1:5" x14ac:dyDescent="0.25">
      <c r="A11" s="431">
        <v>9</v>
      </c>
      <c r="B11" s="399" t="s">
        <v>658</v>
      </c>
      <c r="C11" s="433" t="s">
        <v>634</v>
      </c>
      <c r="D11" s="400" t="s">
        <v>6</v>
      </c>
      <c r="E11" s="431" t="s">
        <v>671</v>
      </c>
    </row>
    <row r="12" spans="1:5" ht="17.25" x14ac:dyDescent="0.25">
      <c r="A12" s="431">
        <v>10</v>
      </c>
      <c r="B12" s="403" t="s">
        <v>659</v>
      </c>
      <c r="C12" s="433" t="s">
        <v>632</v>
      </c>
      <c r="D12" s="400" t="s">
        <v>6</v>
      </c>
      <c r="E12" s="431" t="s">
        <v>671</v>
      </c>
    </row>
    <row r="13" spans="1:5" x14ac:dyDescent="0.25">
      <c r="A13" s="431">
        <v>11</v>
      </c>
      <c r="B13" s="404" t="s">
        <v>660</v>
      </c>
      <c r="C13" s="433" t="s">
        <v>633</v>
      </c>
      <c r="D13" s="400" t="s">
        <v>6</v>
      </c>
      <c r="E13" s="431" t="s">
        <v>671</v>
      </c>
    </row>
    <row r="14" spans="1:5" x14ac:dyDescent="0.25">
      <c r="A14" s="431">
        <v>12</v>
      </c>
      <c r="B14" s="404" t="s">
        <v>661</v>
      </c>
      <c r="C14" s="433" t="s">
        <v>576</v>
      </c>
      <c r="D14" s="400" t="s">
        <v>6</v>
      </c>
      <c r="E14" s="431" t="s">
        <v>671</v>
      </c>
    </row>
    <row r="15" spans="1:5" x14ac:dyDescent="0.25">
      <c r="A15" s="431">
        <v>13</v>
      </c>
      <c r="B15" s="399" t="s">
        <v>662</v>
      </c>
      <c r="C15" s="433" t="s">
        <v>591</v>
      </c>
      <c r="D15" s="400" t="s">
        <v>6</v>
      </c>
      <c r="E15" s="431" t="s">
        <v>671</v>
      </c>
    </row>
    <row r="16" spans="1:5" x14ac:dyDescent="0.25">
      <c r="A16" s="431">
        <v>14</v>
      </c>
      <c r="B16" s="403" t="s">
        <v>663</v>
      </c>
      <c r="C16" s="433" t="s">
        <v>635</v>
      </c>
      <c r="D16" s="400" t="s">
        <v>6</v>
      </c>
      <c r="E16" s="431" t="s">
        <v>671</v>
      </c>
    </row>
    <row r="17" spans="1:5" x14ac:dyDescent="0.25">
      <c r="A17" s="431">
        <v>15</v>
      </c>
      <c r="B17" s="399" t="s">
        <v>664</v>
      </c>
      <c r="C17" s="433" t="s">
        <v>609</v>
      </c>
      <c r="D17" s="400" t="s">
        <v>6</v>
      </c>
      <c r="E17" s="431" t="s">
        <v>671</v>
      </c>
    </row>
    <row r="18" spans="1:5" x14ac:dyDescent="0.25">
      <c r="A18" s="431">
        <v>16</v>
      </c>
      <c r="B18" s="399" t="s">
        <v>665</v>
      </c>
      <c r="C18" s="433" t="s">
        <v>615</v>
      </c>
      <c r="D18" s="400" t="s">
        <v>6</v>
      </c>
      <c r="E18" s="431" t="s">
        <v>671</v>
      </c>
    </row>
    <row r="19" spans="1:5" x14ac:dyDescent="0.25">
      <c r="A19" s="431">
        <v>17</v>
      </c>
      <c r="B19" s="399" t="s">
        <v>666</v>
      </c>
      <c r="C19" s="433" t="s">
        <v>621</v>
      </c>
      <c r="D19" s="400" t="s">
        <v>6</v>
      </c>
      <c r="E19" s="431" t="s">
        <v>671</v>
      </c>
    </row>
    <row r="20" spans="1:5" x14ac:dyDescent="0.25">
      <c r="A20" s="431">
        <v>18</v>
      </c>
      <c r="B20" s="399" t="s">
        <v>667</v>
      </c>
      <c r="C20" s="433" t="s">
        <v>627</v>
      </c>
      <c r="D20" s="400" t="s">
        <v>6</v>
      </c>
      <c r="E20" s="431" t="s">
        <v>671</v>
      </c>
    </row>
    <row r="21" spans="1:5" ht="15.75" thickBot="1" x14ac:dyDescent="0.3">
      <c r="A21" s="606">
        <v>19</v>
      </c>
      <c r="B21" s="608" t="s">
        <v>686</v>
      </c>
      <c r="C21" s="607" t="s">
        <v>672</v>
      </c>
      <c r="D21" s="405" t="s">
        <v>6</v>
      </c>
      <c r="E21" s="432" t="s">
        <v>671</v>
      </c>
    </row>
  </sheetData>
  <mergeCells count="2">
    <mergeCell ref="A2:B2"/>
    <mergeCell ref="A1:E1"/>
  </mergeCells>
  <hyperlinks>
    <hyperlink ref="B3" location="'F1'!A1" display="'F1'!A1"/>
    <hyperlink ref="B4" location="'F2'!A1" display="'F2'!A1"/>
    <hyperlink ref="B5" location="'F3'!A1" display="'F3'!A1"/>
    <hyperlink ref="B6" location="'F4'!A1" display="'F4'!A1"/>
    <hyperlink ref="B7" location="'F5'!A1" display="'F5'!A1"/>
    <hyperlink ref="B8" location="'F6,6.1'!A1" display="'F6,6.1'!A1"/>
    <hyperlink ref="B9" location="'F6,6.1'!A20" display="F6/1"/>
    <hyperlink ref="B12" location="'F9'!A1" display="'F9'!A1"/>
    <hyperlink ref="B13" location="'F10'!A1" display="'F10'!A1"/>
    <hyperlink ref="B14" location="'F11'!A1" display="'F11'!A1"/>
    <hyperlink ref="B15" location="'F12'!A1" display="'F12'!A1"/>
    <hyperlink ref="B16" location="'F13'!A1" display="'F13'!A1"/>
    <hyperlink ref="B17" location="'F14'!A1" display="'F14'!A1"/>
    <hyperlink ref="B18" location="'F15'!A1" display="'F15'!A1"/>
    <hyperlink ref="B19" location="'F16'!A1" display="'F16'!A1"/>
    <hyperlink ref="B20" location="'F17'!A1" display="'F17'!A1"/>
    <hyperlink ref="B11" location="'F8'!A1" display="F8"/>
    <hyperlink ref="B10" location="'F7'!A1" display="F7"/>
    <hyperlink ref="B21" location="'F18'!A1" display="F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zoomScale="90" zoomScaleNormal="90" workbookViewId="0"/>
  </sheetViews>
  <sheetFormatPr defaultRowHeight="15" x14ac:dyDescent="0.25"/>
  <cols>
    <col min="1" max="1" width="24.28515625" bestFit="1" customWidth="1"/>
    <col min="2" max="2" width="43.5703125" customWidth="1"/>
    <col min="3" max="3" width="22.28515625" customWidth="1"/>
    <col min="4" max="4" width="17" customWidth="1"/>
  </cols>
  <sheetData>
    <row r="1" spans="1:9" x14ac:dyDescent="0.25">
      <c r="A1" s="134" t="s">
        <v>2</v>
      </c>
      <c r="B1" s="118">
        <v>9</v>
      </c>
      <c r="C1" s="135"/>
      <c r="D1" s="135"/>
    </row>
    <row r="2" spans="1:9" ht="17.25" x14ac:dyDescent="0.25">
      <c r="A2" s="135" t="s">
        <v>3</v>
      </c>
      <c r="B2" s="42" t="s">
        <v>472</v>
      </c>
      <c r="C2" s="135"/>
      <c r="D2" s="135"/>
    </row>
    <row r="3" spans="1:9" x14ac:dyDescent="0.25">
      <c r="A3" s="135" t="s">
        <v>5</v>
      </c>
      <c r="B3" s="42" t="s">
        <v>6</v>
      </c>
      <c r="C3" s="135"/>
      <c r="D3" s="135"/>
    </row>
    <row r="4" spans="1:9" x14ac:dyDescent="0.25">
      <c r="A4" s="135" t="s">
        <v>7</v>
      </c>
      <c r="B4" s="42" t="s">
        <v>8</v>
      </c>
      <c r="C4" s="135"/>
      <c r="D4" s="135"/>
    </row>
    <row r="5" spans="1:9" x14ac:dyDescent="0.25">
      <c r="A5" s="135" t="s">
        <v>9</v>
      </c>
      <c r="B5" s="42" t="s">
        <v>10</v>
      </c>
      <c r="C5" s="135"/>
      <c r="D5" s="135"/>
    </row>
    <row r="7" spans="1:9" x14ac:dyDescent="0.25">
      <c r="A7" s="548" t="s">
        <v>473</v>
      </c>
      <c r="B7" s="550" t="s">
        <v>474</v>
      </c>
      <c r="C7" s="552" t="s">
        <v>475</v>
      </c>
      <c r="D7" s="554" t="s">
        <v>476</v>
      </c>
      <c r="E7" s="556" t="s">
        <v>477</v>
      </c>
      <c r="F7" s="557"/>
      <c r="G7" s="557"/>
      <c r="H7" s="557"/>
      <c r="I7" s="558"/>
    </row>
    <row r="8" spans="1:9" ht="98.25" customHeight="1" x14ac:dyDescent="0.25">
      <c r="A8" s="549"/>
      <c r="B8" s="551"/>
      <c r="C8" s="553"/>
      <c r="D8" s="555"/>
      <c r="E8" s="136" t="s">
        <v>478</v>
      </c>
      <c r="F8" s="137" t="s">
        <v>97</v>
      </c>
      <c r="G8" s="137" t="s">
        <v>111</v>
      </c>
      <c r="H8" s="137" t="s">
        <v>479</v>
      </c>
      <c r="I8" s="137" t="s">
        <v>480</v>
      </c>
    </row>
    <row r="9" spans="1:9" ht="30" x14ac:dyDescent="0.25">
      <c r="A9" s="138">
        <v>1</v>
      </c>
      <c r="B9" s="157" t="s">
        <v>481</v>
      </c>
      <c r="C9" s="281">
        <f>SUM(C10:C30)</f>
        <v>0</v>
      </c>
      <c r="D9" s="281">
        <f>SUM(D10:D30)</f>
        <v>0</v>
      </c>
      <c r="E9" s="281">
        <f>SUM(E10:E30)</f>
        <v>0</v>
      </c>
      <c r="F9" s="281">
        <f t="shared" ref="F9:H9" si="0">SUM(F10:F30)</f>
        <v>0</v>
      </c>
      <c r="G9" s="281">
        <f t="shared" si="0"/>
        <v>0</v>
      </c>
      <c r="H9" s="281">
        <f t="shared" si="0"/>
        <v>0</v>
      </c>
      <c r="I9" s="281">
        <f>SUM(I10:I30)</f>
        <v>0</v>
      </c>
    </row>
    <row r="10" spans="1:9" x14ac:dyDescent="0.25">
      <c r="A10" s="140" t="s">
        <v>482</v>
      </c>
      <c r="B10" s="154" t="s">
        <v>483</v>
      </c>
      <c r="C10" s="283"/>
      <c r="D10" s="282">
        <f>SUM(E10:I10)</f>
        <v>0</v>
      </c>
      <c r="E10" s="283"/>
      <c r="F10" s="283"/>
      <c r="G10" s="283"/>
      <c r="H10" s="283"/>
      <c r="I10" s="283"/>
    </row>
    <row r="11" spans="1:9" x14ac:dyDescent="0.25">
      <c r="A11" s="140" t="s">
        <v>484</v>
      </c>
      <c r="B11" s="141" t="s">
        <v>485</v>
      </c>
      <c r="C11" s="283"/>
      <c r="D11" s="282">
        <f t="shared" ref="D11:D30" si="1">SUM(E11:I11)</f>
        <v>0</v>
      </c>
      <c r="E11" s="283"/>
      <c r="F11" s="283"/>
      <c r="G11" s="283"/>
      <c r="H11" s="283"/>
      <c r="I11" s="283"/>
    </row>
    <row r="12" spans="1:9" x14ac:dyDescent="0.25">
      <c r="A12" s="140" t="s">
        <v>486</v>
      </c>
      <c r="B12" s="154" t="s">
        <v>487</v>
      </c>
      <c r="C12" s="283"/>
      <c r="D12" s="282">
        <f t="shared" si="1"/>
        <v>0</v>
      </c>
      <c r="E12" s="283"/>
      <c r="F12" s="283"/>
      <c r="G12" s="283"/>
      <c r="H12" s="283"/>
      <c r="I12" s="283"/>
    </row>
    <row r="13" spans="1:9" ht="30" x14ac:dyDescent="0.25">
      <c r="A13" s="140" t="s">
        <v>488</v>
      </c>
      <c r="B13" s="154" t="s">
        <v>489</v>
      </c>
      <c r="C13" s="283"/>
      <c r="D13" s="282">
        <f t="shared" si="1"/>
        <v>0</v>
      </c>
      <c r="E13" s="283"/>
      <c r="F13" s="283"/>
      <c r="G13" s="283"/>
      <c r="H13" s="283"/>
      <c r="I13" s="283"/>
    </row>
    <row r="14" spans="1:9" ht="30" x14ac:dyDescent="0.25">
      <c r="A14" s="140" t="s">
        <v>490</v>
      </c>
      <c r="B14" s="154" t="s">
        <v>491</v>
      </c>
      <c r="C14" s="283"/>
      <c r="D14" s="282">
        <f t="shared" si="1"/>
        <v>0</v>
      </c>
      <c r="E14" s="283"/>
      <c r="F14" s="283"/>
      <c r="G14" s="283"/>
      <c r="H14" s="283"/>
      <c r="I14" s="283"/>
    </row>
    <row r="15" spans="1:9" x14ac:dyDescent="0.25">
      <c r="A15" s="140" t="s">
        <v>492</v>
      </c>
      <c r="B15" s="155" t="s">
        <v>493</v>
      </c>
      <c r="C15" s="283"/>
      <c r="D15" s="282">
        <f t="shared" si="1"/>
        <v>0</v>
      </c>
      <c r="E15" s="283"/>
      <c r="F15" s="283"/>
      <c r="G15" s="283"/>
      <c r="H15" s="283"/>
      <c r="I15" s="283"/>
    </row>
    <row r="16" spans="1:9" ht="30" x14ac:dyDescent="0.25">
      <c r="A16" s="140" t="s">
        <v>494</v>
      </c>
      <c r="B16" s="142" t="s">
        <v>495</v>
      </c>
      <c r="C16" s="283"/>
      <c r="D16" s="282">
        <f t="shared" si="1"/>
        <v>0</v>
      </c>
      <c r="E16" s="283"/>
      <c r="F16" s="283"/>
      <c r="G16" s="283"/>
      <c r="H16" s="283"/>
      <c r="I16" s="283"/>
    </row>
    <row r="17" spans="1:9" x14ac:dyDescent="0.25">
      <c r="A17" s="140" t="s">
        <v>496</v>
      </c>
      <c r="B17" s="155" t="s">
        <v>497</v>
      </c>
      <c r="C17" s="283"/>
      <c r="D17" s="282">
        <f t="shared" si="1"/>
        <v>0</v>
      </c>
      <c r="E17" s="283"/>
      <c r="F17" s="283"/>
      <c r="G17" s="283"/>
      <c r="H17" s="283"/>
      <c r="I17" s="283"/>
    </row>
    <row r="18" spans="1:9" x14ac:dyDescent="0.25">
      <c r="A18" s="140" t="s">
        <v>498</v>
      </c>
      <c r="B18" s="155" t="s">
        <v>499</v>
      </c>
      <c r="C18" s="283"/>
      <c r="D18" s="282">
        <f t="shared" si="1"/>
        <v>0</v>
      </c>
      <c r="E18" s="283"/>
      <c r="F18" s="283"/>
      <c r="G18" s="283"/>
      <c r="H18" s="283"/>
      <c r="I18" s="283"/>
    </row>
    <row r="19" spans="1:9" x14ac:dyDescent="0.25">
      <c r="A19" s="140" t="s">
        <v>500</v>
      </c>
      <c r="B19" s="155" t="s">
        <v>501</v>
      </c>
      <c r="C19" s="283"/>
      <c r="D19" s="282">
        <f t="shared" si="1"/>
        <v>0</v>
      </c>
      <c r="E19" s="283"/>
      <c r="F19" s="283"/>
      <c r="G19" s="283"/>
      <c r="H19" s="283"/>
      <c r="I19" s="283"/>
    </row>
    <row r="20" spans="1:9" x14ac:dyDescent="0.25">
      <c r="A20" s="140" t="s">
        <v>502</v>
      </c>
      <c r="B20" s="155" t="s">
        <v>503</v>
      </c>
      <c r="C20" s="283"/>
      <c r="D20" s="282">
        <f t="shared" si="1"/>
        <v>0</v>
      </c>
      <c r="E20" s="283"/>
      <c r="F20" s="283"/>
      <c r="G20" s="283"/>
      <c r="H20" s="283"/>
      <c r="I20" s="283"/>
    </row>
    <row r="21" spans="1:9" x14ac:dyDescent="0.25">
      <c r="A21" s="140" t="s">
        <v>504</v>
      </c>
      <c r="B21" s="155" t="s">
        <v>505</v>
      </c>
      <c r="C21" s="283"/>
      <c r="D21" s="282">
        <f t="shared" si="1"/>
        <v>0</v>
      </c>
      <c r="E21" s="283"/>
      <c r="F21" s="283"/>
      <c r="G21" s="283"/>
      <c r="H21" s="283"/>
      <c r="I21" s="283"/>
    </row>
    <row r="22" spans="1:9" ht="30" x14ac:dyDescent="0.25">
      <c r="A22" s="140" t="s">
        <v>506</v>
      </c>
      <c r="B22" s="142" t="s">
        <v>507</v>
      </c>
      <c r="C22" s="283"/>
      <c r="D22" s="282">
        <f t="shared" si="1"/>
        <v>0</v>
      </c>
      <c r="E22" s="283"/>
      <c r="F22" s="283"/>
      <c r="G22" s="283"/>
      <c r="H22" s="283"/>
      <c r="I22" s="283"/>
    </row>
    <row r="23" spans="1:9" x14ac:dyDescent="0.25">
      <c r="A23" s="140" t="s">
        <v>508</v>
      </c>
      <c r="B23" s="155" t="s">
        <v>509</v>
      </c>
      <c r="C23" s="283"/>
      <c r="D23" s="282">
        <f t="shared" si="1"/>
        <v>0</v>
      </c>
      <c r="E23" s="283"/>
      <c r="F23" s="283"/>
      <c r="G23" s="283"/>
      <c r="H23" s="283"/>
      <c r="I23" s="283"/>
    </row>
    <row r="24" spans="1:9" ht="30" x14ac:dyDescent="0.25">
      <c r="A24" s="140" t="s">
        <v>510</v>
      </c>
      <c r="B24" s="142" t="s">
        <v>511</v>
      </c>
      <c r="C24" s="283"/>
      <c r="D24" s="282">
        <f t="shared" si="1"/>
        <v>0</v>
      </c>
      <c r="E24" s="283"/>
      <c r="F24" s="283"/>
      <c r="G24" s="283"/>
      <c r="H24" s="283"/>
      <c r="I24" s="283"/>
    </row>
    <row r="25" spans="1:9" x14ac:dyDescent="0.25">
      <c r="A25" s="140" t="s">
        <v>512</v>
      </c>
      <c r="B25" s="155" t="s">
        <v>513</v>
      </c>
      <c r="C25" s="283"/>
      <c r="D25" s="282">
        <f t="shared" si="1"/>
        <v>0</v>
      </c>
      <c r="E25" s="283"/>
      <c r="F25" s="283"/>
      <c r="G25" s="283"/>
      <c r="H25" s="283"/>
      <c r="I25" s="283"/>
    </row>
    <row r="26" spans="1:9" x14ac:dyDescent="0.25">
      <c r="A26" s="140" t="s">
        <v>514</v>
      </c>
      <c r="B26" s="142" t="s">
        <v>515</v>
      </c>
      <c r="C26" s="283"/>
      <c r="D26" s="282">
        <f t="shared" si="1"/>
        <v>0</v>
      </c>
      <c r="E26" s="283"/>
      <c r="F26" s="283"/>
      <c r="G26" s="283"/>
      <c r="H26" s="283"/>
      <c r="I26" s="283"/>
    </row>
    <row r="27" spans="1:9" x14ac:dyDescent="0.25">
      <c r="A27" s="140" t="s">
        <v>516</v>
      </c>
      <c r="B27" s="155" t="s">
        <v>517</v>
      </c>
      <c r="C27" s="283"/>
      <c r="D27" s="282">
        <f t="shared" si="1"/>
        <v>0</v>
      </c>
      <c r="E27" s="283"/>
      <c r="F27" s="283"/>
      <c r="G27" s="283"/>
      <c r="H27" s="283"/>
      <c r="I27" s="283"/>
    </row>
    <row r="28" spans="1:9" x14ac:dyDescent="0.25">
      <c r="A28" s="140" t="s">
        <v>518</v>
      </c>
      <c r="B28" s="155" t="s">
        <v>519</v>
      </c>
      <c r="C28" s="283"/>
      <c r="D28" s="282">
        <f t="shared" si="1"/>
        <v>0</v>
      </c>
      <c r="E28" s="283"/>
      <c r="F28" s="283"/>
      <c r="G28" s="283"/>
      <c r="H28" s="283"/>
      <c r="I28" s="283"/>
    </row>
    <row r="29" spans="1:9" ht="60" x14ac:dyDescent="0.25">
      <c r="A29" s="140" t="s">
        <v>520</v>
      </c>
      <c r="B29" s="142" t="s">
        <v>521</v>
      </c>
      <c r="C29" s="283"/>
      <c r="D29" s="282">
        <f t="shared" si="1"/>
        <v>0</v>
      </c>
      <c r="E29" s="283"/>
      <c r="F29" s="283"/>
      <c r="G29" s="283"/>
      <c r="H29" s="283"/>
      <c r="I29" s="283"/>
    </row>
    <row r="30" spans="1:9" ht="30" x14ac:dyDescent="0.25">
      <c r="A30" s="140" t="s">
        <v>522</v>
      </c>
      <c r="B30" s="142" t="s">
        <v>523</v>
      </c>
      <c r="C30" s="283"/>
      <c r="D30" s="282">
        <f t="shared" si="1"/>
        <v>0</v>
      </c>
      <c r="E30" s="283"/>
      <c r="F30" s="283"/>
      <c r="G30" s="283"/>
      <c r="H30" s="283"/>
      <c r="I30" s="283"/>
    </row>
    <row r="31" spans="1:9" ht="30" x14ac:dyDescent="0.25">
      <c r="A31" s="143">
        <v>2</v>
      </c>
      <c r="B31" s="156" t="s">
        <v>524</v>
      </c>
      <c r="C31" s="281">
        <f>SUM(C32:C52)</f>
        <v>0</v>
      </c>
      <c r="D31" s="281">
        <f>SUM(D32:D52)</f>
        <v>0</v>
      </c>
      <c r="E31" s="281">
        <f t="shared" ref="E31:I31" si="2">SUM(E32:E52)</f>
        <v>0</v>
      </c>
      <c r="F31" s="281">
        <f t="shared" si="2"/>
        <v>0</v>
      </c>
      <c r="G31" s="281">
        <f t="shared" si="2"/>
        <v>0</v>
      </c>
      <c r="H31" s="281">
        <f t="shared" si="2"/>
        <v>0</v>
      </c>
      <c r="I31" s="281">
        <f t="shared" si="2"/>
        <v>0</v>
      </c>
    </row>
    <row r="32" spans="1:9" x14ac:dyDescent="0.25">
      <c r="A32" s="140" t="s">
        <v>482</v>
      </c>
      <c r="B32" s="154" t="s">
        <v>483</v>
      </c>
      <c r="C32" s="283"/>
      <c r="D32" s="282">
        <f>SUM(E32:I32)</f>
        <v>0</v>
      </c>
      <c r="E32" s="285"/>
      <c r="F32" s="285"/>
      <c r="G32" s="285"/>
      <c r="H32" s="285"/>
      <c r="I32" s="285"/>
    </row>
    <row r="33" spans="1:9" x14ac:dyDescent="0.25">
      <c r="A33" s="140" t="s">
        <v>484</v>
      </c>
      <c r="B33" s="154" t="s">
        <v>485</v>
      </c>
      <c r="C33" s="283"/>
      <c r="D33" s="282">
        <f t="shared" ref="D33:D52" si="3">SUM(E33:I33)</f>
        <v>0</v>
      </c>
      <c r="E33" s="283"/>
      <c r="F33" s="283"/>
      <c r="G33" s="283"/>
      <c r="H33" s="283"/>
      <c r="I33" s="283"/>
    </row>
    <row r="34" spans="1:9" x14ac:dyDescent="0.25">
      <c r="A34" s="140" t="s">
        <v>486</v>
      </c>
      <c r="B34" s="154" t="s">
        <v>487</v>
      </c>
      <c r="C34" s="283"/>
      <c r="D34" s="282">
        <f t="shared" si="3"/>
        <v>0</v>
      </c>
      <c r="E34" s="283"/>
      <c r="F34" s="283"/>
      <c r="G34" s="283"/>
      <c r="H34" s="283"/>
      <c r="I34" s="283"/>
    </row>
    <row r="35" spans="1:9" ht="30" x14ac:dyDescent="0.25">
      <c r="A35" s="140" t="s">
        <v>488</v>
      </c>
      <c r="B35" s="154" t="s">
        <v>489</v>
      </c>
      <c r="C35" s="283"/>
      <c r="D35" s="282">
        <f t="shared" si="3"/>
        <v>0</v>
      </c>
      <c r="E35" s="283"/>
      <c r="F35" s="283"/>
      <c r="G35" s="283"/>
      <c r="H35" s="283"/>
      <c r="I35" s="283"/>
    </row>
    <row r="36" spans="1:9" ht="30" x14ac:dyDescent="0.25">
      <c r="A36" s="140" t="s">
        <v>490</v>
      </c>
      <c r="B36" s="154" t="s">
        <v>491</v>
      </c>
      <c r="C36" s="283"/>
      <c r="D36" s="282">
        <f t="shared" si="3"/>
        <v>0</v>
      </c>
      <c r="E36" s="283"/>
      <c r="F36" s="283"/>
      <c r="G36" s="283"/>
      <c r="H36" s="283"/>
      <c r="I36" s="283"/>
    </row>
    <row r="37" spans="1:9" x14ac:dyDescent="0.25">
      <c r="A37" s="140" t="s">
        <v>492</v>
      </c>
      <c r="B37" s="155" t="s">
        <v>493</v>
      </c>
      <c r="C37" s="283"/>
      <c r="D37" s="282">
        <f t="shared" si="3"/>
        <v>0</v>
      </c>
      <c r="E37" s="283"/>
      <c r="F37" s="283"/>
      <c r="G37" s="283"/>
      <c r="H37" s="283"/>
      <c r="I37" s="283"/>
    </row>
    <row r="38" spans="1:9" ht="30" x14ac:dyDescent="0.25">
      <c r="A38" s="140" t="s">
        <v>494</v>
      </c>
      <c r="B38" s="142" t="s">
        <v>495</v>
      </c>
      <c r="C38" s="283"/>
      <c r="D38" s="282">
        <f t="shared" si="3"/>
        <v>0</v>
      </c>
      <c r="E38" s="283"/>
      <c r="F38" s="283"/>
      <c r="G38" s="283"/>
      <c r="H38" s="283"/>
      <c r="I38" s="283"/>
    </row>
    <row r="39" spans="1:9" x14ac:dyDescent="0.25">
      <c r="A39" s="140" t="s">
        <v>496</v>
      </c>
      <c r="B39" s="155" t="s">
        <v>497</v>
      </c>
      <c r="C39" s="283"/>
      <c r="D39" s="282">
        <f t="shared" si="3"/>
        <v>0</v>
      </c>
      <c r="E39" s="283"/>
      <c r="F39" s="283"/>
      <c r="G39" s="283"/>
      <c r="H39" s="283"/>
      <c r="I39" s="283"/>
    </row>
    <row r="40" spans="1:9" x14ac:dyDescent="0.25">
      <c r="A40" s="140" t="s">
        <v>498</v>
      </c>
      <c r="B40" s="155" t="s">
        <v>499</v>
      </c>
      <c r="C40" s="283"/>
      <c r="D40" s="282">
        <f t="shared" si="3"/>
        <v>0</v>
      </c>
      <c r="E40" s="283"/>
      <c r="F40" s="283"/>
      <c r="G40" s="283"/>
      <c r="H40" s="283"/>
      <c r="I40" s="283"/>
    </row>
    <row r="41" spans="1:9" x14ac:dyDescent="0.25">
      <c r="A41" s="140" t="s">
        <v>500</v>
      </c>
      <c r="B41" s="155" t="s">
        <v>501</v>
      </c>
      <c r="C41" s="283"/>
      <c r="D41" s="282">
        <f t="shared" si="3"/>
        <v>0</v>
      </c>
      <c r="E41" s="283"/>
      <c r="F41" s="283"/>
      <c r="G41" s="283"/>
      <c r="H41" s="283"/>
      <c r="I41" s="283"/>
    </row>
    <row r="42" spans="1:9" x14ac:dyDescent="0.25">
      <c r="A42" s="140" t="s">
        <v>502</v>
      </c>
      <c r="B42" s="155" t="s">
        <v>503</v>
      </c>
      <c r="C42" s="283"/>
      <c r="D42" s="282">
        <f t="shared" si="3"/>
        <v>0</v>
      </c>
      <c r="E42" s="283"/>
      <c r="F42" s="283"/>
      <c r="G42" s="283"/>
      <c r="H42" s="283"/>
      <c r="I42" s="283"/>
    </row>
    <row r="43" spans="1:9" x14ac:dyDescent="0.25">
      <c r="A43" s="140" t="s">
        <v>504</v>
      </c>
      <c r="B43" s="155" t="s">
        <v>505</v>
      </c>
      <c r="C43" s="283"/>
      <c r="D43" s="282">
        <f t="shared" si="3"/>
        <v>0</v>
      </c>
      <c r="E43" s="283"/>
      <c r="F43" s="283"/>
      <c r="G43" s="283"/>
      <c r="H43" s="283"/>
      <c r="I43" s="283"/>
    </row>
    <row r="44" spans="1:9" ht="30" x14ac:dyDescent="0.25">
      <c r="A44" s="140" t="s">
        <v>506</v>
      </c>
      <c r="B44" s="142" t="s">
        <v>507</v>
      </c>
      <c r="C44" s="283"/>
      <c r="D44" s="282">
        <f t="shared" si="3"/>
        <v>0</v>
      </c>
      <c r="E44" s="283"/>
      <c r="F44" s="283"/>
      <c r="G44" s="283"/>
      <c r="H44" s="283"/>
      <c r="I44" s="283"/>
    </row>
    <row r="45" spans="1:9" x14ac:dyDescent="0.25">
      <c r="A45" s="140" t="s">
        <v>508</v>
      </c>
      <c r="B45" s="155" t="s">
        <v>509</v>
      </c>
      <c r="C45" s="283"/>
      <c r="D45" s="282">
        <f t="shared" si="3"/>
        <v>0</v>
      </c>
      <c r="E45" s="283"/>
      <c r="F45" s="283"/>
      <c r="G45" s="283"/>
      <c r="H45" s="283"/>
      <c r="I45" s="283"/>
    </row>
    <row r="46" spans="1:9" ht="30" x14ac:dyDescent="0.25">
      <c r="A46" s="140" t="s">
        <v>510</v>
      </c>
      <c r="B46" s="142" t="s">
        <v>511</v>
      </c>
      <c r="C46" s="283"/>
      <c r="D46" s="282">
        <f t="shared" si="3"/>
        <v>0</v>
      </c>
      <c r="E46" s="283"/>
      <c r="F46" s="283"/>
      <c r="G46" s="283"/>
      <c r="H46" s="283"/>
      <c r="I46" s="283"/>
    </row>
    <row r="47" spans="1:9" x14ac:dyDescent="0.25">
      <c r="A47" s="140" t="s">
        <v>512</v>
      </c>
      <c r="B47" s="155" t="s">
        <v>513</v>
      </c>
      <c r="C47" s="283"/>
      <c r="D47" s="282">
        <f t="shared" si="3"/>
        <v>0</v>
      </c>
      <c r="E47" s="283"/>
      <c r="F47" s="283"/>
      <c r="G47" s="283"/>
      <c r="H47" s="283"/>
      <c r="I47" s="283"/>
    </row>
    <row r="48" spans="1:9" x14ac:dyDescent="0.25">
      <c r="A48" s="140" t="s">
        <v>514</v>
      </c>
      <c r="B48" s="155" t="s">
        <v>515</v>
      </c>
      <c r="C48" s="283"/>
      <c r="D48" s="282">
        <f t="shared" si="3"/>
        <v>0</v>
      </c>
      <c r="E48" s="283"/>
      <c r="F48" s="283"/>
      <c r="G48" s="283"/>
      <c r="H48" s="283"/>
      <c r="I48" s="283"/>
    </row>
    <row r="49" spans="1:12" x14ac:dyDescent="0.25">
      <c r="A49" s="140" t="s">
        <v>516</v>
      </c>
      <c r="B49" s="155" t="s">
        <v>517</v>
      </c>
      <c r="C49" s="283"/>
      <c r="D49" s="282">
        <f t="shared" si="3"/>
        <v>0</v>
      </c>
      <c r="E49" s="283"/>
      <c r="F49" s="283"/>
      <c r="G49" s="283"/>
      <c r="H49" s="283"/>
      <c r="I49" s="283"/>
    </row>
    <row r="50" spans="1:12" x14ac:dyDescent="0.25">
      <c r="A50" s="140" t="s">
        <v>518</v>
      </c>
      <c r="B50" s="155" t="s">
        <v>519</v>
      </c>
      <c r="C50" s="283"/>
      <c r="D50" s="282">
        <f t="shared" si="3"/>
        <v>0</v>
      </c>
      <c r="E50" s="283"/>
      <c r="F50" s="283"/>
      <c r="G50" s="283"/>
      <c r="H50" s="283"/>
      <c r="I50" s="283"/>
    </row>
    <row r="51" spans="1:12" ht="60" x14ac:dyDescent="0.25">
      <c r="A51" s="140" t="s">
        <v>520</v>
      </c>
      <c r="B51" s="142" t="s">
        <v>521</v>
      </c>
      <c r="C51" s="283"/>
      <c r="D51" s="282">
        <f t="shared" si="3"/>
        <v>0</v>
      </c>
      <c r="E51" s="283"/>
      <c r="F51" s="283"/>
      <c r="G51" s="283"/>
      <c r="H51" s="283"/>
      <c r="I51" s="283"/>
    </row>
    <row r="52" spans="1:12" ht="30" x14ac:dyDescent="0.25">
      <c r="A52" s="144" t="s">
        <v>522</v>
      </c>
      <c r="B52" s="145" t="s">
        <v>523</v>
      </c>
      <c r="C52" s="284"/>
      <c r="D52" s="282">
        <f t="shared" si="3"/>
        <v>0</v>
      </c>
      <c r="E52" s="284"/>
      <c r="F52" s="284"/>
      <c r="G52" s="284"/>
      <c r="H52" s="284"/>
      <c r="I52" s="284"/>
    </row>
    <row r="53" spans="1:12" x14ac:dyDescent="0.25">
      <c r="A53" s="146">
        <v>3</v>
      </c>
      <c r="B53" s="139" t="s">
        <v>525</v>
      </c>
      <c r="C53" s="281">
        <f>C31+C9</f>
        <v>0</v>
      </c>
      <c r="D53" s="281">
        <f>D31+D9</f>
        <v>0</v>
      </c>
      <c r="E53" s="281">
        <f t="shared" ref="E53:I53" si="4">E31+E9</f>
        <v>0</v>
      </c>
      <c r="F53" s="281">
        <f t="shared" si="4"/>
        <v>0</v>
      </c>
      <c r="G53" s="281">
        <f t="shared" si="4"/>
        <v>0</v>
      </c>
      <c r="H53" s="281">
        <f t="shared" si="4"/>
        <v>0</v>
      </c>
      <c r="I53" s="281">
        <f t="shared" si="4"/>
        <v>0</v>
      </c>
    </row>
    <row r="54" spans="1:12" x14ac:dyDescent="0.25">
      <c r="A54" s="124"/>
      <c r="B54" s="147"/>
      <c r="C54" s="148"/>
      <c r="D54" s="148"/>
      <c r="E54" s="148"/>
      <c r="F54" s="148"/>
      <c r="G54" s="148"/>
      <c r="H54" s="148"/>
      <c r="I54" s="148"/>
    </row>
    <row r="55" spans="1:12" x14ac:dyDescent="0.25">
      <c r="A55" s="149" t="s">
        <v>466</v>
      </c>
      <c r="B55" s="150" t="s">
        <v>190</v>
      </c>
      <c r="C55" s="151"/>
      <c r="D55" s="42"/>
      <c r="E55" s="42"/>
      <c r="F55" s="152"/>
      <c r="G55" s="152"/>
      <c r="H55" s="152"/>
      <c r="I55" s="152"/>
    </row>
    <row r="56" spans="1:12" x14ac:dyDescent="0.25">
      <c r="A56" s="42"/>
      <c r="B56" s="547" t="s">
        <v>526</v>
      </c>
      <c r="C56" s="547"/>
      <c r="D56" s="547"/>
      <c r="E56" s="547"/>
      <c r="F56" s="547"/>
      <c r="G56" s="547"/>
      <c r="H56" s="547"/>
      <c r="I56" s="547"/>
    </row>
    <row r="57" spans="1:12" x14ac:dyDescent="0.25">
      <c r="A57" s="42"/>
      <c r="B57" s="547" t="s">
        <v>527</v>
      </c>
      <c r="C57" s="547"/>
      <c r="D57" s="547"/>
      <c r="E57" s="547"/>
      <c r="F57" s="547"/>
      <c r="G57" s="547"/>
      <c r="H57" s="547"/>
      <c r="I57" s="547"/>
    </row>
    <row r="58" spans="1:12" x14ac:dyDescent="0.25">
      <c r="A58" s="42"/>
      <c r="B58" s="153"/>
      <c r="C58" s="153"/>
      <c r="D58" s="153"/>
      <c r="E58" s="153"/>
      <c r="F58" s="153"/>
      <c r="G58" s="153"/>
      <c r="H58" s="153"/>
      <c r="I58" s="153"/>
    </row>
    <row r="60" spans="1:12" x14ac:dyDescent="0.25">
      <c r="A60" s="42"/>
      <c r="B60" s="153"/>
      <c r="C60" s="153"/>
      <c r="D60" s="153"/>
      <c r="E60" s="153"/>
      <c r="F60" s="153"/>
      <c r="G60" s="153"/>
      <c r="H60" s="153"/>
      <c r="I60" s="153"/>
      <c r="J60" s="152"/>
      <c r="K60" s="152"/>
      <c r="L60" s="152"/>
    </row>
    <row r="61" spans="1:12" x14ac:dyDescent="0.25">
      <c r="A61" s="42"/>
      <c r="B61" s="153"/>
      <c r="C61" s="153"/>
      <c r="D61" s="153"/>
      <c r="E61" s="153"/>
      <c r="F61" s="153"/>
      <c r="G61" s="153"/>
      <c r="H61" s="153"/>
      <c r="I61" s="153"/>
      <c r="J61" s="152"/>
      <c r="K61" s="152"/>
      <c r="L61" s="152"/>
    </row>
    <row r="66" ht="15" customHeight="1" x14ac:dyDescent="0.25"/>
    <row r="108" ht="15" customHeight="1" x14ac:dyDescent="0.25"/>
    <row r="109" ht="15" customHeight="1" x14ac:dyDescent="0.25"/>
  </sheetData>
  <mergeCells count="7">
    <mergeCell ref="B57:I57"/>
    <mergeCell ref="A7:A8"/>
    <mergeCell ref="B7:B8"/>
    <mergeCell ref="C7:C8"/>
    <mergeCell ref="D7:D8"/>
    <mergeCell ref="E7:I7"/>
    <mergeCell ref="B56:I5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workbookViewId="0"/>
  </sheetViews>
  <sheetFormatPr defaultRowHeight="15" x14ac:dyDescent="0.25"/>
  <cols>
    <col min="1" max="1" width="24.28515625" bestFit="1" customWidth="1"/>
    <col min="2" max="2" width="69.7109375" customWidth="1"/>
  </cols>
  <sheetData>
    <row r="1" spans="1:18" x14ac:dyDescent="0.25">
      <c r="A1" s="42" t="s">
        <v>2</v>
      </c>
      <c r="B1" s="216">
        <v>10</v>
      </c>
      <c r="C1" s="42"/>
      <c r="D1" s="42"/>
    </row>
    <row r="2" spans="1:18" ht="17.25" x14ac:dyDescent="0.25">
      <c r="A2" s="42" t="s">
        <v>3</v>
      </c>
      <c r="B2" s="158" t="s">
        <v>528</v>
      </c>
      <c r="C2" s="42"/>
      <c r="D2" s="42"/>
    </row>
    <row r="3" spans="1:18" x14ac:dyDescent="0.25">
      <c r="A3" s="42" t="s">
        <v>5</v>
      </c>
      <c r="B3" s="159" t="s">
        <v>6</v>
      </c>
      <c r="C3" s="160"/>
      <c r="D3" s="160"/>
    </row>
    <row r="4" spans="1:18" x14ac:dyDescent="0.25">
      <c r="A4" s="42" t="s">
        <v>7</v>
      </c>
      <c r="B4" s="159" t="s">
        <v>8</v>
      </c>
      <c r="C4" s="160"/>
      <c r="D4" s="160"/>
    </row>
    <row r="5" spans="1:18" x14ac:dyDescent="0.25">
      <c r="A5" s="42" t="s">
        <v>9</v>
      </c>
      <c r="B5" s="161" t="s">
        <v>10</v>
      </c>
      <c r="C5" s="160"/>
      <c r="D5" s="160"/>
    </row>
    <row r="7" spans="1:18" x14ac:dyDescent="0.25">
      <c r="A7" s="559" t="s">
        <v>11</v>
      </c>
      <c r="B7" s="561" t="s">
        <v>529</v>
      </c>
      <c r="C7" s="563" t="s">
        <v>530</v>
      </c>
      <c r="D7" s="564"/>
      <c r="E7" s="564"/>
      <c r="F7" s="565"/>
      <c r="G7" s="563" t="s">
        <v>531</v>
      </c>
      <c r="H7" s="564"/>
      <c r="I7" s="564"/>
      <c r="J7" s="565"/>
      <c r="K7" s="563" t="s">
        <v>401</v>
      </c>
      <c r="L7" s="564"/>
      <c r="M7" s="564"/>
      <c r="N7" s="565"/>
      <c r="O7" s="563" t="s">
        <v>532</v>
      </c>
      <c r="P7" s="564"/>
      <c r="Q7" s="564"/>
      <c r="R7" s="565"/>
    </row>
    <row r="8" spans="1:18" ht="45" x14ac:dyDescent="0.25">
      <c r="A8" s="560"/>
      <c r="B8" s="562"/>
      <c r="C8" s="162" t="s">
        <v>8</v>
      </c>
      <c r="D8" s="162" t="s">
        <v>434</v>
      </c>
      <c r="E8" s="162" t="s">
        <v>435</v>
      </c>
      <c r="F8" s="163" t="s">
        <v>533</v>
      </c>
      <c r="G8" s="163" t="s">
        <v>8</v>
      </c>
      <c r="H8" s="163" t="s">
        <v>434</v>
      </c>
      <c r="I8" s="163" t="s">
        <v>435</v>
      </c>
      <c r="J8" s="163" t="s">
        <v>533</v>
      </c>
      <c r="K8" s="163" t="s">
        <v>8</v>
      </c>
      <c r="L8" s="163" t="s">
        <v>434</v>
      </c>
      <c r="M8" s="163" t="s">
        <v>435</v>
      </c>
      <c r="N8" s="163" t="s">
        <v>533</v>
      </c>
      <c r="O8" s="163" t="s">
        <v>8</v>
      </c>
      <c r="P8" s="163" t="s">
        <v>434</v>
      </c>
      <c r="Q8" s="163" t="s">
        <v>435</v>
      </c>
      <c r="R8" s="163" t="s">
        <v>533</v>
      </c>
    </row>
    <row r="9" spans="1:18" x14ac:dyDescent="0.25">
      <c r="A9" s="164">
        <v>1.1000000000000001</v>
      </c>
      <c r="B9" s="165" t="s">
        <v>534</v>
      </c>
      <c r="C9" s="286">
        <f>C10+C14+C15</f>
        <v>0</v>
      </c>
      <c r="D9" s="286">
        <f t="shared" ref="D9:R9" si="0">D10+D14+D15</f>
        <v>0</v>
      </c>
      <c r="E9" s="286">
        <f t="shared" si="0"/>
        <v>0</v>
      </c>
      <c r="F9" s="286">
        <f t="shared" si="0"/>
        <v>0</v>
      </c>
      <c r="G9" s="286">
        <f t="shared" si="0"/>
        <v>0</v>
      </c>
      <c r="H9" s="286">
        <f t="shared" si="0"/>
        <v>0</v>
      </c>
      <c r="I9" s="286">
        <f t="shared" si="0"/>
        <v>0</v>
      </c>
      <c r="J9" s="286">
        <f t="shared" si="0"/>
        <v>0</v>
      </c>
      <c r="K9" s="286">
        <f t="shared" si="0"/>
        <v>0</v>
      </c>
      <c r="L9" s="286">
        <f t="shared" si="0"/>
        <v>0</v>
      </c>
      <c r="M9" s="286">
        <f t="shared" si="0"/>
        <v>0</v>
      </c>
      <c r="N9" s="286">
        <f t="shared" si="0"/>
        <v>0</v>
      </c>
      <c r="O9" s="286">
        <f t="shared" si="0"/>
        <v>0</v>
      </c>
      <c r="P9" s="286">
        <f t="shared" si="0"/>
        <v>0</v>
      </c>
      <c r="Q9" s="286">
        <f t="shared" si="0"/>
        <v>0</v>
      </c>
      <c r="R9" s="286">
        <f t="shared" si="0"/>
        <v>0</v>
      </c>
    </row>
    <row r="10" spans="1:18" x14ac:dyDescent="0.25">
      <c r="A10" s="166" t="s">
        <v>297</v>
      </c>
      <c r="B10" s="202" t="s">
        <v>535</v>
      </c>
      <c r="C10" s="287">
        <f>C11+C12+C13</f>
        <v>0</v>
      </c>
      <c r="D10" s="287">
        <f t="shared" ref="D10:R10" si="1">D11+D12+D13</f>
        <v>0</v>
      </c>
      <c r="E10" s="287">
        <f t="shared" si="1"/>
        <v>0</v>
      </c>
      <c r="F10" s="287">
        <f t="shared" si="1"/>
        <v>0</v>
      </c>
      <c r="G10" s="287">
        <f t="shared" si="1"/>
        <v>0</v>
      </c>
      <c r="H10" s="287">
        <f t="shared" si="1"/>
        <v>0</v>
      </c>
      <c r="I10" s="287">
        <f t="shared" si="1"/>
        <v>0</v>
      </c>
      <c r="J10" s="287">
        <f t="shared" si="1"/>
        <v>0</v>
      </c>
      <c r="K10" s="287">
        <f t="shared" si="1"/>
        <v>0</v>
      </c>
      <c r="L10" s="287">
        <f t="shared" si="1"/>
        <v>0</v>
      </c>
      <c r="M10" s="287">
        <f t="shared" si="1"/>
        <v>0</v>
      </c>
      <c r="N10" s="287">
        <f t="shared" si="1"/>
        <v>0</v>
      </c>
      <c r="O10" s="287">
        <f t="shared" si="1"/>
        <v>0</v>
      </c>
      <c r="P10" s="287">
        <f t="shared" si="1"/>
        <v>0</v>
      </c>
      <c r="Q10" s="287">
        <f t="shared" si="1"/>
        <v>0</v>
      </c>
      <c r="R10" s="287">
        <f t="shared" si="1"/>
        <v>0</v>
      </c>
    </row>
    <row r="11" spans="1:18" x14ac:dyDescent="0.25">
      <c r="A11" s="166" t="s">
        <v>536</v>
      </c>
      <c r="B11" s="168" t="s">
        <v>537</v>
      </c>
      <c r="C11" s="290"/>
      <c r="D11" s="290"/>
      <c r="E11" s="290"/>
      <c r="F11" s="290"/>
      <c r="G11" s="290"/>
      <c r="H11" s="290"/>
      <c r="I11" s="290"/>
      <c r="J11" s="290"/>
      <c r="K11" s="290"/>
      <c r="L11" s="290"/>
      <c r="M11" s="290"/>
      <c r="N11" s="290"/>
      <c r="O11" s="290"/>
      <c r="P11" s="290"/>
      <c r="Q11" s="290"/>
      <c r="R11" s="290"/>
    </row>
    <row r="12" spans="1:18" x14ac:dyDescent="0.25">
      <c r="A12" s="166" t="s">
        <v>538</v>
      </c>
      <c r="B12" s="168" t="s">
        <v>539</v>
      </c>
      <c r="C12" s="291"/>
      <c r="D12" s="291"/>
      <c r="E12" s="291"/>
      <c r="F12" s="291"/>
      <c r="G12" s="291"/>
      <c r="H12" s="291"/>
      <c r="I12" s="291"/>
      <c r="J12" s="291"/>
      <c r="K12" s="291"/>
      <c r="L12" s="291"/>
      <c r="M12" s="291"/>
      <c r="N12" s="291"/>
      <c r="O12" s="291"/>
      <c r="P12" s="291"/>
      <c r="Q12" s="291"/>
      <c r="R12" s="291"/>
    </row>
    <row r="13" spans="1:18" x14ac:dyDescent="0.25">
      <c r="A13" s="166" t="s">
        <v>540</v>
      </c>
      <c r="B13" s="168" t="s">
        <v>541</v>
      </c>
      <c r="C13" s="291"/>
      <c r="D13" s="291"/>
      <c r="E13" s="291"/>
      <c r="F13" s="291"/>
      <c r="G13" s="291"/>
      <c r="H13" s="291"/>
      <c r="I13" s="291"/>
      <c r="J13" s="291"/>
      <c r="K13" s="291"/>
      <c r="L13" s="291"/>
      <c r="M13" s="291"/>
      <c r="N13" s="291"/>
      <c r="O13" s="291"/>
      <c r="P13" s="291"/>
      <c r="Q13" s="291"/>
      <c r="R13" s="291"/>
    </row>
    <row r="14" spans="1:18" x14ac:dyDescent="0.25">
      <c r="A14" s="166" t="s">
        <v>299</v>
      </c>
      <c r="B14" s="202" t="s">
        <v>454</v>
      </c>
      <c r="C14" s="291"/>
      <c r="D14" s="291"/>
      <c r="E14" s="291"/>
      <c r="F14" s="291"/>
      <c r="G14" s="291"/>
      <c r="H14" s="291"/>
      <c r="I14" s="291"/>
      <c r="J14" s="291"/>
      <c r="K14" s="291"/>
      <c r="L14" s="291"/>
      <c r="M14" s="291"/>
      <c r="N14" s="291"/>
      <c r="O14" s="291"/>
      <c r="P14" s="291"/>
      <c r="Q14" s="291"/>
      <c r="R14" s="291"/>
    </row>
    <row r="15" spans="1:18" x14ac:dyDescent="0.25">
      <c r="A15" s="166" t="s">
        <v>301</v>
      </c>
      <c r="B15" s="167" t="s">
        <v>542</v>
      </c>
      <c r="C15" s="292"/>
      <c r="D15" s="292"/>
      <c r="E15" s="292"/>
      <c r="F15" s="292"/>
      <c r="G15" s="292"/>
      <c r="H15" s="292"/>
      <c r="I15" s="292"/>
      <c r="J15" s="292"/>
      <c r="K15" s="292"/>
      <c r="L15" s="292"/>
      <c r="M15" s="292"/>
      <c r="N15" s="292"/>
      <c r="O15" s="292"/>
      <c r="P15" s="292"/>
      <c r="Q15" s="292"/>
      <c r="R15" s="292"/>
    </row>
    <row r="16" spans="1:18" ht="17.25" x14ac:dyDescent="0.25">
      <c r="B16" s="169" t="s">
        <v>543</v>
      </c>
      <c r="C16" s="293"/>
      <c r="D16" s="293"/>
      <c r="E16" s="293"/>
      <c r="F16" s="293"/>
      <c r="G16" s="293"/>
      <c r="H16" s="293"/>
      <c r="I16" s="293"/>
      <c r="J16" s="293"/>
      <c r="K16" s="293"/>
      <c r="L16" s="293"/>
      <c r="M16" s="293"/>
      <c r="N16" s="293"/>
      <c r="O16" s="293"/>
      <c r="P16" s="293"/>
      <c r="Q16" s="293"/>
      <c r="R16" s="293"/>
    </row>
    <row r="17" spans="1:18" x14ac:dyDescent="0.25">
      <c r="A17" s="164">
        <v>1.2</v>
      </c>
      <c r="B17" s="165" t="s">
        <v>544</v>
      </c>
      <c r="C17" s="286">
        <f>C18+C22+C23</f>
        <v>0</v>
      </c>
      <c r="D17" s="286">
        <f t="shared" ref="D17:R17" si="2">D18+D22+D23</f>
        <v>0</v>
      </c>
      <c r="E17" s="286">
        <f t="shared" si="2"/>
        <v>0</v>
      </c>
      <c r="F17" s="286">
        <f t="shared" si="2"/>
        <v>0</v>
      </c>
      <c r="G17" s="286">
        <f t="shared" si="2"/>
        <v>0</v>
      </c>
      <c r="H17" s="286">
        <f t="shared" si="2"/>
        <v>0</v>
      </c>
      <c r="I17" s="286">
        <f t="shared" si="2"/>
        <v>0</v>
      </c>
      <c r="J17" s="286">
        <f t="shared" si="2"/>
        <v>0</v>
      </c>
      <c r="K17" s="286">
        <f t="shared" si="2"/>
        <v>0</v>
      </c>
      <c r="L17" s="286">
        <f t="shared" si="2"/>
        <v>0</v>
      </c>
      <c r="M17" s="286">
        <f t="shared" si="2"/>
        <v>0</v>
      </c>
      <c r="N17" s="286">
        <f t="shared" si="2"/>
        <v>0</v>
      </c>
      <c r="O17" s="286">
        <f t="shared" si="2"/>
        <v>0</v>
      </c>
      <c r="P17" s="286">
        <f t="shared" si="2"/>
        <v>0</v>
      </c>
      <c r="Q17" s="286">
        <f t="shared" si="2"/>
        <v>0</v>
      </c>
      <c r="R17" s="286">
        <f t="shared" si="2"/>
        <v>0</v>
      </c>
    </row>
    <row r="18" spans="1:18" ht="15.75" customHeight="1" x14ac:dyDescent="0.25">
      <c r="A18" s="166" t="s">
        <v>27</v>
      </c>
      <c r="B18" s="202" t="s">
        <v>535</v>
      </c>
      <c r="C18" s="287">
        <f>C19+C20+C21</f>
        <v>0</v>
      </c>
      <c r="D18" s="287">
        <f t="shared" ref="D18:R18" si="3">D19+D20+D21</f>
        <v>0</v>
      </c>
      <c r="E18" s="287">
        <f t="shared" si="3"/>
        <v>0</v>
      </c>
      <c r="F18" s="287">
        <f t="shared" si="3"/>
        <v>0</v>
      </c>
      <c r="G18" s="287">
        <f t="shared" si="3"/>
        <v>0</v>
      </c>
      <c r="H18" s="287">
        <f t="shared" si="3"/>
        <v>0</v>
      </c>
      <c r="I18" s="287">
        <f t="shared" si="3"/>
        <v>0</v>
      </c>
      <c r="J18" s="287">
        <f t="shared" si="3"/>
        <v>0</v>
      </c>
      <c r="K18" s="287">
        <f t="shared" si="3"/>
        <v>0</v>
      </c>
      <c r="L18" s="287">
        <f t="shared" si="3"/>
        <v>0</v>
      </c>
      <c r="M18" s="287">
        <f t="shared" si="3"/>
        <v>0</v>
      </c>
      <c r="N18" s="287">
        <f t="shared" si="3"/>
        <v>0</v>
      </c>
      <c r="O18" s="287">
        <f t="shared" si="3"/>
        <v>0</v>
      </c>
      <c r="P18" s="287">
        <f t="shared" si="3"/>
        <v>0</v>
      </c>
      <c r="Q18" s="287">
        <f t="shared" si="3"/>
        <v>0</v>
      </c>
      <c r="R18" s="287">
        <f t="shared" si="3"/>
        <v>0</v>
      </c>
    </row>
    <row r="19" spans="1:18" x14ac:dyDescent="0.25">
      <c r="A19" s="166" t="s">
        <v>29</v>
      </c>
      <c r="B19" s="168" t="s">
        <v>537</v>
      </c>
      <c r="C19" s="290"/>
      <c r="D19" s="290"/>
      <c r="E19" s="290"/>
      <c r="F19" s="290"/>
      <c r="G19" s="290"/>
      <c r="H19" s="290"/>
      <c r="I19" s="290"/>
      <c r="J19" s="290"/>
      <c r="K19" s="290"/>
      <c r="L19" s="290"/>
      <c r="M19" s="290"/>
      <c r="N19" s="290"/>
      <c r="O19" s="290"/>
      <c r="P19" s="290"/>
      <c r="Q19" s="290"/>
      <c r="R19" s="290"/>
    </row>
    <row r="20" spans="1:18" x14ac:dyDescent="0.25">
      <c r="A20" s="166" t="s">
        <v>30</v>
      </c>
      <c r="B20" s="168" t="s">
        <v>539</v>
      </c>
      <c r="C20" s="291"/>
      <c r="D20" s="291"/>
      <c r="E20" s="291"/>
      <c r="F20" s="291"/>
      <c r="G20" s="291"/>
      <c r="H20" s="291"/>
      <c r="I20" s="291"/>
      <c r="J20" s="291"/>
      <c r="K20" s="291"/>
      <c r="L20" s="291"/>
      <c r="M20" s="291"/>
      <c r="N20" s="291"/>
      <c r="O20" s="291"/>
      <c r="P20" s="291"/>
      <c r="Q20" s="291"/>
      <c r="R20" s="291"/>
    </row>
    <row r="21" spans="1:18" x14ac:dyDescent="0.25">
      <c r="A21" s="166" t="s">
        <v>32</v>
      </c>
      <c r="B21" s="168" t="s">
        <v>541</v>
      </c>
      <c r="C21" s="291"/>
      <c r="D21" s="291"/>
      <c r="E21" s="291"/>
      <c r="F21" s="291"/>
      <c r="G21" s="291"/>
      <c r="H21" s="291"/>
      <c r="I21" s="291"/>
      <c r="J21" s="291"/>
      <c r="K21" s="291"/>
      <c r="L21" s="291"/>
      <c r="M21" s="291"/>
      <c r="N21" s="291"/>
      <c r="O21" s="291"/>
      <c r="P21" s="291"/>
      <c r="Q21" s="291"/>
      <c r="R21" s="291"/>
    </row>
    <row r="22" spans="1:18" x14ac:dyDescent="0.25">
      <c r="A22" s="166" t="s">
        <v>34</v>
      </c>
      <c r="B22" s="202" t="s">
        <v>454</v>
      </c>
      <c r="C22" s="291"/>
      <c r="D22" s="291"/>
      <c r="E22" s="291"/>
      <c r="F22" s="291"/>
      <c r="G22" s="291"/>
      <c r="H22" s="291"/>
      <c r="I22" s="291"/>
      <c r="J22" s="291"/>
      <c r="K22" s="291"/>
      <c r="L22" s="291"/>
      <c r="M22" s="291"/>
      <c r="N22" s="291"/>
      <c r="O22" s="291"/>
      <c r="P22" s="291"/>
      <c r="Q22" s="291"/>
      <c r="R22" s="291"/>
    </row>
    <row r="23" spans="1:18" x14ac:dyDescent="0.25">
      <c r="A23" s="166" t="s">
        <v>338</v>
      </c>
      <c r="B23" s="167" t="s">
        <v>545</v>
      </c>
      <c r="C23" s="292"/>
      <c r="D23" s="292"/>
      <c r="E23" s="292"/>
      <c r="F23" s="292"/>
      <c r="G23" s="292"/>
      <c r="H23" s="292"/>
      <c r="I23" s="292"/>
      <c r="J23" s="292"/>
      <c r="K23" s="292"/>
      <c r="L23" s="292"/>
      <c r="M23" s="292"/>
      <c r="N23" s="292"/>
      <c r="O23" s="292"/>
      <c r="P23" s="292"/>
      <c r="Q23" s="292"/>
      <c r="R23" s="292"/>
    </row>
    <row r="24" spans="1:18" ht="17.25" x14ac:dyDescent="0.25">
      <c r="B24" s="169" t="s">
        <v>543</v>
      </c>
      <c r="C24" s="293"/>
      <c r="D24" s="293"/>
      <c r="E24" s="293"/>
      <c r="F24" s="293"/>
      <c r="G24" s="293"/>
      <c r="H24" s="293"/>
      <c r="I24" s="293"/>
      <c r="J24" s="293"/>
      <c r="K24" s="293"/>
      <c r="L24" s="293"/>
      <c r="M24" s="293"/>
      <c r="N24" s="293"/>
      <c r="O24" s="293"/>
      <c r="P24" s="293"/>
      <c r="Q24" s="293"/>
      <c r="R24" s="293"/>
    </row>
    <row r="25" spans="1:18" x14ac:dyDescent="0.25">
      <c r="A25" s="170">
        <v>1.3</v>
      </c>
      <c r="B25" s="165" t="s">
        <v>546</v>
      </c>
      <c r="C25" s="286">
        <f>C26+C30+C31</f>
        <v>0</v>
      </c>
      <c r="D25" s="286">
        <f t="shared" ref="D25:R25" si="4">D26+D30+D31</f>
        <v>0</v>
      </c>
      <c r="E25" s="286">
        <f t="shared" si="4"/>
        <v>0</v>
      </c>
      <c r="F25" s="286">
        <f t="shared" si="4"/>
        <v>0</v>
      </c>
      <c r="G25" s="286">
        <f t="shared" si="4"/>
        <v>0</v>
      </c>
      <c r="H25" s="286">
        <f t="shared" si="4"/>
        <v>0</v>
      </c>
      <c r="I25" s="286">
        <f t="shared" si="4"/>
        <v>0</v>
      </c>
      <c r="J25" s="286">
        <f t="shared" si="4"/>
        <v>0</v>
      </c>
      <c r="K25" s="286">
        <f t="shared" si="4"/>
        <v>0</v>
      </c>
      <c r="L25" s="286">
        <f t="shared" si="4"/>
        <v>0</v>
      </c>
      <c r="M25" s="286">
        <f t="shared" si="4"/>
        <v>0</v>
      </c>
      <c r="N25" s="286">
        <f t="shared" si="4"/>
        <v>0</v>
      </c>
      <c r="O25" s="286">
        <f t="shared" si="4"/>
        <v>0</v>
      </c>
      <c r="P25" s="286">
        <f t="shared" si="4"/>
        <v>0</v>
      </c>
      <c r="Q25" s="286">
        <f t="shared" si="4"/>
        <v>0</v>
      </c>
      <c r="R25" s="286">
        <f t="shared" si="4"/>
        <v>0</v>
      </c>
    </row>
    <row r="26" spans="1:18" x14ac:dyDescent="0.25">
      <c r="A26" s="166" t="s">
        <v>39</v>
      </c>
      <c r="B26" s="167" t="s">
        <v>535</v>
      </c>
      <c r="C26" s="287">
        <f>C27+C28+C29</f>
        <v>0</v>
      </c>
      <c r="D26" s="287">
        <f t="shared" ref="D26:R26" si="5">D27+D28+D29</f>
        <v>0</v>
      </c>
      <c r="E26" s="287">
        <f t="shared" si="5"/>
        <v>0</v>
      </c>
      <c r="F26" s="287">
        <f t="shared" si="5"/>
        <v>0</v>
      </c>
      <c r="G26" s="287">
        <f t="shared" si="5"/>
        <v>0</v>
      </c>
      <c r="H26" s="287">
        <f t="shared" si="5"/>
        <v>0</v>
      </c>
      <c r="I26" s="287">
        <f t="shared" si="5"/>
        <v>0</v>
      </c>
      <c r="J26" s="287">
        <f t="shared" si="5"/>
        <v>0</v>
      </c>
      <c r="K26" s="287">
        <f t="shared" si="5"/>
        <v>0</v>
      </c>
      <c r="L26" s="287">
        <f t="shared" si="5"/>
        <v>0</v>
      </c>
      <c r="M26" s="287">
        <f t="shared" si="5"/>
        <v>0</v>
      </c>
      <c r="N26" s="287">
        <f t="shared" si="5"/>
        <v>0</v>
      </c>
      <c r="O26" s="287">
        <f t="shared" si="5"/>
        <v>0</v>
      </c>
      <c r="P26" s="287">
        <f t="shared" si="5"/>
        <v>0</v>
      </c>
      <c r="Q26" s="287">
        <f t="shared" si="5"/>
        <v>0</v>
      </c>
      <c r="R26" s="287">
        <f t="shared" si="5"/>
        <v>0</v>
      </c>
    </row>
    <row r="27" spans="1:18" x14ac:dyDescent="0.25">
      <c r="A27" s="166" t="s">
        <v>41</v>
      </c>
      <c r="B27" s="168" t="s">
        <v>537</v>
      </c>
      <c r="C27" s="290"/>
      <c r="D27" s="290"/>
      <c r="E27" s="290"/>
      <c r="F27" s="290"/>
      <c r="G27" s="290"/>
      <c r="H27" s="290"/>
      <c r="I27" s="290"/>
      <c r="J27" s="290"/>
      <c r="K27" s="290"/>
      <c r="L27" s="290"/>
      <c r="M27" s="290"/>
      <c r="N27" s="290"/>
      <c r="O27" s="290"/>
      <c r="P27" s="290"/>
      <c r="Q27" s="290"/>
      <c r="R27" s="290"/>
    </row>
    <row r="28" spans="1:18" x14ac:dyDescent="0.25">
      <c r="A28" s="166" t="s">
        <v>43</v>
      </c>
      <c r="B28" s="168" t="s">
        <v>539</v>
      </c>
      <c r="C28" s="291"/>
      <c r="D28" s="291"/>
      <c r="E28" s="291"/>
      <c r="F28" s="291"/>
      <c r="G28" s="291"/>
      <c r="H28" s="291"/>
      <c r="I28" s="291"/>
      <c r="J28" s="291"/>
      <c r="K28" s="291"/>
      <c r="L28" s="291"/>
      <c r="M28" s="291"/>
      <c r="N28" s="291"/>
      <c r="O28" s="291"/>
      <c r="P28" s="291"/>
      <c r="Q28" s="291"/>
      <c r="R28" s="291"/>
    </row>
    <row r="29" spans="1:18" x14ac:dyDescent="0.25">
      <c r="A29" s="166" t="s">
        <v>547</v>
      </c>
      <c r="B29" s="168" t="s">
        <v>541</v>
      </c>
      <c r="C29" s="291"/>
      <c r="D29" s="291"/>
      <c r="E29" s="291"/>
      <c r="F29" s="291"/>
      <c r="G29" s="291"/>
      <c r="H29" s="291"/>
      <c r="I29" s="291"/>
      <c r="J29" s="291"/>
      <c r="K29" s="291"/>
      <c r="L29" s="291"/>
      <c r="M29" s="291"/>
      <c r="N29" s="291"/>
      <c r="O29" s="291"/>
      <c r="P29" s="291"/>
      <c r="Q29" s="291"/>
      <c r="R29" s="291"/>
    </row>
    <row r="30" spans="1:18" x14ac:dyDescent="0.25">
      <c r="A30" s="166" t="s">
        <v>44</v>
      </c>
      <c r="B30" s="202" t="s">
        <v>454</v>
      </c>
      <c r="C30" s="291"/>
      <c r="D30" s="291"/>
      <c r="E30" s="291"/>
      <c r="F30" s="291"/>
      <c r="G30" s="291"/>
      <c r="H30" s="291"/>
      <c r="I30" s="291"/>
      <c r="J30" s="291"/>
      <c r="K30" s="291"/>
      <c r="L30" s="291"/>
      <c r="M30" s="291"/>
      <c r="N30" s="291"/>
      <c r="O30" s="291"/>
      <c r="P30" s="291"/>
      <c r="Q30" s="291"/>
      <c r="R30" s="291"/>
    </row>
    <row r="31" spans="1:18" x14ac:dyDescent="0.25">
      <c r="A31" s="166" t="s">
        <v>307</v>
      </c>
      <c r="B31" s="167" t="s">
        <v>542</v>
      </c>
      <c r="C31" s="292"/>
      <c r="D31" s="292"/>
      <c r="E31" s="292"/>
      <c r="F31" s="292"/>
      <c r="G31" s="292"/>
      <c r="H31" s="292"/>
      <c r="I31" s="292"/>
      <c r="J31" s="292"/>
      <c r="K31" s="292"/>
      <c r="L31" s="292"/>
      <c r="M31" s="292"/>
      <c r="N31" s="292"/>
      <c r="O31" s="292"/>
      <c r="P31" s="292"/>
      <c r="Q31" s="292"/>
      <c r="R31" s="292"/>
    </row>
    <row r="32" spans="1:18" ht="17.25" x14ac:dyDescent="0.25">
      <c r="B32" s="169" t="s">
        <v>543</v>
      </c>
      <c r="C32" s="293"/>
      <c r="D32" s="293"/>
      <c r="E32" s="293"/>
      <c r="F32" s="293"/>
      <c r="G32" s="293"/>
      <c r="H32" s="293"/>
      <c r="I32" s="293"/>
      <c r="J32" s="293"/>
      <c r="K32" s="293"/>
      <c r="L32" s="293"/>
      <c r="M32" s="293"/>
      <c r="N32" s="293"/>
      <c r="O32" s="293"/>
      <c r="P32" s="293"/>
      <c r="Q32" s="293"/>
      <c r="R32" s="293"/>
    </row>
    <row r="33" spans="1:18" x14ac:dyDescent="0.25">
      <c r="A33" s="170">
        <v>1</v>
      </c>
      <c r="B33" s="171" t="s">
        <v>548</v>
      </c>
      <c r="C33" s="286">
        <f>C25+C17+C9</f>
        <v>0</v>
      </c>
      <c r="D33" s="286">
        <f t="shared" ref="D33:R34" si="6">D25+D17+D9</f>
        <v>0</v>
      </c>
      <c r="E33" s="286">
        <f t="shared" si="6"/>
        <v>0</v>
      </c>
      <c r="F33" s="286">
        <f t="shared" si="6"/>
        <v>0</v>
      </c>
      <c r="G33" s="286">
        <f t="shared" si="6"/>
        <v>0</v>
      </c>
      <c r="H33" s="286">
        <f t="shared" si="6"/>
        <v>0</v>
      </c>
      <c r="I33" s="286">
        <f t="shared" si="6"/>
        <v>0</v>
      </c>
      <c r="J33" s="286">
        <f t="shared" si="6"/>
        <v>0</v>
      </c>
      <c r="K33" s="286">
        <f t="shared" si="6"/>
        <v>0</v>
      </c>
      <c r="L33" s="286">
        <f t="shared" si="6"/>
        <v>0</v>
      </c>
      <c r="M33" s="286">
        <f t="shared" si="6"/>
        <v>0</v>
      </c>
      <c r="N33" s="286">
        <f t="shared" si="6"/>
        <v>0</v>
      </c>
      <c r="O33" s="286">
        <f t="shared" si="6"/>
        <v>0</v>
      </c>
      <c r="P33" s="286">
        <f t="shared" si="6"/>
        <v>0</v>
      </c>
      <c r="Q33" s="286">
        <f t="shared" si="6"/>
        <v>0</v>
      </c>
      <c r="R33" s="286">
        <f t="shared" si="6"/>
        <v>0</v>
      </c>
    </row>
    <row r="34" spans="1:18" ht="27" customHeight="1" x14ac:dyDescent="0.25">
      <c r="A34" s="172" t="s">
        <v>549</v>
      </c>
      <c r="B34" s="173" t="s">
        <v>550</v>
      </c>
      <c r="C34" s="286">
        <f>C26+C18+C10</f>
        <v>0</v>
      </c>
      <c r="D34" s="286">
        <f t="shared" si="6"/>
        <v>0</v>
      </c>
      <c r="E34" s="286">
        <f t="shared" si="6"/>
        <v>0</v>
      </c>
      <c r="F34" s="286">
        <f t="shared" si="6"/>
        <v>0</v>
      </c>
      <c r="G34" s="286">
        <f t="shared" si="6"/>
        <v>0</v>
      </c>
      <c r="H34" s="286">
        <f t="shared" si="6"/>
        <v>0</v>
      </c>
      <c r="I34" s="286">
        <f t="shared" si="6"/>
        <v>0</v>
      </c>
      <c r="J34" s="286">
        <f t="shared" si="6"/>
        <v>0</v>
      </c>
      <c r="K34" s="286">
        <f t="shared" si="6"/>
        <v>0</v>
      </c>
      <c r="L34" s="286">
        <f t="shared" si="6"/>
        <v>0</v>
      </c>
      <c r="M34" s="286">
        <f t="shared" si="6"/>
        <v>0</v>
      </c>
      <c r="N34" s="286">
        <f t="shared" si="6"/>
        <v>0</v>
      </c>
      <c r="O34" s="286">
        <f t="shared" si="6"/>
        <v>0</v>
      </c>
      <c r="P34" s="286">
        <f t="shared" si="6"/>
        <v>0</v>
      </c>
      <c r="Q34" s="286">
        <f t="shared" si="6"/>
        <v>0</v>
      </c>
      <c r="R34" s="286">
        <f t="shared" si="6"/>
        <v>0</v>
      </c>
    </row>
    <row r="35" spans="1:18" x14ac:dyDescent="0.25">
      <c r="A35" s="174" t="s">
        <v>551</v>
      </c>
      <c r="B35" s="203" t="s">
        <v>552</v>
      </c>
      <c r="C35" s="292"/>
      <c r="D35" s="292"/>
      <c r="E35" s="292"/>
      <c r="F35" s="292"/>
      <c r="G35" s="292"/>
      <c r="H35" s="292"/>
      <c r="I35" s="292"/>
      <c r="J35" s="292"/>
      <c r="K35" s="292"/>
      <c r="L35" s="292"/>
      <c r="M35" s="292"/>
      <c r="N35" s="292"/>
      <c r="O35" s="292"/>
      <c r="P35" s="292"/>
      <c r="Q35" s="292"/>
      <c r="R35" s="292"/>
    </row>
    <row r="36" spans="1:18" x14ac:dyDescent="0.25">
      <c r="A36" s="174" t="s">
        <v>553</v>
      </c>
      <c r="B36" s="203" t="s">
        <v>554</v>
      </c>
      <c r="C36" s="292"/>
      <c r="D36" s="292"/>
      <c r="E36" s="292"/>
      <c r="F36" s="292"/>
      <c r="G36" s="292"/>
      <c r="H36" s="292"/>
      <c r="I36" s="292"/>
      <c r="J36" s="292"/>
      <c r="K36" s="292"/>
      <c r="L36" s="292"/>
      <c r="M36" s="292"/>
      <c r="N36" s="292"/>
      <c r="O36" s="292"/>
      <c r="P36" s="292"/>
      <c r="Q36" s="292"/>
      <c r="R36" s="292"/>
    </row>
    <row r="37" spans="1:18" x14ac:dyDescent="0.25">
      <c r="A37" s="174" t="s">
        <v>555</v>
      </c>
      <c r="B37" s="203" t="s">
        <v>556</v>
      </c>
      <c r="C37" s="294"/>
      <c r="D37" s="294"/>
      <c r="E37" s="294"/>
      <c r="F37" s="294"/>
      <c r="G37" s="294"/>
      <c r="H37" s="294"/>
      <c r="I37" s="294"/>
      <c r="J37" s="294"/>
      <c r="K37" s="294"/>
      <c r="L37" s="294"/>
      <c r="M37" s="294"/>
      <c r="N37" s="294"/>
      <c r="O37" s="294"/>
      <c r="P37" s="294"/>
      <c r="Q37" s="294"/>
      <c r="R37" s="294"/>
    </row>
    <row r="38" spans="1:18" x14ac:dyDescent="0.25">
      <c r="A38" s="174" t="s">
        <v>557</v>
      </c>
      <c r="B38" s="203" t="s">
        <v>558</v>
      </c>
      <c r="C38" s="294"/>
      <c r="D38" s="294"/>
      <c r="E38" s="294"/>
      <c r="F38" s="294"/>
      <c r="G38" s="294"/>
      <c r="H38" s="294"/>
      <c r="I38" s="294"/>
      <c r="J38" s="294"/>
      <c r="K38" s="294"/>
      <c r="L38" s="294"/>
      <c r="M38" s="294"/>
      <c r="N38" s="294"/>
      <c r="O38" s="294"/>
      <c r="P38" s="294"/>
      <c r="Q38" s="294"/>
      <c r="R38" s="294"/>
    </row>
    <row r="39" spans="1:18" x14ac:dyDescent="0.25">
      <c r="A39" s="174" t="s">
        <v>559</v>
      </c>
      <c r="B39" s="203" t="s">
        <v>560</v>
      </c>
      <c r="C39" s="294"/>
      <c r="D39" s="294"/>
      <c r="E39" s="294"/>
      <c r="F39" s="294"/>
      <c r="G39" s="294"/>
      <c r="H39" s="294"/>
      <c r="I39" s="294"/>
      <c r="J39" s="294"/>
      <c r="K39" s="294"/>
      <c r="L39" s="294"/>
      <c r="M39" s="294"/>
      <c r="N39" s="294"/>
      <c r="O39" s="294"/>
      <c r="P39" s="294"/>
      <c r="Q39" s="294"/>
      <c r="R39" s="294"/>
    </row>
    <row r="40" spans="1:18" x14ac:dyDescent="0.25">
      <c r="A40" s="174" t="s">
        <v>561</v>
      </c>
      <c r="B40" s="203" t="s">
        <v>562</v>
      </c>
      <c r="C40" s="294"/>
      <c r="D40" s="294"/>
      <c r="E40" s="294"/>
      <c r="F40" s="294"/>
      <c r="G40" s="294"/>
      <c r="H40" s="294"/>
      <c r="I40" s="294"/>
      <c r="J40" s="294"/>
      <c r="K40" s="294"/>
      <c r="L40" s="294"/>
      <c r="M40" s="294"/>
      <c r="N40" s="294"/>
      <c r="O40" s="294"/>
      <c r="P40" s="294"/>
      <c r="Q40" s="294"/>
      <c r="R40" s="294"/>
    </row>
    <row r="41" spans="1:18" ht="30" x14ac:dyDescent="0.25">
      <c r="A41" s="172" t="s">
        <v>563</v>
      </c>
      <c r="B41" s="288" t="s">
        <v>564</v>
      </c>
      <c r="C41" s="289">
        <f>C14+C15+C22+C23+C30+C31</f>
        <v>0</v>
      </c>
      <c r="D41" s="289">
        <f t="shared" ref="D41:R41" si="7">D14+D15+D22+D23+D30+D31</f>
        <v>0</v>
      </c>
      <c r="E41" s="289">
        <f t="shared" si="7"/>
        <v>0</v>
      </c>
      <c r="F41" s="289">
        <f t="shared" si="7"/>
        <v>0</v>
      </c>
      <c r="G41" s="289">
        <f t="shared" si="7"/>
        <v>0</v>
      </c>
      <c r="H41" s="289">
        <f t="shared" si="7"/>
        <v>0</v>
      </c>
      <c r="I41" s="289">
        <f t="shared" si="7"/>
        <v>0</v>
      </c>
      <c r="J41" s="289">
        <f t="shared" si="7"/>
        <v>0</v>
      </c>
      <c r="K41" s="289">
        <f t="shared" si="7"/>
        <v>0</v>
      </c>
      <c r="L41" s="289">
        <f t="shared" si="7"/>
        <v>0</v>
      </c>
      <c r="M41" s="289">
        <f t="shared" si="7"/>
        <v>0</v>
      </c>
      <c r="N41" s="289">
        <f t="shared" si="7"/>
        <v>0</v>
      </c>
      <c r="O41" s="289">
        <f t="shared" si="7"/>
        <v>0</v>
      </c>
      <c r="P41" s="289">
        <f t="shared" si="7"/>
        <v>0</v>
      </c>
      <c r="Q41" s="289">
        <f t="shared" si="7"/>
        <v>0</v>
      </c>
      <c r="R41" s="289">
        <f t="shared" si="7"/>
        <v>0</v>
      </c>
    </row>
    <row r="42" spans="1:18" x14ac:dyDescent="0.25">
      <c r="A42" s="175" t="s">
        <v>565</v>
      </c>
      <c r="B42" s="204" t="s">
        <v>552</v>
      </c>
      <c r="C42" s="295"/>
      <c r="D42" s="295"/>
      <c r="E42" s="295"/>
      <c r="F42" s="295"/>
      <c r="G42" s="295"/>
      <c r="H42" s="295"/>
      <c r="I42" s="295"/>
      <c r="J42" s="295"/>
      <c r="K42" s="295"/>
      <c r="L42" s="295"/>
      <c r="M42" s="295"/>
      <c r="N42" s="295"/>
      <c r="O42" s="295"/>
      <c r="P42" s="295"/>
      <c r="Q42" s="295"/>
      <c r="R42" s="295"/>
    </row>
    <row r="43" spans="1:18" x14ac:dyDescent="0.25">
      <c r="A43" s="176" t="s">
        <v>566</v>
      </c>
      <c r="B43" s="203" t="s">
        <v>567</v>
      </c>
      <c r="C43" s="296"/>
      <c r="D43" s="296"/>
      <c r="E43" s="296"/>
      <c r="F43" s="296"/>
      <c r="G43" s="296"/>
      <c r="H43" s="296"/>
      <c r="I43" s="296"/>
      <c r="J43" s="296"/>
      <c r="K43" s="296"/>
      <c r="L43" s="296"/>
      <c r="M43" s="296"/>
      <c r="N43" s="296"/>
      <c r="O43" s="296"/>
      <c r="P43" s="296"/>
      <c r="Q43" s="296"/>
      <c r="R43" s="296"/>
    </row>
    <row r="44" spans="1:18" x14ac:dyDescent="0.25">
      <c r="A44" s="176" t="s">
        <v>568</v>
      </c>
      <c r="B44" s="203" t="s">
        <v>569</v>
      </c>
      <c r="C44" s="296"/>
      <c r="D44" s="296"/>
      <c r="E44" s="296"/>
      <c r="F44" s="296"/>
      <c r="G44" s="296"/>
      <c r="H44" s="296"/>
      <c r="I44" s="296"/>
      <c r="J44" s="296"/>
      <c r="K44" s="296"/>
      <c r="L44" s="296"/>
      <c r="M44" s="296"/>
      <c r="N44" s="296"/>
      <c r="O44" s="296"/>
      <c r="P44" s="296"/>
      <c r="Q44" s="296"/>
      <c r="R44" s="296"/>
    </row>
    <row r="45" spans="1:18" x14ac:dyDescent="0.25">
      <c r="A45" s="176" t="s">
        <v>570</v>
      </c>
      <c r="B45" s="203" t="s">
        <v>571</v>
      </c>
      <c r="C45" s="294"/>
      <c r="D45" s="294"/>
      <c r="E45" s="294"/>
      <c r="F45" s="294"/>
      <c r="G45" s="294"/>
      <c r="H45" s="294"/>
      <c r="I45" s="294"/>
      <c r="J45" s="294"/>
      <c r="K45" s="294"/>
      <c r="L45" s="294"/>
      <c r="M45" s="294"/>
      <c r="N45" s="294"/>
      <c r="O45" s="294"/>
      <c r="P45" s="294"/>
      <c r="Q45" s="294"/>
      <c r="R45" s="294"/>
    </row>
    <row r="46" spans="1:18" x14ac:dyDescent="0.25">
      <c r="A46" s="177" t="s">
        <v>572</v>
      </c>
      <c r="B46" s="205" t="s">
        <v>573</v>
      </c>
      <c r="C46" s="297"/>
      <c r="D46" s="297"/>
      <c r="E46" s="297"/>
      <c r="F46" s="297"/>
      <c r="G46" s="297"/>
      <c r="H46" s="297"/>
      <c r="I46" s="297"/>
      <c r="J46" s="297"/>
      <c r="K46" s="297"/>
      <c r="L46" s="297"/>
      <c r="M46" s="297"/>
      <c r="N46" s="297"/>
      <c r="O46" s="297"/>
      <c r="P46" s="297"/>
      <c r="Q46" s="297"/>
      <c r="R46" s="297"/>
    </row>
    <row r="47" spans="1:18" x14ac:dyDescent="0.25">
      <c r="A47" s="178"/>
      <c r="B47" s="179"/>
      <c r="C47" s="180">
        <f>C34-C35-C36-C37-C38-C39-C40</f>
        <v>0</v>
      </c>
      <c r="D47" s="180">
        <f>D34-D35-D36-D37-D38-D39-D40</f>
        <v>0</v>
      </c>
      <c r="E47" s="180">
        <f t="shared" ref="E47:R47" si="8">E34-E35-E36-E37-E38-E39-E40</f>
        <v>0</v>
      </c>
      <c r="F47" s="180">
        <f t="shared" si="8"/>
        <v>0</v>
      </c>
      <c r="G47" s="180">
        <f t="shared" si="8"/>
        <v>0</v>
      </c>
      <c r="H47" s="180">
        <f t="shared" si="8"/>
        <v>0</v>
      </c>
      <c r="I47" s="180">
        <f t="shared" si="8"/>
        <v>0</v>
      </c>
      <c r="J47" s="180">
        <f t="shared" si="8"/>
        <v>0</v>
      </c>
      <c r="K47" s="180">
        <f t="shared" si="8"/>
        <v>0</v>
      </c>
      <c r="L47" s="180">
        <f t="shared" si="8"/>
        <v>0</v>
      </c>
      <c r="M47" s="180">
        <f t="shared" si="8"/>
        <v>0</v>
      </c>
      <c r="N47" s="180">
        <f t="shared" si="8"/>
        <v>0</v>
      </c>
      <c r="O47" s="180">
        <f t="shared" si="8"/>
        <v>0</v>
      </c>
      <c r="P47" s="180">
        <f t="shared" si="8"/>
        <v>0</v>
      </c>
      <c r="Q47" s="180">
        <f t="shared" si="8"/>
        <v>0</v>
      </c>
      <c r="R47" s="180">
        <f t="shared" si="8"/>
        <v>0</v>
      </c>
    </row>
    <row r="48" spans="1:18" x14ac:dyDescent="0.25">
      <c r="A48" s="181" t="s">
        <v>466</v>
      </c>
      <c r="B48" s="150" t="s">
        <v>190</v>
      </c>
      <c r="C48" s="182"/>
      <c r="D48" s="183"/>
      <c r="E48" s="184"/>
      <c r="F48" s="185"/>
      <c r="G48" s="184"/>
      <c r="H48" s="184"/>
      <c r="I48" s="184"/>
      <c r="J48" s="184"/>
      <c r="K48" s="184"/>
      <c r="L48" s="184"/>
      <c r="M48" s="184"/>
      <c r="N48" s="184"/>
      <c r="O48" s="184"/>
      <c r="P48" s="184"/>
      <c r="Q48" s="184"/>
      <c r="R48" s="184"/>
    </row>
    <row r="49" spans="2:18" x14ac:dyDescent="0.25">
      <c r="B49" s="547" t="s">
        <v>574</v>
      </c>
      <c r="C49" s="547"/>
      <c r="D49" s="547"/>
      <c r="E49" s="547"/>
      <c r="F49" s="547"/>
      <c r="G49" s="547"/>
      <c r="H49" s="547"/>
      <c r="I49" s="547"/>
      <c r="J49" s="547"/>
      <c r="K49" s="547"/>
      <c r="L49" s="547"/>
      <c r="M49" s="547"/>
      <c r="N49" s="547"/>
      <c r="O49" s="547"/>
      <c r="P49" s="547"/>
      <c r="Q49" s="547"/>
      <c r="R49" s="547"/>
    </row>
    <row r="50" spans="2:18" x14ac:dyDescent="0.25">
      <c r="B50" s="547" t="s">
        <v>575</v>
      </c>
      <c r="C50" s="547"/>
      <c r="D50" s="547"/>
      <c r="E50" s="547"/>
      <c r="F50" s="547"/>
      <c r="G50" s="547"/>
      <c r="H50" s="547"/>
      <c r="I50" s="547"/>
      <c r="J50" s="547"/>
      <c r="K50" s="547"/>
      <c r="L50" s="547"/>
      <c r="M50" s="547"/>
      <c r="N50" s="547"/>
      <c r="O50" s="547"/>
      <c r="P50" s="547"/>
      <c r="Q50" s="547"/>
      <c r="R50" s="547"/>
    </row>
  </sheetData>
  <mergeCells count="8">
    <mergeCell ref="B49:R49"/>
    <mergeCell ref="B50:R50"/>
    <mergeCell ref="A7:A8"/>
    <mergeCell ref="B7:B8"/>
    <mergeCell ref="C7:F7"/>
    <mergeCell ref="G7:J7"/>
    <mergeCell ref="K7:N7"/>
    <mergeCell ref="O7:R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eetViews>
  <sheetFormatPr defaultRowHeight="15" x14ac:dyDescent="0.25"/>
  <cols>
    <col min="1" max="1" width="24.28515625" bestFit="1" customWidth="1"/>
    <col min="2" max="2" width="34.28515625" customWidth="1"/>
    <col min="4" max="4" width="18.140625" customWidth="1"/>
  </cols>
  <sheetData>
    <row r="1" spans="1:6" x14ac:dyDescent="0.25">
      <c r="A1" s="42" t="s">
        <v>2</v>
      </c>
      <c r="B1" s="216">
        <v>11</v>
      </c>
      <c r="C1" s="103"/>
    </row>
    <row r="2" spans="1:6" x14ac:dyDescent="0.25">
      <c r="A2" s="42" t="s">
        <v>3</v>
      </c>
      <c r="B2" s="158" t="s">
        <v>576</v>
      </c>
      <c r="C2" s="103"/>
    </row>
    <row r="3" spans="1:6" x14ac:dyDescent="0.25">
      <c r="A3" s="42" t="s">
        <v>5</v>
      </c>
      <c r="B3" s="159" t="s">
        <v>6</v>
      </c>
      <c r="C3" s="39"/>
    </row>
    <row r="4" spans="1:6" x14ac:dyDescent="0.25">
      <c r="A4" s="42" t="s">
        <v>7</v>
      </c>
      <c r="B4" s="159" t="s">
        <v>8</v>
      </c>
      <c r="C4" s="186"/>
    </row>
    <row r="5" spans="1:6" x14ac:dyDescent="0.25">
      <c r="A5" s="42" t="s">
        <v>9</v>
      </c>
      <c r="B5" s="161" t="s">
        <v>10</v>
      </c>
      <c r="C5" s="186"/>
    </row>
    <row r="6" spans="1:6" ht="15.75" thickBot="1" x14ac:dyDescent="0.3"/>
    <row r="7" spans="1:6" ht="15.75" thickBot="1" x14ac:dyDescent="0.3">
      <c r="A7" s="566" t="s">
        <v>11</v>
      </c>
      <c r="B7" s="187" t="s">
        <v>577</v>
      </c>
      <c r="C7" s="568" t="s">
        <v>578</v>
      </c>
      <c r="D7" s="569"/>
      <c r="E7" s="568" t="s">
        <v>579</v>
      </c>
      <c r="F7" s="569"/>
    </row>
    <row r="8" spans="1:6" ht="15.75" thickBot="1" x14ac:dyDescent="0.3">
      <c r="A8" s="567"/>
      <c r="B8" s="188" t="s">
        <v>580</v>
      </c>
      <c r="C8" s="189" t="s">
        <v>581</v>
      </c>
      <c r="D8" s="190" t="s">
        <v>582</v>
      </c>
      <c r="E8" s="189" t="s">
        <v>581</v>
      </c>
      <c r="F8" s="190" t="s">
        <v>582</v>
      </c>
    </row>
    <row r="9" spans="1:6" x14ac:dyDescent="0.25">
      <c r="A9" s="339">
        <v>1</v>
      </c>
      <c r="B9" s="317" t="s">
        <v>583</v>
      </c>
      <c r="C9" s="340"/>
      <c r="D9" s="341"/>
      <c r="E9" s="340"/>
      <c r="F9" s="341"/>
    </row>
    <row r="10" spans="1:6" x14ac:dyDescent="0.25">
      <c r="A10" s="114">
        <v>2</v>
      </c>
      <c r="B10" s="112" t="s">
        <v>584</v>
      </c>
      <c r="C10" s="257"/>
      <c r="D10" s="258"/>
      <c r="E10" s="257"/>
      <c r="F10" s="258"/>
    </row>
    <row r="11" spans="1:6" x14ac:dyDescent="0.25">
      <c r="A11" s="114">
        <v>3</v>
      </c>
      <c r="B11" s="112" t="s">
        <v>585</v>
      </c>
      <c r="C11" s="257"/>
      <c r="D11" s="258"/>
      <c r="E11" s="257"/>
      <c r="F11" s="258"/>
    </row>
    <row r="12" spans="1:6" x14ac:dyDescent="0.25">
      <c r="A12" s="114">
        <v>4</v>
      </c>
      <c r="B12" s="112" t="s">
        <v>586</v>
      </c>
      <c r="C12" s="257"/>
      <c r="D12" s="258"/>
      <c r="E12" s="257"/>
      <c r="F12" s="258"/>
    </row>
    <row r="13" spans="1:6" x14ac:dyDescent="0.25">
      <c r="A13" s="114">
        <v>5</v>
      </c>
      <c r="B13" s="112" t="s">
        <v>587</v>
      </c>
      <c r="C13" s="257"/>
      <c r="D13" s="258"/>
      <c r="E13" s="257"/>
      <c r="F13" s="258"/>
    </row>
    <row r="14" spans="1:6" x14ac:dyDescent="0.25">
      <c r="A14" s="114">
        <v>6</v>
      </c>
      <c r="B14" s="112" t="s">
        <v>588</v>
      </c>
      <c r="C14" s="257"/>
      <c r="D14" s="258"/>
      <c r="E14" s="257"/>
      <c r="F14" s="258"/>
    </row>
    <row r="15" spans="1:6" x14ac:dyDescent="0.25">
      <c r="A15" s="114">
        <v>7</v>
      </c>
      <c r="B15" s="112" t="s">
        <v>589</v>
      </c>
      <c r="C15" s="257"/>
      <c r="D15" s="258"/>
      <c r="E15" s="257"/>
      <c r="F15" s="258"/>
    </row>
    <row r="16" spans="1:6" ht="15.75" thickBot="1" x14ac:dyDescent="0.3">
      <c r="A16" s="116">
        <v>8</v>
      </c>
      <c r="B16" s="115" t="s">
        <v>590</v>
      </c>
      <c r="C16" s="342"/>
      <c r="D16" s="343"/>
      <c r="E16" s="342"/>
      <c r="F16" s="343"/>
    </row>
  </sheetData>
  <mergeCells count="3">
    <mergeCell ref="A7:A8"/>
    <mergeCell ref="C7:D7"/>
    <mergeCell ref="E7: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heetViews>
  <sheetFormatPr defaultRowHeight="15" x14ac:dyDescent="0.25"/>
  <cols>
    <col min="1" max="1" width="24.28515625" bestFit="1" customWidth="1"/>
    <col min="2" max="2" width="26.140625" bestFit="1" customWidth="1"/>
    <col min="3" max="3" width="11.5703125" customWidth="1"/>
    <col min="4" max="4" width="12.7109375" customWidth="1"/>
  </cols>
  <sheetData>
    <row r="1" spans="1:18" x14ac:dyDescent="0.25">
      <c r="A1" s="42" t="s">
        <v>2</v>
      </c>
      <c r="B1" s="216">
        <v>12</v>
      </c>
    </row>
    <row r="2" spans="1:18" x14ac:dyDescent="0.25">
      <c r="A2" s="42" t="s">
        <v>3</v>
      </c>
      <c r="B2" s="158" t="s">
        <v>591</v>
      </c>
    </row>
    <row r="3" spans="1:18" x14ac:dyDescent="0.25">
      <c r="A3" s="42" t="s">
        <v>5</v>
      </c>
      <c r="B3" s="159" t="s">
        <v>6</v>
      </c>
    </row>
    <row r="4" spans="1:18" x14ac:dyDescent="0.25">
      <c r="A4" s="42" t="s">
        <v>7</v>
      </c>
      <c r="B4" s="159" t="s">
        <v>8</v>
      </c>
    </row>
    <row r="5" spans="1:18" x14ac:dyDescent="0.25">
      <c r="A5" s="42" t="s">
        <v>9</v>
      </c>
      <c r="B5" s="161" t="s">
        <v>10</v>
      </c>
    </row>
    <row r="6" spans="1:18" ht="15.75" thickBot="1" x14ac:dyDescent="0.3"/>
    <row r="7" spans="1:18" x14ac:dyDescent="0.25">
      <c r="A7" s="467" t="s">
        <v>11</v>
      </c>
      <c r="B7" s="570" t="s">
        <v>592</v>
      </c>
      <c r="C7" s="572" t="s">
        <v>593</v>
      </c>
      <c r="D7" s="573"/>
      <c r="E7" s="574" t="s">
        <v>594</v>
      </c>
      <c r="F7" s="186"/>
      <c r="G7" s="186"/>
      <c r="H7" s="186"/>
      <c r="I7" s="186"/>
      <c r="J7" s="186"/>
      <c r="K7" s="39"/>
      <c r="L7" s="39"/>
      <c r="M7" s="39"/>
      <c r="N7" s="39"/>
      <c r="O7" s="39"/>
      <c r="P7" s="39"/>
      <c r="Q7" s="39"/>
      <c r="R7" s="39"/>
    </row>
    <row r="8" spans="1:18" ht="15.75" thickBot="1" x14ac:dyDescent="0.3">
      <c r="A8" s="468"/>
      <c r="B8" s="571"/>
      <c r="C8" s="192" t="s">
        <v>595</v>
      </c>
      <c r="D8" s="193" t="s">
        <v>596</v>
      </c>
      <c r="E8" s="575"/>
      <c r="F8" s="186"/>
      <c r="G8" s="186"/>
      <c r="H8" s="186"/>
      <c r="I8" s="186"/>
      <c r="J8" s="186"/>
      <c r="K8" s="39"/>
      <c r="L8" s="39"/>
      <c r="M8" s="39"/>
      <c r="N8" s="39"/>
      <c r="O8" s="39"/>
      <c r="P8" s="39"/>
      <c r="Q8" s="39"/>
      <c r="R8" s="39"/>
    </row>
    <row r="9" spans="1:18" x14ac:dyDescent="0.25">
      <c r="A9" s="194">
        <v>1</v>
      </c>
      <c r="B9" s="114" t="s">
        <v>597</v>
      </c>
      <c r="C9" s="298"/>
      <c r="D9" s="299"/>
      <c r="E9" s="304">
        <f>SUM(C9:D9)</f>
        <v>0</v>
      </c>
      <c r="F9" s="186"/>
      <c r="G9" s="186"/>
      <c r="H9" s="186"/>
      <c r="I9" s="186"/>
      <c r="J9" s="186"/>
      <c r="K9" s="39"/>
      <c r="L9" s="39"/>
      <c r="M9" s="39"/>
      <c r="N9" s="39"/>
      <c r="O9" s="39"/>
      <c r="P9" s="39"/>
      <c r="Q9" s="39"/>
      <c r="R9" s="39"/>
    </row>
    <row r="10" spans="1:18" x14ac:dyDescent="0.25">
      <c r="A10" s="194">
        <v>2</v>
      </c>
      <c r="B10" s="114" t="s">
        <v>598</v>
      </c>
      <c r="C10" s="300"/>
      <c r="D10" s="301"/>
      <c r="E10" s="305">
        <f>SUM(C10:D10)</f>
        <v>0</v>
      </c>
      <c r="F10" s="186"/>
      <c r="G10" s="186"/>
      <c r="H10" s="186"/>
      <c r="I10" s="186"/>
      <c r="J10" s="186"/>
      <c r="K10" s="39"/>
      <c r="L10" s="39"/>
      <c r="M10" s="39"/>
      <c r="N10" s="39"/>
      <c r="O10" s="39"/>
      <c r="P10" s="39"/>
      <c r="Q10" s="39"/>
      <c r="R10" s="39"/>
    </row>
    <row r="11" spans="1:18" x14ac:dyDescent="0.25">
      <c r="A11" s="194">
        <v>3</v>
      </c>
      <c r="B11" s="113" t="s">
        <v>599</v>
      </c>
      <c r="C11" s="300"/>
      <c r="D11" s="301"/>
      <c r="E11" s="305">
        <f>SUM(C11:D11)</f>
        <v>0</v>
      </c>
      <c r="F11" s="186"/>
      <c r="G11" s="186"/>
      <c r="H11" s="186"/>
      <c r="I11" s="186"/>
      <c r="J11" s="186"/>
      <c r="K11" s="39"/>
      <c r="L11" s="39"/>
      <c r="M11" s="39"/>
      <c r="N11" s="39"/>
      <c r="O11" s="39"/>
      <c r="P11" s="39"/>
      <c r="Q11" s="39"/>
      <c r="R11" s="39"/>
    </row>
    <row r="12" spans="1:18" ht="15.75" thickBot="1" x14ac:dyDescent="0.3">
      <c r="A12" s="194">
        <v>4</v>
      </c>
      <c r="B12" s="113" t="s">
        <v>600</v>
      </c>
      <c r="C12" s="302"/>
      <c r="D12" s="303"/>
      <c r="E12" s="305">
        <f>SUM(C12:D12)</f>
        <v>0</v>
      </c>
      <c r="F12" s="186"/>
      <c r="G12" s="186"/>
      <c r="H12" s="186"/>
      <c r="I12" s="186"/>
      <c r="J12" s="186"/>
      <c r="K12" s="39"/>
      <c r="L12" s="39"/>
      <c r="M12" s="39"/>
      <c r="N12" s="39"/>
      <c r="O12" s="39"/>
      <c r="P12" s="39"/>
      <c r="Q12" s="39"/>
      <c r="R12" s="39"/>
    </row>
    <row r="13" spans="1:18" ht="15.75" thickBot="1" x14ac:dyDescent="0.3">
      <c r="A13" s="310">
        <v>5</v>
      </c>
      <c r="B13" s="311" t="s">
        <v>21</v>
      </c>
      <c r="C13" s="307">
        <f>SUM(C9:C12)</f>
        <v>0</v>
      </c>
      <c r="D13" s="308">
        <f>SUM(D9:D12)</f>
        <v>0</v>
      </c>
      <c r="E13" s="306">
        <f>SUM(C13:D13)</f>
        <v>0</v>
      </c>
      <c r="F13" s="85"/>
      <c r="G13" s="85"/>
      <c r="H13" s="186"/>
      <c r="I13" s="186"/>
      <c r="J13" s="186"/>
      <c r="K13" s="39"/>
      <c r="L13" s="39"/>
      <c r="M13" s="39"/>
      <c r="N13" s="39"/>
      <c r="O13" s="39"/>
      <c r="P13" s="39"/>
      <c r="Q13" s="39"/>
      <c r="R13" s="39"/>
    </row>
    <row r="14" spans="1:18" x14ac:dyDescent="0.25">
      <c r="A14" s="195"/>
      <c r="B14" s="196"/>
      <c r="C14" s="85"/>
      <c r="D14" s="85"/>
      <c r="E14" s="85"/>
      <c r="F14" s="85"/>
      <c r="G14" s="85"/>
      <c r="H14" s="186"/>
      <c r="I14" s="186"/>
      <c r="J14" s="186"/>
      <c r="K14" s="39"/>
      <c r="L14" s="39"/>
      <c r="M14" s="39"/>
      <c r="N14" s="39"/>
      <c r="O14" s="39"/>
      <c r="P14" s="39"/>
      <c r="Q14" s="39"/>
      <c r="R14" s="39"/>
    </row>
    <row r="15" spans="1:18" x14ac:dyDescent="0.25">
      <c r="A15" s="197"/>
      <c r="B15" s="500" t="s">
        <v>424</v>
      </c>
      <c r="C15" s="500"/>
      <c r="D15" s="500"/>
      <c r="E15" s="500"/>
      <c r="F15" s="500"/>
      <c r="G15" s="500"/>
      <c r="H15" s="500"/>
      <c r="I15" s="500"/>
      <c r="J15" s="500"/>
      <c r="K15" s="500"/>
      <c r="L15" s="500"/>
      <c r="M15" s="500"/>
      <c r="N15" s="500"/>
      <c r="O15" s="500"/>
      <c r="P15" s="500"/>
      <c r="Q15" s="500"/>
      <c r="R15" s="500"/>
    </row>
  </sheetData>
  <mergeCells count="5">
    <mergeCell ref="A7:A8"/>
    <mergeCell ref="B7:B8"/>
    <mergeCell ref="C7:D7"/>
    <mergeCell ref="E7:E8"/>
    <mergeCell ref="B15:R1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heetViews>
  <sheetFormatPr defaultRowHeight="15" x14ac:dyDescent="0.25"/>
  <cols>
    <col min="1" max="1" width="24.28515625" bestFit="1" customWidth="1"/>
    <col min="2" max="2" width="52.5703125" customWidth="1"/>
    <col min="3" max="3" width="13.28515625" customWidth="1"/>
    <col min="4" max="4" width="15.5703125" customWidth="1"/>
    <col min="6" max="6" width="16" customWidth="1"/>
    <col min="7" max="7" width="13.5703125" customWidth="1"/>
  </cols>
  <sheetData>
    <row r="1" spans="1:8" x14ac:dyDescent="0.25">
      <c r="A1" s="198" t="s">
        <v>2</v>
      </c>
      <c r="B1" s="217">
        <v>13</v>
      </c>
      <c r="C1" s="198"/>
      <c r="D1" s="198"/>
      <c r="E1" s="198"/>
    </row>
    <row r="2" spans="1:8" ht="17.25" x14ac:dyDescent="0.25">
      <c r="A2" s="412" t="s">
        <v>3</v>
      </c>
      <c r="B2" s="118" t="s">
        <v>668</v>
      </c>
      <c r="C2" s="42"/>
      <c r="D2" s="42"/>
      <c r="E2" s="42"/>
      <c r="F2" s="412"/>
      <c r="G2" s="412"/>
      <c r="H2" s="412"/>
    </row>
    <row r="3" spans="1:8" x14ac:dyDescent="0.25">
      <c r="A3" s="412" t="s">
        <v>5</v>
      </c>
      <c r="B3" s="42" t="s">
        <v>6</v>
      </c>
      <c r="C3" s="412"/>
      <c r="D3" s="412"/>
      <c r="E3" s="412"/>
      <c r="F3" s="412"/>
      <c r="G3" s="412"/>
      <c r="H3" s="412"/>
    </row>
    <row r="4" spans="1:8" x14ac:dyDescent="0.25">
      <c r="A4" s="412" t="s">
        <v>7</v>
      </c>
      <c r="B4" s="45" t="s">
        <v>8</v>
      </c>
      <c r="C4" s="412"/>
      <c r="D4" s="412"/>
      <c r="E4" s="412"/>
      <c r="F4" s="412"/>
      <c r="G4" s="412"/>
      <c r="H4" s="412"/>
    </row>
    <row r="5" spans="1:8" x14ac:dyDescent="0.25">
      <c r="A5" s="412" t="s">
        <v>9</v>
      </c>
      <c r="B5" s="199" t="s">
        <v>10</v>
      </c>
      <c r="C5" s="412"/>
      <c r="D5" s="412"/>
      <c r="E5" s="412"/>
      <c r="F5" s="412"/>
      <c r="G5" s="412"/>
      <c r="H5" s="412"/>
    </row>
    <row r="6" spans="1:8" x14ac:dyDescent="0.25">
      <c r="A6" s="412"/>
      <c r="B6" s="412"/>
      <c r="C6" s="412"/>
      <c r="D6" s="412"/>
      <c r="E6" s="412"/>
      <c r="F6" s="412"/>
      <c r="G6" s="412"/>
      <c r="H6" s="412"/>
    </row>
    <row r="7" spans="1:8" ht="15" customHeight="1" x14ac:dyDescent="0.25">
      <c r="A7" s="579" t="s">
        <v>11</v>
      </c>
      <c r="B7" s="576" t="s">
        <v>601</v>
      </c>
      <c r="C7" s="576" t="s">
        <v>602</v>
      </c>
      <c r="D7" s="576" t="s">
        <v>603</v>
      </c>
      <c r="E7" s="576" t="s">
        <v>604</v>
      </c>
      <c r="F7" s="576" t="s">
        <v>605</v>
      </c>
      <c r="G7" s="576" t="s">
        <v>606</v>
      </c>
      <c r="H7" s="412"/>
    </row>
    <row r="8" spans="1:8" x14ac:dyDescent="0.25">
      <c r="A8" s="580"/>
      <c r="B8" s="577"/>
      <c r="C8" s="577"/>
      <c r="D8" s="577"/>
      <c r="E8" s="577"/>
      <c r="F8" s="577"/>
      <c r="G8" s="577"/>
      <c r="H8" s="412"/>
    </row>
    <row r="9" spans="1:8" x14ac:dyDescent="0.25">
      <c r="A9" s="413" t="s">
        <v>27</v>
      </c>
      <c r="B9" s="414" t="s">
        <v>607</v>
      </c>
      <c r="C9" s="415"/>
      <c r="D9" s="415"/>
      <c r="E9" s="415"/>
      <c r="F9" s="415"/>
      <c r="G9" s="415"/>
      <c r="H9" s="412"/>
    </row>
    <row r="10" spans="1:8" x14ac:dyDescent="0.25">
      <c r="A10" s="414" t="s">
        <v>34</v>
      </c>
      <c r="B10" s="414" t="s">
        <v>35</v>
      </c>
      <c r="C10" s="415"/>
      <c r="D10" s="415"/>
      <c r="E10" s="415"/>
      <c r="F10" s="415"/>
      <c r="G10" s="415"/>
      <c r="H10" s="412"/>
    </row>
    <row r="11" spans="1:8" x14ac:dyDescent="0.25">
      <c r="A11" s="200"/>
      <c r="B11" s="200"/>
      <c r="C11" s="200"/>
      <c r="D11" s="200"/>
      <c r="E11" s="200"/>
      <c r="F11" s="200"/>
      <c r="G11" s="200"/>
    </row>
    <row r="12" spans="1:8" ht="30" customHeight="1" x14ac:dyDescent="0.25">
      <c r="A12" s="201"/>
      <c r="B12" s="578" t="s">
        <v>608</v>
      </c>
      <c r="C12" s="578"/>
      <c r="D12" s="578"/>
      <c r="E12" s="578"/>
      <c r="F12" s="578"/>
      <c r="G12" s="578"/>
    </row>
  </sheetData>
  <mergeCells count="8">
    <mergeCell ref="G7:G8"/>
    <mergeCell ref="B12:G12"/>
    <mergeCell ref="A7:A8"/>
    <mergeCell ref="B7:B8"/>
    <mergeCell ref="C7:C8"/>
    <mergeCell ref="D7:D8"/>
    <mergeCell ref="E7:E8"/>
    <mergeCell ref="F7:F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x14ac:dyDescent="0.25"/>
  <cols>
    <col min="1" max="1" width="19.140625" bestFit="1" customWidth="1"/>
    <col min="2" max="2" width="47" bestFit="1" customWidth="1"/>
  </cols>
  <sheetData>
    <row r="1" spans="1:3" x14ac:dyDescent="0.25">
      <c r="A1" s="42" t="s">
        <v>2</v>
      </c>
      <c r="B1" s="216">
        <v>14</v>
      </c>
      <c r="C1" s="186"/>
    </row>
    <row r="2" spans="1:3" x14ac:dyDescent="0.25">
      <c r="A2" s="42" t="s">
        <v>3</v>
      </c>
      <c r="B2" s="158" t="s">
        <v>609</v>
      </c>
      <c r="C2" s="186"/>
    </row>
    <row r="3" spans="1:3" x14ac:dyDescent="0.25">
      <c r="A3" s="42" t="s">
        <v>5</v>
      </c>
      <c r="B3" s="159" t="s">
        <v>6</v>
      </c>
      <c r="C3" s="186"/>
    </row>
    <row r="6" spans="1:3" ht="15.75" thickBot="1" x14ac:dyDescent="0.3"/>
    <row r="7" spans="1:3" x14ac:dyDescent="0.25">
      <c r="A7" s="487" t="s">
        <v>11</v>
      </c>
      <c r="B7" s="581" t="s">
        <v>610</v>
      </c>
      <c r="C7" s="574" t="s">
        <v>581</v>
      </c>
    </row>
    <row r="8" spans="1:3" ht="15.75" thickBot="1" x14ac:dyDescent="0.3">
      <c r="A8" s="489"/>
      <c r="B8" s="582"/>
      <c r="C8" s="575"/>
    </row>
    <row r="9" spans="1:3" x14ac:dyDescent="0.25">
      <c r="A9" s="207">
        <v>1</v>
      </c>
      <c r="B9" s="83" t="s">
        <v>611</v>
      </c>
      <c r="C9" s="344"/>
    </row>
    <row r="10" spans="1:3" x14ac:dyDescent="0.25">
      <c r="A10" s="191">
        <v>2</v>
      </c>
      <c r="B10" s="69" t="s">
        <v>612</v>
      </c>
      <c r="C10" s="276"/>
    </row>
    <row r="11" spans="1:3" x14ac:dyDescent="0.25">
      <c r="A11" s="191">
        <v>3</v>
      </c>
      <c r="B11" s="69" t="s">
        <v>613</v>
      </c>
      <c r="C11" s="276"/>
    </row>
    <row r="12" spans="1:3" ht="15.75" thickBot="1" x14ac:dyDescent="0.3">
      <c r="A12" s="206">
        <v>4</v>
      </c>
      <c r="B12" s="117" t="s">
        <v>614</v>
      </c>
      <c r="C12" s="241">
        <f>C9+C10-C11</f>
        <v>0</v>
      </c>
    </row>
  </sheetData>
  <mergeCells count="3">
    <mergeCell ref="A7:A8"/>
    <mergeCell ref="B7:B8"/>
    <mergeCell ref="C7:C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x14ac:dyDescent="0.25"/>
  <cols>
    <col min="1" max="1" width="19.140625" bestFit="1" customWidth="1"/>
    <col min="2" max="2" width="52.140625" bestFit="1" customWidth="1"/>
  </cols>
  <sheetData>
    <row r="1" spans="1:3" x14ac:dyDescent="0.25">
      <c r="A1" s="42" t="s">
        <v>2</v>
      </c>
      <c r="B1" s="216">
        <v>15</v>
      </c>
    </row>
    <row r="2" spans="1:3" x14ac:dyDescent="0.25">
      <c r="A2" s="42" t="s">
        <v>3</v>
      </c>
      <c r="B2" s="158" t="s">
        <v>615</v>
      </c>
    </row>
    <row r="3" spans="1:3" x14ac:dyDescent="0.25">
      <c r="A3" s="42" t="s">
        <v>5</v>
      </c>
      <c r="B3" s="159" t="s">
        <v>6</v>
      </c>
    </row>
    <row r="6" spans="1:3" ht="15.75" thickBot="1" x14ac:dyDescent="0.3"/>
    <row r="7" spans="1:3" x14ac:dyDescent="0.25">
      <c r="A7" s="487" t="s">
        <v>11</v>
      </c>
      <c r="B7" s="574" t="s">
        <v>616</v>
      </c>
      <c r="C7" s="574" t="s">
        <v>581</v>
      </c>
    </row>
    <row r="8" spans="1:3" ht="15.75" thickBot="1" x14ac:dyDescent="0.3">
      <c r="A8" s="489"/>
      <c r="B8" s="575"/>
      <c r="C8" s="575"/>
    </row>
    <row r="9" spans="1:3" x14ac:dyDescent="0.25">
      <c r="A9" s="207">
        <v>1</v>
      </c>
      <c r="B9" s="83" t="s">
        <v>617</v>
      </c>
      <c r="C9" s="344"/>
    </row>
    <row r="10" spans="1:3" x14ac:dyDescent="0.25">
      <c r="A10" s="191">
        <v>2</v>
      </c>
      <c r="B10" s="69" t="s">
        <v>618</v>
      </c>
      <c r="C10" s="276"/>
    </row>
    <row r="11" spans="1:3" x14ac:dyDescent="0.25">
      <c r="A11" s="191">
        <v>3</v>
      </c>
      <c r="B11" s="69" t="s">
        <v>619</v>
      </c>
      <c r="C11" s="276"/>
    </row>
    <row r="12" spans="1:3" ht="15.75" thickBot="1" x14ac:dyDescent="0.3">
      <c r="A12" s="206">
        <v>4</v>
      </c>
      <c r="B12" s="117" t="s">
        <v>620</v>
      </c>
      <c r="C12" s="241">
        <f>C9+C10-C11</f>
        <v>0</v>
      </c>
    </row>
  </sheetData>
  <mergeCells count="3">
    <mergeCell ref="A7:A8"/>
    <mergeCell ref="B7:B8"/>
    <mergeCell ref="C7:C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x14ac:dyDescent="0.25"/>
  <cols>
    <col min="1" max="1" width="19.140625" bestFit="1" customWidth="1"/>
    <col min="2" max="2" width="60.5703125" customWidth="1"/>
  </cols>
  <sheetData>
    <row r="1" spans="1:3" x14ac:dyDescent="0.25">
      <c r="A1" s="42" t="s">
        <v>2</v>
      </c>
      <c r="B1" s="216">
        <v>16</v>
      </c>
    </row>
    <row r="2" spans="1:3" x14ac:dyDescent="0.25">
      <c r="A2" s="42" t="s">
        <v>3</v>
      </c>
      <c r="B2" s="158" t="s">
        <v>621</v>
      </c>
    </row>
    <row r="3" spans="1:3" x14ac:dyDescent="0.25">
      <c r="A3" s="42" t="s">
        <v>5</v>
      </c>
      <c r="B3" s="159" t="s">
        <v>6</v>
      </c>
    </row>
    <row r="6" spans="1:3" ht="15.75" thickBot="1" x14ac:dyDescent="0.3"/>
    <row r="7" spans="1:3" x14ac:dyDescent="0.25">
      <c r="A7" s="583" t="s">
        <v>11</v>
      </c>
      <c r="B7" s="585" t="s">
        <v>622</v>
      </c>
      <c r="C7" s="587" t="s">
        <v>581</v>
      </c>
    </row>
    <row r="8" spans="1:3" ht="15.75" thickBot="1" x14ac:dyDescent="0.3">
      <c r="A8" s="584"/>
      <c r="B8" s="586"/>
      <c r="C8" s="588"/>
    </row>
    <row r="9" spans="1:3" x14ac:dyDescent="0.25">
      <c r="A9" s="207">
        <v>1</v>
      </c>
      <c r="B9" s="345" t="s">
        <v>623</v>
      </c>
      <c r="C9" s="344"/>
    </row>
    <row r="10" spans="1:3" x14ac:dyDescent="0.25">
      <c r="A10" s="191">
        <v>2</v>
      </c>
      <c r="B10" s="208" t="s">
        <v>624</v>
      </c>
      <c r="C10" s="258"/>
    </row>
    <row r="11" spans="1:3" x14ac:dyDescent="0.25">
      <c r="A11" s="191">
        <v>3</v>
      </c>
      <c r="B11" s="208" t="s">
        <v>625</v>
      </c>
      <c r="C11" s="258"/>
    </row>
    <row r="12" spans="1:3" ht="15.75" thickBot="1" x14ac:dyDescent="0.3">
      <c r="A12" s="206">
        <v>4</v>
      </c>
      <c r="B12" s="346" t="s">
        <v>626</v>
      </c>
      <c r="C12" s="343"/>
    </row>
  </sheetData>
  <mergeCells count="3">
    <mergeCell ref="A7:A8"/>
    <mergeCell ref="B7:B8"/>
    <mergeCell ref="C7:C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B29" sqref="B29"/>
    </sheetView>
  </sheetViews>
  <sheetFormatPr defaultRowHeight="15" x14ac:dyDescent="0.25"/>
  <cols>
    <col min="1" max="1" width="14" customWidth="1"/>
    <col min="2" max="2" width="98.140625" bestFit="1" customWidth="1"/>
  </cols>
  <sheetData>
    <row r="1" spans="1:5" x14ac:dyDescent="0.25">
      <c r="A1" s="42" t="s">
        <v>2</v>
      </c>
      <c r="B1" s="416">
        <v>17</v>
      </c>
      <c r="C1" s="412"/>
      <c r="D1" s="412"/>
      <c r="E1" s="412"/>
    </row>
    <row r="2" spans="1:5" x14ac:dyDescent="0.25">
      <c r="A2" s="42" t="s">
        <v>3</v>
      </c>
      <c r="B2" s="118" t="s">
        <v>627</v>
      </c>
      <c r="C2" s="412"/>
      <c r="D2" s="412"/>
      <c r="E2" s="412"/>
    </row>
    <row r="3" spans="1:5" x14ac:dyDescent="0.25">
      <c r="A3" s="42" t="s">
        <v>5</v>
      </c>
      <c r="B3" s="42" t="s">
        <v>6</v>
      </c>
      <c r="C3" s="412"/>
      <c r="D3" s="412"/>
      <c r="E3" s="412"/>
    </row>
    <row r="4" spans="1:5" x14ac:dyDescent="0.25">
      <c r="A4" s="42" t="s">
        <v>7</v>
      </c>
      <c r="B4" s="45" t="s">
        <v>8</v>
      </c>
      <c r="C4" s="412"/>
      <c r="D4" s="412"/>
      <c r="E4" s="412"/>
    </row>
    <row r="5" spans="1:5" x14ac:dyDescent="0.25">
      <c r="A5" s="42" t="s">
        <v>9</v>
      </c>
      <c r="B5" s="199" t="s">
        <v>10</v>
      </c>
      <c r="C5" s="412"/>
      <c r="D5" s="412"/>
      <c r="E5" s="412"/>
    </row>
    <row r="6" spans="1:5" ht="15.75" thickBot="1" x14ac:dyDescent="0.3">
      <c r="A6" s="412"/>
      <c r="B6" s="412"/>
      <c r="C6" s="412"/>
      <c r="D6" s="412"/>
      <c r="E6" s="412"/>
    </row>
    <row r="7" spans="1:5" x14ac:dyDescent="0.25">
      <c r="A7" s="589" t="s">
        <v>11</v>
      </c>
      <c r="B7" s="591" t="s">
        <v>627</v>
      </c>
      <c r="C7" s="593" t="s">
        <v>628</v>
      </c>
      <c r="D7" s="412"/>
      <c r="E7" s="412"/>
    </row>
    <row r="8" spans="1:5" x14ac:dyDescent="0.25">
      <c r="A8" s="590"/>
      <c r="B8" s="592"/>
      <c r="C8" s="594"/>
      <c r="D8" s="412"/>
      <c r="E8" s="412"/>
    </row>
    <row r="9" spans="1:5" x14ac:dyDescent="0.25">
      <c r="A9" s="421">
        <v>1</v>
      </c>
      <c r="B9" s="417" t="s">
        <v>278</v>
      </c>
      <c r="C9" s="422">
        <f>'F2'!K72</f>
        <v>0</v>
      </c>
      <c r="D9" s="412"/>
      <c r="E9" s="412"/>
    </row>
    <row r="10" spans="1:5" x14ac:dyDescent="0.25">
      <c r="A10" s="423">
        <v>2</v>
      </c>
      <c r="B10" s="418" t="s">
        <v>280</v>
      </c>
      <c r="C10" s="422">
        <f>'F2'!K73</f>
        <v>0</v>
      </c>
      <c r="D10" s="412"/>
      <c r="E10" s="412"/>
    </row>
    <row r="11" spans="1:5" x14ac:dyDescent="0.25">
      <c r="A11" s="421">
        <v>3</v>
      </c>
      <c r="B11" s="418" t="s">
        <v>282</v>
      </c>
      <c r="C11" s="422">
        <f>'F2'!K74</f>
        <v>0</v>
      </c>
      <c r="D11" s="412"/>
      <c r="E11" s="412"/>
    </row>
    <row r="12" spans="1:5" x14ac:dyDescent="0.25">
      <c r="A12" s="423">
        <v>4</v>
      </c>
      <c r="B12" s="418" t="s">
        <v>284</v>
      </c>
      <c r="C12" s="422">
        <f>'F2'!K75</f>
        <v>0</v>
      </c>
      <c r="D12" s="412"/>
      <c r="E12" s="412"/>
    </row>
    <row r="13" spans="1:5" x14ac:dyDescent="0.25">
      <c r="A13" s="421">
        <v>5</v>
      </c>
      <c r="B13" s="418" t="s">
        <v>286</v>
      </c>
      <c r="C13" s="422">
        <f>'F2'!K76</f>
        <v>0</v>
      </c>
      <c r="D13" s="412"/>
      <c r="E13" s="412"/>
    </row>
    <row r="14" spans="1:5" x14ac:dyDescent="0.25">
      <c r="A14" s="423">
        <v>6</v>
      </c>
      <c r="B14" s="418" t="s">
        <v>288</v>
      </c>
      <c r="C14" s="422">
        <f>'F2'!K77</f>
        <v>0</v>
      </c>
      <c r="D14" s="412"/>
      <c r="E14" s="412"/>
    </row>
    <row r="15" spans="1:5" x14ac:dyDescent="0.25">
      <c r="A15" s="421">
        <v>7</v>
      </c>
      <c r="B15" s="418" t="s">
        <v>290</v>
      </c>
      <c r="C15" s="422">
        <f>'F2'!K78</f>
        <v>0</v>
      </c>
      <c r="D15" s="412"/>
      <c r="E15" s="412"/>
    </row>
    <row r="16" spans="1:5" x14ac:dyDescent="0.25">
      <c r="A16" s="423">
        <v>8</v>
      </c>
      <c r="B16" s="418" t="s">
        <v>292</v>
      </c>
      <c r="C16" s="422">
        <f>'F2'!K79</f>
        <v>0</v>
      </c>
      <c r="D16" s="412"/>
      <c r="E16" s="412"/>
    </row>
    <row r="17" spans="1:5" x14ac:dyDescent="0.25">
      <c r="A17" s="424">
        <v>9</v>
      </c>
      <c r="B17" s="419" t="s">
        <v>276</v>
      </c>
      <c r="C17" s="422">
        <f>C9+C10+C11+C12+C13+C14+C15+C16</f>
        <v>0</v>
      </c>
      <c r="D17" s="412"/>
      <c r="E17" s="412"/>
    </row>
    <row r="18" spans="1:5" x14ac:dyDescent="0.25">
      <c r="A18" s="425">
        <v>10</v>
      </c>
      <c r="B18" s="171" t="s">
        <v>631</v>
      </c>
      <c r="C18" s="422">
        <f>'F2'!K60</f>
        <v>0</v>
      </c>
      <c r="D18" s="412"/>
      <c r="E18" s="412"/>
    </row>
    <row r="19" spans="1:5" x14ac:dyDescent="0.25">
      <c r="A19" s="421">
        <v>11</v>
      </c>
      <c r="B19" s="418" t="s">
        <v>629</v>
      </c>
      <c r="C19" s="420"/>
      <c r="D19" s="412"/>
      <c r="E19" s="412"/>
    </row>
    <row r="20" spans="1:5" ht="15.75" thickBot="1" x14ac:dyDescent="0.3">
      <c r="A20" s="426">
        <v>12</v>
      </c>
      <c r="B20" s="427" t="s">
        <v>630</v>
      </c>
      <c r="C20" s="428">
        <f>C17+C19</f>
        <v>0</v>
      </c>
      <c r="D20" s="412"/>
      <c r="E20" s="412"/>
    </row>
    <row r="21" spans="1:5" x14ac:dyDescent="0.25">
      <c r="A21" s="412"/>
      <c r="B21" s="412"/>
      <c r="C21" s="412"/>
      <c r="D21" s="412"/>
      <c r="E21" s="412"/>
    </row>
    <row r="22" spans="1:5" x14ac:dyDescent="0.25">
      <c r="A22" s="412"/>
      <c r="B22" s="412"/>
      <c r="C22" s="412"/>
      <c r="D22" s="412"/>
      <c r="E22" s="412"/>
    </row>
    <row r="23" spans="1:5" x14ac:dyDescent="0.25">
      <c r="A23" s="412"/>
      <c r="B23" s="412"/>
      <c r="C23" s="412"/>
      <c r="D23" s="412"/>
      <c r="E23" s="412"/>
    </row>
  </sheetData>
  <mergeCells count="3">
    <mergeCell ref="A7:A8"/>
    <mergeCell ref="B7:B8"/>
    <mergeCell ref="C7:C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B2" sqref="B2"/>
    </sheetView>
  </sheetViews>
  <sheetFormatPr defaultRowHeight="15" x14ac:dyDescent="0.25"/>
  <cols>
    <col min="1" max="1" width="24.28515625" bestFit="1" customWidth="1"/>
    <col min="2" max="2" width="44.28515625" bestFit="1" customWidth="1"/>
    <col min="4" max="4" width="10.28515625" customWidth="1"/>
  </cols>
  <sheetData>
    <row r="1" spans="1:4" x14ac:dyDescent="0.25">
      <c r="A1" s="595" t="s">
        <v>2</v>
      </c>
      <c r="B1" s="596">
        <v>18</v>
      </c>
      <c r="C1" s="597"/>
    </row>
    <row r="2" spans="1:4" x14ac:dyDescent="0.25">
      <c r="A2" s="595" t="s">
        <v>3</v>
      </c>
      <c r="B2" s="598" t="s">
        <v>672</v>
      </c>
      <c r="C2" s="597"/>
    </row>
    <row r="3" spans="1:4" x14ac:dyDescent="0.25">
      <c r="A3" s="595" t="s">
        <v>5</v>
      </c>
      <c r="B3" s="595" t="s">
        <v>6</v>
      </c>
      <c r="C3" s="597"/>
    </row>
    <row r="4" spans="1:4" x14ac:dyDescent="0.25">
      <c r="A4" s="595" t="s">
        <v>7</v>
      </c>
      <c r="B4" s="595" t="s">
        <v>8</v>
      </c>
      <c r="C4" s="597"/>
    </row>
    <row r="5" spans="1:4" x14ac:dyDescent="0.25">
      <c r="A5" s="595" t="s">
        <v>9</v>
      </c>
      <c r="B5" s="595"/>
      <c r="C5" s="597"/>
    </row>
    <row r="7" spans="1:4" x14ac:dyDescent="0.25">
      <c r="A7" s="599" t="s">
        <v>673</v>
      </c>
      <c r="B7" s="599" t="s">
        <v>674</v>
      </c>
      <c r="C7" s="599" t="s">
        <v>628</v>
      </c>
      <c r="D7" s="599" t="s">
        <v>675</v>
      </c>
    </row>
    <row r="8" spans="1:4" x14ac:dyDescent="0.25">
      <c r="A8" s="600">
        <v>1</v>
      </c>
      <c r="B8" s="600" t="s">
        <v>676</v>
      </c>
      <c r="C8" s="601"/>
      <c r="D8" s="602"/>
    </row>
    <row r="9" spans="1:4" x14ac:dyDescent="0.25">
      <c r="A9" s="600">
        <v>2</v>
      </c>
      <c r="B9" s="600" t="s">
        <v>677</v>
      </c>
      <c r="C9" s="601"/>
      <c r="D9" s="602"/>
    </row>
    <row r="10" spans="1:4" x14ac:dyDescent="0.25">
      <c r="A10" s="600">
        <v>3</v>
      </c>
      <c r="B10" s="600" t="s">
        <v>678</v>
      </c>
      <c r="C10" s="601"/>
      <c r="D10" s="602"/>
    </row>
    <row r="11" spans="1:4" x14ac:dyDescent="0.25">
      <c r="A11" s="600">
        <v>4</v>
      </c>
      <c r="B11" s="600" t="s">
        <v>679</v>
      </c>
      <c r="C11" s="601"/>
      <c r="D11" s="602"/>
    </row>
    <row r="12" spans="1:4" x14ac:dyDescent="0.25">
      <c r="A12" s="600">
        <v>5</v>
      </c>
      <c r="B12" s="600" t="s">
        <v>680</v>
      </c>
      <c r="C12" s="601"/>
      <c r="D12" s="602"/>
    </row>
    <row r="13" spans="1:4" x14ac:dyDescent="0.25">
      <c r="A13" s="600">
        <v>6</v>
      </c>
      <c r="B13" s="600" t="s">
        <v>681</v>
      </c>
      <c r="C13" s="601"/>
      <c r="D13" s="602"/>
    </row>
    <row r="14" spans="1:4" x14ac:dyDescent="0.25">
      <c r="A14" s="600">
        <v>7</v>
      </c>
      <c r="B14" s="600" t="s">
        <v>682</v>
      </c>
      <c r="C14" s="601"/>
      <c r="D14" s="602"/>
    </row>
    <row r="15" spans="1:4" x14ac:dyDescent="0.25">
      <c r="A15" s="600">
        <v>8</v>
      </c>
      <c r="B15" s="600" t="s">
        <v>683</v>
      </c>
      <c r="C15" s="601"/>
      <c r="D15" s="602"/>
    </row>
    <row r="16" spans="1:4" x14ac:dyDescent="0.25">
      <c r="A16" s="600">
        <v>9</v>
      </c>
      <c r="B16" s="600" t="s">
        <v>684</v>
      </c>
      <c r="C16" s="601"/>
      <c r="D16" s="602"/>
    </row>
    <row r="17" spans="1:4" x14ac:dyDescent="0.25">
      <c r="A17" s="600">
        <v>10</v>
      </c>
      <c r="B17" s="600" t="s">
        <v>685</v>
      </c>
      <c r="C17" s="601"/>
      <c r="D17" s="60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9"/>
  <sheetViews>
    <sheetView zoomScale="80" zoomScaleNormal="80" workbookViewId="0">
      <selection activeCell="X9" sqref="X9"/>
    </sheetView>
  </sheetViews>
  <sheetFormatPr defaultRowHeight="15" x14ac:dyDescent="0.25"/>
  <cols>
    <col min="1" max="1" width="25.28515625" customWidth="1"/>
    <col min="2" max="2" width="56.42578125" customWidth="1"/>
    <col min="3" max="3" width="15.5703125" customWidth="1"/>
    <col min="4" max="4" width="9.85546875" customWidth="1"/>
    <col min="5" max="5" width="12.7109375" customWidth="1"/>
    <col min="7" max="7" width="12" customWidth="1"/>
  </cols>
  <sheetData>
    <row r="1" spans="1:12" x14ac:dyDescent="0.25">
      <c r="A1" t="s">
        <v>2</v>
      </c>
      <c r="B1" s="215">
        <v>1</v>
      </c>
    </row>
    <row r="2" spans="1:12" x14ac:dyDescent="0.25">
      <c r="A2" t="s">
        <v>3</v>
      </c>
      <c r="B2" t="s">
        <v>4</v>
      </c>
    </row>
    <row r="3" spans="1:12" x14ac:dyDescent="0.25">
      <c r="A3" t="s">
        <v>5</v>
      </c>
      <c r="B3" t="s">
        <v>6</v>
      </c>
    </row>
    <row r="4" spans="1:12" x14ac:dyDescent="0.25">
      <c r="A4" t="s">
        <v>7</v>
      </c>
      <c r="B4" t="s">
        <v>8</v>
      </c>
    </row>
    <row r="5" spans="1:12" x14ac:dyDescent="0.25">
      <c r="A5" t="s">
        <v>9</v>
      </c>
      <c r="B5" t="s">
        <v>10</v>
      </c>
    </row>
    <row r="6" spans="1:12" ht="15.75" thickBot="1" x14ac:dyDescent="0.3"/>
    <row r="7" spans="1:12" ht="15.75" thickBot="1" x14ac:dyDescent="0.3">
      <c r="A7" s="437" t="s">
        <v>11</v>
      </c>
      <c r="B7" s="440" t="s">
        <v>12</v>
      </c>
      <c r="C7" s="2" t="s">
        <v>13</v>
      </c>
      <c r="D7" s="443" t="s">
        <v>14</v>
      </c>
      <c r="E7" s="444"/>
      <c r="F7" s="3"/>
      <c r="G7" s="445" t="s">
        <v>15</v>
      </c>
      <c r="H7" s="445"/>
      <c r="I7" s="445"/>
      <c r="J7" s="445"/>
      <c r="K7" s="446"/>
      <c r="L7" s="447" t="s">
        <v>16</v>
      </c>
    </row>
    <row r="8" spans="1:12" ht="30.75" customHeight="1" thickBot="1" x14ac:dyDescent="0.3">
      <c r="A8" s="438"/>
      <c r="B8" s="441"/>
      <c r="C8" s="4" t="s">
        <v>17</v>
      </c>
      <c r="D8" s="5"/>
      <c r="E8" s="6"/>
      <c r="F8" s="450" t="s">
        <v>18</v>
      </c>
      <c r="G8" s="451"/>
      <c r="H8" s="452"/>
      <c r="I8" s="450" t="s">
        <v>192</v>
      </c>
      <c r="J8" s="451"/>
      <c r="K8" s="452"/>
      <c r="L8" s="448"/>
    </row>
    <row r="9" spans="1:12" ht="45.75" thickBot="1" x14ac:dyDescent="0.3">
      <c r="A9" s="439"/>
      <c r="B9" s="442"/>
      <c r="C9" s="7" t="s">
        <v>19</v>
      </c>
      <c r="D9" s="8" t="s">
        <v>18</v>
      </c>
      <c r="E9" s="8" t="s">
        <v>20</v>
      </c>
      <c r="F9" s="8" t="s">
        <v>21</v>
      </c>
      <c r="G9" s="40" t="s">
        <v>22</v>
      </c>
      <c r="H9" s="40" t="s">
        <v>23</v>
      </c>
      <c r="I9" s="8" t="s">
        <v>21</v>
      </c>
      <c r="J9" s="40" t="s">
        <v>22</v>
      </c>
      <c r="K9" s="41" t="s">
        <v>23</v>
      </c>
      <c r="L9" s="449"/>
    </row>
    <row r="10" spans="1:12" x14ac:dyDescent="0.25">
      <c r="A10" s="9">
        <v>1</v>
      </c>
      <c r="B10" s="10" t="s">
        <v>24</v>
      </c>
      <c r="C10" s="209">
        <f>C12+C21+C28</f>
        <v>0</v>
      </c>
      <c r="D10" s="209">
        <f>D11+D12+D21+D28</f>
        <v>0</v>
      </c>
      <c r="E10" s="209">
        <f t="shared" ref="E10:K10" si="0">E11+E12+E21+E28</f>
        <v>0</v>
      </c>
      <c r="F10" s="209">
        <f t="shared" si="0"/>
        <v>0</v>
      </c>
      <c r="G10" s="209">
        <f t="shared" si="0"/>
        <v>0</v>
      </c>
      <c r="H10" s="209">
        <f t="shared" si="0"/>
        <v>0</v>
      </c>
      <c r="I10" s="209">
        <f t="shared" si="0"/>
        <v>0</v>
      </c>
      <c r="J10" s="209">
        <f t="shared" si="0"/>
        <v>0</v>
      </c>
      <c r="K10" s="209">
        <f t="shared" si="0"/>
        <v>0</v>
      </c>
      <c r="L10" s="210">
        <f>+C10+D10+E10+F10+I10</f>
        <v>0</v>
      </c>
    </row>
    <row r="11" spans="1:12" x14ac:dyDescent="0.25">
      <c r="A11" s="11">
        <v>1.1000000000000001</v>
      </c>
      <c r="B11" s="12" t="s">
        <v>25</v>
      </c>
      <c r="C11" s="211"/>
      <c r="D11" s="212"/>
      <c r="E11" s="212"/>
      <c r="F11" s="212"/>
      <c r="G11" s="212"/>
      <c r="H11" s="212"/>
      <c r="I11" s="212"/>
      <c r="J11" s="212"/>
      <c r="K11" s="212"/>
      <c r="L11" s="218">
        <f t="shared" ref="L11:L43" si="1">+C11+D11+E11+F11+I11</f>
        <v>0</v>
      </c>
    </row>
    <row r="12" spans="1:12" x14ac:dyDescent="0.25">
      <c r="A12" s="11">
        <v>1.2</v>
      </c>
      <c r="B12" s="12" t="s">
        <v>26</v>
      </c>
      <c r="C12" s="220">
        <f>C13+C17</f>
        <v>0</v>
      </c>
      <c r="D12" s="220">
        <f>D13+D17</f>
        <v>0</v>
      </c>
      <c r="E12" s="220">
        <f t="shared" ref="E12:K12" si="2">E13+E17</f>
        <v>0</v>
      </c>
      <c r="F12" s="220">
        <f t="shared" si="2"/>
        <v>0</v>
      </c>
      <c r="G12" s="220">
        <f t="shared" si="2"/>
        <v>0</v>
      </c>
      <c r="H12" s="220">
        <f t="shared" si="2"/>
        <v>0</v>
      </c>
      <c r="I12" s="220">
        <f t="shared" si="2"/>
        <v>0</v>
      </c>
      <c r="J12" s="220">
        <f t="shared" si="2"/>
        <v>0</v>
      </c>
      <c r="K12" s="220">
        <f t="shared" si="2"/>
        <v>0</v>
      </c>
      <c r="L12" s="218">
        <f>+C12+D12+E12+F12+I12</f>
        <v>0</v>
      </c>
    </row>
    <row r="13" spans="1:12" x14ac:dyDescent="0.25">
      <c r="A13" s="13" t="s">
        <v>27</v>
      </c>
      <c r="B13" s="14" t="s">
        <v>28</v>
      </c>
      <c r="C13" s="220">
        <f>C14+C15+C16</f>
        <v>0</v>
      </c>
      <c r="D13" s="220">
        <f>D14+D15+D16</f>
        <v>0</v>
      </c>
      <c r="E13" s="220">
        <f t="shared" ref="E13:K13" si="3">E14+E15+E16</f>
        <v>0</v>
      </c>
      <c r="F13" s="220">
        <f t="shared" si="3"/>
        <v>0</v>
      </c>
      <c r="G13" s="220">
        <f t="shared" si="3"/>
        <v>0</v>
      </c>
      <c r="H13" s="220">
        <f t="shared" si="3"/>
        <v>0</v>
      </c>
      <c r="I13" s="220">
        <f t="shared" si="3"/>
        <v>0</v>
      </c>
      <c r="J13" s="220">
        <f t="shared" si="3"/>
        <v>0</v>
      </c>
      <c r="K13" s="220">
        <f t="shared" si="3"/>
        <v>0</v>
      </c>
      <c r="L13" s="218">
        <f t="shared" ref="L13:L20" si="4">+C13+D13+E13+F13+I13</f>
        <v>0</v>
      </c>
    </row>
    <row r="14" spans="1:12" x14ac:dyDescent="0.25">
      <c r="A14" s="15" t="s">
        <v>29</v>
      </c>
      <c r="B14" s="16" t="s">
        <v>28</v>
      </c>
      <c r="C14" s="212"/>
      <c r="D14" s="212"/>
      <c r="E14" s="212"/>
      <c r="F14" s="212"/>
      <c r="G14" s="212"/>
      <c r="H14" s="212"/>
      <c r="I14" s="212"/>
      <c r="J14" s="212"/>
      <c r="K14" s="212"/>
      <c r="L14" s="218">
        <f t="shared" si="4"/>
        <v>0</v>
      </c>
    </row>
    <row r="15" spans="1:12" x14ac:dyDescent="0.25">
      <c r="A15" s="15" t="s">
        <v>30</v>
      </c>
      <c r="B15" s="16" t="s">
        <v>31</v>
      </c>
      <c r="C15" s="212"/>
      <c r="D15" s="212"/>
      <c r="E15" s="212"/>
      <c r="F15" s="212"/>
      <c r="G15" s="212"/>
      <c r="H15" s="212"/>
      <c r="I15" s="212"/>
      <c r="J15" s="212"/>
      <c r="K15" s="212"/>
      <c r="L15" s="218">
        <f t="shared" si="4"/>
        <v>0</v>
      </c>
    </row>
    <row r="16" spans="1:12" x14ac:dyDescent="0.25">
      <c r="A16" s="15" t="s">
        <v>32</v>
      </c>
      <c r="B16" s="16" t="s">
        <v>33</v>
      </c>
      <c r="C16" s="212"/>
      <c r="D16" s="212"/>
      <c r="E16" s="212"/>
      <c r="F16" s="212"/>
      <c r="G16" s="212"/>
      <c r="H16" s="212"/>
      <c r="I16" s="212"/>
      <c r="J16" s="212"/>
      <c r="K16" s="212"/>
      <c r="L16" s="218">
        <f t="shared" si="4"/>
        <v>0</v>
      </c>
    </row>
    <row r="17" spans="1:12" x14ac:dyDescent="0.25">
      <c r="A17" s="13" t="s">
        <v>34</v>
      </c>
      <c r="B17" s="14" t="s">
        <v>35</v>
      </c>
      <c r="C17" s="221">
        <f>C18+C19+C20</f>
        <v>0</v>
      </c>
      <c r="D17" s="221">
        <f t="shared" ref="D17:K17" si="5">D18+D19+D20</f>
        <v>0</v>
      </c>
      <c r="E17" s="221">
        <f t="shared" si="5"/>
        <v>0</v>
      </c>
      <c r="F17" s="221">
        <f t="shared" si="5"/>
        <v>0</v>
      </c>
      <c r="G17" s="221">
        <f t="shared" si="5"/>
        <v>0</v>
      </c>
      <c r="H17" s="221">
        <f t="shared" si="5"/>
        <v>0</v>
      </c>
      <c r="I17" s="221">
        <f t="shared" si="5"/>
        <v>0</v>
      </c>
      <c r="J17" s="221">
        <f t="shared" si="5"/>
        <v>0</v>
      </c>
      <c r="K17" s="221">
        <f t="shared" si="5"/>
        <v>0</v>
      </c>
      <c r="L17" s="221">
        <f>C17+D17+E17+F17+G17+H17+I17+J17+K17</f>
        <v>0</v>
      </c>
    </row>
    <row r="18" spans="1:12" x14ac:dyDescent="0.25">
      <c r="A18" s="15" t="s">
        <v>36</v>
      </c>
      <c r="B18" s="16" t="s">
        <v>35</v>
      </c>
      <c r="C18" s="213"/>
      <c r="D18" s="213"/>
      <c r="E18" s="213"/>
      <c r="F18" s="213"/>
      <c r="G18" s="213"/>
      <c r="H18" s="213"/>
      <c r="I18" s="213"/>
      <c r="J18" s="213"/>
      <c r="K18" s="213"/>
      <c r="L18" s="406">
        <f>+C18+D18+E18+F18+I18</f>
        <v>0</v>
      </c>
    </row>
    <row r="19" spans="1:12" x14ac:dyDescent="0.25">
      <c r="A19" s="15" t="s">
        <v>37</v>
      </c>
      <c r="B19" s="16" t="s">
        <v>642</v>
      </c>
      <c r="C19" s="213"/>
      <c r="D19" s="213"/>
      <c r="E19" s="213"/>
      <c r="F19" s="213"/>
      <c r="G19" s="213"/>
      <c r="H19" s="213"/>
      <c r="I19" s="213"/>
      <c r="J19" s="213"/>
      <c r="K19" s="213"/>
      <c r="L19" s="406">
        <f>+C19+D19+E19+F19+I19</f>
        <v>0</v>
      </c>
    </row>
    <row r="20" spans="1:12" x14ac:dyDescent="0.25">
      <c r="A20" s="15" t="s">
        <v>643</v>
      </c>
      <c r="B20" s="16" t="s">
        <v>33</v>
      </c>
      <c r="C20" s="213"/>
      <c r="D20" s="213"/>
      <c r="E20" s="213"/>
      <c r="F20" s="213"/>
      <c r="G20" s="213"/>
      <c r="H20" s="213"/>
      <c r="I20" s="213"/>
      <c r="J20" s="213"/>
      <c r="K20" s="213"/>
      <c r="L20" s="218">
        <f t="shared" si="4"/>
        <v>0</v>
      </c>
    </row>
    <row r="21" spans="1:12" x14ac:dyDescent="0.25">
      <c r="A21" s="11">
        <v>1.3</v>
      </c>
      <c r="B21" s="12" t="s">
        <v>38</v>
      </c>
      <c r="C21" s="220">
        <f>C22+C25</f>
        <v>0</v>
      </c>
      <c r="D21" s="220">
        <f t="shared" ref="D21:K21" si="6">D22+D25</f>
        <v>0</v>
      </c>
      <c r="E21" s="220">
        <f t="shared" si="6"/>
        <v>0</v>
      </c>
      <c r="F21" s="220">
        <f t="shared" si="6"/>
        <v>0</v>
      </c>
      <c r="G21" s="220">
        <f t="shared" si="6"/>
        <v>0</v>
      </c>
      <c r="H21" s="220">
        <f t="shared" si="6"/>
        <v>0</v>
      </c>
      <c r="I21" s="220">
        <f t="shared" si="6"/>
        <v>0</v>
      </c>
      <c r="J21" s="220">
        <f t="shared" si="6"/>
        <v>0</v>
      </c>
      <c r="K21" s="220">
        <f t="shared" si="6"/>
        <v>0</v>
      </c>
      <c r="L21" s="218">
        <f t="shared" si="1"/>
        <v>0</v>
      </c>
    </row>
    <row r="22" spans="1:12" x14ac:dyDescent="0.25">
      <c r="A22" s="13" t="s">
        <v>39</v>
      </c>
      <c r="B22" s="14" t="s">
        <v>40</v>
      </c>
      <c r="C22" s="220">
        <f>C23+C24</f>
        <v>0</v>
      </c>
      <c r="D22" s="220">
        <f t="shared" ref="D22:K22" si="7">D23+D24</f>
        <v>0</v>
      </c>
      <c r="E22" s="220">
        <f t="shared" si="7"/>
        <v>0</v>
      </c>
      <c r="F22" s="220">
        <f t="shared" si="7"/>
        <v>0</v>
      </c>
      <c r="G22" s="220">
        <f t="shared" si="7"/>
        <v>0</v>
      </c>
      <c r="H22" s="220">
        <f t="shared" si="7"/>
        <v>0</v>
      </c>
      <c r="I22" s="220">
        <f t="shared" si="7"/>
        <v>0</v>
      </c>
      <c r="J22" s="220">
        <f t="shared" si="7"/>
        <v>0</v>
      </c>
      <c r="K22" s="220">
        <f t="shared" si="7"/>
        <v>0</v>
      </c>
      <c r="L22" s="218">
        <f t="shared" si="1"/>
        <v>0</v>
      </c>
    </row>
    <row r="23" spans="1:12" x14ac:dyDescent="0.25">
      <c r="A23" s="15" t="s">
        <v>41</v>
      </c>
      <c r="B23" s="16" t="s">
        <v>42</v>
      </c>
      <c r="C23" s="212"/>
      <c r="D23" s="212"/>
      <c r="E23" s="212"/>
      <c r="F23" s="212"/>
      <c r="G23" s="212"/>
      <c r="H23" s="212"/>
      <c r="I23" s="212"/>
      <c r="J23" s="212"/>
      <c r="K23" s="212"/>
      <c r="L23" s="218">
        <f t="shared" si="1"/>
        <v>0</v>
      </c>
    </row>
    <row r="24" spans="1:12" x14ac:dyDescent="0.25">
      <c r="A24" s="15" t="s">
        <v>43</v>
      </c>
      <c r="B24" s="17" t="s">
        <v>33</v>
      </c>
      <c r="C24" s="212"/>
      <c r="D24" s="212"/>
      <c r="E24" s="212"/>
      <c r="F24" s="212"/>
      <c r="G24" s="212"/>
      <c r="H24" s="212"/>
      <c r="I24" s="212"/>
      <c r="J24" s="212"/>
      <c r="K24" s="212"/>
      <c r="L24" s="218">
        <f t="shared" si="1"/>
        <v>0</v>
      </c>
    </row>
    <row r="25" spans="1:12" x14ac:dyDescent="0.25">
      <c r="A25" s="13" t="s">
        <v>44</v>
      </c>
      <c r="B25" s="14" t="s">
        <v>45</v>
      </c>
      <c r="C25" s="220">
        <f>C26+C27</f>
        <v>0</v>
      </c>
      <c r="D25" s="220">
        <f t="shared" ref="D25:K25" si="8">D26+D27</f>
        <v>0</v>
      </c>
      <c r="E25" s="220">
        <f t="shared" si="8"/>
        <v>0</v>
      </c>
      <c r="F25" s="220">
        <f t="shared" si="8"/>
        <v>0</v>
      </c>
      <c r="G25" s="220">
        <f t="shared" si="8"/>
        <v>0</v>
      </c>
      <c r="H25" s="220">
        <f t="shared" si="8"/>
        <v>0</v>
      </c>
      <c r="I25" s="220">
        <f t="shared" si="8"/>
        <v>0</v>
      </c>
      <c r="J25" s="220">
        <f t="shared" si="8"/>
        <v>0</v>
      </c>
      <c r="K25" s="220">
        <f t="shared" si="8"/>
        <v>0</v>
      </c>
      <c r="L25" s="218">
        <f t="shared" si="1"/>
        <v>0</v>
      </c>
    </row>
    <row r="26" spans="1:12" x14ac:dyDescent="0.25">
      <c r="A26" s="15" t="s">
        <v>46</v>
      </c>
      <c r="B26" s="16" t="s">
        <v>47</v>
      </c>
      <c r="C26" s="212"/>
      <c r="D26" s="212"/>
      <c r="E26" s="212"/>
      <c r="F26" s="212"/>
      <c r="G26" s="212"/>
      <c r="H26" s="212"/>
      <c r="I26" s="212"/>
      <c r="J26" s="212"/>
      <c r="K26" s="212"/>
      <c r="L26" s="218">
        <f t="shared" si="1"/>
        <v>0</v>
      </c>
    </row>
    <row r="27" spans="1:12" x14ac:dyDescent="0.25">
      <c r="A27" s="15" t="s">
        <v>48</v>
      </c>
      <c r="B27" s="17" t="s">
        <v>33</v>
      </c>
      <c r="C27" s="212"/>
      <c r="D27" s="212"/>
      <c r="E27" s="212"/>
      <c r="F27" s="212"/>
      <c r="G27" s="212"/>
      <c r="H27" s="212"/>
      <c r="I27" s="212"/>
      <c r="J27" s="212"/>
      <c r="K27" s="212"/>
      <c r="L27" s="218">
        <f t="shared" si="1"/>
        <v>0</v>
      </c>
    </row>
    <row r="28" spans="1:12" x14ac:dyDescent="0.25">
      <c r="A28" s="11">
        <v>1.4</v>
      </c>
      <c r="B28" s="12" t="s">
        <v>49</v>
      </c>
      <c r="C28" s="220">
        <f>C29+C32+C35+C38+C41</f>
        <v>0</v>
      </c>
      <c r="D28" s="220">
        <f t="shared" ref="D28:K28" si="9">D29+D32+D35+D38+D41</f>
        <v>0</v>
      </c>
      <c r="E28" s="220">
        <f t="shared" si="9"/>
        <v>0</v>
      </c>
      <c r="F28" s="220">
        <f t="shared" si="9"/>
        <v>0</v>
      </c>
      <c r="G28" s="220">
        <f t="shared" si="9"/>
        <v>0</v>
      </c>
      <c r="H28" s="220">
        <f t="shared" si="9"/>
        <v>0</v>
      </c>
      <c r="I28" s="220">
        <f t="shared" si="9"/>
        <v>0</v>
      </c>
      <c r="J28" s="220">
        <f t="shared" si="9"/>
        <v>0</v>
      </c>
      <c r="K28" s="220">
        <f t="shared" si="9"/>
        <v>0</v>
      </c>
      <c r="L28" s="218">
        <f t="shared" si="1"/>
        <v>0</v>
      </c>
    </row>
    <row r="29" spans="1:12" x14ac:dyDescent="0.25">
      <c r="A29" s="13" t="s">
        <v>50</v>
      </c>
      <c r="B29" s="14" t="s">
        <v>51</v>
      </c>
      <c r="C29" s="220">
        <f>C30+C31</f>
        <v>0</v>
      </c>
      <c r="D29" s="220">
        <f t="shared" ref="D29:K29" si="10">D30+D31</f>
        <v>0</v>
      </c>
      <c r="E29" s="220">
        <f t="shared" si="10"/>
        <v>0</v>
      </c>
      <c r="F29" s="220">
        <f t="shared" si="10"/>
        <v>0</v>
      </c>
      <c r="G29" s="220">
        <f t="shared" si="10"/>
        <v>0</v>
      </c>
      <c r="H29" s="220">
        <f t="shared" si="10"/>
        <v>0</v>
      </c>
      <c r="I29" s="220">
        <f t="shared" si="10"/>
        <v>0</v>
      </c>
      <c r="J29" s="220">
        <f t="shared" si="10"/>
        <v>0</v>
      </c>
      <c r="K29" s="220">
        <f t="shared" si="10"/>
        <v>0</v>
      </c>
      <c r="L29" s="218">
        <f t="shared" si="1"/>
        <v>0</v>
      </c>
    </row>
    <row r="30" spans="1:12" x14ac:dyDescent="0.25">
      <c r="A30" s="15" t="s">
        <v>52</v>
      </c>
      <c r="B30" s="16" t="s">
        <v>51</v>
      </c>
      <c r="C30" s="212"/>
      <c r="D30" s="212"/>
      <c r="E30" s="212"/>
      <c r="F30" s="212"/>
      <c r="G30" s="212"/>
      <c r="H30" s="212"/>
      <c r="I30" s="212"/>
      <c r="J30" s="212"/>
      <c r="K30" s="212"/>
      <c r="L30" s="218">
        <f t="shared" si="1"/>
        <v>0</v>
      </c>
    </row>
    <row r="31" spans="1:12" x14ac:dyDescent="0.25">
      <c r="A31" s="15" t="s">
        <v>53</v>
      </c>
      <c r="B31" s="17" t="s">
        <v>33</v>
      </c>
      <c r="C31" s="212"/>
      <c r="D31" s="212"/>
      <c r="E31" s="212"/>
      <c r="F31" s="212"/>
      <c r="G31" s="212"/>
      <c r="H31" s="212"/>
      <c r="I31" s="212"/>
      <c r="J31" s="212"/>
      <c r="K31" s="212"/>
      <c r="L31" s="218">
        <f t="shared" si="1"/>
        <v>0</v>
      </c>
    </row>
    <row r="32" spans="1:12" x14ac:dyDescent="0.25">
      <c r="A32" s="18" t="s">
        <v>54</v>
      </c>
      <c r="B32" s="19" t="s">
        <v>55</v>
      </c>
      <c r="C32" s="220">
        <f>C33+C34</f>
        <v>0</v>
      </c>
      <c r="D32" s="220">
        <f t="shared" ref="D32:K32" si="11">D33+D34</f>
        <v>0</v>
      </c>
      <c r="E32" s="220">
        <f t="shared" si="11"/>
        <v>0</v>
      </c>
      <c r="F32" s="220">
        <f t="shared" si="11"/>
        <v>0</v>
      </c>
      <c r="G32" s="220">
        <f t="shared" si="11"/>
        <v>0</v>
      </c>
      <c r="H32" s="220">
        <f t="shared" si="11"/>
        <v>0</v>
      </c>
      <c r="I32" s="220">
        <f t="shared" si="11"/>
        <v>0</v>
      </c>
      <c r="J32" s="220">
        <f t="shared" si="11"/>
        <v>0</v>
      </c>
      <c r="K32" s="220">
        <f t="shared" si="11"/>
        <v>0</v>
      </c>
      <c r="L32" s="218">
        <f t="shared" si="1"/>
        <v>0</v>
      </c>
    </row>
    <row r="33" spans="1:12" x14ac:dyDescent="0.25">
      <c r="A33" s="15" t="s">
        <v>56</v>
      </c>
      <c r="B33" s="16" t="s">
        <v>55</v>
      </c>
      <c r="C33" s="212"/>
      <c r="D33" s="212"/>
      <c r="E33" s="212"/>
      <c r="F33" s="212"/>
      <c r="G33" s="212"/>
      <c r="H33" s="212"/>
      <c r="I33" s="212"/>
      <c r="J33" s="212"/>
      <c r="K33" s="212"/>
      <c r="L33" s="218">
        <f t="shared" si="1"/>
        <v>0</v>
      </c>
    </row>
    <row r="34" spans="1:12" x14ac:dyDescent="0.25">
      <c r="A34" s="15" t="s">
        <v>57</v>
      </c>
      <c r="B34" s="17" t="s">
        <v>33</v>
      </c>
      <c r="C34" s="212"/>
      <c r="D34" s="212"/>
      <c r="E34" s="212"/>
      <c r="F34" s="212"/>
      <c r="G34" s="212"/>
      <c r="H34" s="212"/>
      <c r="I34" s="212"/>
      <c r="J34" s="212"/>
      <c r="K34" s="212"/>
      <c r="L34" s="218">
        <f t="shared" si="1"/>
        <v>0</v>
      </c>
    </row>
    <row r="35" spans="1:12" x14ac:dyDescent="0.25">
      <c r="A35" s="18" t="s">
        <v>58</v>
      </c>
      <c r="B35" s="19" t="s">
        <v>59</v>
      </c>
      <c r="C35" s="220">
        <f>C36+C37</f>
        <v>0</v>
      </c>
      <c r="D35" s="220">
        <f t="shared" ref="D35:K35" si="12">D36+D37</f>
        <v>0</v>
      </c>
      <c r="E35" s="220">
        <f t="shared" si="12"/>
        <v>0</v>
      </c>
      <c r="F35" s="220">
        <f t="shared" si="12"/>
        <v>0</v>
      </c>
      <c r="G35" s="220">
        <f t="shared" si="12"/>
        <v>0</v>
      </c>
      <c r="H35" s="220">
        <f t="shared" si="12"/>
        <v>0</v>
      </c>
      <c r="I35" s="220">
        <f t="shared" si="12"/>
        <v>0</v>
      </c>
      <c r="J35" s="220">
        <f t="shared" si="12"/>
        <v>0</v>
      </c>
      <c r="K35" s="220">
        <f t="shared" si="12"/>
        <v>0</v>
      </c>
      <c r="L35" s="218">
        <f t="shared" si="1"/>
        <v>0</v>
      </c>
    </row>
    <row r="36" spans="1:12" x14ac:dyDescent="0.25">
      <c r="A36" s="15" t="s">
        <v>60</v>
      </c>
      <c r="B36" s="16" t="s">
        <v>59</v>
      </c>
      <c r="C36" s="212"/>
      <c r="D36" s="212"/>
      <c r="E36" s="212"/>
      <c r="F36" s="212"/>
      <c r="G36" s="212"/>
      <c r="H36" s="212"/>
      <c r="I36" s="212"/>
      <c r="J36" s="212"/>
      <c r="K36" s="212"/>
      <c r="L36" s="218">
        <f t="shared" si="1"/>
        <v>0</v>
      </c>
    </row>
    <row r="37" spans="1:12" x14ac:dyDescent="0.25">
      <c r="A37" s="15" t="s">
        <v>61</v>
      </c>
      <c r="B37" s="17" t="s">
        <v>33</v>
      </c>
      <c r="C37" s="212"/>
      <c r="D37" s="212"/>
      <c r="E37" s="212"/>
      <c r="F37" s="212"/>
      <c r="G37" s="212"/>
      <c r="H37" s="212"/>
      <c r="I37" s="212"/>
      <c r="J37" s="212"/>
      <c r="K37" s="212"/>
      <c r="L37" s="218">
        <f t="shared" si="1"/>
        <v>0</v>
      </c>
    </row>
    <row r="38" spans="1:12" x14ac:dyDescent="0.25">
      <c r="A38" s="18" t="s">
        <v>62</v>
      </c>
      <c r="B38" s="19" t="s">
        <v>63</v>
      </c>
      <c r="C38" s="220">
        <f>C39+C40</f>
        <v>0</v>
      </c>
      <c r="D38" s="220">
        <f t="shared" ref="D38:K38" si="13">D39+D40</f>
        <v>0</v>
      </c>
      <c r="E38" s="220">
        <f t="shared" si="13"/>
        <v>0</v>
      </c>
      <c r="F38" s="220">
        <f t="shared" si="13"/>
        <v>0</v>
      </c>
      <c r="G38" s="220">
        <f t="shared" si="13"/>
        <v>0</v>
      </c>
      <c r="H38" s="220">
        <f t="shared" si="13"/>
        <v>0</v>
      </c>
      <c r="I38" s="220">
        <f t="shared" si="13"/>
        <v>0</v>
      </c>
      <c r="J38" s="220">
        <f t="shared" si="13"/>
        <v>0</v>
      </c>
      <c r="K38" s="220">
        <f t="shared" si="13"/>
        <v>0</v>
      </c>
      <c r="L38" s="218">
        <f t="shared" si="1"/>
        <v>0</v>
      </c>
    </row>
    <row r="39" spans="1:12" x14ac:dyDescent="0.25">
      <c r="A39" s="15" t="s">
        <v>64</v>
      </c>
      <c r="B39" s="16" t="s">
        <v>63</v>
      </c>
      <c r="C39" s="212"/>
      <c r="D39" s="212"/>
      <c r="E39" s="212"/>
      <c r="F39" s="212"/>
      <c r="G39" s="212"/>
      <c r="H39" s="212"/>
      <c r="I39" s="212"/>
      <c r="J39" s="212"/>
      <c r="K39" s="212"/>
      <c r="L39" s="218">
        <f t="shared" si="1"/>
        <v>0</v>
      </c>
    </row>
    <row r="40" spans="1:12" x14ac:dyDescent="0.25">
      <c r="A40" s="20" t="s">
        <v>65</v>
      </c>
      <c r="B40" s="17" t="s">
        <v>33</v>
      </c>
      <c r="C40" s="212"/>
      <c r="D40" s="212"/>
      <c r="E40" s="212"/>
      <c r="F40" s="212"/>
      <c r="G40" s="212"/>
      <c r="H40" s="212"/>
      <c r="I40" s="212"/>
      <c r="J40" s="212"/>
      <c r="K40" s="212"/>
      <c r="L40" s="218">
        <f t="shared" si="1"/>
        <v>0</v>
      </c>
    </row>
    <row r="41" spans="1:12" x14ac:dyDescent="0.25">
      <c r="A41" s="18" t="s">
        <v>66</v>
      </c>
      <c r="B41" s="19" t="s">
        <v>67</v>
      </c>
      <c r="C41" s="220">
        <f>C42+C43</f>
        <v>0</v>
      </c>
      <c r="D41" s="220">
        <f t="shared" ref="D41:K41" si="14">D42+D43</f>
        <v>0</v>
      </c>
      <c r="E41" s="220">
        <f t="shared" si="14"/>
        <v>0</v>
      </c>
      <c r="F41" s="220">
        <f t="shared" si="14"/>
        <v>0</v>
      </c>
      <c r="G41" s="220">
        <f t="shared" si="14"/>
        <v>0</v>
      </c>
      <c r="H41" s="220">
        <f t="shared" si="14"/>
        <v>0</v>
      </c>
      <c r="I41" s="220">
        <f t="shared" si="14"/>
        <v>0</v>
      </c>
      <c r="J41" s="220">
        <f t="shared" si="14"/>
        <v>0</v>
      </c>
      <c r="K41" s="220">
        <f t="shared" si="14"/>
        <v>0</v>
      </c>
      <c r="L41" s="218">
        <f t="shared" si="1"/>
        <v>0</v>
      </c>
    </row>
    <row r="42" spans="1:12" x14ac:dyDescent="0.25">
      <c r="A42" s="15" t="s">
        <v>68</v>
      </c>
      <c r="B42" s="16" t="s">
        <v>67</v>
      </c>
      <c r="C42" s="212"/>
      <c r="D42" s="212"/>
      <c r="E42" s="212"/>
      <c r="F42" s="212"/>
      <c r="G42" s="212"/>
      <c r="H42" s="212"/>
      <c r="I42" s="212"/>
      <c r="J42" s="212"/>
      <c r="K42" s="212"/>
      <c r="L42" s="218">
        <f t="shared" si="1"/>
        <v>0</v>
      </c>
    </row>
    <row r="43" spans="1:12" x14ac:dyDescent="0.25">
      <c r="A43" s="20" t="s">
        <v>69</v>
      </c>
      <c r="B43" s="17" t="s">
        <v>33</v>
      </c>
      <c r="C43" s="212"/>
      <c r="D43" s="212"/>
      <c r="E43" s="212"/>
      <c r="F43" s="212"/>
      <c r="G43" s="212"/>
      <c r="H43" s="212"/>
      <c r="I43" s="212"/>
      <c r="J43" s="212"/>
      <c r="K43" s="212"/>
      <c r="L43" s="218">
        <f t="shared" si="1"/>
        <v>0</v>
      </c>
    </row>
    <row r="44" spans="1:12" x14ac:dyDescent="0.25">
      <c r="A44" s="21">
        <v>2</v>
      </c>
      <c r="B44" s="22" t="s">
        <v>70</v>
      </c>
      <c r="C44" s="222">
        <f>C45+C61+C77+C93+C109</f>
        <v>0</v>
      </c>
      <c r="D44" s="222">
        <f t="shared" ref="D44:K44" si="15">D45+D61+D77+D93+D109</f>
        <v>0</v>
      </c>
      <c r="E44" s="222">
        <f t="shared" si="15"/>
        <v>0</v>
      </c>
      <c r="F44" s="222">
        <f t="shared" si="15"/>
        <v>0</v>
      </c>
      <c r="G44" s="222">
        <f t="shared" si="15"/>
        <v>0</v>
      </c>
      <c r="H44" s="222">
        <f t="shared" si="15"/>
        <v>0</v>
      </c>
      <c r="I44" s="222">
        <f t="shared" si="15"/>
        <v>0</v>
      </c>
      <c r="J44" s="222">
        <f t="shared" si="15"/>
        <v>0</v>
      </c>
      <c r="K44" s="222">
        <f t="shared" si="15"/>
        <v>0</v>
      </c>
      <c r="L44" s="218">
        <f>+C44+D44+E44+F44+I44</f>
        <v>0</v>
      </c>
    </row>
    <row r="45" spans="1:12" x14ac:dyDescent="0.25">
      <c r="A45" s="11">
        <v>2.1</v>
      </c>
      <c r="B45" s="12" t="s">
        <v>71</v>
      </c>
      <c r="C45" s="211">
        <f>C46+C49+C52+C55+C58</f>
        <v>0</v>
      </c>
      <c r="D45" s="220">
        <f t="shared" ref="D45:K45" si="16">D46+D49+D52+D55+D58</f>
        <v>0</v>
      </c>
      <c r="E45" s="220">
        <f t="shared" si="16"/>
        <v>0</v>
      </c>
      <c r="F45" s="220">
        <f t="shared" si="16"/>
        <v>0</v>
      </c>
      <c r="G45" s="220">
        <f t="shared" si="16"/>
        <v>0</v>
      </c>
      <c r="H45" s="220">
        <f t="shared" si="16"/>
        <v>0</v>
      </c>
      <c r="I45" s="220">
        <f t="shared" si="16"/>
        <v>0</v>
      </c>
      <c r="J45" s="220">
        <f t="shared" si="16"/>
        <v>0</v>
      </c>
      <c r="K45" s="220">
        <f t="shared" si="16"/>
        <v>0</v>
      </c>
      <c r="L45" s="218">
        <f>D45+E45+F45+I45</f>
        <v>0</v>
      </c>
    </row>
    <row r="46" spans="1:12" x14ac:dyDescent="0.25">
      <c r="A46" s="13" t="s">
        <v>72</v>
      </c>
      <c r="B46" s="14" t="s">
        <v>73</v>
      </c>
      <c r="C46" s="211">
        <f>C47+C48</f>
        <v>0</v>
      </c>
      <c r="D46" s="220">
        <f t="shared" ref="D46:K46" si="17">D47+D48</f>
        <v>0</v>
      </c>
      <c r="E46" s="220">
        <f t="shared" si="17"/>
        <v>0</v>
      </c>
      <c r="F46" s="220">
        <f t="shared" si="17"/>
        <v>0</v>
      </c>
      <c r="G46" s="220">
        <f t="shared" si="17"/>
        <v>0</v>
      </c>
      <c r="H46" s="220">
        <f t="shared" si="17"/>
        <v>0</v>
      </c>
      <c r="I46" s="220">
        <f t="shared" si="17"/>
        <v>0</v>
      </c>
      <c r="J46" s="220">
        <f t="shared" si="17"/>
        <v>0</v>
      </c>
      <c r="K46" s="220">
        <f t="shared" si="17"/>
        <v>0</v>
      </c>
      <c r="L46" s="218">
        <f t="shared" ref="L46:L109" si="18">D46+E46+F46+I46</f>
        <v>0</v>
      </c>
    </row>
    <row r="47" spans="1:12" x14ac:dyDescent="0.25">
      <c r="A47" s="15" t="s">
        <v>74</v>
      </c>
      <c r="B47" s="16" t="s">
        <v>75</v>
      </c>
      <c r="C47" s="211"/>
      <c r="D47" s="212"/>
      <c r="E47" s="212"/>
      <c r="F47" s="212"/>
      <c r="G47" s="212"/>
      <c r="H47" s="212"/>
      <c r="I47" s="212"/>
      <c r="J47" s="212"/>
      <c r="K47" s="212"/>
      <c r="L47" s="218">
        <f t="shared" si="18"/>
        <v>0</v>
      </c>
    </row>
    <row r="48" spans="1:12" x14ac:dyDescent="0.25">
      <c r="A48" s="15" t="s">
        <v>76</v>
      </c>
      <c r="B48" s="16" t="s">
        <v>33</v>
      </c>
      <c r="C48" s="211"/>
      <c r="D48" s="212"/>
      <c r="E48" s="212"/>
      <c r="F48" s="212"/>
      <c r="G48" s="212"/>
      <c r="H48" s="212"/>
      <c r="I48" s="212"/>
      <c r="J48" s="212"/>
      <c r="K48" s="212"/>
      <c r="L48" s="218">
        <f t="shared" si="18"/>
        <v>0</v>
      </c>
    </row>
    <row r="49" spans="1:12" x14ac:dyDescent="0.25">
      <c r="A49" s="13" t="s">
        <v>77</v>
      </c>
      <c r="B49" s="14" t="s">
        <v>78</v>
      </c>
      <c r="C49" s="211">
        <f>C50+C51</f>
        <v>0</v>
      </c>
      <c r="D49" s="220">
        <f t="shared" ref="D49:K49" si="19">D50+D51</f>
        <v>0</v>
      </c>
      <c r="E49" s="220">
        <f t="shared" si="19"/>
        <v>0</v>
      </c>
      <c r="F49" s="220">
        <f t="shared" si="19"/>
        <v>0</v>
      </c>
      <c r="G49" s="220">
        <f t="shared" si="19"/>
        <v>0</v>
      </c>
      <c r="H49" s="220">
        <f t="shared" si="19"/>
        <v>0</v>
      </c>
      <c r="I49" s="220">
        <f t="shared" si="19"/>
        <v>0</v>
      </c>
      <c r="J49" s="220">
        <f t="shared" si="19"/>
        <v>0</v>
      </c>
      <c r="K49" s="220">
        <f t="shared" si="19"/>
        <v>0</v>
      </c>
      <c r="L49" s="218">
        <f t="shared" si="18"/>
        <v>0</v>
      </c>
    </row>
    <row r="50" spans="1:12" x14ac:dyDescent="0.25">
      <c r="A50" s="15" t="s">
        <v>79</v>
      </c>
      <c r="B50" s="16" t="s">
        <v>80</v>
      </c>
      <c r="C50" s="211"/>
      <c r="D50" s="212"/>
      <c r="E50" s="212"/>
      <c r="F50" s="212"/>
      <c r="G50" s="212"/>
      <c r="H50" s="212"/>
      <c r="I50" s="212"/>
      <c r="J50" s="212"/>
      <c r="K50" s="212"/>
      <c r="L50" s="218">
        <f t="shared" si="18"/>
        <v>0</v>
      </c>
    </row>
    <row r="51" spans="1:12" x14ac:dyDescent="0.25">
      <c r="A51" s="15" t="s">
        <v>81</v>
      </c>
      <c r="B51" s="16" t="s">
        <v>33</v>
      </c>
      <c r="C51" s="211"/>
      <c r="D51" s="212"/>
      <c r="E51" s="212"/>
      <c r="F51" s="212"/>
      <c r="G51" s="212"/>
      <c r="H51" s="212"/>
      <c r="I51" s="212"/>
      <c r="J51" s="212"/>
      <c r="K51" s="212"/>
      <c r="L51" s="218">
        <f t="shared" si="18"/>
        <v>0</v>
      </c>
    </row>
    <row r="52" spans="1:12" x14ac:dyDescent="0.25">
      <c r="A52" s="13" t="s">
        <v>82</v>
      </c>
      <c r="B52" s="14" t="s">
        <v>83</v>
      </c>
      <c r="C52" s="211">
        <f>C53+C54</f>
        <v>0</v>
      </c>
      <c r="D52" s="220">
        <f t="shared" ref="D52:K52" si="20">D53+D54</f>
        <v>0</v>
      </c>
      <c r="E52" s="220">
        <f t="shared" si="20"/>
        <v>0</v>
      </c>
      <c r="F52" s="220">
        <f t="shared" si="20"/>
        <v>0</v>
      </c>
      <c r="G52" s="220">
        <f t="shared" si="20"/>
        <v>0</v>
      </c>
      <c r="H52" s="220">
        <f t="shared" si="20"/>
        <v>0</v>
      </c>
      <c r="I52" s="220">
        <f t="shared" si="20"/>
        <v>0</v>
      </c>
      <c r="J52" s="220">
        <f t="shared" si="20"/>
        <v>0</v>
      </c>
      <c r="K52" s="220">
        <f t="shared" si="20"/>
        <v>0</v>
      </c>
      <c r="L52" s="218">
        <f t="shared" si="18"/>
        <v>0</v>
      </c>
    </row>
    <row r="53" spans="1:12" x14ac:dyDescent="0.25">
      <c r="A53" s="15" t="s">
        <v>84</v>
      </c>
      <c r="B53" s="16" t="s">
        <v>85</v>
      </c>
      <c r="C53" s="211"/>
      <c r="D53" s="212"/>
      <c r="E53" s="212"/>
      <c r="F53" s="212"/>
      <c r="G53" s="212"/>
      <c r="H53" s="212"/>
      <c r="I53" s="212"/>
      <c r="J53" s="212"/>
      <c r="K53" s="212"/>
      <c r="L53" s="218">
        <f t="shared" si="18"/>
        <v>0</v>
      </c>
    </row>
    <row r="54" spans="1:12" x14ac:dyDescent="0.25">
      <c r="A54" s="15" t="s">
        <v>86</v>
      </c>
      <c r="B54" s="16" t="s">
        <v>33</v>
      </c>
      <c r="C54" s="211"/>
      <c r="D54" s="212"/>
      <c r="E54" s="212"/>
      <c r="F54" s="212"/>
      <c r="G54" s="212"/>
      <c r="H54" s="212"/>
      <c r="I54" s="212"/>
      <c r="J54" s="212"/>
      <c r="K54" s="212"/>
      <c r="L54" s="218">
        <f t="shared" si="18"/>
        <v>0</v>
      </c>
    </row>
    <row r="55" spans="1:12" x14ac:dyDescent="0.25">
      <c r="A55" s="13" t="s">
        <v>87</v>
      </c>
      <c r="B55" s="14" t="s">
        <v>88</v>
      </c>
      <c r="C55" s="211">
        <f>C56+C57</f>
        <v>0</v>
      </c>
      <c r="D55" s="220">
        <f t="shared" ref="D55:K55" si="21">D56+D57</f>
        <v>0</v>
      </c>
      <c r="E55" s="220">
        <f t="shared" si="21"/>
        <v>0</v>
      </c>
      <c r="F55" s="220">
        <f t="shared" si="21"/>
        <v>0</v>
      </c>
      <c r="G55" s="220">
        <f t="shared" si="21"/>
        <v>0</v>
      </c>
      <c r="H55" s="220">
        <f t="shared" si="21"/>
        <v>0</v>
      </c>
      <c r="I55" s="220">
        <f t="shared" si="21"/>
        <v>0</v>
      </c>
      <c r="J55" s="220">
        <f t="shared" si="21"/>
        <v>0</v>
      </c>
      <c r="K55" s="220">
        <f t="shared" si="21"/>
        <v>0</v>
      </c>
      <c r="L55" s="218">
        <f t="shared" si="18"/>
        <v>0</v>
      </c>
    </row>
    <row r="56" spans="1:12" x14ac:dyDescent="0.25">
      <c r="A56" s="15" t="s">
        <v>89</v>
      </c>
      <c r="B56" s="16" t="s">
        <v>90</v>
      </c>
      <c r="C56" s="211"/>
      <c r="D56" s="212"/>
      <c r="E56" s="212"/>
      <c r="F56" s="212"/>
      <c r="G56" s="212"/>
      <c r="H56" s="212"/>
      <c r="I56" s="212"/>
      <c r="J56" s="212"/>
      <c r="K56" s="212"/>
      <c r="L56" s="218">
        <f t="shared" si="18"/>
        <v>0</v>
      </c>
    </row>
    <row r="57" spans="1:12" x14ac:dyDescent="0.25">
      <c r="A57" s="15" t="s">
        <v>91</v>
      </c>
      <c r="B57" s="16" t="s">
        <v>33</v>
      </c>
      <c r="C57" s="211"/>
      <c r="D57" s="212"/>
      <c r="E57" s="212"/>
      <c r="F57" s="212"/>
      <c r="G57" s="212"/>
      <c r="H57" s="212"/>
      <c r="I57" s="212"/>
      <c r="J57" s="212"/>
      <c r="K57" s="212"/>
      <c r="L57" s="218">
        <f t="shared" si="18"/>
        <v>0</v>
      </c>
    </row>
    <row r="58" spans="1:12" x14ac:dyDescent="0.25">
      <c r="A58" s="13" t="s">
        <v>92</v>
      </c>
      <c r="B58" s="214" t="s">
        <v>93</v>
      </c>
      <c r="C58" s="211">
        <f>C59+C60</f>
        <v>0</v>
      </c>
      <c r="D58" s="220">
        <f t="shared" ref="D58:K58" si="22">D59+D60</f>
        <v>0</v>
      </c>
      <c r="E58" s="220">
        <f t="shared" si="22"/>
        <v>0</v>
      </c>
      <c r="F58" s="220">
        <f t="shared" si="22"/>
        <v>0</v>
      </c>
      <c r="G58" s="220">
        <f t="shared" si="22"/>
        <v>0</v>
      </c>
      <c r="H58" s="220">
        <f t="shared" si="22"/>
        <v>0</v>
      </c>
      <c r="I58" s="220">
        <f t="shared" si="22"/>
        <v>0</v>
      </c>
      <c r="J58" s="220">
        <f t="shared" si="22"/>
        <v>0</v>
      </c>
      <c r="K58" s="220">
        <f t="shared" si="22"/>
        <v>0</v>
      </c>
      <c r="L58" s="218">
        <f t="shared" si="18"/>
        <v>0</v>
      </c>
    </row>
    <row r="59" spans="1:12" x14ac:dyDescent="0.25">
      <c r="A59" s="15" t="s">
        <v>94</v>
      </c>
      <c r="B59" s="16" t="s">
        <v>95</v>
      </c>
      <c r="C59" s="211"/>
      <c r="D59" s="212"/>
      <c r="E59" s="212"/>
      <c r="F59" s="212"/>
      <c r="G59" s="212"/>
      <c r="H59" s="212"/>
      <c r="I59" s="212"/>
      <c r="J59" s="212"/>
      <c r="K59" s="212"/>
      <c r="L59" s="218">
        <f t="shared" si="18"/>
        <v>0</v>
      </c>
    </row>
    <row r="60" spans="1:12" x14ac:dyDescent="0.25">
      <c r="A60" s="15" t="s">
        <v>96</v>
      </c>
      <c r="B60" s="16" t="s">
        <v>33</v>
      </c>
      <c r="C60" s="211"/>
      <c r="D60" s="212"/>
      <c r="E60" s="212"/>
      <c r="F60" s="212"/>
      <c r="G60" s="212"/>
      <c r="H60" s="212"/>
      <c r="I60" s="212"/>
      <c r="J60" s="212"/>
      <c r="K60" s="212"/>
      <c r="L60" s="218">
        <f t="shared" si="18"/>
        <v>0</v>
      </c>
    </row>
    <row r="61" spans="1:12" x14ac:dyDescent="0.25">
      <c r="A61" s="11">
        <v>2.2000000000000002</v>
      </c>
      <c r="B61" s="12" t="s">
        <v>97</v>
      </c>
      <c r="C61" s="211">
        <f>C62+C65+C68+C71+C74</f>
        <v>0</v>
      </c>
      <c r="D61" s="220">
        <f t="shared" ref="D61:K61" si="23">D62+D65+D68+D71+D74</f>
        <v>0</v>
      </c>
      <c r="E61" s="220">
        <f t="shared" si="23"/>
        <v>0</v>
      </c>
      <c r="F61" s="220">
        <f t="shared" si="23"/>
        <v>0</v>
      </c>
      <c r="G61" s="220">
        <f t="shared" si="23"/>
        <v>0</v>
      </c>
      <c r="H61" s="220">
        <f t="shared" si="23"/>
        <v>0</v>
      </c>
      <c r="I61" s="220">
        <f t="shared" si="23"/>
        <v>0</v>
      </c>
      <c r="J61" s="220">
        <f t="shared" si="23"/>
        <v>0</v>
      </c>
      <c r="K61" s="220">
        <f t="shared" si="23"/>
        <v>0</v>
      </c>
      <c r="L61" s="218">
        <f t="shared" si="18"/>
        <v>0</v>
      </c>
    </row>
    <row r="62" spans="1:12" x14ac:dyDescent="0.25">
      <c r="A62" s="13" t="s">
        <v>98</v>
      </c>
      <c r="B62" s="14" t="s">
        <v>73</v>
      </c>
      <c r="C62" s="211">
        <f>C63+C64</f>
        <v>0</v>
      </c>
      <c r="D62" s="220">
        <f t="shared" ref="D62:K62" si="24">D63+D64</f>
        <v>0</v>
      </c>
      <c r="E62" s="220">
        <f t="shared" si="24"/>
        <v>0</v>
      </c>
      <c r="F62" s="220">
        <f t="shared" si="24"/>
        <v>0</v>
      </c>
      <c r="G62" s="220">
        <f t="shared" si="24"/>
        <v>0</v>
      </c>
      <c r="H62" s="220">
        <f t="shared" si="24"/>
        <v>0</v>
      </c>
      <c r="I62" s="220">
        <f t="shared" si="24"/>
        <v>0</v>
      </c>
      <c r="J62" s="220">
        <f t="shared" si="24"/>
        <v>0</v>
      </c>
      <c r="K62" s="220">
        <f t="shared" si="24"/>
        <v>0</v>
      </c>
      <c r="L62" s="218">
        <f t="shared" si="18"/>
        <v>0</v>
      </c>
    </row>
    <row r="63" spans="1:12" x14ac:dyDescent="0.25">
      <c r="A63" s="15" t="s">
        <v>99</v>
      </c>
      <c r="B63" s="16" t="s">
        <v>75</v>
      </c>
      <c r="C63" s="211"/>
      <c r="D63" s="212"/>
      <c r="E63" s="212"/>
      <c r="F63" s="212"/>
      <c r="G63" s="212"/>
      <c r="H63" s="212"/>
      <c r="I63" s="212"/>
      <c r="J63" s="212"/>
      <c r="K63" s="212"/>
      <c r="L63" s="218">
        <f t="shared" si="18"/>
        <v>0</v>
      </c>
    </row>
    <row r="64" spans="1:12" x14ac:dyDescent="0.25">
      <c r="A64" s="15" t="s">
        <v>100</v>
      </c>
      <c r="B64" s="16" t="s">
        <v>33</v>
      </c>
      <c r="C64" s="211"/>
      <c r="D64" s="212"/>
      <c r="E64" s="212"/>
      <c r="F64" s="212"/>
      <c r="G64" s="212"/>
      <c r="H64" s="212"/>
      <c r="I64" s="212"/>
      <c r="J64" s="212"/>
      <c r="K64" s="212"/>
      <c r="L64" s="218">
        <f t="shared" si="18"/>
        <v>0</v>
      </c>
    </row>
    <row r="65" spans="1:12" x14ac:dyDescent="0.25">
      <c r="A65" s="18" t="s">
        <v>101</v>
      </c>
      <c r="B65" s="14" t="s">
        <v>78</v>
      </c>
      <c r="C65" s="211">
        <f>C66+C67</f>
        <v>0</v>
      </c>
      <c r="D65" s="220">
        <f t="shared" ref="D65:K65" si="25">D66+D67</f>
        <v>0</v>
      </c>
      <c r="E65" s="220">
        <f t="shared" si="25"/>
        <v>0</v>
      </c>
      <c r="F65" s="220">
        <f t="shared" si="25"/>
        <v>0</v>
      </c>
      <c r="G65" s="220">
        <f t="shared" si="25"/>
        <v>0</v>
      </c>
      <c r="H65" s="220">
        <f t="shared" si="25"/>
        <v>0</v>
      </c>
      <c r="I65" s="220">
        <f t="shared" si="25"/>
        <v>0</v>
      </c>
      <c r="J65" s="220">
        <f t="shared" si="25"/>
        <v>0</v>
      </c>
      <c r="K65" s="220">
        <f t="shared" si="25"/>
        <v>0</v>
      </c>
      <c r="L65" s="218">
        <f t="shared" si="18"/>
        <v>0</v>
      </c>
    </row>
    <row r="66" spans="1:12" x14ac:dyDescent="0.25">
      <c r="A66" s="15" t="s">
        <v>102</v>
      </c>
      <c r="B66" s="16" t="s">
        <v>80</v>
      </c>
      <c r="C66" s="211"/>
      <c r="D66" s="212"/>
      <c r="E66" s="212"/>
      <c r="F66" s="212"/>
      <c r="G66" s="212"/>
      <c r="H66" s="212"/>
      <c r="I66" s="212"/>
      <c r="J66" s="212"/>
      <c r="K66" s="212"/>
      <c r="L66" s="218">
        <f t="shared" si="18"/>
        <v>0</v>
      </c>
    </row>
    <row r="67" spans="1:12" x14ac:dyDescent="0.25">
      <c r="A67" s="15" t="s">
        <v>103</v>
      </c>
      <c r="B67" s="16" t="s">
        <v>33</v>
      </c>
      <c r="C67" s="211"/>
      <c r="D67" s="212"/>
      <c r="E67" s="212"/>
      <c r="F67" s="212"/>
      <c r="G67" s="212"/>
      <c r="H67" s="212"/>
      <c r="I67" s="212"/>
      <c r="J67" s="212"/>
      <c r="K67" s="212"/>
      <c r="L67" s="218">
        <f t="shared" si="18"/>
        <v>0</v>
      </c>
    </row>
    <row r="68" spans="1:12" x14ac:dyDescent="0.25">
      <c r="A68" s="18" t="s">
        <v>104</v>
      </c>
      <c r="B68" s="14" t="s">
        <v>83</v>
      </c>
      <c r="C68" s="211">
        <f>C69+C70</f>
        <v>0</v>
      </c>
      <c r="D68" s="220">
        <f t="shared" ref="D68:K68" si="26">D69+D70</f>
        <v>0</v>
      </c>
      <c r="E68" s="220">
        <f t="shared" si="26"/>
        <v>0</v>
      </c>
      <c r="F68" s="220">
        <f t="shared" si="26"/>
        <v>0</v>
      </c>
      <c r="G68" s="220">
        <f t="shared" si="26"/>
        <v>0</v>
      </c>
      <c r="H68" s="220">
        <f t="shared" si="26"/>
        <v>0</v>
      </c>
      <c r="I68" s="220">
        <f t="shared" si="26"/>
        <v>0</v>
      </c>
      <c r="J68" s="220">
        <f t="shared" si="26"/>
        <v>0</v>
      </c>
      <c r="K68" s="220">
        <f t="shared" si="26"/>
        <v>0</v>
      </c>
      <c r="L68" s="218">
        <f t="shared" si="18"/>
        <v>0</v>
      </c>
    </row>
    <row r="69" spans="1:12" x14ac:dyDescent="0.25">
      <c r="A69" s="15" t="s">
        <v>84</v>
      </c>
      <c r="B69" s="16" t="s">
        <v>85</v>
      </c>
      <c r="C69" s="211"/>
      <c r="D69" s="212"/>
      <c r="E69" s="212"/>
      <c r="F69" s="212"/>
      <c r="G69" s="212"/>
      <c r="H69" s="212"/>
      <c r="I69" s="212"/>
      <c r="J69" s="212"/>
      <c r="K69" s="212"/>
      <c r="L69" s="218">
        <f t="shared" si="18"/>
        <v>0</v>
      </c>
    </row>
    <row r="70" spans="1:12" x14ac:dyDescent="0.25">
      <c r="A70" s="15" t="s">
        <v>86</v>
      </c>
      <c r="B70" s="16" t="s">
        <v>33</v>
      </c>
      <c r="C70" s="211"/>
      <c r="D70" s="212"/>
      <c r="E70" s="212"/>
      <c r="F70" s="212"/>
      <c r="G70" s="212"/>
      <c r="H70" s="212"/>
      <c r="I70" s="212"/>
      <c r="J70" s="212"/>
      <c r="K70" s="212"/>
      <c r="L70" s="218">
        <f t="shared" si="18"/>
        <v>0</v>
      </c>
    </row>
    <row r="71" spans="1:12" x14ac:dyDescent="0.25">
      <c r="A71" s="18" t="s">
        <v>105</v>
      </c>
      <c r="B71" s="14" t="s">
        <v>88</v>
      </c>
      <c r="C71" s="211">
        <f>C72+C73</f>
        <v>0</v>
      </c>
      <c r="D71" s="220">
        <f t="shared" ref="D71:K71" si="27">D72+D73</f>
        <v>0</v>
      </c>
      <c r="E71" s="220">
        <f t="shared" si="27"/>
        <v>0</v>
      </c>
      <c r="F71" s="220">
        <f t="shared" si="27"/>
        <v>0</v>
      </c>
      <c r="G71" s="220">
        <f t="shared" si="27"/>
        <v>0</v>
      </c>
      <c r="H71" s="220">
        <f t="shared" si="27"/>
        <v>0</v>
      </c>
      <c r="I71" s="220">
        <f t="shared" si="27"/>
        <v>0</v>
      </c>
      <c r="J71" s="220">
        <f t="shared" si="27"/>
        <v>0</v>
      </c>
      <c r="K71" s="220">
        <f t="shared" si="27"/>
        <v>0</v>
      </c>
      <c r="L71" s="218">
        <f t="shared" si="18"/>
        <v>0</v>
      </c>
    </row>
    <row r="72" spans="1:12" x14ac:dyDescent="0.25">
      <c r="A72" s="15" t="s">
        <v>106</v>
      </c>
      <c r="B72" s="16" t="s">
        <v>90</v>
      </c>
      <c r="C72" s="211"/>
      <c r="D72" s="212"/>
      <c r="E72" s="212"/>
      <c r="F72" s="212"/>
      <c r="G72" s="212"/>
      <c r="H72" s="212"/>
      <c r="I72" s="212"/>
      <c r="J72" s="212"/>
      <c r="K72" s="212"/>
      <c r="L72" s="218">
        <f t="shared" si="18"/>
        <v>0</v>
      </c>
    </row>
    <row r="73" spans="1:12" x14ac:dyDescent="0.25">
      <c r="A73" s="15" t="s">
        <v>107</v>
      </c>
      <c r="B73" s="16" t="s">
        <v>33</v>
      </c>
      <c r="C73" s="211"/>
      <c r="D73" s="212"/>
      <c r="E73" s="212"/>
      <c r="F73" s="212"/>
      <c r="G73" s="212"/>
      <c r="H73" s="212"/>
      <c r="I73" s="212"/>
      <c r="J73" s="212"/>
      <c r="K73" s="212"/>
      <c r="L73" s="218">
        <f t="shared" si="18"/>
        <v>0</v>
      </c>
    </row>
    <row r="74" spans="1:12" x14ac:dyDescent="0.25">
      <c r="A74" s="18" t="s">
        <v>108</v>
      </c>
      <c r="B74" s="14" t="s">
        <v>93</v>
      </c>
      <c r="C74" s="211">
        <f>C75+C76</f>
        <v>0</v>
      </c>
      <c r="D74" s="220">
        <f t="shared" ref="D74:K74" si="28">D75+D76</f>
        <v>0</v>
      </c>
      <c r="E74" s="220">
        <f t="shared" si="28"/>
        <v>0</v>
      </c>
      <c r="F74" s="220">
        <f t="shared" si="28"/>
        <v>0</v>
      </c>
      <c r="G74" s="220">
        <f t="shared" si="28"/>
        <v>0</v>
      </c>
      <c r="H74" s="220">
        <f t="shared" si="28"/>
        <v>0</v>
      </c>
      <c r="I74" s="220">
        <f t="shared" si="28"/>
        <v>0</v>
      </c>
      <c r="J74" s="220">
        <f t="shared" si="28"/>
        <v>0</v>
      </c>
      <c r="K74" s="220">
        <f t="shared" si="28"/>
        <v>0</v>
      </c>
      <c r="L74" s="218">
        <f t="shared" si="18"/>
        <v>0</v>
      </c>
    </row>
    <row r="75" spans="1:12" x14ac:dyDescent="0.25">
      <c r="A75" s="15" t="s">
        <v>109</v>
      </c>
      <c r="B75" s="16" t="s">
        <v>95</v>
      </c>
      <c r="C75" s="211"/>
      <c r="D75" s="212"/>
      <c r="E75" s="212"/>
      <c r="F75" s="212"/>
      <c r="G75" s="212"/>
      <c r="H75" s="212"/>
      <c r="I75" s="212"/>
      <c r="J75" s="212"/>
      <c r="K75" s="212"/>
      <c r="L75" s="218">
        <f t="shared" si="18"/>
        <v>0</v>
      </c>
    </row>
    <row r="76" spans="1:12" x14ac:dyDescent="0.25">
      <c r="A76" s="15" t="s">
        <v>110</v>
      </c>
      <c r="B76" s="16" t="s">
        <v>33</v>
      </c>
      <c r="C76" s="211"/>
      <c r="D76" s="212"/>
      <c r="E76" s="212"/>
      <c r="F76" s="212"/>
      <c r="G76" s="212"/>
      <c r="H76" s="212"/>
      <c r="I76" s="212"/>
      <c r="J76" s="212"/>
      <c r="K76" s="212"/>
      <c r="L76" s="218">
        <f t="shared" si="18"/>
        <v>0</v>
      </c>
    </row>
    <row r="77" spans="1:12" x14ac:dyDescent="0.25">
      <c r="A77" s="11">
        <v>2.2999999999999998</v>
      </c>
      <c r="B77" s="12" t="s">
        <v>111</v>
      </c>
      <c r="C77" s="220">
        <f>C78+C81+C84+C87+C90</f>
        <v>0</v>
      </c>
      <c r="D77" s="220">
        <f t="shared" ref="D77:K77" si="29">D78+D81+D84+D87+D90</f>
        <v>0</v>
      </c>
      <c r="E77" s="220">
        <f t="shared" si="29"/>
        <v>0</v>
      </c>
      <c r="F77" s="220">
        <f t="shared" si="29"/>
        <v>0</v>
      </c>
      <c r="G77" s="220">
        <f t="shared" si="29"/>
        <v>0</v>
      </c>
      <c r="H77" s="220">
        <f t="shared" si="29"/>
        <v>0</v>
      </c>
      <c r="I77" s="220">
        <f t="shared" si="29"/>
        <v>0</v>
      </c>
      <c r="J77" s="220">
        <f t="shared" si="29"/>
        <v>0</v>
      </c>
      <c r="K77" s="220">
        <f t="shared" si="29"/>
        <v>0</v>
      </c>
      <c r="L77" s="218">
        <f t="shared" si="18"/>
        <v>0</v>
      </c>
    </row>
    <row r="78" spans="1:12" x14ac:dyDescent="0.25">
      <c r="A78" s="13" t="s">
        <v>112</v>
      </c>
      <c r="B78" s="14" t="s">
        <v>73</v>
      </c>
      <c r="C78" s="220">
        <f>C79+C80</f>
        <v>0</v>
      </c>
      <c r="D78" s="220">
        <f t="shared" ref="D78:K78" si="30">D79+D80</f>
        <v>0</v>
      </c>
      <c r="E78" s="220">
        <f t="shared" si="30"/>
        <v>0</v>
      </c>
      <c r="F78" s="220">
        <f t="shared" si="30"/>
        <v>0</v>
      </c>
      <c r="G78" s="220">
        <f t="shared" si="30"/>
        <v>0</v>
      </c>
      <c r="H78" s="220">
        <f t="shared" si="30"/>
        <v>0</v>
      </c>
      <c r="I78" s="220">
        <f t="shared" si="30"/>
        <v>0</v>
      </c>
      <c r="J78" s="220">
        <f t="shared" si="30"/>
        <v>0</v>
      </c>
      <c r="K78" s="220">
        <f t="shared" si="30"/>
        <v>0</v>
      </c>
      <c r="L78" s="218">
        <f t="shared" si="18"/>
        <v>0</v>
      </c>
    </row>
    <row r="79" spans="1:12" x14ac:dyDescent="0.25">
      <c r="A79" s="15" t="s">
        <v>113</v>
      </c>
      <c r="B79" s="16" t="s">
        <v>75</v>
      </c>
      <c r="C79" s="212"/>
      <c r="D79" s="212"/>
      <c r="E79" s="212"/>
      <c r="F79" s="212"/>
      <c r="G79" s="212"/>
      <c r="H79" s="212"/>
      <c r="I79" s="212"/>
      <c r="J79" s="212"/>
      <c r="K79" s="212"/>
      <c r="L79" s="218">
        <f t="shared" si="18"/>
        <v>0</v>
      </c>
    </row>
    <row r="80" spans="1:12" x14ac:dyDescent="0.25">
      <c r="A80" s="15" t="s">
        <v>114</v>
      </c>
      <c r="B80" s="23" t="s">
        <v>33</v>
      </c>
      <c r="C80" s="212"/>
      <c r="D80" s="212"/>
      <c r="E80" s="212"/>
      <c r="F80" s="212"/>
      <c r="G80" s="212"/>
      <c r="H80" s="212"/>
      <c r="I80" s="212"/>
      <c r="J80" s="212"/>
      <c r="K80" s="212"/>
      <c r="L80" s="218">
        <f t="shared" si="18"/>
        <v>0</v>
      </c>
    </row>
    <row r="81" spans="1:12" x14ac:dyDescent="0.25">
      <c r="A81" s="13" t="s">
        <v>115</v>
      </c>
      <c r="B81" s="19" t="s">
        <v>78</v>
      </c>
      <c r="C81" s="220">
        <f>C82+C83</f>
        <v>0</v>
      </c>
      <c r="D81" s="220">
        <f t="shared" ref="D81:K81" si="31">D82+D83</f>
        <v>0</v>
      </c>
      <c r="E81" s="220">
        <f t="shared" si="31"/>
        <v>0</v>
      </c>
      <c r="F81" s="220">
        <f t="shared" si="31"/>
        <v>0</v>
      </c>
      <c r="G81" s="220">
        <f t="shared" si="31"/>
        <v>0</v>
      </c>
      <c r="H81" s="220">
        <f t="shared" si="31"/>
        <v>0</v>
      </c>
      <c r="I81" s="220">
        <f t="shared" si="31"/>
        <v>0</v>
      </c>
      <c r="J81" s="220">
        <f t="shared" si="31"/>
        <v>0</v>
      </c>
      <c r="K81" s="220">
        <f t="shared" si="31"/>
        <v>0</v>
      </c>
      <c r="L81" s="218">
        <f t="shared" si="18"/>
        <v>0</v>
      </c>
    </row>
    <row r="82" spans="1:12" x14ac:dyDescent="0.25">
      <c r="A82" s="15" t="s">
        <v>116</v>
      </c>
      <c r="B82" s="16" t="s">
        <v>80</v>
      </c>
      <c r="C82" s="212"/>
      <c r="D82" s="212"/>
      <c r="E82" s="212"/>
      <c r="F82" s="212"/>
      <c r="G82" s="212"/>
      <c r="H82" s="212"/>
      <c r="I82" s="212"/>
      <c r="J82" s="212"/>
      <c r="K82" s="212"/>
      <c r="L82" s="218">
        <f t="shared" si="18"/>
        <v>0</v>
      </c>
    </row>
    <row r="83" spans="1:12" x14ac:dyDescent="0.25">
      <c r="A83" s="15" t="s">
        <v>117</v>
      </c>
      <c r="B83" s="23" t="s">
        <v>33</v>
      </c>
      <c r="C83" s="212"/>
      <c r="D83" s="212"/>
      <c r="E83" s="212"/>
      <c r="F83" s="212"/>
      <c r="G83" s="212"/>
      <c r="H83" s="212"/>
      <c r="I83" s="212"/>
      <c r="J83" s="212"/>
      <c r="K83" s="212"/>
      <c r="L83" s="218">
        <f t="shared" si="18"/>
        <v>0</v>
      </c>
    </row>
    <row r="84" spans="1:12" x14ac:dyDescent="0.25">
      <c r="A84" s="13" t="s">
        <v>118</v>
      </c>
      <c r="B84" s="19" t="s">
        <v>83</v>
      </c>
      <c r="C84" s="220">
        <f>C85+C86</f>
        <v>0</v>
      </c>
      <c r="D84" s="220">
        <f t="shared" ref="D84:K84" si="32">D85+D86</f>
        <v>0</v>
      </c>
      <c r="E84" s="220">
        <f t="shared" si="32"/>
        <v>0</v>
      </c>
      <c r="F84" s="220">
        <f t="shared" si="32"/>
        <v>0</v>
      </c>
      <c r="G84" s="220">
        <f t="shared" si="32"/>
        <v>0</v>
      </c>
      <c r="H84" s="220">
        <f t="shared" si="32"/>
        <v>0</v>
      </c>
      <c r="I84" s="220">
        <f t="shared" si="32"/>
        <v>0</v>
      </c>
      <c r="J84" s="220">
        <f t="shared" si="32"/>
        <v>0</v>
      </c>
      <c r="K84" s="220">
        <f t="shared" si="32"/>
        <v>0</v>
      </c>
      <c r="L84" s="218">
        <f t="shared" si="18"/>
        <v>0</v>
      </c>
    </row>
    <row r="85" spans="1:12" x14ac:dyDescent="0.25">
      <c r="A85" s="15" t="s">
        <v>119</v>
      </c>
      <c r="B85" s="16" t="s">
        <v>85</v>
      </c>
      <c r="C85" s="212"/>
      <c r="D85" s="212"/>
      <c r="E85" s="212"/>
      <c r="F85" s="212"/>
      <c r="G85" s="212"/>
      <c r="H85" s="212"/>
      <c r="I85" s="212"/>
      <c r="J85" s="212"/>
      <c r="K85" s="212"/>
      <c r="L85" s="218">
        <f t="shared" si="18"/>
        <v>0</v>
      </c>
    </row>
    <row r="86" spans="1:12" x14ac:dyDescent="0.25">
      <c r="A86" s="15" t="s">
        <v>120</v>
      </c>
      <c r="B86" s="23" t="s">
        <v>33</v>
      </c>
      <c r="C86" s="212"/>
      <c r="D86" s="212"/>
      <c r="E86" s="212"/>
      <c r="F86" s="212"/>
      <c r="G86" s="212"/>
      <c r="H86" s="212"/>
      <c r="I86" s="212"/>
      <c r="J86" s="212"/>
      <c r="K86" s="212"/>
      <c r="L86" s="218">
        <f t="shared" si="18"/>
        <v>0</v>
      </c>
    </row>
    <row r="87" spans="1:12" x14ac:dyDescent="0.25">
      <c r="A87" s="13" t="s">
        <v>121</v>
      </c>
      <c r="B87" s="14" t="s">
        <v>88</v>
      </c>
      <c r="C87" s="220">
        <f>C88+C89</f>
        <v>0</v>
      </c>
      <c r="D87" s="220">
        <f t="shared" ref="D87:K87" si="33">D88+D89</f>
        <v>0</v>
      </c>
      <c r="E87" s="220">
        <f t="shared" si="33"/>
        <v>0</v>
      </c>
      <c r="F87" s="220">
        <f t="shared" si="33"/>
        <v>0</v>
      </c>
      <c r="G87" s="220">
        <f t="shared" si="33"/>
        <v>0</v>
      </c>
      <c r="H87" s="220">
        <f t="shared" si="33"/>
        <v>0</v>
      </c>
      <c r="I87" s="220">
        <f t="shared" si="33"/>
        <v>0</v>
      </c>
      <c r="J87" s="220">
        <f t="shared" si="33"/>
        <v>0</v>
      </c>
      <c r="K87" s="220">
        <f t="shared" si="33"/>
        <v>0</v>
      </c>
      <c r="L87" s="218">
        <f t="shared" si="18"/>
        <v>0</v>
      </c>
    </row>
    <row r="88" spans="1:12" x14ac:dyDescent="0.25">
      <c r="A88" s="15" t="s">
        <v>122</v>
      </c>
      <c r="B88" s="16" t="s">
        <v>90</v>
      </c>
      <c r="C88" s="212"/>
      <c r="D88" s="212"/>
      <c r="E88" s="212"/>
      <c r="F88" s="212"/>
      <c r="G88" s="212"/>
      <c r="H88" s="212"/>
      <c r="I88" s="212"/>
      <c r="J88" s="212"/>
      <c r="K88" s="212"/>
      <c r="L88" s="218">
        <f t="shared" si="18"/>
        <v>0</v>
      </c>
    </row>
    <row r="89" spans="1:12" x14ac:dyDescent="0.25">
      <c r="A89" s="15" t="s">
        <v>123</v>
      </c>
      <c r="B89" s="16" t="s">
        <v>33</v>
      </c>
      <c r="C89" s="212"/>
      <c r="D89" s="212"/>
      <c r="E89" s="212"/>
      <c r="F89" s="212"/>
      <c r="G89" s="212"/>
      <c r="H89" s="212"/>
      <c r="I89" s="212"/>
      <c r="J89" s="212"/>
      <c r="K89" s="212"/>
      <c r="L89" s="218">
        <f t="shared" si="18"/>
        <v>0</v>
      </c>
    </row>
    <row r="90" spans="1:12" x14ac:dyDescent="0.25">
      <c r="A90" s="13" t="s">
        <v>124</v>
      </c>
      <c r="B90" s="19" t="s">
        <v>93</v>
      </c>
      <c r="C90" s="220">
        <f>C91+C92</f>
        <v>0</v>
      </c>
      <c r="D90" s="220">
        <f t="shared" ref="D90:K90" si="34">D91+D92</f>
        <v>0</v>
      </c>
      <c r="E90" s="220">
        <f t="shared" si="34"/>
        <v>0</v>
      </c>
      <c r="F90" s="220">
        <f t="shared" si="34"/>
        <v>0</v>
      </c>
      <c r="G90" s="220">
        <f t="shared" si="34"/>
        <v>0</v>
      </c>
      <c r="H90" s="220">
        <f t="shared" si="34"/>
        <v>0</v>
      </c>
      <c r="I90" s="220">
        <f t="shared" si="34"/>
        <v>0</v>
      </c>
      <c r="J90" s="220">
        <f t="shared" si="34"/>
        <v>0</v>
      </c>
      <c r="K90" s="220">
        <f t="shared" si="34"/>
        <v>0</v>
      </c>
      <c r="L90" s="218">
        <f t="shared" si="18"/>
        <v>0</v>
      </c>
    </row>
    <row r="91" spans="1:12" x14ac:dyDescent="0.25">
      <c r="A91" s="15" t="s">
        <v>125</v>
      </c>
      <c r="B91" s="16" t="s">
        <v>95</v>
      </c>
      <c r="C91" s="212"/>
      <c r="D91" s="212"/>
      <c r="E91" s="212"/>
      <c r="F91" s="212"/>
      <c r="G91" s="212"/>
      <c r="H91" s="212"/>
      <c r="I91" s="212"/>
      <c r="J91" s="212"/>
      <c r="K91" s="212"/>
      <c r="L91" s="218">
        <f t="shared" si="18"/>
        <v>0</v>
      </c>
    </row>
    <row r="92" spans="1:12" x14ac:dyDescent="0.25">
      <c r="A92" s="15" t="s">
        <v>126</v>
      </c>
      <c r="B92" s="16" t="s">
        <v>33</v>
      </c>
      <c r="C92" s="212"/>
      <c r="D92" s="212"/>
      <c r="E92" s="212"/>
      <c r="F92" s="212"/>
      <c r="G92" s="212"/>
      <c r="H92" s="212"/>
      <c r="I92" s="212"/>
      <c r="J92" s="212"/>
      <c r="K92" s="212"/>
      <c r="L92" s="218">
        <f t="shared" si="18"/>
        <v>0</v>
      </c>
    </row>
    <row r="93" spans="1:12" x14ac:dyDescent="0.25">
      <c r="A93" s="11">
        <v>2.4</v>
      </c>
      <c r="B93" s="12" t="s">
        <v>127</v>
      </c>
      <c r="C93" s="220">
        <f>C94+C97+C100+C103+C106</f>
        <v>0</v>
      </c>
      <c r="D93" s="220">
        <f t="shared" ref="D93:K93" si="35">D94+D97+D100+D103+D106</f>
        <v>0</v>
      </c>
      <c r="E93" s="220">
        <f t="shared" si="35"/>
        <v>0</v>
      </c>
      <c r="F93" s="220">
        <f t="shared" si="35"/>
        <v>0</v>
      </c>
      <c r="G93" s="220">
        <f t="shared" si="35"/>
        <v>0</v>
      </c>
      <c r="H93" s="220">
        <f t="shared" si="35"/>
        <v>0</v>
      </c>
      <c r="I93" s="220">
        <f t="shared" si="35"/>
        <v>0</v>
      </c>
      <c r="J93" s="220">
        <f t="shared" si="35"/>
        <v>0</v>
      </c>
      <c r="K93" s="220">
        <f t="shared" si="35"/>
        <v>0</v>
      </c>
      <c r="L93" s="218">
        <f t="shared" si="18"/>
        <v>0</v>
      </c>
    </row>
    <row r="94" spans="1:12" x14ac:dyDescent="0.25">
      <c r="A94" s="13" t="s">
        <v>128</v>
      </c>
      <c r="B94" s="14" t="s">
        <v>73</v>
      </c>
      <c r="C94" s="220">
        <f>C95+C96</f>
        <v>0</v>
      </c>
      <c r="D94" s="220">
        <f t="shared" ref="D94:K94" si="36">D95+D96</f>
        <v>0</v>
      </c>
      <c r="E94" s="220">
        <f t="shared" si="36"/>
        <v>0</v>
      </c>
      <c r="F94" s="220">
        <f t="shared" si="36"/>
        <v>0</v>
      </c>
      <c r="G94" s="220">
        <f t="shared" si="36"/>
        <v>0</v>
      </c>
      <c r="H94" s="220">
        <f t="shared" si="36"/>
        <v>0</v>
      </c>
      <c r="I94" s="220">
        <f t="shared" si="36"/>
        <v>0</v>
      </c>
      <c r="J94" s="220">
        <f t="shared" si="36"/>
        <v>0</v>
      </c>
      <c r="K94" s="220">
        <f t="shared" si="36"/>
        <v>0</v>
      </c>
      <c r="L94" s="218">
        <f t="shared" si="18"/>
        <v>0</v>
      </c>
    </row>
    <row r="95" spans="1:12" x14ac:dyDescent="0.25">
      <c r="A95" s="15" t="s">
        <v>129</v>
      </c>
      <c r="B95" s="16" t="s">
        <v>75</v>
      </c>
      <c r="C95" s="212"/>
      <c r="D95" s="212"/>
      <c r="E95" s="212"/>
      <c r="F95" s="212"/>
      <c r="G95" s="212"/>
      <c r="H95" s="212"/>
      <c r="I95" s="212"/>
      <c r="J95" s="212"/>
      <c r="K95" s="212"/>
      <c r="L95" s="218">
        <f t="shared" si="18"/>
        <v>0</v>
      </c>
    </row>
    <row r="96" spans="1:12" x14ac:dyDescent="0.25">
      <c r="A96" s="15" t="s">
        <v>130</v>
      </c>
      <c r="B96" s="16" t="s">
        <v>33</v>
      </c>
      <c r="C96" s="212"/>
      <c r="D96" s="212"/>
      <c r="E96" s="212"/>
      <c r="F96" s="212"/>
      <c r="G96" s="212"/>
      <c r="H96" s="212"/>
      <c r="I96" s="212"/>
      <c r="J96" s="212"/>
      <c r="K96" s="212"/>
      <c r="L96" s="218">
        <f t="shared" si="18"/>
        <v>0</v>
      </c>
    </row>
    <row r="97" spans="1:12" x14ac:dyDescent="0.25">
      <c r="A97" s="13" t="s">
        <v>131</v>
      </c>
      <c r="B97" s="14" t="s">
        <v>78</v>
      </c>
      <c r="C97" s="220">
        <f>C98+C99</f>
        <v>0</v>
      </c>
      <c r="D97" s="220">
        <f t="shared" ref="D97:K97" si="37">D98+D99</f>
        <v>0</v>
      </c>
      <c r="E97" s="220">
        <f t="shared" si="37"/>
        <v>0</v>
      </c>
      <c r="F97" s="220">
        <f t="shared" si="37"/>
        <v>0</v>
      </c>
      <c r="G97" s="220">
        <f t="shared" si="37"/>
        <v>0</v>
      </c>
      <c r="H97" s="220">
        <f t="shared" si="37"/>
        <v>0</v>
      </c>
      <c r="I97" s="220">
        <f t="shared" si="37"/>
        <v>0</v>
      </c>
      <c r="J97" s="220">
        <f t="shared" si="37"/>
        <v>0</v>
      </c>
      <c r="K97" s="220">
        <f t="shared" si="37"/>
        <v>0</v>
      </c>
      <c r="L97" s="218">
        <f t="shared" si="18"/>
        <v>0</v>
      </c>
    </row>
    <row r="98" spans="1:12" x14ac:dyDescent="0.25">
      <c r="A98" s="15" t="s">
        <v>132</v>
      </c>
      <c r="B98" s="16" t="s">
        <v>80</v>
      </c>
      <c r="C98" s="212"/>
      <c r="D98" s="212"/>
      <c r="E98" s="212"/>
      <c r="F98" s="212"/>
      <c r="G98" s="212"/>
      <c r="H98" s="212"/>
      <c r="I98" s="212"/>
      <c r="J98" s="212"/>
      <c r="K98" s="212"/>
      <c r="L98" s="218">
        <f t="shared" si="18"/>
        <v>0</v>
      </c>
    </row>
    <row r="99" spans="1:12" x14ac:dyDescent="0.25">
      <c r="A99" s="15" t="s">
        <v>133</v>
      </c>
      <c r="B99" s="16" t="s">
        <v>33</v>
      </c>
      <c r="C99" s="212"/>
      <c r="D99" s="212"/>
      <c r="E99" s="212"/>
      <c r="F99" s="212"/>
      <c r="G99" s="212"/>
      <c r="H99" s="212"/>
      <c r="I99" s="212"/>
      <c r="J99" s="212"/>
      <c r="K99" s="212"/>
      <c r="L99" s="218">
        <f t="shared" si="18"/>
        <v>0</v>
      </c>
    </row>
    <row r="100" spans="1:12" x14ac:dyDescent="0.25">
      <c r="A100" s="18" t="s">
        <v>134</v>
      </c>
      <c r="B100" s="14" t="s">
        <v>83</v>
      </c>
      <c r="C100" s="220">
        <f>C101+C102</f>
        <v>0</v>
      </c>
      <c r="D100" s="220">
        <f t="shared" ref="D100:K100" si="38">D101+D102</f>
        <v>0</v>
      </c>
      <c r="E100" s="220">
        <f t="shared" si="38"/>
        <v>0</v>
      </c>
      <c r="F100" s="220">
        <f t="shared" si="38"/>
        <v>0</v>
      </c>
      <c r="G100" s="220">
        <f t="shared" si="38"/>
        <v>0</v>
      </c>
      <c r="H100" s="220">
        <f t="shared" si="38"/>
        <v>0</v>
      </c>
      <c r="I100" s="220">
        <f t="shared" si="38"/>
        <v>0</v>
      </c>
      <c r="J100" s="220">
        <f t="shared" si="38"/>
        <v>0</v>
      </c>
      <c r="K100" s="220">
        <f t="shared" si="38"/>
        <v>0</v>
      </c>
      <c r="L100" s="218">
        <f t="shared" si="18"/>
        <v>0</v>
      </c>
    </row>
    <row r="101" spans="1:12" x14ac:dyDescent="0.25">
      <c r="A101" s="15" t="s">
        <v>135</v>
      </c>
      <c r="B101" s="16" t="s">
        <v>85</v>
      </c>
      <c r="C101" s="212"/>
      <c r="D101" s="212"/>
      <c r="E101" s="212"/>
      <c r="F101" s="212"/>
      <c r="G101" s="212"/>
      <c r="H101" s="212"/>
      <c r="I101" s="212"/>
      <c r="J101" s="212"/>
      <c r="K101" s="212"/>
      <c r="L101" s="218">
        <f t="shared" si="18"/>
        <v>0</v>
      </c>
    </row>
    <row r="102" spans="1:12" x14ac:dyDescent="0.25">
      <c r="A102" s="15" t="s">
        <v>136</v>
      </c>
      <c r="B102" s="16" t="s">
        <v>33</v>
      </c>
      <c r="C102" s="212"/>
      <c r="D102" s="212"/>
      <c r="E102" s="212"/>
      <c r="F102" s="212"/>
      <c r="G102" s="212"/>
      <c r="H102" s="212"/>
      <c r="I102" s="212"/>
      <c r="J102" s="212"/>
      <c r="K102" s="212"/>
      <c r="L102" s="218">
        <f t="shared" si="18"/>
        <v>0</v>
      </c>
    </row>
    <row r="103" spans="1:12" x14ac:dyDescent="0.25">
      <c r="A103" s="18" t="s">
        <v>137</v>
      </c>
      <c r="B103" s="14" t="s">
        <v>88</v>
      </c>
      <c r="C103" s="220">
        <f>C104+C105</f>
        <v>0</v>
      </c>
      <c r="D103" s="220">
        <f t="shared" ref="D103:K103" si="39">D104+D105</f>
        <v>0</v>
      </c>
      <c r="E103" s="220">
        <f t="shared" si="39"/>
        <v>0</v>
      </c>
      <c r="F103" s="220">
        <f t="shared" si="39"/>
        <v>0</v>
      </c>
      <c r="G103" s="220">
        <f t="shared" si="39"/>
        <v>0</v>
      </c>
      <c r="H103" s="220">
        <f t="shared" si="39"/>
        <v>0</v>
      </c>
      <c r="I103" s="220">
        <f t="shared" si="39"/>
        <v>0</v>
      </c>
      <c r="J103" s="220">
        <f t="shared" si="39"/>
        <v>0</v>
      </c>
      <c r="K103" s="220">
        <f t="shared" si="39"/>
        <v>0</v>
      </c>
      <c r="L103" s="218">
        <f t="shared" si="18"/>
        <v>0</v>
      </c>
    </row>
    <row r="104" spans="1:12" x14ac:dyDescent="0.25">
      <c r="A104" s="15" t="s">
        <v>138</v>
      </c>
      <c r="B104" s="16" t="s">
        <v>90</v>
      </c>
      <c r="C104" s="212"/>
      <c r="D104" s="212"/>
      <c r="E104" s="212"/>
      <c r="F104" s="212"/>
      <c r="G104" s="212"/>
      <c r="H104" s="212"/>
      <c r="I104" s="212"/>
      <c r="J104" s="212"/>
      <c r="K104" s="212"/>
      <c r="L104" s="218">
        <f t="shared" si="18"/>
        <v>0</v>
      </c>
    </row>
    <row r="105" spans="1:12" x14ac:dyDescent="0.25">
      <c r="A105" s="15" t="s">
        <v>139</v>
      </c>
      <c r="B105" s="16" t="s">
        <v>33</v>
      </c>
      <c r="C105" s="212"/>
      <c r="D105" s="212"/>
      <c r="E105" s="212"/>
      <c r="F105" s="212"/>
      <c r="G105" s="212"/>
      <c r="H105" s="212"/>
      <c r="I105" s="212"/>
      <c r="J105" s="212"/>
      <c r="K105" s="212"/>
      <c r="L105" s="218">
        <f t="shared" si="18"/>
        <v>0</v>
      </c>
    </row>
    <row r="106" spans="1:12" x14ac:dyDescent="0.25">
      <c r="A106" s="18" t="s">
        <v>140</v>
      </c>
      <c r="B106" s="14" t="s">
        <v>93</v>
      </c>
      <c r="C106" s="220">
        <f>C107+C108</f>
        <v>0</v>
      </c>
      <c r="D106" s="220">
        <f t="shared" ref="D106:K106" si="40">D107+D108</f>
        <v>0</v>
      </c>
      <c r="E106" s="220">
        <f t="shared" si="40"/>
        <v>0</v>
      </c>
      <c r="F106" s="220">
        <f t="shared" si="40"/>
        <v>0</v>
      </c>
      <c r="G106" s="220">
        <f t="shared" si="40"/>
        <v>0</v>
      </c>
      <c r="H106" s="220">
        <f t="shared" si="40"/>
        <v>0</v>
      </c>
      <c r="I106" s="220">
        <f t="shared" si="40"/>
        <v>0</v>
      </c>
      <c r="J106" s="220">
        <f t="shared" si="40"/>
        <v>0</v>
      </c>
      <c r="K106" s="220">
        <f t="shared" si="40"/>
        <v>0</v>
      </c>
      <c r="L106" s="218">
        <f t="shared" si="18"/>
        <v>0</v>
      </c>
    </row>
    <row r="107" spans="1:12" x14ac:dyDescent="0.25">
      <c r="A107" s="15" t="s">
        <v>141</v>
      </c>
      <c r="B107" s="16" t="s">
        <v>95</v>
      </c>
      <c r="C107" s="212"/>
      <c r="D107" s="212"/>
      <c r="E107" s="212"/>
      <c r="F107" s="212"/>
      <c r="G107" s="212"/>
      <c r="H107" s="212"/>
      <c r="I107" s="212"/>
      <c r="J107" s="212"/>
      <c r="K107" s="212"/>
      <c r="L107" s="218">
        <f t="shared" si="18"/>
        <v>0</v>
      </c>
    </row>
    <row r="108" spans="1:12" x14ac:dyDescent="0.25">
      <c r="A108" s="15" t="s">
        <v>142</v>
      </c>
      <c r="B108" s="16" t="s">
        <v>33</v>
      </c>
      <c r="C108" s="212"/>
      <c r="D108" s="212"/>
      <c r="E108" s="212"/>
      <c r="F108" s="212"/>
      <c r="G108" s="212"/>
      <c r="H108" s="212"/>
      <c r="I108" s="212"/>
      <c r="J108" s="212"/>
      <c r="K108" s="212"/>
      <c r="L108" s="218">
        <f t="shared" si="18"/>
        <v>0</v>
      </c>
    </row>
    <row r="109" spans="1:12" x14ac:dyDescent="0.25">
      <c r="A109" s="11">
        <v>2.5</v>
      </c>
      <c r="B109" s="12" t="s">
        <v>143</v>
      </c>
      <c r="C109" s="220">
        <f>C110+C113+C116+C119+C122</f>
        <v>0</v>
      </c>
      <c r="D109" s="220">
        <f t="shared" ref="D109:K109" si="41">D110+D113+D116+D119+D122</f>
        <v>0</v>
      </c>
      <c r="E109" s="220">
        <f t="shared" si="41"/>
        <v>0</v>
      </c>
      <c r="F109" s="220">
        <f t="shared" si="41"/>
        <v>0</v>
      </c>
      <c r="G109" s="220">
        <f t="shared" si="41"/>
        <v>0</v>
      </c>
      <c r="H109" s="220">
        <f t="shared" si="41"/>
        <v>0</v>
      </c>
      <c r="I109" s="220">
        <f t="shared" si="41"/>
        <v>0</v>
      </c>
      <c r="J109" s="220">
        <f t="shared" si="41"/>
        <v>0</v>
      </c>
      <c r="K109" s="220">
        <f t="shared" si="41"/>
        <v>0</v>
      </c>
      <c r="L109" s="218">
        <f t="shared" si="18"/>
        <v>0</v>
      </c>
    </row>
    <row r="110" spans="1:12" x14ac:dyDescent="0.25">
      <c r="A110" s="13" t="s">
        <v>144</v>
      </c>
      <c r="B110" s="14" t="s">
        <v>73</v>
      </c>
      <c r="C110" s="220">
        <f>C111+C112</f>
        <v>0</v>
      </c>
      <c r="D110" s="220">
        <f t="shared" ref="D110:K110" si="42">D111+D112</f>
        <v>0</v>
      </c>
      <c r="E110" s="220">
        <f t="shared" si="42"/>
        <v>0</v>
      </c>
      <c r="F110" s="220">
        <f t="shared" si="42"/>
        <v>0</v>
      </c>
      <c r="G110" s="220">
        <f t="shared" si="42"/>
        <v>0</v>
      </c>
      <c r="H110" s="220">
        <f t="shared" si="42"/>
        <v>0</v>
      </c>
      <c r="I110" s="220">
        <f t="shared" si="42"/>
        <v>0</v>
      </c>
      <c r="J110" s="220">
        <f t="shared" si="42"/>
        <v>0</v>
      </c>
      <c r="K110" s="220">
        <f t="shared" si="42"/>
        <v>0</v>
      </c>
      <c r="L110" s="218">
        <f t="shared" ref="L110:L124" si="43">D110+E110+F110+I110</f>
        <v>0</v>
      </c>
    </row>
    <row r="111" spans="1:12" x14ac:dyDescent="0.25">
      <c r="A111" s="15" t="s">
        <v>145</v>
      </c>
      <c r="B111" s="16" t="s">
        <v>75</v>
      </c>
      <c r="C111" s="212"/>
      <c r="D111" s="212"/>
      <c r="E111" s="212"/>
      <c r="F111" s="212"/>
      <c r="G111" s="212"/>
      <c r="H111" s="212"/>
      <c r="I111" s="212"/>
      <c r="J111" s="212"/>
      <c r="K111" s="212"/>
      <c r="L111" s="218">
        <f t="shared" si="43"/>
        <v>0</v>
      </c>
    </row>
    <row r="112" spans="1:12" x14ac:dyDescent="0.25">
      <c r="A112" s="15" t="s">
        <v>146</v>
      </c>
      <c r="B112" s="16" t="s">
        <v>33</v>
      </c>
      <c r="C112" s="212"/>
      <c r="D112" s="212"/>
      <c r="E112" s="212"/>
      <c r="F112" s="212"/>
      <c r="G112" s="212"/>
      <c r="H112" s="212"/>
      <c r="I112" s="212"/>
      <c r="J112" s="212"/>
      <c r="K112" s="212"/>
      <c r="L112" s="218">
        <f t="shared" si="43"/>
        <v>0</v>
      </c>
    </row>
    <row r="113" spans="1:12" x14ac:dyDescent="0.25">
      <c r="A113" s="13" t="s">
        <v>147</v>
      </c>
      <c r="B113" s="14" t="s">
        <v>78</v>
      </c>
      <c r="C113" s="220">
        <f>C114+C115</f>
        <v>0</v>
      </c>
      <c r="D113" s="220">
        <f t="shared" ref="D113:K113" si="44">D114+D115</f>
        <v>0</v>
      </c>
      <c r="E113" s="220">
        <f t="shared" si="44"/>
        <v>0</v>
      </c>
      <c r="F113" s="220">
        <f t="shared" si="44"/>
        <v>0</v>
      </c>
      <c r="G113" s="220">
        <f t="shared" si="44"/>
        <v>0</v>
      </c>
      <c r="H113" s="220">
        <f t="shared" si="44"/>
        <v>0</v>
      </c>
      <c r="I113" s="220">
        <f t="shared" si="44"/>
        <v>0</v>
      </c>
      <c r="J113" s="220">
        <f t="shared" si="44"/>
        <v>0</v>
      </c>
      <c r="K113" s="220">
        <f t="shared" si="44"/>
        <v>0</v>
      </c>
      <c r="L113" s="218">
        <f t="shared" si="43"/>
        <v>0</v>
      </c>
    </row>
    <row r="114" spans="1:12" x14ac:dyDescent="0.25">
      <c r="A114" s="15" t="s">
        <v>148</v>
      </c>
      <c r="B114" s="16" t="s">
        <v>80</v>
      </c>
      <c r="C114" s="212"/>
      <c r="D114" s="212"/>
      <c r="E114" s="212"/>
      <c r="F114" s="212"/>
      <c r="G114" s="212"/>
      <c r="H114" s="212"/>
      <c r="I114" s="212"/>
      <c r="J114" s="212"/>
      <c r="K114" s="212"/>
      <c r="L114" s="218">
        <f t="shared" si="43"/>
        <v>0</v>
      </c>
    </row>
    <row r="115" spans="1:12" x14ac:dyDescent="0.25">
      <c r="A115" s="15" t="s">
        <v>149</v>
      </c>
      <c r="B115" s="16" t="s">
        <v>33</v>
      </c>
      <c r="C115" s="212"/>
      <c r="D115" s="212"/>
      <c r="E115" s="212"/>
      <c r="F115" s="212"/>
      <c r="G115" s="212"/>
      <c r="H115" s="212"/>
      <c r="I115" s="212"/>
      <c r="J115" s="212"/>
      <c r="K115" s="212"/>
      <c r="L115" s="218">
        <f t="shared" si="43"/>
        <v>0</v>
      </c>
    </row>
    <row r="116" spans="1:12" x14ac:dyDescent="0.25">
      <c r="A116" s="18" t="s">
        <v>150</v>
      </c>
      <c r="B116" s="19" t="s">
        <v>83</v>
      </c>
      <c r="C116" s="220">
        <f>C117+C118</f>
        <v>0</v>
      </c>
      <c r="D116" s="220">
        <f t="shared" ref="D116:K116" si="45">D117+D118</f>
        <v>0</v>
      </c>
      <c r="E116" s="220">
        <f t="shared" si="45"/>
        <v>0</v>
      </c>
      <c r="F116" s="220">
        <f t="shared" si="45"/>
        <v>0</v>
      </c>
      <c r="G116" s="220">
        <f t="shared" si="45"/>
        <v>0</v>
      </c>
      <c r="H116" s="220">
        <f t="shared" si="45"/>
        <v>0</v>
      </c>
      <c r="I116" s="220">
        <f t="shared" si="45"/>
        <v>0</v>
      </c>
      <c r="J116" s="220">
        <f t="shared" si="45"/>
        <v>0</v>
      </c>
      <c r="K116" s="220">
        <f t="shared" si="45"/>
        <v>0</v>
      </c>
      <c r="L116" s="218">
        <f t="shared" si="43"/>
        <v>0</v>
      </c>
    </row>
    <row r="117" spans="1:12" x14ac:dyDescent="0.25">
      <c r="A117" s="15" t="s">
        <v>151</v>
      </c>
      <c r="B117" s="16" t="s">
        <v>85</v>
      </c>
      <c r="C117" s="212"/>
      <c r="D117" s="212"/>
      <c r="E117" s="212"/>
      <c r="F117" s="212"/>
      <c r="G117" s="212"/>
      <c r="H117" s="212"/>
      <c r="I117" s="212"/>
      <c r="J117" s="212"/>
      <c r="K117" s="212"/>
      <c r="L117" s="218">
        <f t="shared" si="43"/>
        <v>0</v>
      </c>
    </row>
    <row r="118" spans="1:12" x14ac:dyDescent="0.25">
      <c r="A118" s="15" t="s">
        <v>152</v>
      </c>
      <c r="B118" s="23" t="s">
        <v>33</v>
      </c>
      <c r="C118" s="212"/>
      <c r="D118" s="212"/>
      <c r="E118" s="212"/>
      <c r="F118" s="212"/>
      <c r="G118" s="212"/>
      <c r="H118" s="212"/>
      <c r="I118" s="212"/>
      <c r="J118" s="212"/>
      <c r="K118" s="212"/>
      <c r="L118" s="218">
        <f t="shared" si="43"/>
        <v>0</v>
      </c>
    </row>
    <row r="119" spans="1:12" x14ac:dyDescent="0.25">
      <c r="A119" s="18" t="s">
        <v>153</v>
      </c>
      <c r="B119" s="14" t="s">
        <v>88</v>
      </c>
      <c r="C119" s="220">
        <f>C120+C121</f>
        <v>0</v>
      </c>
      <c r="D119" s="220">
        <f t="shared" ref="D119:K119" si="46">D120+D121</f>
        <v>0</v>
      </c>
      <c r="E119" s="220">
        <f t="shared" si="46"/>
        <v>0</v>
      </c>
      <c r="F119" s="220">
        <f t="shared" si="46"/>
        <v>0</v>
      </c>
      <c r="G119" s="220">
        <f t="shared" si="46"/>
        <v>0</v>
      </c>
      <c r="H119" s="220">
        <f t="shared" si="46"/>
        <v>0</v>
      </c>
      <c r="I119" s="220">
        <f t="shared" si="46"/>
        <v>0</v>
      </c>
      <c r="J119" s="220">
        <f t="shared" si="46"/>
        <v>0</v>
      </c>
      <c r="K119" s="220">
        <f t="shared" si="46"/>
        <v>0</v>
      </c>
      <c r="L119" s="218">
        <f t="shared" si="43"/>
        <v>0</v>
      </c>
    </row>
    <row r="120" spans="1:12" x14ac:dyDescent="0.25">
      <c r="A120" s="15" t="s">
        <v>154</v>
      </c>
      <c r="B120" s="16" t="s">
        <v>90</v>
      </c>
      <c r="C120" s="212"/>
      <c r="D120" s="212"/>
      <c r="E120" s="212"/>
      <c r="F120" s="212"/>
      <c r="G120" s="212"/>
      <c r="H120" s="212"/>
      <c r="I120" s="212"/>
      <c r="J120" s="212"/>
      <c r="K120" s="212"/>
      <c r="L120" s="218">
        <f t="shared" si="43"/>
        <v>0</v>
      </c>
    </row>
    <row r="121" spans="1:12" x14ac:dyDescent="0.25">
      <c r="A121" s="15" t="s">
        <v>155</v>
      </c>
      <c r="B121" s="16" t="s">
        <v>33</v>
      </c>
      <c r="C121" s="212"/>
      <c r="D121" s="212"/>
      <c r="E121" s="212"/>
      <c r="F121" s="212"/>
      <c r="G121" s="212"/>
      <c r="H121" s="212"/>
      <c r="I121" s="212"/>
      <c r="J121" s="212"/>
      <c r="K121" s="212"/>
      <c r="L121" s="218">
        <f t="shared" si="43"/>
        <v>0</v>
      </c>
    </row>
    <row r="122" spans="1:12" x14ac:dyDescent="0.25">
      <c r="A122" s="18" t="s">
        <v>156</v>
      </c>
      <c r="B122" s="19" t="s">
        <v>93</v>
      </c>
      <c r="C122" s="220">
        <f>C123+C124</f>
        <v>0</v>
      </c>
      <c r="D122" s="220">
        <f t="shared" ref="D122:K122" si="47">D123+D124</f>
        <v>0</v>
      </c>
      <c r="E122" s="220">
        <f t="shared" si="47"/>
        <v>0</v>
      </c>
      <c r="F122" s="220">
        <f t="shared" si="47"/>
        <v>0</v>
      </c>
      <c r="G122" s="220">
        <f t="shared" si="47"/>
        <v>0</v>
      </c>
      <c r="H122" s="220">
        <f t="shared" si="47"/>
        <v>0</v>
      </c>
      <c r="I122" s="220">
        <f t="shared" si="47"/>
        <v>0</v>
      </c>
      <c r="J122" s="220">
        <f t="shared" si="47"/>
        <v>0</v>
      </c>
      <c r="K122" s="220">
        <f t="shared" si="47"/>
        <v>0</v>
      </c>
      <c r="L122" s="218">
        <f t="shared" si="43"/>
        <v>0</v>
      </c>
    </row>
    <row r="123" spans="1:12" x14ac:dyDescent="0.25">
      <c r="A123" s="15" t="s">
        <v>157</v>
      </c>
      <c r="B123" s="16" t="s">
        <v>95</v>
      </c>
      <c r="C123" s="212"/>
      <c r="D123" s="212"/>
      <c r="E123" s="212"/>
      <c r="F123" s="212"/>
      <c r="G123" s="212"/>
      <c r="H123" s="212"/>
      <c r="I123" s="212"/>
      <c r="J123" s="212"/>
      <c r="K123" s="212"/>
      <c r="L123" s="218">
        <f t="shared" si="43"/>
        <v>0</v>
      </c>
    </row>
    <row r="124" spans="1:12" x14ac:dyDescent="0.25">
      <c r="A124" s="15" t="s">
        <v>158</v>
      </c>
      <c r="B124" s="23" t="s">
        <v>33</v>
      </c>
      <c r="C124" s="212"/>
      <c r="D124" s="212"/>
      <c r="E124" s="212"/>
      <c r="F124" s="212"/>
      <c r="G124" s="212"/>
      <c r="H124" s="212"/>
      <c r="I124" s="212"/>
      <c r="J124" s="212"/>
      <c r="K124" s="212"/>
      <c r="L124" s="218">
        <f t="shared" si="43"/>
        <v>0</v>
      </c>
    </row>
    <row r="125" spans="1:12" x14ac:dyDescent="0.25">
      <c r="A125" s="21">
        <v>3</v>
      </c>
      <c r="B125" s="22" t="s">
        <v>159</v>
      </c>
      <c r="C125" s="222">
        <f>C126+C135+C136</f>
        <v>0</v>
      </c>
      <c r="D125" s="222">
        <f t="shared" ref="D125:K125" si="48">D126+D135+D136</f>
        <v>0</v>
      </c>
      <c r="E125" s="222">
        <f t="shared" si="48"/>
        <v>0</v>
      </c>
      <c r="F125" s="222">
        <f t="shared" si="48"/>
        <v>0</v>
      </c>
      <c r="G125" s="222">
        <f t="shared" si="48"/>
        <v>0</v>
      </c>
      <c r="H125" s="222">
        <f t="shared" si="48"/>
        <v>0</v>
      </c>
      <c r="I125" s="222">
        <f t="shared" si="48"/>
        <v>0</v>
      </c>
      <c r="J125" s="222">
        <f t="shared" si="48"/>
        <v>0</v>
      </c>
      <c r="K125" s="222">
        <f t="shared" si="48"/>
        <v>0</v>
      </c>
      <c r="L125" s="218">
        <f t="shared" ref="L125:L145" si="49">+C125+D125+E125+F125+I125</f>
        <v>0</v>
      </c>
    </row>
    <row r="126" spans="1:12" x14ac:dyDescent="0.25">
      <c r="A126" s="11">
        <v>3.1</v>
      </c>
      <c r="B126" s="12" t="s">
        <v>160</v>
      </c>
      <c r="C126" s="221">
        <f>C127+C130+C133+C134</f>
        <v>0</v>
      </c>
      <c r="D126" s="221">
        <f t="shared" ref="D126:K126" si="50">D127+D130+D133+D134</f>
        <v>0</v>
      </c>
      <c r="E126" s="221">
        <f t="shared" si="50"/>
        <v>0</v>
      </c>
      <c r="F126" s="221">
        <f t="shared" si="50"/>
        <v>0</v>
      </c>
      <c r="G126" s="221">
        <f t="shared" si="50"/>
        <v>0</v>
      </c>
      <c r="H126" s="221">
        <f t="shared" si="50"/>
        <v>0</v>
      </c>
      <c r="I126" s="221">
        <f t="shared" si="50"/>
        <v>0</v>
      </c>
      <c r="J126" s="221">
        <f t="shared" si="50"/>
        <v>0</v>
      </c>
      <c r="K126" s="221">
        <f t="shared" si="50"/>
        <v>0</v>
      </c>
      <c r="L126" s="218">
        <f t="shared" si="49"/>
        <v>0</v>
      </c>
    </row>
    <row r="127" spans="1:12" x14ac:dyDescent="0.25">
      <c r="A127" s="13" t="s">
        <v>161</v>
      </c>
      <c r="B127" s="14" t="s">
        <v>162</v>
      </c>
      <c r="C127" s="224">
        <f>C128+C129</f>
        <v>0</v>
      </c>
      <c r="D127" s="221">
        <f t="shared" ref="D127:K127" si="51">D128+D129</f>
        <v>0</v>
      </c>
      <c r="E127" s="221">
        <f t="shared" si="51"/>
        <v>0</v>
      </c>
      <c r="F127" s="221">
        <f t="shared" si="51"/>
        <v>0</v>
      </c>
      <c r="G127" s="221">
        <f t="shared" si="51"/>
        <v>0</v>
      </c>
      <c r="H127" s="221">
        <f t="shared" si="51"/>
        <v>0</v>
      </c>
      <c r="I127" s="221">
        <f t="shared" si="51"/>
        <v>0</v>
      </c>
      <c r="J127" s="221">
        <f t="shared" si="51"/>
        <v>0</v>
      </c>
      <c r="K127" s="221">
        <f t="shared" si="51"/>
        <v>0</v>
      </c>
      <c r="L127" s="218">
        <f t="shared" si="49"/>
        <v>0</v>
      </c>
    </row>
    <row r="128" spans="1:12" ht="17.25" x14ac:dyDescent="0.25">
      <c r="A128" s="24" t="s">
        <v>163</v>
      </c>
      <c r="B128" s="25" t="s">
        <v>193</v>
      </c>
      <c r="C128" s="224"/>
      <c r="D128" s="213"/>
      <c r="E128" s="213"/>
      <c r="F128" s="213"/>
      <c r="G128" s="213"/>
      <c r="H128" s="213"/>
      <c r="I128" s="213"/>
      <c r="J128" s="213"/>
      <c r="K128" s="213"/>
      <c r="L128" s="218">
        <f t="shared" si="49"/>
        <v>0</v>
      </c>
    </row>
    <row r="129" spans="1:12" x14ac:dyDescent="0.25">
      <c r="A129" s="24" t="s">
        <v>164</v>
      </c>
      <c r="B129" s="25" t="s">
        <v>165</v>
      </c>
      <c r="C129" s="224"/>
      <c r="D129" s="213"/>
      <c r="E129" s="213"/>
      <c r="F129" s="213"/>
      <c r="G129" s="213"/>
      <c r="H129" s="213"/>
      <c r="I129" s="213"/>
      <c r="J129" s="213"/>
      <c r="K129" s="213"/>
      <c r="L129" s="218">
        <f t="shared" si="49"/>
        <v>0</v>
      </c>
    </row>
    <row r="130" spans="1:12" x14ac:dyDescent="0.25">
      <c r="A130" s="13" t="s">
        <v>166</v>
      </c>
      <c r="B130" s="14" t="s">
        <v>167</v>
      </c>
      <c r="C130" s="224">
        <f>C131+C132</f>
        <v>0</v>
      </c>
      <c r="D130" s="221">
        <f t="shared" ref="D130:K130" si="52">D131+D132</f>
        <v>0</v>
      </c>
      <c r="E130" s="221">
        <f t="shared" si="52"/>
        <v>0</v>
      </c>
      <c r="F130" s="221">
        <f t="shared" si="52"/>
        <v>0</v>
      </c>
      <c r="G130" s="221">
        <f t="shared" si="52"/>
        <v>0</v>
      </c>
      <c r="H130" s="221">
        <f t="shared" si="52"/>
        <v>0</v>
      </c>
      <c r="I130" s="221">
        <f t="shared" si="52"/>
        <v>0</v>
      </c>
      <c r="J130" s="221">
        <f t="shared" si="52"/>
        <v>0</v>
      </c>
      <c r="K130" s="221">
        <f t="shared" si="52"/>
        <v>0</v>
      </c>
      <c r="L130" s="218">
        <f t="shared" si="49"/>
        <v>0</v>
      </c>
    </row>
    <row r="131" spans="1:12" ht="30" x14ac:dyDescent="0.25">
      <c r="A131" s="24" t="s">
        <v>168</v>
      </c>
      <c r="B131" s="309" t="s">
        <v>169</v>
      </c>
      <c r="C131" s="224"/>
      <c r="D131" s="213"/>
      <c r="E131" s="213"/>
      <c r="F131" s="213"/>
      <c r="G131" s="213"/>
      <c r="H131" s="213"/>
      <c r="I131" s="213"/>
      <c r="J131" s="213"/>
      <c r="K131" s="213"/>
      <c r="L131" s="218">
        <f t="shared" si="49"/>
        <v>0</v>
      </c>
    </row>
    <row r="132" spans="1:12" x14ac:dyDescent="0.25">
      <c r="A132" s="24" t="s">
        <v>170</v>
      </c>
      <c r="B132" s="25" t="s">
        <v>165</v>
      </c>
      <c r="C132" s="224"/>
      <c r="D132" s="213"/>
      <c r="E132" s="213"/>
      <c r="F132" s="213"/>
      <c r="G132" s="213"/>
      <c r="H132" s="213"/>
      <c r="I132" s="213"/>
      <c r="J132" s="213"/>
      <c r="K132" s="213"/>
      <c r="L132" s="218">
        <f t="shared" si="49"/>
        <v>0</v>
      </c>
    </row>
    <row r="133" spans="1:12" x14ac:dyDescent="0.25">
      <c r="A133" s="26" t="s">
        <v>171</v>
      </c>
      <c r="B133" s="14" t="s">
        <v>172</v>
      </c>
      <c r="C133" s="213"/>
      <c r="D133" s="224"/>
      <c r="E133" s="224"/>
      <c r="F133" s="224"/>
      <c r="G133" s="224"/>
      <c r="H133" s="224"/>
      <c r="I133" s="224"/>
      <c r="J133" s="224"/>
      <c r="K133" s="224"/>
      <c r="L133" s="218">
        <f t="shared" si="49"/>
        <v>0</v>
      </c>
    </row>
    <row r="134" spans="1:12" x14ac:dyDescent="0.25">
      <c r="A134" s="13" t="s">
        <v>173</v>
      </c>
      <c r="B134" s="14" t="s">
        <v>174</v>
      </c>
      <c r="C134" s="224"/>
      <c r="D134" s="213"/>
      <c r="E134" s="213"/>
      <c r="F134" s="213"/>
      <c r="G134" s="213"/>
      <c r="H134" s="213"/>
      <c r="I134" s="213"/>
      <c r="J134" s="213"/>
      <c r="K134" s="213"/>
      <c r="L134" s="218">
        <f t="shared" si="49"/>
        <v>0</v>
      </c>
    </row>
    <row r="135" spans="1:12" x14ac:dyDescent="0.25">
      <c r="A135" s="11">
        <v>3.2</v>
      </c>
      <c r="B135" s="12" t="s">
        <v>175</v>
      </c>
      <c r="C135" s="224"/>
      <c r="D135" s="213"/>
      <c r="E135" s="213"/>
      <c r="F135" s="213"/>
      <c r="G135" s="213"/>
      <c r="H135" s="213"/>
      <c r="I135" s="213"/>
      <c r="J135" s="213"/>
      <c r="K135" s="213"/>
      <c r="L135" s="218">
        <f t="shared" si="49"/>
        <v>0</v>
      </c>
    </row>
    <row r="136" spans="1:12" x14ac:dyDescent="0.25">
      <c r="A136" s="11">
        <v>3.3</v>
      </c>
      <c r="B136" s="12" t="s">
        <v>176</v>
      </c>
      <c r="C136" s="224"/>
      <c r="D136" s="213"/>
      <c r="E136" s="213"/>
      <c r="F136" s="213"/>
      <c r="G136" s="213"/>
      <c r="H136" s="213"/>
      <c r="I136" s="213"/>
      <c r="J136" s="213"/>
      <c r="K136" s="213"/>
      <c r="L136" s="218">
        <f t="shared" si="49"/>
        <v>0</v>
      </c>
    </row>
    <row r="137" spans="1:12" x14ac:dyDescent="0.25">
      <c r="A137" s="21">
        <v>4</v>
      </c>
      <c r="B137" s="22" t="s">
        <v>177</v>
      </c>
      <c r="C137" s="222">
        <f>C138+C139+C142+C145</f>
        <v>0</v>
      </c>
      <c r="D137" s="222">
        <f t="shared" ref="D137:K137" si="53">D138+D139+D142+D145</f>
        <v>0</v>
      </c>
      <c r="E137" s="222">
        <f t="shared" si="53"/>
        <v>0</v>
      </c>
      <c r="F137" s="222">
        <f t="shared" si="53"/>
        <v>0</v>
      </c>
      <c r="G137" s="222">
        <f t="shared" si="53"/>
        <v>0</v>
      </c>
      <c r="H137" s="222">
        <f t="shared" si="53"/>
        <v>0</v>
      </c>
      <c r="I137" s="222">
        <f t="shared" si="53"/>
        <v>0</v>
      </c>
      <c r="J137" s="222">
        <f t="shared" si="53"/>
        <v>0</v>
      </c>
      <c r="K137" s="222">
        <f t="shared" si="53"/>
        <v>0</v>
      </c>
      <c r="L137" s="218">
        <f>+C137+D137+E137+F137+I137</f>
        <v>0</v>
      </c>
    </row>
    <row r="138" spans="1:12" x14ac:dyDescent="0.25">
      <c r="A138" s="11">
        <v>4.0999999999999996</v>
      </c>
      <c r="B138" s="12" t="s">
        <v>178</v>
      </c>
      <c r="C138" s="212"/>
      <c r="D138" s="212"/>
      <c r="E138" s="212"/>
      <c r="F138" s="212"/>
      <c r="G138" s="212"/>
      <c r="H138" s="212"/>
      <c r="I138" s="212"/>
      <c r="J138" s="212"/>
      <c r="K138" s="212"/>
      <c r="L138" s="218">
        <f t="shared" si="49"/>
        <v>0</v>
      </c>
    </row>
    <row r="139" spans="1:12" x14ac:dyDescent="0.25">
      <c r="A139" s="11">
        <v>4.2</v>
      </c>
      <c r="B139" s="12" t="s">
        <v>179</v>
      </c>
      <c r="C139" s="220">
        <f>+C141</f>
        <v>0</v>
      </c>
      <c r="D139" s="220">
        <f>+D140</f>
        <v>0</v>
      </c>
      <c r="E139" s="220">
        <f t="shared" ref="E139:K139" si="54">+E140</f>
        <v>0</v>
      </c>
      <c r="F139" s="220">
        <f t="shared" si="54"/>
        <v>0</v>
      </c>
      <c r="G139" s="220">
        <f t="shared" si="54"/>
        <v>0</v>
      </c>
      <c r="H139" s="220">
        <f t="shared" si="54"/>
        <v>0</v>
      </c>
      <c r="I139" s="220">
        <f t="shared" si="54"/>
        <v>0</v>
      </c>
      <c r="J139" s="220">
        <f t="shared" si="54"/>
        <v>0</v>
      </c>
      <c r="K139" s="220">
        <f t="shared" si="54"/>
        <v>0</v>
      </c>
      <c r="L139" s="218">
        <f t="shared" si="49"/>
        <v>0</v>
      </c>
    </row>
    <row r="140" spans="1:12" ht="21.75" customHeight="1" x14ac:dyDescent="0.25">
      <c r="A140" s="27" t="s">
        <v>180</v>
      </c>
      <c r="B140" s="28" t="s">
        <v>181</v>
      </c>
      <c r="C140" s="211"/>
      <c r="D140" s="212"/>
      <c r="E140" s="212"/>
      <c r="F140" s="212"/>
      <c r="G140" s="212"/>
      <c r="H140" s="212"/>
      <c r="I140" s="212"/>
      <c r="J140" s="212"/>
      <c r="K140" s="212"/>
      <c r="L140" s="218">
        <f t="shared" si="49"/>
        <v>0</v>
      </c>
    </row>
    <row r="141" spans="1:12" ht="29.25" customHeight="1" x14ac:dyDescent="0.25">
      <c r="A141" s="27" t="s">
        <v>182</v>
      </c>
      <c r="B141" s="28" t="s">
        <v>183</v>
      </c>
      <c r="C141" s="212"/>
      <c r="D141" s="211"/>
      <c r="E141" s="211"/>
      <c r="F141" s="211"/>
      <c r="G141" s="211"/>
      <c r="H141" s="211"/>
      <c r="I141" s="211"/>
      <c r="J141" s="211"/>
      <c r="K141" s="211"/>
      <c r="L141" s="218">
        <f t="shared" si="49"/>
        <v>0</v>
      </c>
    </row>
    <row r="142" spans="1:12" x14ac:dyDescent="0.25">
      <c r="A142" s="11">
        <v>4.3</v>
      </c>
      <c r="B142" s="12" t="s">
        <v>184</v>
      </c>
      <c r="C142" s="220">
        <f>+C144</f>
        <v>0</v>
      </c>
      <c r="D142" s="220">
        <f>+D143</f>
        <v>0</v>
      </c>
      <c r="E142" s="220">
        <f t="shared" ref="E142:K142" si="55">+E143</f>
        <v>0</v>
      </c>
      <c r="F142" s="220">
        <f t="shared" si="55"/>
        <v>0</v>
      </c>
      <c r="G142" s="220">
        <f t="shared" si="55"/>
        <v>0</v>
      </c>
      <c r="H142" s="220">
        <f t="shared" si="55"/>
        <v>0</v>
      </c>
      <c r="I142" s="220">
        <f t="shared" si="55"/>
        <v>0</v>
      </c>
      <c r="J142" s="220">
        <f t="shared" si="55"/>
        <v>0</v>
      </c>
      <c r="K142" s="220">
        <f t="shared" si="55"/>
        <v>0</v>
      </c>
      <c r="L142" s="218">
        <f t="shared" si="49"/>
        <v>0</v>
      </c>
    </row>
    <row r="143" spans="1:12" ht="26.25" customHeight="1" x14ac:dyDescent="0.25">
      <c r="A143" s="27" t="s">
        <v>185</v>
      </c>
      <c r="B143" s="28" t="s">
        <v>186</v>
      </c>
      <c r="C143" s="211"/>
      <c r="D143" s="212"/>
      <c r="E143" s="212"/>
      <c r="F143" s="212"/>
      <c r="G143" s="212"/>
      <c r="H143" s="212"/>
      <c r="I143" s="212"/>
      <c r="J143" s="212"/>
      <c r="K143" s="212"/>
      <c r="L143" s="218">
        <f t="shared" si="49"/>
        <v>0</v>
      </c>
    </row>
    <row r="144" spans="1:12" ht="30.75" customHeight="1" x14ac:dyDescent="0.25">
      <c r="A144" s="27" t="s">
        <v>187</v>
      </c>
      <c r="B144" s="28" t="s">
        <v>188</v>
      </c>
      <c r="C144" s="212"/>
      <c r="D144" s="211"/>
      <c r="E144" s="211"/>
      <c r="F144" s="211"/>
      <c r="G144" s="211"/>
      <c r="H144" s="211"/>
      <c r="I144" s="211"/>
      <c r="J144" s="211"/>
      <c r="K144" s="211"/>
      <c r="L144" s="218">
        <f t="shared" si="49"/>
        <v>0</v>
      </c>
    </row>
    <row r="145" spans="1:12" ht="15.75" thickBot="1" x14ac:dyDescent="0.3">
      <c r="A145" s="11">
        <v>4.4000000000000004</v>
      </c>
      <c r="B145" s="12" t="s">
        <v>189</v>
      </c>
      <c r="C145" s="212"/>
      <c r="D145" s="212"/>
      <c r="E145" s="212"/>
      <c r="F145" s="212"/>
      <c r="G145" s="212"/>
      <c r="H145" s="212"/>
      <c r="I145" s="212"/>
      <c r="J145" s="212"/>
      <c r="K145" s="212"/>
      <c r="L145" s="218">
        <f t="shared" si="49"/>
        <v>0</v>
      </c>
    </row>
    <row r="146" spans="1:12" ht="15.75" thickBot="1" x14ac:dyDescent="0.3">
      <c r="A146" s="29"/>
      <c r="B146" s="30" t="s">
        <v>16</v>
      </c>
      <c r="C146" s="223">
        <f t="shared" ref="C146:K146" si="56">C10+C44+C125+C137</f>
        <v>0</v>
      </c>
      <c r="D146" s="223">
        <f t="shared" si="56"/>
        <v>0</v>
      </c>
      <c r="E146" s="223">
        <f t="shared" si="56"/>
        <v>0</v>
      </c>
      <c r="F146" s="223">
        <f t="shared" si="56"/>
        <v>0</v>
      </c>
      <c r="G146" s="223">
        <f t="shared" si="56"/>
        <v>0</v>
      </c>
      <c r="H146" s="223">
        <f t="shared" si="56"/>
        <v>0</v>
      </c>
      <c r="I146" s="223">
        <f t="shared" si="56"/>
        <v>0</v>
      </c>
      <c r="J146" s="223">
        <f t="shared" si="56"/>
        <v>0</v>
      </c>
      <c r="K146" s="223">
        <f t="shared" si="56"/>
        <v>0</v>
      </c>
      <c r="L146" s="219">
        <f>+C146+D146+E146+F146+I146</f>
        <v>0</v>
      </c>
    </row>
    <row r="147" spans="1:12" x14ac:dyDescent="0.25">
      <c r="A147" s="31"/>
      <c r="B147" s="32"/>
      <c r="C147" s="33"/>
      <c r="D147" s="33"/>
      <c r="E147" s="33"/>
      <c r="F147" s="33"/>
      <c r="G147" s="33"/>
      <c r="H147" s="33"/>
      <c r="I147" s="33"/>
      <c r="J147" s="33"/>
      <c r="K147" s="33"/>
      <c r="L147" s="33"/>
    </row>
    <row r="148" spans="1:12" x14ac:dyDescent="0.25">
      <c r="A148" s="31"/>
      <c r="B148" s="34" t="s">
        <v>190</v>
      </c>
      <c r="C148" s="33"/>
      <c r="D148" s="35"/>
      <c r="E148" s="36"/>
      <c r="F148" s="36"/>
      <c r="G148" s="36"/>
      <c r="H148" s="32"/>
      <c r="I148" s="32"/>
      <c r="J148" s="32"/>
      <c r="K148" s="33"/>
      <c r="L148" s="35"/>
    </row>
    <row r="149" spans="1:12" x14ac:dyDescent="0.25">
      <c r="A149" s="37"/>
      <c r="B149" s="38" t="s">
        <v>191</v>
      </c>
      <c r="C149" s="39"/>
      <c r="D149" s="39"/>
      <c r="E149" s="39"/>
      <c r="F149" s="39"/>
      <c r="G149" s="39"/>
      <c r="H149" s="39"/>
      <c r="I149" s="39"/>
      <c r="J149" s="39"/>
      <c r="K149" s="39"/>
      <c r="L149" s="39"/>
    </row>
  </sheetData>
  <mergeCells count="7">
    <mergeCell ref="A7:A9"/>
    <mergeCell ref="B7:B9"/>
    <mergeCell ref="D7:E7"/>
    <mergeCell ref="G7:K7"/>
    <mergeCell ref="L7:L9"/>
    <mergeCell ref="F8:H8"/>
    <mergeCell ref="I8:K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topLeftCell="A58" zoomScale="90" zoomScaleNormal="90" workbookViewId="0"/>
  </sheetViews>
  <sheetFormatPr defaultRowHeight="15" x14ac:dyDescent="0.25"/>
  <cols>
    <col min="1" max="1" width="24.28515625" bestFit="1" customWidth="1"/>
    <col min="2" max="2" width="96.7109375" customWidth="1"/>
    <col min="3" max="3" width="11.28515625" customWidth="1"/>
    <col min="4" max="4" width="11.42578125" customWidth="1"/>
    <col min="5" max="5" width="11" customWidth="1"/>
    <col min="6" max="6" width="9.7109375" customWidth="1"/>
  </cols>
  <sheetData>
    <row r="1" spans="1:11" x14ac:dyDescent="0.25">
      <c r="A1" s="42" t="s">
        <v>2</v>
      </c>
      <c r="B1" s="43">
        <v>2</v>
      </c>
    </row>
    <row r="2" spans="1:11" x14ac:dyDescent="0.25">
      <c r="A2" s="42" t="s">
        <v>3</v>
      </c>
      <c r="B2" s="1" t="s">
        <v>194</v>
      </c>
    </row>
    <row r="3" spans="1:11" x14ac:dyDescent="0.25">
      <c r="A3" s="42" t="s">
        <v>5</v>
      </c>
      <c r="B3" s="44" t="s">
        <v>6</v>
      </c>
    </row>
    <row r="4" spans="1:11" x14ac:dyDescent="0.25">
      <c r="A4" s="42" t="s">
        <v>7</v>
      </c>
      <c r="B4" s="44" t="s">
        <v>8</v>
      </c>
    </row>
    <row r="5" spans="1:11" x14ac:dyDescent="0.25">
      <c r="A5" s="42" t="s">
        <v>9</v>
      </c>
      <c r="B5" s="45" t="s">
        <v>10</v>
      </c>
    </row>
    <row r="6" spans="1:11" ht="15.75" thickBot="1" x14ac:dyDescent="0.3"/>
    <row r="7" spans="1:11" ht="15.75" thickBot="1" x14ac:dyDescent="0.3">
      <c r="A7" s="364" t="s">
        <v>11</v>
      </c>
      <c r="B7" s="365" t="s">
        <v>195</v>
      </c>
      <c r="C7" s="366" t="s">
        <v>14</v>
      </c>
      <c r="D7" s="367"/>
      <c r="E7" s="347"/>
      <c r="F7" s="368" t="s">
        <v>15</v>
      </c>
      <c r="G7" s="368"/>
      <c r="H7" s="368"/>
      <c r="I7" s="368"/>
      <c r="J7" s="368"/>
      <c r="K7" s="453" t="s">
        <v>16</v>
      </c>
    </row>
    <row r="8" spans="1:11" ht="36.75" customHeight="1" thickBot="1" x14ac:dyDescent="0.3">
      <c r="A8" s="369"/>
      <c r="B8" s="370"/>
      <c r="C8" s="371"/>
      <c r="D8" s="372"/>
      <c r="E8" s="373" t="s">
        <v>18</v>
      </c>
      <c r="F8" s="374"/>
      <c r="G8" s="375"/>
      <c r="H8" s="373" t="s">
        <v>192</v>
      </c>
      <c r="I8" s="374"/>
      <c r="J8" s="375"/>
      <c r="K8" s="454"/>
    </row>
    <row r="9" spans="1:11" ht="45.75" thickBot="1" x14ac:dyDescent="0.3">
      <c r="A9" s="376"/>
      <c r="B9" s="348"/>
      <c r="C9" s="349" t="s">
        <v>18</v>
      </c>
      <c r="D9" s="350" t="s">
        <v>20</v>
      </c>
      <c r="E9" s="351" t="s">
        <v>21</v>
      </c>
      <c r="F9" s="349" t="s">
        <v>22</v>
      </c>
      <c r="G9" s="352" t="s">
        <v>23</v>
      </c>
      <c r="H9" s="351" t="s">
        <v>21</v>
      </c>
      <c r="I9" s="349" t="s">
        <v>22</v>
      </c>
      <c r="J9" s="352" t="s">
        <v>23</v>
      </c>
      <c r="K9" s="455"/>
    </row>
    <row r="10" spans="1:11" x14ac:dyDescent="0.25">
      <c r="A10" s="353">
        <v>1</v>
      </c>
      <c r="B10" s="22" t="s">
        <v>196</v>
      </c>
      <c r="C10" s="354"/>
      <c r="D10" s="354"/>
      <c r="E10" s="354"/>
      <c r="F10" s="354"/>
      <c r="G10" s="354"/>
      <c r="H10" s="354"/>
      <c r="I10" s="354"/>
      <c r="J10" s="354"/>
      <c r="K10" s="230">
        <f t="shared" ref="K10:K41" si="0">+C10+D10+E10+H10</f>
        <v>0</v>
      </c>
    </row>
    <row r="11" spans="1:11" x14ac:dyDescent="0.25">
      <c r="A11" s="353">
        <v>2</v>
      </c>
      <c r="B11" s="22" t="s">
        <v>197</v>
      </c>
      <c r="C11" s="277">
        <f>C12+C27+C30</f>
        <v>0</v>
      </c>
      <c r="D11" s="277">
        <f t="shared" ref="D11:J11" si="1">D12+D27+D30</f>
        <v>0</v>
      </c>
      <c r="E11" s="277">
        <f>E12+E27+E30</f>
        <v>0</v>
      </c>
      <c r="F11" s="277">
        <f t="shared" si="1"/>
        <v>0</v>
      </c>
      <c r="G11" s="277">
        <f t="shared" si="1"/>
        <v>0</v>
      </c>
      <c r="H11" s="277">
        <f t="shared" si="1"/>
        <v>0</v>
      </c>
      <c r="I11" s="277">
        <f t="shared" si="1"/>
        <v>0</v>
      </c>
      <c r="J11" s="277">
        <f t="shared" si="1"/>
        <v>0</v>
      </c>
      <c r="K11" s="232">
        <f t="shared" si="0"/>
        <v>0</v>
      </c>
    </row>
    <row r="12" spans="1:11" x14ac:dyDescent="0.25">
      <c r="A12" s="355">
        <v>2.1</v>
      </c>
      <c r="B12" s="12" t="s">
        <v>198</v>
      </c>
      <c r="C12" s="356">
        <f>C13+C20</f>
        <v>0</v>
      </c>
      <c r="D12" s="356">
        <f t="shared" ref="D12:J12" si="2">D13+D20</f>
        <v>0</v>
      </c>
      <c r="E12" s="356">
        <f>E13+E20</f>
        <v>0</v>
      </c>
      <c r="F12" s="356">
        <f t="shared" si="2"/>
        <v>0</v>
      </c>
      <c r="G12" s="356">
        <f t="shared" si="2"/>
        <v>0</v>
      </c>
      <c r="H12" s="356">
        <f t="shared" si="2"/>
        <v>0</v>
      </c>
      <c r="I12" s="356">
        <f t="shared" si="2"/>
        <v>0</v>
      </c>
      <c r="J12" s="356">
        <f t="shared" si="2"/>
        <v>0</v>
      </c>
      <c r="K12" s="232">
        <f t="shared" si="0"/>
        <v>0</v>
      </c>
    </row>
    <row r="13" spans="1:11" x14ac:dyDescent="0.25">
      <c r="A13" s="357" t="s">
        <v>72</v>
      </c>
      <c r="B13" s="19" t="s">
        <v>199</v>
      </c>
      <c r="C13" s="356">
        <f>C14+C17</f>
        <v>0</v>
      </c>
      <c r="D13" s="356">
        <f t="shared" ref="D13:J13" si="3">D14+D17</f>
        <v>0</v>
      </c>
      <c r="E13" s="356">
        <f>E14+E17</f>
        <v>0</v>
      </c>
      <c r="F13" s="356">
        <f t="shared" si="3"/>
        <v>0</v>
      </c>
      <c r="G13" s="356">
        <f t="shared" si="3"/>
        <v>0</v>
      </c>
      <c r="H13" s="356">
        <f t="shared" si="3"/>
        <v>0</v>
      </c>
      <c r="I13" s="356">
        <f t="shared" si="3"/>
        <v>0</v>
      </c>
      <c r="J13" s="356">
        <f t="shared" si="3"/>
        <v>0</v>
      </c>
      <c r="K13" s="232">
        <f t="shared" si="0"/>
        <v>0</v>
      </c>
    </row>
    <row r="14" spans="1:11" x14ac:dyDescent="0.25">
      <c r="A14" s="358" t="s">
        <v>74</v>
      </c>
      <c r="B14" s="23" t="s">
        <v>200</v>
      </c>
      <c r="C14" s="356">
        <f>C15+C16</f>
        <v>0</v>
      </c>
      <c r="D14" s="356">
        <f t="shared" ref="D14:J14" si="4">D15+D16</f>
        <v>0</v>
      </c>
      <c r="E14" s="356">
        <f>E15+E16</f>
        <v>0</v>
      </c>
      <c r="F14" s="356">
        <f t="shared" si="4"/>
        <v>0</v>
      </c>
      <c r="G14" s="356">
        <f t="shared" si="4"/>
        <v>0</v>
      </c>
      <c r="H14" s="356">
        <f t="shared" si="4"/>
        <v>0</v>
      </c>
      <c r="I14" s="356">
        <f t="shared" si="4"/>
        <v>0</v>
      </c>
      <c r="J14" s="356">
        <f t="shared" si="4"/>
        <v>0</v>
      </c>
      <c r="K14" s="232">
        <f t="shared" si="0"/>
        <v>0</v>
      </c>
    </row>
    <row r="15" spans="1:11" x14ac:dyDescent="0.25">
      <c r="A15" s="358" t="s">
        <v>201</v>
      </c>
      <c r="B15" s="23" t="s">
        <v>202</v>
      </c>
      <c r="C15" s="226"/>
      <c r="D15" s="226"/>
      <c r="E15" s="226"/>
      <c r="F15" s="226"/>
      <c r="G15" s="226"/>
      <c r="H15" s="226"/>
      <c r="I15" s="226"/>
      <c r="J15" s="226"/>
      <c r="K15" s="232">
        <f t="shared" si="0"/>
        <v>0</v>
      </c>
    </row>
    <row r="16" spans="1:11" x14ac:dyDescent="0.25">
      <c r="A16" s="358" t="s">
        <v>203</v>
      </c>
      <c r="B16" s="23" t="s">
        <v>204</v>
      </c>
      <c r="C16" s="226"/>
      <c r="D16" s="226"/>
      <c r="E16" s="226"/>
      <c r="F16" s="226"/>
      <c r="G16" s="226"/>
      <c r="H16" s="226"/>
      <c r="I16" s="226"/>
      <c r="J16" s="226"/>
      <c r="K16" s="232">
        <f t="shared" si="0"/>
        <v>0</v>
      </c>
    </row>
    <row r="17" spans="1:11" x14ac:dyDescent="0.25">
      <c r="A17" s="358" t="s">
        <v>76</v>
      </c>
      <c r="B17" s="23" t="s">
        <v>205</v>
      </c>
      <c r="C17" s="356">
        <f>C18+C19</f>
        <v>0</v>
      </c>
      <c r="D17" s="356">
        <f t="shared" ref="D17:J17" si="5">D18+D19</f>
        <v>0</v>
      </c>
      <c r="E17" s="356">
        <f t="shared" si="5"/>
        <v>0</v>
      </c>
      <c r="F17" s="356">
        <f t="shared" si="5"/>
        <v>0</v>
      </c>
      <c r="G17" s="356">
        <f t="shared" si="5"/>
        <v>0</v>
      </c>
      <c r="H17" s="356">
        <f t="shared" si="5"/>
        <v>0</v>
      </c>
      <c r="I17" s="356">
        <f t="shared" si="5"/>
        <v>0</v>
      </c>
      <c r="J17" s="356">
        <f t="shared" si="5"/>
        <v>0</v>
      </c>
      <c r="K17" s="232">
        <f t="shared" si="0"/>
        <v>0</v>
      </c>
    </row>
    <row r="18" spans="1:11" x14ac:dyDescent="0.25">
      <c r="A18" s="358" t="s">
        <v>206</v>
      </c>
      <c r="B18" s="23" t="s">
        <v>207</v>
      </c>
      <c r="C18" s="226"/>
      <c r="D18" s="226"/>
      <c r="E18" s="226"/>
      <c r="F18" s="226"/>
      <c r="G18" s="226"/>
      <c r="H18" s="226"/>
      <c r="I18" s="226"/>
      <c r="J18" s="226"/>
      <c r="K18" s="232">
        <f t="shared" si="0"/>
        <v>0</v>
      </c>
    </row>
    <row r="19" spans="1:11" x14ac:dyDescent="0.25">
      <c r="A19" s="358" t="s">
        <v>208</v>
      </c>
      <c r="B19" s="23" t="s">
        <v>209</v>
      </c>
      <c r="C19" s="226"/>
      <c r="D19" s="226"/>
      <c r="E19" s="226"/>
      <c r="F19" s="226"/>
      <c r="G19" s="226"/>
      <c r="H19" s="226"/>
      <c r="I19" s="226"/>
      <c r="J19" s="226"/>
      <c r="K19" s="232">
        <f t="shared" si="0"/>
        <v>0</v>
      </c>
    </row>
    <row r="20" spans="1:11" x14ac:dyDescent="0.25">
      <c r="A20" s="357" t="s">
        <v>77</v>
      </c>
      <c r="B20" s="19" t="s">
        <v>210</v>
      </c>
      <c r="C20" s="356">
        <f>C21+C24</f>
        <v>0</v>
      </c>
      <c r="D20" s="356">
        <f t="shared" ref="D20:J20" si="6">D21+D24</f>
        <v>0</v>
      </c>
      <c r="E20" s="356">
        <f t="shared" si="6"/>
        <v>0</v>
      </c>
      <c r="F20" s="356">
        <f t="shared" si="6"/>
        <v>0</v>
      </c>
      <c r="G20" s="356">
        <f t="shared" si="6"/>
        <v>0</v>
      </c>
      <c r="H20" s="356">
        <f t="shared" si="6"/>
        <v>0</v>
      </c>
      <c r="I20" s="356">
        <f t="shared" si="6"/>
        <v>0</v>
      </c>
      <c r="J20" s="356">
        <f t="shared" si="6"/>
        <v>0</v>
      </c>
      <c r="K20" s="232">
        <f t="shared" si="0"/>
        <v>0</v>
      </c>
    </row>
    <row r="21" spans="1:11" x14ac:dyDescent="0.25">
      <c r="A21" s="358" t="s">
        <v>79</v>
      </c>
      <c r="B21" s="23" t="s">
        <v>211</v>
      </c>
      <c r="C21" s="356">
        <f>C22+C23</f>
        <v>0</v>
      </c>
      <c r="D21" s="356">
        <f t="shared" ref="D21:J21" si="7">D22+D23</f>
        <v>0</v>
      </c>
      <c r="E21" s="356">
        <f t="shared" si="7"/>
        <v>0</v>
      </c>
      <c r="F21" s="356">
        <f t="shared" si="7"/>
        <v>0</v>
      </c>
      <c r="G21" s="356">
        <f t="shared" si="7"/>
        <v>0</v>
      </c>
      <c r="H21" s="356">
        <f t="shared" si="7"/>
        <v>0</v>
      </c>
      <c r="I21" s="356">
        <f t="shared" si="7"/>
        <v>0</v>
      </c>
      <c r="J21" s="356">
        <f t="shared" si="7"/>
        <v>0</v>
      </c>
      <c r="K21" s="232">
        <f t="shared" si="0"/>
        <v>0</v>
      </c>
    </row>
    <row r="22" spans="1:11" x14ac:dyDescent="0.25">
      <c r="A22" s="358" t="s">
        <v>212</v>
      </c>
      <c r="B22" s="23" t="s">
        <v>213</v>
      </c>
      <c r="C22" s="226"/>
      <c r="D22" s="226"/>
      <c r="E22" s="226"/>
      <c r="F22" s="226"/>
      <c r="G22" s="226"/>
      <c r="H22" s="226"/>
      <c r="I22" s="226"/>
      <c r="J22" s="226"/>
      <c r="K22" s="232">
        <f t="shared" si="0"/>
        <v>0</v>
      </c>
    </row>
    <row r="23" spans="1:11" x14ac:dyDescent="0.25">
      <c r="A23" s="358" t="s">
        <v>214</v>
      </c>
      <c r="B23" s="23" t="s">
        <v>215</v>
      </c>
      <c r="C23" s="226"/>
      <c r="D23" s="226"/>
      <c r="E23" s="226"/>
      <c r="F23" s="226"/>
      <c r="G23" s="226"/>
      <c r="H23" s="226"/>
      <c r="I23" s="226"/>
      <c r="J23" s="226"/>
      <c r="K23" s="232">
        <f t="shared" si="0"/>
        <v>0</v>
      </c>
    </row>
    <row r="24" spans="1:11" x14ac:dyDescent="0.25">
      <c r="A24" s="358" t="s">
        <v>81</v>
      </c>
      <c r="B24" s="23" t="s">
        <v>216</v>
      </c>
      <c r="C24" s="356">
        <f>C25+C26</f>
        <v>0</v>
      </c>
      <c r="D24" s="356">
        <f t="shared" ref="D24:J24" si="8">D25+D26</f>
        <v>0</v>
      </c>
      <c r="E24" s="356">
        <f t="shared" si="8"/>
        <v>0</v>
      </c>
      <c r="F24" s="356">
        <f t="shared" si="8"/>
        <v>0</v>
      </c>
      <c r="G24" s="356">
        <f t="shared" si="8"/>
        <v>0</v>
      </c>
      <c r="H24" s="356">
        <f t="shared" si="8"/>
        <v>0</v>
      </c>
      <c r="I24" s="356">
        <f t="shared" si="8"/>
        <v>0</v>
      </c>
      <c r="J24" s="356">
        <f t="shared" si="8"/>
        <v>0</v>
      </c>
      <c r="K24" s="232">
        <f t="shared" si="0"/>
        <v>0</v>
      </c>
    </row>
    <row r="25" spans="1:11" x14ac:dyDescent="0.25">
      <c r="A25" s="358" t="s">
        <v>217</v>
      </c>
      <c r="B25" s="23" t="s">
        <v>218</v>
      </c>
      <c r="C25" s="226"/>
      <c r="D25" s="226"/>
      <c r="E25" s="226"/>
      <c r="F25" s="226"/>
      <c r="G25" s="226"/>
      <c r="H25" s="226"/>
      <c r="I25" s="226"/>
      <c r="J25" s="226"/>
      <c r="K25" s="232">
        <f t="shared" si="0"/>
        <v>0</v>
      </c>
    </row>
    <row r="26" spans="1:11" x14ac:dyDescent="0.25">
      <c r="A26" s="358" t="s">
        <v>219</v>
      </c>
      <c r="B26" s="23" t="s">
        <v>220</v>
      </c>
      <c r="C26" s="226"/>
      <c r="D26" s="226"/>
      <c r="E26" s="226"/>
      <c r="F26" s="226"/>
      <c r="G26" s="226"/>
      <c r="H26" s="226"/>
      <c r="I26" s="226"/>
      <c r="J26" s="226"/>
      <c r="K26" s="232">
        <f t="shared" si="0"/>
        <v>0</v>
      </c>
    </row>
    <row r="27" spans="1:11" x14ac:dyDescent="0.25">
      <c r="A27" s="355">
        <v>2.2000000000000002</v>
      </c>
      <c r="B27" s="12" t="s">
        <v>221</v>
      </c>
      <c r="C27" s="356">
        <f>+C28+C29</f>
        <v>0</v>
      </c>
      <c r="D27" s="356">
        <f t="shared" ref="D27:J27" si="9">+D28+D29</f>
        <v>0</v>
      </c>
      <c r="E27" s="356">
        <f t="shared" si="9"/>
        <v>0</v>
      </c>
      <c r="F27" s="356">
        <f t="shared" si="9"/>
        <v>0</v>
      </c>
      <c r="G27" s="356">
        <f t="shared" si="9"/>
        <v>0</v>
      </c>
      <c r="H27" s="356">
        <f t="shared" si="9"/>
        <v>0</v>
      </c>
      <c r="I27" s="356">
        <f t="shared" si="9"/>
        <v>0</v>
      </c>
      <c r="J27" s="356">
        <f t="shared" si="9"/>
        <v>0</v>
      </c>
      <c r="K27" s="232">
        <f t="shared" si="0"/>
        <v>0</v>
      </c>
    </row>
    <row r="28" spans="1:11" x14ac:dyDescent="0.25">
      <c r="A28" s="358" t="s">
        <v>98</v>
      </c>
      <c r="B28" s="23" t="s">
        <v>222</v>
      </c>
      <c r="C28" s="226"/>
      <c r="D28" s="226"/>
      <c r="E28" s="226"/>
      <c r="F28" s="226"/>
      <c r="G28" s="226"/>
      <c r="H28" s="226"/>
      <c r="I28" s="226"/>
      <c r="J28" s="226"/>
      <c r="K28" s="232">
        <f t="shared" si="0"/>
        <v>0</v>
      </c>
    </row>
    <row r="29" spans="1:11" x14ac:dyDescent="0.25">
      <c r="A29" s="358" t="s">
        <v>101</v>
      </c>
      <c r="B29" s="23" t="s">
        <v>223</v>
      </c>
      <c r="C29" s="226"/>
      <c r="D29" s="226"/>
      <c r="E29" s="226"/>
      <c r="F29" s="226"/>
      <c r="G29" s="226"/>
      <c r="H29" s="226"/>
      <c r="I29" s="226"/>
      <c r="J29" s="226"/>
      <c r="K29" s="232">
        <f t="shared" si="0"/>
        <v>0</v>
      </c>
    </row>
    <row r="30" spans="1:11" x14ac:dyDescent="0.25">
      <c r="A30" s="355">
        <v>2.2999999999999998</v>
      </c>
      <c r="B30" s="12" t="s">
        <v>224</v>
      </c>
      <c r="C30" s="356">
        <f>C31+C34</f>
        <v>0</v>
      </c>
      <c r="D30" s="356">
        <f t="shared" ref="D30:J30" si="10">D31+D34</f>
        <v>0</v>
      </c>
      <c r="E30" s="356">
        <f t="shared" si="10"/>
        <v>0</v>
      </c>
      <c r="F30" s="356">
        <f t="shared" si="10"/>
        <v>0</v>
      </c>
      <c r="G30" s="356">
        <f t="shared" si="10"/>
        <v>0</v>
      </c>
      <c r="H30" s="356">
        <f t="shared" si="10"/>
        <v>0</v>
      </c>
      <c r="I30" s="356">
        <f t="shared" si="10"/>
        <v>0</v>
      </c>
      <c r="J30" s="356">
        <f t="shared" si="10"/>
        <v>0</v>
      </c>
      <c r="K30" s="232">
        <f t="shared" si="0"/>
        <v>0</v>
      </c>
    </row>
    <row r="31" spans="1:11" x14ac:dyDescent="0.25">
      <c r="A31" s="357" t="s">
        <v>112</v>
      </c>
      <c r="B31" s="19" t="s">
        <v>225</v>
      </c>
      <c r="C31" s="356">
        <f>C32+C33</f>
        <v>0</v>
      </c>
      <c r="D31" s="356">
        <f t="shared" ref="D31:J31" si="11">D32+D33</f>
        <v>0</v>
      </c>
      <c r="E31" s="356">
        <f t="shared" si="11"/>
        <v>0</v>
      </c>
      <c r="F31" s="356">
        <f t="shared" si="11"/>
        <v>0</v>
      </c>
      <c r="G31" s="356">
        <f t="shared" si="11"/>
        <v>0</v>
      </c>
      <c r="H31" s="356">
        <f t="shared" si="11"/>
        <v>0</v>
      </c>
      <c r="I31" s="356">
        <f t="shared" si="11"/>
        <v>0</v>
      </c>
      <c r="J31" s="356">
        <f t="shared" si="11"/>
        <v>0</v>
      </c>
      <c r="K31" s="232">
        <f t="shared" si="0"/>
        <v>0</v>
      </c>
    </row>
    <row r="32" spans="1:11" x14ac:dyDescent="0.25">
      <c r="A32" s="358" t="s">
        <v>113</v>
      </c>
      <c r="B32" s="23" t="s">
        <v>226</v>
      </c>
      <c r="C32" s="226"/>
      <c r="D32" s="226"/>
      <c r="E32" s="226"/>
      <c r="F32" s="226"/>
      <c r="G32" s="226"/>
      <c r="H32" s="226"/>
      <c r="I32" s="226"/>
      <c r="J32" s="226"/>
      <c r="K32" s="232">
        <f t="shared" si="0"/>
        <v>0</v>
      </c>
    </row>
    <row r="33" spans="1:11" x14ac:dyDescent="0.25">
      <c r="A33" s="358" t="s">
        <v>114</v>
      </c>
      <c r="B33" s="23" t="s">
        <v>227</v>
      </c>
      <c r="C33" s="226"/>
      <c r="D33" s="226"/>
      <c r="E33" s="226"/>
      <c r="F33" s="226"/>
      <c r="G33" s="226"/>
      <c r="H33" s="226"/>
      <c r="I33" s="226"/>
      <c r="J33" s="226"/>
      <c r="K33" s="232">
        <f t="shared" si="0"/>
        <v>0</v>
      </c>
    </row>
    <row r="34" spans="1:11" x14ac:dyDescent="0.25">
      <c r="A34" s="357" t="s">
        <v>115</v>
      </c>
      <c r="B34" s="19" t="s">
        <v>228</v>
      </c>
      <c r="C34" s="356">
        <f>C35+C36</f>
        <v>0</v>
      </c>
      <c r="D34" s="356">
        <f t="shared" ref="D34:J34" si="12">D35+D36</f>
        <v>0</v>
      </c>
      <c r="E34" s="356">
        <f t="shared" si="12"/>
        <v>0</v>
      </c>
      <c r="F34" s="356">
        <f t="shared" si="12"/>
        <v>0</v>
      </c>
      <c r="G34" s="356">
        <f t="shared" si="12"/>
        <v>0</v>
      </c>
      <c r="H34" s="356">
        <f t="shared" si="12"/>
        <v>0</v>
      </c>
      <c r="I34" s="356">
        <f t="shared" si="12"/>
        <v>0</v>
      </c>
      <c r="J34" s="356">
        <f t="shared" si="12"/>
        <v>0</v>
      </c>
      <c r="K34" s="232">
        <f t="shared" si="0"/>
        <v>0</v>
      </c>
    </row>
    <row r="35" spans="1:11" x14ac:dyDescent="0.25">
      <c r="A35" s="358" t="s">
        <v>116</v>
      </c>
      <c r="B35" s="23" t="s">
        <v>229</v>
      </c>
      <c r="C35" s="226"/>
      <c r="D35" s="226"/>
      <c r="E35" s="226"/>
      <c r="F35" s="226"/>
      <c r="G35" s="226"/>
      <c r="H35" s="226"/>
      <c r="I35" s="226"/>
      <c r="J35" s="226"/>
      <c r="K35" s="232">
        <f t="shared" si="0"/>
        <v>0</v>
      </c>
    </row>
    <row r="36" spans="1:11" x14ac:dyDescent="0.25">
      <c r="A36" s="358" t="s">
        <v>117</v>
      </c>
      <c r="B36" s="23" t="s">
        <v>230</v>
      </c>
      <c r="C36" s="226"/>
      <c r="D36" s="226"/>
      <c r="E36" s="226"/>
      <c r="F36" s="226"/>
      <c r="G36" s="226"/>
      <c r="H36" s="226"/>
      <c r="I36" s="226"/>
      <c r="J36" s="226"/>
      <c r="K36" s="232">
        <f t="shared" si="0"/>
        <v>0</v>
      </c>
    </row>
    <row r="37" spans="1:11" x14ac:dyDescent="0.25">
      <c r="A37" s="353">
        <v>3</v>
      </c>
      <c r="B37" s="22" t="s">
        <v>231</v>
      </c>
      <c r="C37" s="277">
        <f>C38+C39+C40+C41+C44</f>
        <v>0</v>
      </c>
      <c r="D37" s="277">
        <f t="shared" ref="D37:J37" si="13">D38+D39+D40+D41+D44</f>
        <v>0</v>
      </c>
      <c r="E37" s="277">
        <f t="shared" si="13"/>
        <v>0</v>
      </c>
      <c r="F37" s="277">
        <f t="shared" si="13"/>
        <v>0</v>
      </c>
      <c r="G37" s="277">
        <f t="shared" si="13"/>
        <v>0</v>
      </c>
      <c r="H37" s="277">
        <f t="shared" si="13"/>
        <v>0</v>
      </c>
      <c r="I37" s="277">
        <f t="shared" si="13"/>
        <v>0</v>
      </c>
      <c r="J37" s="277">
        <f t="shared" si="13"/>
        <v>0</v>
      </c>
      <c r="K37" s="232">
        <f t="shared" si="0"/>
        <v>0</v>
      </c>
    </row>
    <row r="38" spans="1:11" x14ac:dyDescent="0.25">
      <c r="A38" s="359">
        <v>3.1</v>
      </c>
      <c r="B38" s="46" t="s">
        <v>232</v>
      </c>
      <c r="C38" s="354"/>
      <c r="D38" s="354"/>
      <c r="E38" s="354"/>
      <c r="F38" s="354"/>
      <c r="G38" s="354"/>
      <c r="H38" s="354"/>
      <c r="I38" s="354"/>
      <c r="J38" s="354"/>
      <c r="K38" s="232">
        <f t="shared" si="0"/>
        <v>0</v>
      </c>
    </row>
    <row r="39" spans="1:11" x14ac:dyDescent="0.25">
      <c r="A39" s="359">
        <v>3.2</v>
      </c>
      <c r="B39" s="46" t="s">
        <v>233</v>
      </c>
      <c r="C39" s="354"/>
      <c r="D39" s="354"/>
      <c r="E39" s="354"/>
      <c r="F39" s="354"/>
      <c r="G39" s="354"/>
      <c r="H39" s="354"/>
      <c r="I39" s="354"/>
      <c r="J39" s="354"/>
      <c r="K39" s="232">
        <f t="shared" si="0"/>
        <v>0</v>
      </c>
    </row>
    <row r="40" spans="1:11" x14ac:dyDescent="0.25">
      <c r="A40" s="355">
        <v>3.3</v>
      </c>
      <c r="B40" s="12" t="s">
        <v>234</v>
      </c>
      <c r="C40" s="226"/>
      <c r="D40" s="226"/>
      <c r="E40" s="226"/>
      <c r="F40" s="226"/>
      <c r="G40" s="226"/>
      <c r="H40" s="226"/>
      <c r="I40" s="226"/>
      <c r="J40" s="226"/>
      <c r="K40" s="232">
        <f t="shared" si="0"/>
        <v>0</v>
      </c>
    </row>
    <row r="41" spans="1:11" x14ac:dyDescent="0.25">
      <c r="A41" s="355">
        <v>3.4</v>
      </c>
      <c r="B41" s="12" t="s">
        <v>235</v>
      </c>
      <c r="C41" s="356">
        <f>C42+C43</f>
        <v>0</v>
      </c>
      <c r="D41" s="356">
        <f t="shared" ref="D41:J41" si="14">D42+D43</f>
        <v>0</v>
      </c>
      <c r="E41" s="356">
        <f t="shared" si="14"/>
        <v>0</v>
      </c>
      <c r="F41" s="356">
        <f t="shared" si="14"/>
        <v>0</v>
      </c>
      <c r="G41" s="356">
        <f t="shared" si="14"/>
        <v>0</v>
      </c>
      <c r="H41" s="356">
        <f t="shared" si="14"/>
        <v>0</v>
      </c>
      <c r="I41" s="356">
        <f t="shared" si="14"/>
        <v>0</v>
      </c>
      <c r="J41" s="356">
        <f t="shared" si="14"/>
        <v>0</v>
      </c>
      <c r="K41" s="232">
        <f t="shared" si="0"/>
        <v>0</v>
      </c>
    </row>
    <row r="42" spans="1:11" x14ac:dyDescent="0.25">
      <c r="A42" s="360" t="s">
        <v>236</v>
      </c>
      <c r="B42" s="23" t="s">
        <v>237</v>
      </c>
      <c r="C42" s="226"/>
      <c r="D42" s="226"/>
      <c r="E42" s="226"/>
      <c r="F42" s="226"/>
      <c r="G42" s="226"/>
      <c r="H42" s="226"/>
      <c r="I42" s="226"/>
      <c r="J42" s="226"/>
      <c r="K42" s="232">
        <f t="shared" ref="K42:K73" si="15">+C42+D42+E42+H42</f>
        <v>0</v>
      </c>
    </row>
    <row r="43" spans="1:11" x14ac:dyDescent="0.25">
      <c r="A43" s="360" t="s">
        <v>238</v>
      </c>
      <c r="B43" s="23" t="s">
        <v>239</v>
      </c>
      <c r="C43" s="226"/>
      <c r="D43" s="226"/>
      <c r="E43" s="226"/>
      <c r="F43" s="226"/>
      <c r="G43" s="226"/>
      <c r="H43" s="226"/>
      <c r="I43" s="226"/>
      <c r="J43" s="226"/>
      <c r="K43" s="232">
        <f t="shared" si="15"/>
        <v>0</v>
      </c>
    </row>
    <row r="44" spans="1:11" x14ac:dyDescent="0.25">
      <c r="A44" s="355">
        <v>3.5</v>
      </c>
      <c r="B44" s="12" t="s">
        <v>240</v>
      </c>
      <c r="C44" s="356">
        <f>C45+C46</f>
        <v>0</v>
      </c>
      <c r="D44" s="356">
        <f t="shared" ref="D44:J44" si="16">D45+D46</f>
        <v>0</v>
      </c>
      <c r="E44" s="356">
        <f t="shared" si="16"/>
        <v>0</v>
      </c>
      <c r="F44" s="356">
        <f t="shared" si="16"/>
        <v>0</v>
      </c>
      <c r="G44" s="356">
        <f t="shared" si="16"/>
        <v>0</v>
      </c>
      <c r="H44" s="356">
        <f t="shared" si="16"/>
        <v>0</v>
      </c>
      <c r="I44" s="356">
        <f t="shared" si="16"/>
        <v>0</v>
      </c>
      <c r="J44" s="356">
        <f t="shared" si="16"/>
        <v>0</v>
      </c>
      <c r="K44" s="232">
        <f t="shared" si="15"/>
        <v>0</v>
      </c>
    </row>
    <row r="45" spans="1:11" x14ac:dyDescent="0.25">
      <c r="A45" s="360" t="s">
        <v>241</v>
      </c>
      <c r="B45" s="23" t="s">
        <v>240</v>
      </c>
      <c r="C45" s="226"/>
      <c r="D45" s="226"/>
      <c r="E45" s="226"/>
      <c r="F45" s="226"/>
      <c r="G45" s="226"/>
      <c r="H45" s="226"/>
      <c r="I45" s="226"/>
      <c r="J45" s="226"/>
      <c r="K45" s="232">
        <f t="shared" si="15"/>
        <v>0</v>
      </c>
    </row>
    <row r="46" spans="1:11" x14ac:dyDescent="0.25">
      <c r="A46" s="360" t="s">
        <v>242</v>
      </c>
      <c r="B46" s="23" t="s">
        <v>239</v>
      </c>
      <c r="C46" s="226"/>
      <c r="D46" s="226"/>
      <c r="E46" s="226"/>
      <c r="F46" s="226"/>
      <c r="G46" s="226"/>
      <c r="H46" s="226"/>
      <c r="I46" s="226"/>
      <c r="J46" s="226"/>
      <c r="K46" s="232">
        <f t="shared" si="15"/>
        <v>0</v>
      </c>
    </row>
    <row r="47" spans="1:11" x14ac:dyDescent="0.25">
      <c r="A47" s="353">
        <v>4</v>
      </c>
      <c r="B47" s="22" t="s">
        <v>159</v>
      </c>
      <c r="C47" s="277">
        <f>C48+C53+C54</f>
        <v>0</v>
      </c>
      <c r="D47" s="277">
        <f t="shared" ref="D47:J47" si="17">D48+D53+D54</f>
        <v>0</v>
      </c>
      <c r="E47" s="277">
        <f t="shared" si="17"/>
        <v>0</v>
      </c>
      <c r="F47" s="277">
        <f t="shared" si="17"/>
        <v>0</v>
      </c>
      <c r="G47" s="277">
        <f t="shared" si="17"/>
        <v>0</v>
      </c>
      <c r="H47" s="277">
        <f t="shared" si="17"/>
        <v>0</v>
      </c>
      <c r="I47" s="277">
        <f t="shared" si="17"/>
        <v>0</v>
      </c>
      <c r="J47" s="277">
        <f t="shared" si="17"/>
        <v>0</v>
      </c>
      <c r="K47" s="232">
        <f t="shared" si="15"/>
        <v>0</v>
      </c>
    </row>
    <row r="48" spans="1:11" x14ac:dyDescent="0.25">
      <c r="A48" s="355">
        <v>4.0999999999999996</v>
      </c>
      <c r="B48" s="12" t="s">
        <v>243</v>
      </c>
      <c r="C48" s="356">
        <f>C49+C52</f>
        <v>0</v>
      </c>
      <c r="D48" s="356">
        <f t="shared" ref="D48:J48" si="18">D49+D52</f>
        <v>0</v>
      </c>
      <c r="E48" s="356">
        <f t="shared" si="18"/>
        <v>0</v>
      </c>
      <c r="F48" s="356">
        <f t="shared" si="18"/>
        <v>0</v>
      </c>
      <c r="G48" s="356">
        <f t="shared" si="18"/>
        <v>0</v>
      </c>
      <c r="H48" s="356">
        <f t="shared" si="18"/>
        <v>0</v>
      </c>
      <c r="I48" s="356">
        <f t="shared" si="18"/>
        <v>0</v>
      </c>
      <c r="J48" s="356">
        <f t="shared" si="18"/>
        <v>0</v>
      </c>
      <c r="K48" s="232">
        <f t="shared" si="15"/>
        <v>0</v>
      </c>
    </row>
    <row r="49" spans="1:11" x14ac:dyDescent="0.25">
      <c r="A49" s="361" t="s">
        <v>244</v>
      </c>
      <c r="B49" s="47" t="s">
        <v>245</v>
      </c>
      <c r="C49" s="356">
        <f>C50+C51</f>
        <v>0</v>
      </c>
      <c r="D49" s="356">
        <f t="shared" ref="D49:J49" si="19">D50+D51</f>
        <v>0</v>
      </c>
      <c r="E49" s="356">
        <f t="shared" si="19"/>
        <v>0</v>
      </c>
      <c r="F49" s="356">
        <f t="shared" si="19"/>
        <v>0</v>
      </c>
      <c r="G49" s="356">
        <f t="shared" si="19"/>
        <v>0</v>
      </c>
      <c r="H49" s="356">
        <f t="shared" si="19"/>
        <v>0</v>
      </c>
      <c r="I49" s="356">
        <f t="shared" si="19"/>
        <v>0</v>
      </c>
      <c r="J49" s="356">
        <f t="shared" si="19"/>
        <v>0</v>
      </c>
      <c r="K49" s="232">
        <f t="shared" si="15"/>
        <v>0</v>
      </c>
    </row>
    <row r="50" spans="1:11" ht="17.25" x14ac:dyDescent="0.25">
      <c r="A50" s="360" t="s">
        <v>246</v>
      </c>
      <c r="B50" s="23" t="s">
        <v>247</v>
      </c>
      <c r="C50" s="226"/>
      <c r="D50" s="226"/>
      <c r="E50" s="226"/>
      <c r="F50" s="226"/>
      <c r="G50" s="226"/>
      <c r="H50" s="226"/>
      <c r="I50" s="226"/>
      <c r="J50" s="226"/>
      <c r="K50" s="232">
        <f t="shared" si="15"/>
        <v>0</v>
      </c>
    </row>
    <row r="51" spans="1:11" x14ac:dyDescent="0.25">
      <c r="A51" s="360" t="s">
        <v>248</v>
      </c>
      <c r="B51" s="23" t="s">
        <v>249</v>
      </c>
      <c r="C51" s="226"/>
      <c r="D51" s="226"/>
      <c r="E51" s="226"/>
      <c r="F51" s="226"/>
      <c r="G51" s="226"/>
      <c r="H51" s="226"/>
      <c r="I51" s="226"/>
      <c r="J51" s="226"/>
      <c r="K51" s="232">
        <f t="shared" si="15"/>
        <v>0</v>
      </c>
    </row>
    <row r="52" spans="1:11" x14ac:dyDescent="0.25">
      <c r="A52" s="361" t="s">
        <v>250</v>
      </c>
      <c r="B52" s="47" t="s">
        <v>251</v>
      </c>
      <c r="C52" s="226"/>
      <c r="D52" s="226"/>
      <c r="E52" s="226"/>
      <c r="F52" s="226"/>
      <c r="G52" s="226"/>
      <c r="H52" s="226"/>
      <c r="I52" s="226"/>
      <c r="J52" s="226"/>
      <c r="K52" s="232">
        <f t="shared" si="15"/>
        <v>0</v>
      </c>
    </row>
    <row r="53" spans="1:11" x14ac:dyDescent="0.25">
      <c r="A53" s="355">
        <v>4.2</v>
      </c>
      <c r="B53" s="12" t="s">
        <v>252</v>
      </c>
      <c r="C53" s="226"/>
      <c r="D53" s="226"/>
      <c r="E53" s="226"/>
      <c r="F53" s="226"/>
      <c r="G53" s="226"/>
      <c r="H53" s="226"/>
      <c r="I53" s="226"/>
      <c r="J53" s="226"/>
      <c r="K53" s="232">
        <f t="shared" si="15"/>
        <v>0</v>
      </c>
    </row>
    <row r="54" spans="1:11" x14ac:dyDescent="0.25">
      <c r="A54" s="355">
        <v>4.3</v>
      </c>
      <c r="B54" s="12" t="s">
        <v>253</v>
      </c>
      <c r="C54" s="226"/>
      <c r="D54" s="226"/>
      <c r="E54" s="226"/>
      <c r="F54" s="226"/>
      <c r="G54" s="226"/>
      <c r="H54" s="226"/>
      <c r="I54" s="226"/>
      <c r="J54" s="226"/>
      <c r="K54" s="232">
        <f t="shared" si="15"/>
        <v>0</v>
      </c>
    </row>
    <row r="55" spans="1:11" x14ac:dyDescent="0.25">
      <c r="A55" s="353">
        <v>5</v>
      </c>
      <c r="B55" s="22" t="s">
        <v>254</v>
      </c>
      <c r="C55" s="277">
        <f>C56+C57+C60+C71</f>
        <v>0</v>
      </c>
      <c r="D55" s="277">
        <f>D56+D57+D60+D71</f>
        <v>0</v>
      </c>
      <c r="E55" s="277">
        <f t="shared" ref="E55:J55" si="20">E56+E57+E60+E71</f>
        <v>0</v>
      </c>
      <c r="F55" s="277">
        <f t="shared" si="20"/>
        <v>0</v>
      </c>
      <c r="G55" s="277">
        <f t="shared" si="20"/>
        <v>0</v>
      </c>
      <c r="H55" s="277">
        <f t="shared" si="20"/>
        <v>0</v>
      </c>
      <c r="I55" s="277">
        <f t="shared" si="20"/>
        <v>0</v>
      </c>
      <c r="J55" s="277">
        <f t="shared" si="20"/>
        <v>0</v>
      </c>
      <c r="K55" s="232">
        <f t="shared" si="15"/>
        <v>0</v>
      </c>
    </row>
    <row r="56" spans="1:11" x14ac:dyDescent="0.25">
      <c r="A56" s="355">
        <v>5.0999999999999996</v>
      </c>
      <c r="B56" s="12" t="s">
        <v>255</v>
      </c>
      <c r="C56" s="226"/>
      <c r="D56" s="226"/>
      <c r="E56" s="226"/>
      <c r="F56" s="226"/>
      <c r="G56" s="226"/>
      <c r="H56" s="226"/>
      <c r="I56" s="226"/>
      <c r="J56" s="226"/>
      <c r="K56" s="232">
        <f t="shared" si="15"/>
        <v>0</v>
      </c>
    </row>
    <row r="57" spans="1:11" x14ac:dyDescent="0.25">
      <c r="A57" s="355">
        <v>5.2</v>
      </c>
      <c r="B57" s="12" t="s">
        <v>636</v>
      </c>
      <c r="C57" s="277">
        <f>C58+C59</f>
        <v>0</v>
      </c>
      <c r="D57" s="277">
        <f t="shared" ref="D57:J57" si="21">D58+D59</f>
        <v>0</v>
      </c>
      <c r="E57" s="277">
        <f t="shared" si="21"/>
        <v>0</v>
      </c>
      <c r="F57" s="277">
        <f t="shared" si="21"/>
        <v>0</v>
      </c>
      <c r="G57" s="277">
        <f t="shared" si="21"/>
        <v>0</v>
      </c>
      <c r="H57" s="277">
        <f t="shared" si="21"/>
        <v>0</v>
      </c>
      <c r="I57" s="277">
        <f t="shared" si="21"/>
        <v>0</v>
      </c>
      <c r="J57" s="277">
        <f t="shared" si="21"/>
        <v>0</v>
      </c>
      <c r="K57" s="232">
        <f t="shared" si="15"/>
        <v>0</v>
      </c>
    </row>
    <row r="58" spans="1:11" x14ac:dyDescent="0.25">
      <c r="A58" s="361" t="s">
        <v>637</v>
      </c>
      <c r="B58" s="47" t="s">
        <v>638</v>
      </c>
      <c r="C58" s="226"/>
      <c r="D58" s="226"/>
      <c r="E58" s="226"/>
      <c r="F58" s="226"/>
      <c r="G58" s="226"/>
      <c r="H58" s="226"/>
      <c r="I58" s="226"/>
      <c r="J58" s="226"/>
      <c r="K58" s="232">
        <f t="shared" si="15"/>
        <v>0</v>
      </c>
    </row>
    <row r="59" spans="1:11" x14ac:dyDescent="0.25">
      <c r="A59" s="361" t="s">
        <v>639</v>
      </c>
      <c r="B59" s="47" t="s">
        <v>640</v>
      </c>
      <c r="C59" s="226"/>
      <c r="D59" s="226"/>
      <c r="E59" s="226"/>
      <c r="F59" s="226"/>
      <c r="G59" s="226"/>
      <c r="H59" s="226"/>
      <c r="I59" s="226"/>
      <c r="J59" s="226"/>
      <c r="K59" s="232">
        <f t="shared" si="15"/>
        <v>0</v>
      </c>
    </row>
    <row r="60" spans="1:11" x14ac:dyDescent="0.25">
      <c r="A60" s="355">
        <v>5.3</v>
      </c>
      <c r="B60" s="12" t="s">
        <v>256</v>
      </c>
      <c r="C60" s="356">
        <f>C61+C66</f>
        <v>0</v>
      </c>
      <c r="D60" s="356">
        <f t="shared" ref="D60:J60" si="22">D61+D66</f>
        <v>0</v>
      </c>
      <c r="E60" s="356">
        <f t="shared" si="22"/>
        <v>0</v>
      </c>
      <c r="F60" s="356">
        <f t="shared" si="22"/>
        <v>0</v>
      </c>
      <c r="G60" s="356">
        <f t="shared" si="22"/>
        <v>0</v>
      </c>
      <c r="H60" s="356">
        <f t="shared" si="22"/>
        <v>0</v>
      </c>
      <c r="I60" s="356">
        <f t="shared" si="22"/>
        <v>0</v>
      </c>
      <c r="J60" s="356">
        <f t="shared" si="22"/>
        <v>0</v>
      </c>
      <c r="K60" s="232">
        <f t="shared" si="15"/>
        <v>0</v>
      </c>
    </row>
    <row r="61" spans="1:11" x14ac:dyDescent="0.25">
      <c r="A61" s="361" t="s">
        <v>257</v>
      </c>
      <c r="B61" s="47" t="s">
        <v>258</v>
      </c>
      <c r="C61" s="356">
        <f>C62+C63+C64+C65</f>
        <v>0</v>
      </c>
      <c r="D61" s="356">
        <f t="shared" ref="D61:J61" si="23">D62+D63+D64+D65</f>
        <v>0</v>
      </c>
      <c r="E61" s="356">
        <f t="shared" si="23"/>
        <v>0</v>
      </c>
      <c r="F61" s="356">
        <f t="shared" si="23"/>
        <v>0</v>
      </c>
      <c r="G61" s="356">
        <f t="shared" si="23"/>
        <v>0</v>
      </c>
      <c r="H61" s="356">
        <f t="shared" si="23"/>
        <v>0</v>
      </c>
      <c r="I61" s="356">
        <f t="shared" si="23"/>
        <v>0</v>
      </c>
      <c r="J61" s="356">
        <f t="shared" si="23"/>
        <v>0</v>
      </c>
      <c r="K61" s="232">
        <f t="shared" si="15"/>
        <v>0</v>
      </c>
    </row>
    <row r="62" spans="1:11" x14ac:dyDescent="0.25">
      <c r="A62" s="360" t="s">
        <v>259</v>
      </c>
      <c r="B62" s="23" t="s">
        <v>260</v>
      </c>
      <c r="C62" s="226"/>
      <c r="D62" s="226"/>
      <c r="E62" s="226"/>
      <c r="F62" s="226"/>
      <c r="G62" s="226"/>
      <c r="H62" s="226"/>
      <c r="I62" s="226"/>
      <c r="J62" s="226"/>
      <c r="K62" s="232">
        <f t="shared" si="15"/>
        <v>0</v>
      </c>
    </row>
    <row r="63" spans="1:11" x14ac:dyDescent="0.25">
      <c r="A63" s="360" t="s">
        <v>261</v>
      </c>
      <c r="B63" s="23" t="s">
        <v>262</v>
      </c>
      <c r="C63" s="226"/>
      <c r="D63" s="226"/>
      <c r="E63" s="226"/>
      <c r="F63" s="226"/>
      <c r="G63" s="226"/>
      <c r="H63" s="226"/>
      <c r="I63" s="226"/>
      <c r="J63" s="226"/>
      <c r="K63" s="232">
        <f t="shared" si="15"/>
        <v>0</v>
      </c>
    </row>
    <row r="64" spans="1:11" x14ac:dyDescent="0.25">
      <c r="A64" s="360" t="s">
        <v>263</v>
      </c>
      <c r="B64" s="23" t="s">
        <v>264</v>
      </c>
      <c r="C64" s="226"/>
      <c r="D64" s="226"/>
      <c r="E64" s="226"/>
      <c r="F64" s="226"/>
      <c r="G64" s="226"/>
      <c r="H64" s="226"/>
      <c r="I64" s="226"/>
      <c r="J64" s="226"/>
      <c r="K64" s="232">
        <f t="shared" si="15"/>
        <v>0</v>
      </c>
    </row>
    <row r="65" spans="1:11" x14ac:dyDescent="0.25">
      <c r="A65" s="360" t="s">
        <v>265</v>
      </c>
      <c r="B65" s="23" t="s">
        <v>266</v>
      </c>
      <c r="C65" s="226"/>
      <c r="D65" s="226"/>
      <c r="E65" s="226"/>
      <c r="F65" s="226"/>
      <c r="G65" s="226"/>
      <c r="H65" s="226"/>
      <c r="I65" s="226"/>
      <c r="J65" s="226"/>
      <c r="K65" s="232">
        <f t="shared" si="15"/>
        <v>0</v>
      </c>
    </row>
    <row r="66" spans="1:11" x14ac:dyDescent="0.25">
      <c r="A66" s="361" t="s">
        <v>267</v>
      </c>
      <c r="B66" s="47" t="s">
        <v>239</v>
      </c>
      <c r="C66" s="356">
        <f>C67+C68+C69+C70</f>
        <v>0</v>
      </c>
      <c r="D66" s="356">
        <f t="shared" ref="D66:J66" si="24">D67+D68+D69+D70</f>
        <v>0</v>
      </c>
      <c r="E66" s="356">
        <f t="shared" si="24"/>
        <v>0</v>
      </c>
      <c r="F66" s="356">
        <f t="shared" si="24"/>
        <v>0</v>
      </c>
      <c r="G66" s="356">
        <f t="shared" si="24"/>
        <v>0</v>
      </c>
      <c r="H66" s="356">
        <f t="shared" si="24"/>
        <v>0</v>
      </c>
      <c r="I66" s="356">
        <f t="shared" si="24"/>
        <v>0</v>
      </c>
      <c r="J66" s="356">
        <f t="shared" si="24"/>
        <v>0</v>
      </c>
      <c r="K66" s="232">
        <f t="shared" si="15"/>
        <v>0</v>
      </c>
    </row>
    <row r="67" spans="1:11" x14ac:dyDescent="0.25">
      <c r="A67" s="360" t="s">
        <v>268</v>
      </c>
      <c r="B67" s="23" t="s">
        <v>269</v>
      </c>
      <c r="C67" s="226"/>
      <c r="D67" s="226"/>
      <c r="E67" s="226"/>
      <c r="F67" s="226"/>
      <c r="G67" s="226"/>
      <c r="H67" s="226"/>
      <c r="I67" s="226"/>
      <c r="J67" s="226"/>
      <c r="K67" s="232">
        <f t="shared" si="15"/>
        <v>0</v>
      </c>
    </row>
    <row r="68" spans="1:11" x14ac:dyDescent="0.25">
      <c r="A68" s="360" t="s">
        <v>270</v>
      </c>
      <c r="B68" s="23" t="s">
        <v>271</v>
      </c>
      <c r="C68" s="226"/>
      <c r="D68" s="226"/>
      <c r="E68" s="226"/>
      <c r="F68" s="226"/>
      <c r="G68" s="226"/>
      <c r="H68" s="226"/>
      <c r="I68" s="226"/>
      <c r="J68" s="226"/>
      <c r="K68" s="232">
        <f t="shared" si="15"/>
        <v>0</v>
      </c>
    </row>
    <row r="69" spans="1:11" x14ac:dyDescent="0.25">
      <c r="A69" s="360" t="s">
        <v>272</v>
      </c>
      <c r="B69" s="23" t="s">
        <v>273</v>
      </c>
      <c r="C69" s="226"/>
      <c r="D69" s="226"/>
      <c r="E69" s="226"/>
      <c r="F69" s="226"/>
      <c r="G69" s="226"/>
      <c r="H69" s="226"/>
      <c r="I69" s="226"/>
      <c r="J69" s="226"/>
      <c r="K69" s="232">
        <f t="shared" si="15"/>
        <v>0</v>
      </c>
    </row>
    <row r="70" spans="1:11" x14ac:dyDescent="0.25">
      <c r="A70" s="360" t="s">
        <v>274</v>
      </c>
      <c r="B70" s="23" t="s">
        <v>275</v>
      </c>
      <c r="C70" s="226"/>
      <c r="D70" s="226"/>
      <c r="E70" s="226"/>
      <c r="F70" s="226"/>
      <c r="G70" s="226"/>
      <c r="H70" s="226"/>
      <c r="I70" s="226"/>
      <c r="J70" s="226"/>
      <c r="K70" s="232">
        <f t="shared" si="15"/>
        <v>0</v>
      </c>
    </row>
    <row r="71" spans="1:11" x14ac:dyDescent="0.25">
      <c r="A71" s="355">
        <v>5.4</v>
      </c>
      <c r="B71" s="12" t="s">
        <v>641</v>
      </c>
      <c r="C71" s="356">
        <f>C72+C73+C74+C75+C76+C77+C78+C79</f>
        <v>0</v>
      </c>
      <c r="D71" s="356">
        <f t="shared" ref="D71:J71" si="25">D72+D73+D74+D75+D76+D77+D78+D79</f>
        <v>0</v>
      </c>
      <c r="E71" s="356">
        <f t="shared" si="25"/>
        <v>0</v>
      </c>
      <c r="F71" s="356">
        <f t="shared" si="25"/>
        <v>0</v>
      </c>
      <c r="G71" s="356">
        <f t="shared" si="25"/>
        <v>0</v>
      </c>
      <c r="H71" s="356">
        <f t="shared" si="25"/>
        <v>0</v>
      </c>
      <c r="I71" s="356">
        <f t="shared" si="25"/>
        <v>0</v>
      </c>
      <c r="J71" s="356">
        <f t="shared" si="25"/>
        <v>0</v>
      </c>
      <c r="K71" s="232">
        <f t="shared" si="15"/>
        <v>0</v>
      </c>
    </row>
    <row r="72" spans="1:11" x14ac:dyDescent="0.25">
      <c r="A72" s="361" t="s">
        <v>277</v>
      </c>
      <c r="B72" s="47" t="s">
        <v>278</v>
      </c>
      <c r="C72" s="226"/>
      <c r="D72" s="226"/>
      <c r="E72" s="226"/>
      <c r="F72" s="226"/>
      <c r="G72" s="226"/>
      <c r="H72" s="226"/>
      <c r="I72" s="226"/>
      <c r="J72" s="226"/>
      <c r="K72" s="232">
        <f t="shared" si="15"/>
        <v>0</v>
      </c>
    </row>
    <row r="73" spans="1:11" x14ac:dyDescent="0.25">
      <c r="A73" s="361" t="s">
        <v>279</v>
      </c>
      <c r="B73" s="47" t="s">
        <v>280</v>
      </c>
      <c r="C73" s="226"/>
      <c r="D73" s="226"/>
      <c r="E73" s="226"/>
      <c r="F73" s="226"/>
      <c r="G73" s="226"/>
      <c r="H73" s="226"/>
      <c r="I73" s="226"/>
      <c r="J73" s="226"/>
      <c r="K73" s="232">
        <f t="shared" si="15"/>
        <v>0</v>
      </c>
    </row>
    <row r="74" spans="1:11" x14ac:dyDescent="0.25">
      <c r="A74" s="361" t="s">
        <v>281</v>
      </c>
      <c r="B74" s="47" t="s">
        <v>282</v>
      </c>
      <c r="C74" s="226"/>
      <c r="D74" s="226"/>
      <c r="E74" s="226"/>
      <c r="F74" s="226"/>
      <c r="G74" s="226"/>
      <c r="H74" s="226"/>
      <c r="I74" s="226"/>
      <c r="J74" s="226"/>
      <c r="K74" s="232">
        <f t="shared" ref="K74:K79" si="26">+C74+D74+E74+H74</f>
        <v>0</v>
      </c>
    </row>
    <row r="75" spans="1:11" x14ac:dyDescent="0.25">
      <c r="A75" s="361" t="s">
        <v>283</v>
      </c>
      <c r="B75" s="47" t="s">
        <v>284</v>
      </c>
      <c r="C75" s="226"/>
      <c r="D75" s="226"/>
      <c r="E75" s="226"/>
      <c r="F75" s="226"/>
      <c r="G75" s="226"/>
      <c r="H75" s="226"/>
      <c r="I75" s="226"/>
      <c r="J75" s="226"/>
      <c r="K75" s="232">
        <f t="shared" si="26"/>
        <v>0</v>
      </c>
    </row>
    <row r="76" spans="1:11" x14ac:dyDescent="0.25">
      <c r="A76" s="361" t="s">
        <v>285</v>
      </c>
      <c r="B76" s="47" t="s">
        <v>286</v>
      </c>
      <c r="C76" s="226"/>
      <c r="D76" s="226"/>
      <c r="E76" s="226"/>
      <c r="F76" s="226"/>
      <c r="G76" s="226"/>
      <c r="H76" s="226"/>
      <c r="I76" s="226"/>
      <c r="J76" s="226"/>
      <c r="K76" s="232">
        <f t="shared" si="26"/>
        <v>0</v>
      </c>
    </row>
    <row r="77" spans="1:11" x14ac:dyDescent="0.25">
      <c r="A77" s="361" t="s">
        <v>287</v>
      </c>
      <c r="B77" s="47" t="s">
        <v>288</v>
      </c>
      <c r="C77" s="226"/>
      <c r="D77" s="226"/>
      <c r="E77" s="226"/>
      <c r="F77" s="226"/>
      <c r="G77" s="226"/>
      <c r="H77" s="226"/>
      <c r="I77" s="226"/>
      <c r="J77" s="226"/>
      <c r="K77" s="232">
        <f t="shared" si="26"/>
        <v>0</v>
      </c>
    </row>
    <row r="78" spans="1:11" x14ac:dyDescent="0.25">
      <c r="A78" s="361" t="s">
        <v>289</v>
      </c>
      <c r="B78" s="47" t="s">
        <v>290</v>
      </c>
      <c r="C78" s="226"/>
      <c r="D78" s="226"/>
      <c r="E78" s="226"/>
      <c r="F78" s="226"/>
      <c r="G78" s="226"/>
      <c r="H78" s="226"/>
      <c r="I78" s="226"/>
      <c r="J78" s="226"/>
      <c r="K78" s="232">
        <f t="shared" si="26"/>
        <v>0</v>
      </c>
    </row>
    <row r="79" spans="1:11" ht="15.75" thickBot="1" x14ac:dyDescent="0.3">
      <c r="A79" s="361" t="s">
        <v>291</v>
      </c>
      <c r="B79" s="47" t="s">
        <v>292</v>
      </c>
      <c r="C79" s="226"/>
      <c r="D79" s="226"/>
      <c r="E79" s="226"/>
      <c r="F79" s="226"/>
      <c r="G79" s="226"/>
      <c r="H79" s="226"/>
      <c r="I79" s="226"/>
      <c r="J79" s="226"/>
      <c r="K79" s="232">
        <f t="shared" si="26"/>
        <v>0</v>
      </c>
    </row>
    <row r="80" spans="1:11" ht="15.75" thickBot="1" x14ac:dyDescent="0.3">
      <c r="A80" s="362"/>
      <c r="B80" s="363" t="s">
        <v>16</v>
      </c>
      <c r="C80" s="227">
        <f t="shared" ref="C80:J80" si="27">C10+C11+C37+C47+C55</f>
        <v>0</v>
      </c>
      <c r="D80" s="227">
        <f t="shared" si="27"/>
        <v>0</v>
      </c>
      <c r="E80" s="227">
        <f t="shared" si="27"/>
        <v>0</v>
      </c>
      <c r="F80" s="227">
        <f t="shared" si="27"/>
        <v>0</v>
      </c>
      <c r="G80" s="227">
        <f t="shared" si="27"/>
        <v>0</v>
      </c>
      <c r="H80" s="227">
        <f t="shared" si="27"/>
        <v>0</v>
      </c>
      <c r="I80" s="227">
        <f t="shared" si="27"/>
        <v>0</v>
      </c>
      <c r="J80" s="227">
        <f t="shared" si="27"/>
        <v>0</v>
      </c>
      <c r="K80" s="228">
        <f t="shared" ref="K80" si="28">+C80+D80+E80+H80</f>
        <v>0</v>
      </c>
    </row>
    <row r="81" spans="1:11" x14ac:dyDescent="0.25">
      <c r="A81" s="37"/>
      <c r="B81" s="34" t="s">
        <v>190</v>
      </c>
      <c r="C81" s="39"/>
      <c r="D81" s="39"/>
      <c r="E81" s="39"/>
      <c r="F81" s="39"/>
      <c r="G81" s="39"/>
      <c r="H81" s="39"/>
      <c r="I81" s="39"/>
      <c r="J81" s="39"/>
      <c r="K81" s="39"/>
    </row>
    <row r="82" spans="1:11" x14ac:dyDescent="0.25">
      <c r="A82" s="37"/>
      <c r="B82" s="38" t="s">
        <v>191</v>
      </c>
      <c r="C82" s="39"/>
      <c r="D82" s="39"/>
      <c r="E82" s="39"/>
      <c r="F82" s="39"/>
      <c r="G82" s="39"/>
      <c r="H82" s="39"/>
      <c r="I82" s="39"/>
      <c r="J82" s="39"/>
      <c r="K82" s="39"/>
    </row>
  </sheetData>
  <mergeCells count="1">
    <mergeCell ref="K7:K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zoomScale="80" zoomScaleNormal="80" workbookViewId="0">
      <selection activeCell="B1" sqref="B1"/>
    </sheetView>
  </sheetViews>
  <sheetFormatPr defaultRowHeight="15" x14ac:dyDescent="0.25"/>
  <cols>
    <col min="1" max="1" width="24.28515625" bestFit="1" customWidth="1"/>
    <col min="2" max="2" width="78.85546875" bestFit="1" customWidth="1"/>
    <col min="3" max="3" width="9.5703125" customWidth="1"/>
    <col min="4" max="4" width="23.140625" customWidth="1"/>
  </cols>
  <sheetData>
    <row r="1" spans="1:5" x14ac:dyDescent="0.25">
      <c r="A1" s="42" t="s">
        <v>2</v>
      </c>
      <c r="B1" s="43">
        <v>3</v>
      </c>
    </row>
    <row r="2" spans="1:5" x14ac:dyDescent="0.25">
      <c r="A2" s="42" t="s">
        <v>3</v>
      </c>
      <c r="B2" s="1" t="s">
        <v>293</v>
      </c>
    </row>
    <row r="3" spans="1:5" x14ac:dyDescent="0.25">
      <c r="A3" s="42" t="s">
        <v>5</v>
      </c>
      <c r="B3" s="44" t="s">
        <v>6</v>
      </c>
    </row>
    <row r="4" spans="1:5" x14ac:dyDescent="0.25">
      <c r="A4" s="42" t="s">
        <v>7</v>
      </c>
      <c r="B4" s="44" t="s">
        <v>8</v>
      </c>
    </row>
    <row r="5" spans="1:5" x14ac:dyDescent="0.25">
      <c r="A5" s="42" t="s">
        <v>9</v>
      </c>
      <c r="B5" s="45" t="s">
        <v>10</v>
      </c>
    </row>
    <row r="6" spans="1:5" ht="15.75" thickBot="1" x14ac:dyDescent="0.3"/>
    <row r="7" spans="1:5" ht="15.75" thickBot="1" x14ac:dyDescent="0.3">
      <c r="A7" s="48" t="s">
        <v>11</v>
      </c>
      <c r="B7" s="49" t="s">
        <v>294</v>
      </c>
      <c r="C7" s="50" t="s">
        <v>14</v>
      </c>
      <c r="D7" s="51" t="s">
        <v>15</v>
      </c>
      <c r="E7" s="51" t="s">
        <v>16</v>
      </c>
    </row>
    <row r="8" spans="1:5" x14ac:dyDescent="0.25">
      <c r="A8" s="9">
        <v>1</v>
      </c>
      <c r="B8" s="10" t="s">
        <v>295</v>
      </c>
      <c r="C8" s="229">
        <f>C9+C13+C14+C18+C19+C20</f>
        <v>0</v>
      </c>
      <c r="D8" s="229">
        <f t="shared" ref="D8" si="0">D9+D13+D14+D18+D19+D20</f>
        <v>0</v>
      </c>
      <c r="E8" s="230">
        <f>+C8+D8</f>
        <v>0</v>
      </c>
    </row>
    <row r="9" spans="1:5" x14ac:dyDescent="0.25">
      <c r="A9" s="18">
        <v>1.1000000000000001</v>
      </c>
      <c r="B9" s="19" t="s">
        <v>296</v>
      </c>
      <c r="C9" s="231">
        <f>C10+C11+C12</f>
        <v>0</v>
      </c>
      <c r="D9" s="231">
        <f t="shared" ref="D9" si="1">D10+D11+D12</f>
        <v>0</v>
      </c>
      <c r="E9" s="232">
        <f>+C9+D9</f>
        <v>0</v>
      </c>
    </row>
    <row r="10" spans="1:5" x14ac:dyDescent="0.25">
      <c r="A10" s="52" t="s">
        <v>297</v>
      </c>
      <c r="B10" s="53" t="s">
        <v>298</v>
      </c>
      <c r="C10" s="242"/>
      <c r="D10" s="242"/>
      <c r="E10" s="232">
        <f t="shared" ref="E10:E69" si="2">+C10+D10</f>
        <v>0</v>
      </c>
    </row>
    <row r="11" spans="1:5" x14ac:dyDescent="0.25">
      <c r="A11" s="52" t="s">
        <v>299</v>
      </c>
      <c r="B11" s="53" t="s">
        <v>300</v>
      </c>
      <c r="C11" s="242"/>
      <c r="D11" s="242"/>
      <c r="E11" s="232">
        <f t="shared" si="2"/>
        <v>0</v>
      </c>
    </row>
    <row r="12" spans="1:5" x14ac:dyDescent="0.25">
      <c r="A12" s="52" t="s">
        <v>301</v>
      </c>
      <c r="B12" s="53" t="s">
        <v>302</v>
      </c>
      <c r="C12" s="242"/>
      <c r="D12" s="242"/>
      <c r="E12" s="232">
        <f t="shared" si="2"/>
        <v>0</v>
      </c>
    </row>
    <row r="13" spans="1:5" x14ac:dyDescent="0.25">
      <c r="A13" s="18">
        <v>1.2</v>
      </c>
      <c r="B13" s="234" t="s">
        <v>303</v>
      </c>
      <c r="C13" s="242"/>
      <c r="D13" s="242"/>
      <c r="E13" s="232">
        <f t="shared" si="2"/>
        <v>0</v>
      </c>
    </row>
    <row r="14" spans="1:5" x14ac:dyDescent="0.25">
      <c r="A14" s="18">
        <v>1.3</v>
      </c>
      <c r="B14" s="19" t="s">
        <v>304</v>
      </c>
      <c r="C14" s="231">
        <f>C15+C16+C17</f>
        <v>0</v>
      </c>
      <c r="D14" s="231">
        <f t="shared" ref="D14" si="3">D15+D16+D17</f>
        <v>0</v>
      </c>
      <c r="E14" s="232">
        <f t="shared" si="2"/>
        <v>0</v>
      </c>
    </row>
    <row r="15" spans="1:5" x14ac:dyDescent="0.25">
      <c r="A15" s="52" t="s">
        <v>39</v>
      </c>
      <c r="B15" s="53" t="s">
        <v>305</v>
      </c>
      <c r="C15" s="242"/>
      <c r="D15" s="242"/>
      <c r="E15" s="232">
        <f t="shared" si="2"/>
        <v>0</v>
      </c>
    </row>
    <row r="16" spans="1:5" x14ac:dyDescent="0.25">
      <c r="A16" s="52" t="s">
        <v>44</v>
      </c>
      <c r="B16" s="53" t="s">
        <v>306</v>
      </c>
      <c r="C16" s="242"/>
      <c r="D16" s="242"/>
      <c r="E16" s="232">
        <f t="shared" si="2"/>
        <v>0</v>
      </c>
    </row>
    <row r="17" spans="1:5" x14ac:dyDescent="0.25">
      <c r="A17" s="52" t="s">
        <v>307</v>
      </c>
      <c r="B17" s="53" t="s">
        <v>308</v>
      </c>
      <c r="C17" s="242"/>
      <c r="D17" s="242"/>
      <c r="E17" s="232">
        <f t="shared" si="2"/>
        <v>0</v>
      </c>
    </row>
    <row r="18" spans="1:5" x14ac:dyDescent="0.25">
      <c r="A18" s="18">
        <v>1.4</v>
      </c>
      <c r="B18" s="19" t="s">
        <v>309</v>
      </c>
      <c r="C18" s="242"/>
      <c r="D18" s="242"/>
      <c r="E18" s="232">
        <f t="shared" si="2"/>
        <v>0</v>
      </c>
    </row>
    <row r="19" spans="1:5" x14ac:dyDescent="0.25">
      <c r="A19" s="18">
        <v>1.5</v>
      </c>
      <c r="B19" s="19" t="s">
        <v>310</v>
      </c>
      <c r="C19" s="242"/>
      <c r="D19" s="242"/>
      <c r="E19" s="232">
        <f t="shared" si="2"/>
        <v>0</v>
      </c>
    </row>
    <row r="20" spans="1:5" x14ac:dyDescent="0.25">
      <c r="A20" s="18">
        <v>1.6</v>
      </c>
      <c r="B20" s="19" t="s">
        <v>311</v>
      </c>
      <c r="C20" s="242"/>
      <c r="D20" s="242"/>
      <c r="E20" s="232">
        <f t="shared" si="2"/>
        <v>0</v>
      </c>
    </row>
    <row r="21" spans="1:5" x14ac:dyDescent="0.25">
      <c r="A21" s="21">
        <v>2</v>
      </c>
      <c r="B21" s="233" t="s">
        <v>312</v>
      </c>
      <c r="C21" s="242"/>
      <c r="D21" s="242"/>
      <c r="E21" s="232">
        <f t="shared" si="2"/>
        <v>0</v>
      </c>
    </row>
    <row r="22" spans="1:5" x14ac:dyDescent="0.25">
      <c r="A22" s="21">
        <v>3</v>
      </c>
      <c r="B22" s="22" t="s">
        <v>313</v>
      </c>
      <c r="C22" s="231">
        <f>C23+C29+C30</f>
        <v>0</v>
      </c>
      <c r="D22" s="231">
        <f t="shared" ref="D22" si="4">D23+D29+D30</f>
        <v>0</v>
      </c>
      <c r="E22" s="232">
        <f t="shared" si="2"/>
        <v>0</v>
      </c>
    </row>
    <row r="23" spans="1:5" x14ac:dyDescent="0.25">
      <c r="A23" s="18">
        <v>3.1</v>
      </c>
      <c r="B23" s="19" t="s">
        <v>314</v>
      </c>
      <c r="C23" s="231">
        <f>C24+C25+C26+C27+C28</f>
        <v>0</v>
      </c>
      <c r="D23" s="231">
        <f t="shared" ref="D23" si="5">D24+D25+D26+D27+D28</f>
        <v>0</v>
      </c>
      <c r="E23" s="232">
        <f t="shared" si="2"/>
        <v>0</v>
      </c>
    </row>
    <row r="24" spans="1:5" x14ac:dyDescent="0.25">
      <c r="A24" s="52" t="s">
        <v>161</v>
      </c>
      <c r="B24" s="53" t="s">
        <v>315</v>
      </c>
      <c r="C24" s="242"/>
      <c r="D24" s="242"/>
      <c r="E24" s="232">
        <f t="shared" si="2"/>
        <v>0</v>
      </c>
    </row>
    <row r="25" spans="1:5" x14ac:dyDescent="0.25">
      <c r="A25" s="52" t="s">
        <v>166</v>
      </c>
      <c r="B25" s="53" t="s">
        <v>316</v>
      </c>
      <c r="C25" s="242"/>
      <c r="D25" s="242"/>
      <c r="E25" s="232">
        <f t="shared" si="2"/>
        <v>0</v>
      </c>
    </row>
    <row r="26" spans="1:5" x14ac:dyDescent="0.25">
      <c r="A26" s="52" t="s">
        <v>171</v>
      </c>
      <c r="B26" s="53" t="s">
        <v>317</v>
      </c>
      <c r="C26" s="242"/>
      <c r="D26" s="242"/>
      <c r="E26" s="232">
        <f t="shared" si="2"/>
        <v>0</v>
      </c>
    </row>
    <row r="27" spans="1:5" x14ac:dyDescent="0.25">
      <c r="A27" s="52" t="s">
        <v>173</v>
      </c>
      <c r="B27" s="53" t="s">
        <v>318</v>
      </c>
      <c r="C27" s="242"/>
      <c r="D27" s="242"/>
      <c r="E27" s="232">
        <f t="shared" si="2"/>
        <v>0</v>
      </c>
    </row>
    <row r="28" spans="1:5" x14ac:dyDescent="0.25">
      <c r="A28" s="52" t="s">
        <v>319</v>
      </c>
      <c r="B28" s="53" t="s">
        <v>320</v>
      </c>
      <c r="C28" s="242"/>
      <c r="D28" s="242"/>
      <c r="E28" s="232">
        <f t="shared" si="2"/>
        <v>0</v>
      </c>
    </row>
    <row r="29" spans="1:5" x14ac:dyDescent="0.25">
      <c r="A29" s="18">
        <v>3.2</v>
      </c>
      <c r="B29" s="19" t="s">
        <v>321</v>
      </c>
      <c r="C29" s="242"/>
      <c r="D29" s="242"/>
      <c r="E29" s="232">
        <f t="shared" si="2"/>
        <v>0</v>
      </c>
    </row>
    <row r="30" spans="1:5" x14ac:dyDescent="0.25">
      <c r="A30" s="18">
        <v>3.3</v>
      </c>
      <c r="B30" s="19" t="s">
        <v>322</v>
      </c>
      <c r="C30" s="242"/>
      <c r="D30" s="242"/>
      <c r="E30" s="232">
        <f t="shared" si="2"/>
        <v>0</v>
      </c>
    </row>
    <row r="31" spans="1:5" x14ac:dyDescent="0.25">
      <c r="A31" s="21">
        <v>4</v>
      </c>
      <c r="B31" s="22" t="s">
        <v>323</v>
      </c>
      <c r="C31" s="231">
        <f>C32+C33+C34</f>
        <v>0</v>
      </c>
      <c r="D31" s="231">
        <f t="shared" ref="D31" si="6">D32+D33+D34</f>
        <v>0</v>
      </c>
      <c r="E31" s="232">
        <f t="shared" si="2"/>
        <v>0</v>
      </c>
    </row>
    <row r="32" spans="1:5" x14ac:dyDescent="0.25">
      <c r="A32" s="18">
        <v>4.0999999999999996</v>
      </c>
      <c r="B32" s="19" t="s">
        <v>324</v>
      </c>
      <c r="C32" s="242"/>
      <c r="D32" s="242"/>
      <c r="E32" s="232">
        <f t="shared" si="2"/>
        <v>0</v>
      </c>
    </row>
    <row r="33" spans="1:5" x14ac:dyDescent="0.25">
      <c r="A33" s="18">
        <v>4.2</v>
      </c>
      <c r="B33" s="19" t="s">
        <v>325</v>
      </c>
      <c r="C33" s="242"/>
      <c r="D33" s="242"/>
      <c r="E33" s="232">
        <f t="shared" si="2"/>
        <v>0</v>
      </c>
    </row>
    <row r="34" spans="1:5" x14ac:dyDescent="0.25">
      <c r="A34" s="18">
        <v>4.3</v>
      </c>
      <c r="B34" s="19" t="s">
        <v>326</v>
      </c>
      <c r="C34" s="242"/>
      <c r="D34" s="242"/>
      <c r="E34" s="232">
        <f t="shared" si="2"/>
        <v>0</v>
      </c>
    </row>
    <row r="35" spans="1:5" x14ac:dyDescent="0.25">
      <c r="A35" s="21">
        <v>5</v>
      </c>
      <c r="B35" s="22" t="s">
        <v>327</v>
      </c>
      <c r="C35" s="243"/>
      <c r="D35" s="243"/>
      <c r="E35" s="238">
        <f t="shared" si="2"/>
        <v>0</v>
      </c>
    </row>
    <row r="36" spans="1:5" ht="15.75" thickBot="1" x14ac:dyDescent="0.3">
      <c r="A36" s="21">
        <v>6</v>
      </c>
      <c r="B36" s="22" t="s">
        <v>328</v>
      </c>
      <c r="C36" s="243"/>
      <c r="D36" s="243"/>
      <c r="E36" s="238">
        <f t="shared" si="2"/>
        <v>0</v>
      </c>
    </row>
    <row r="37" spans="1:5" ht="15.75" thickBot="1" x14ac:dyDescent="0.3">
      <c r="A37" s="29"/>
      <c r="B37" s="54" t="s">
        <v>329</v>
      </c>
      <c r="C37" s="235">
        <f>C8+C21+C22+C31+C35+C36</f>
        <v>0</v>
      </c>
      <c r="D37" s="235">
        <f>D8+D21+D22+D31+D35+D36</f>
        <v>0</v>
      </c>
      <c r="E37" s="228">
        <f>+C37+D37</f>
        <v>0</v>
      </c>
    </row>
    <row r="38" spans="1:5" x14ac:dyDescent="0.25">
      <c r="A38" s="21">
        <v>1</v>
      </c>
      <c r="B38" s="22" t="s">
        <v>330</v>
      </c>
      <c r="C38" s="231">
        <f>C39+C44+C49+C50+C51+C52</f>
        <v>0</v>
      </c>
      <c r="D38" s="231">
        <f>D39+D44+D49+D50+D51+D52</f>
        <v>0</v>
      </c>
      <c r="E38" s="232">
        <f t="shared" si="2"/>
        <v>0</v>
      </c>
    </row>
    <row r="39" spans="1:5" x14ac:dyDescent="0.25">
      <c r="A39" s="18">
        <v>1.1000000000000001</v>
      </c>
      <c r="B39" s="19" t="s">
        <v>331</v>
      </c>
      <c r="C39" s="231">
        <f>C40+C41+C42+C43</f>
        <v>0</v>
      </c>
      <c r="D39" s="231">
        <f>D40+D41+D42+D43</f>
        <v>0</v>
      </c>
      <c r="E39" s="232">
        <f>+C39+D39</f>
        <v>0</v>
      </c>
    </row>
    <row r="40" spans="1:5" x14ac:dyDescent="0.25">
      <c r="A40" s="52" t="s">
        <v>297</v>
      </c>
      <c r="B40" s="55" t="s">
        <v>332</v>
      </c>
      <c r="C40" s="242"/>
      <c r="D40" s="242"/>
      <c r="E40" s="232">
        <f t="shared" si="2"/>
        <v>0</v>
      </c>
    </row>
    <row r="41" spans="1:5" x14ac:dyDescent="0.25">
      <c r="A41" s="52" t="s">
        <v>299</v>
      </c>
      <c r="B41" s="55" t="s">
        <v>333</v>
      </c>
      <c r="C41" s="242"/>
      <c r="D41" s="242"/>
      <c r="E41" s="232">
        <f t="shared" si="2"/>
        <v>0</v>
      </c>
    </row>
    <row r="42" spans="1:5" x14ac:dyDescent="0.25">
      <c r="A42" s="52" t="s">
        <v>301</v>
      </c>
      <c r="B42" s="55" t="s">
        <v>334</v>
      </c>
      <c r="C42" s="225"/>
      <c r="D42" s="225"/>
      <c r="E42" s="232">
        <f>+C42+D42</f>
        <v>0</v>
      </c>
    </row>
    <row r="43" spans="1:5" x14ac:dyDescent="0.25">
      <c r="A43" s="52" t="s">
        <v>335</v>
      </c>
      <c r="B43" s="55" t="s">
        <v>302</v>
      </c>
      <c r="C43" s="242"/>
      <c r="D43" s="242"/>
      <c r="E43" s="232">
        <f t="shared" si="2"/>
        <v>0</v>
      </c>
    </row>
    <row r="44" spans="1:5" x14ac:dyDescent="0.25">
      <c r="A44" s="18">
        <v>1.2</v>
      </c>
      <c r="B44" s="19" t="s">
        <v>336</v>
      </c>
      <c r="C44" s="231">
        <f>C45+C46+C47+C48</f>
        <v>0</v>
      </c>
      <c r="D44" s="231">
        <f t="shared" ref="D44" si="7">D45+D46+D47+D48</f>
        <v>0</v>
      </c>
      <c r="E44" s="232">
        <f t="shared" si="2"/>
        <v>0</v>
      </c>
    </row>
    <row r="45" spans="1:5" x14ac:dyDescent="0.25">
      <c r="A45" s="52" t="s">
        <v>27</v>
      </c>
      <c r="B45" s="53" t="s">
        <v>332</v>
      </c>
      <c r="C45" s="242"/>
      <c r="D45" s="242"/>
      <c r="E45" s="232">
        <f t="shared" si="2"/>
        <v>0</v>
      </c>
    </row>
    <row r="46" spans="1:5" x14ac:dyDescent="0.25">
      <c r="A46" s="52" t="s">
        <v>34</v>
      </c>
      <c r="B46" s="53" t="s">
        <v>337</v>
      </c>
      <c r="C46" s="242"/>
      <c r="D46" s="242"/>
      <c r="E46" s="232">
        <f t="shared" si="2"/>
        <v>0</v>
      </c>
    </row>
    <row r="47" spans="1:5" x14ac:dyDescent="0.25">
      <c r="A47" s="52" t="s">
        <v>338</v>
      </c>
      <c r="B47" s="53" t="s">
        <v>306</v>
      </c>
      <c r="C47" s="242"/>
      <c r="D47" s="242"/>
      <c r="E47" s="232">
        <f t="shared" si="2"/>
        <v>0</v>
      </c>
    </row>
    <row r="48" spans="1:5" x14ac:dyDescent="0.25">
      <c r="A48" s="52" t="s">
        <v>339</v>
      </c>
      <c r="B48" s="53" t="s">
        <v>308</v>
      </c>
      <c r="C48" s="242"/>
      <c r="D48" s="242"/>
      <c r="E48" s="232">
        <f t="shared" si="2"/>
        <v>0</v>
      </c>
    </row>
    <row r="49" spans="1:5" x14ac:dyDescent="0.25">
      <c r="A49" s="18">
        <v>1.3</v>
      </c>
      <c r="B49" s="19" t="s">
        <v>340</v>
      </c>
      <c r="C49" s="242"/>
      <c r="D49" s="242"/>
      <c r="E49" s="232">
        <f t="shared" si="2"/>
        <v>0</v>
      </c>
    </row>
    <row r="50" spans="1:5" x14ac:dyDescent="0.25">
      <c r="A50" s="18">
        <v>1.4</v>
      </c>
      <c r="B50" s="19" t="s">
        <v>341</v>
      </c>
      <c r="C50" s="242"/>
      <c r="D50" s="242"/>
      <c r="E50" s="232">
        <f t="shared" si="2"/>
        <v>0</v>
      </c>
    </row>
    <row r="51" spans="1:5" x14ac:dyDescent="0.25">
      <c r="A51" s="18">
        <v>1.5</v>
      </c>
      <c r="B51" s="19" t="s">
        <v>342</v>
      </c>
      <c r="C51" s="242"/>
      <c r="D51" s="242"/>
      <c r="E51" s="232">
        <f t="shared" si="2"/>
        <v>0</v>
      </c>
    </row>
    <row r="52" spans="1:5" x14ac:dyDescent="0.25">
      <c r="A52" s="18">
        <v>1.6</v>
      </c>
      <c r="B52" s="19" t="s">
        <v>343</v>
      </c>
      <c r="C52" s="231">
        <f>C53+C54+C55</f>
        <v>0</v>
      </c>
      <c r="D52" s="231">
        <f t="shared" ref="D52" si="8">D53+D54+D55</f>
        <v>0</v>
      </c>
      <c r="E52" s="232">
        <f t="shared" si="2"/>
        <v>0</v>
      </c>
    </row>
    <row r="53" spans="1:5" x14ac:dyDescent="0.25">
      <c r="A53" s="52" t="s">
        <v>344</v>
      </c>
      <c r="B53" s="56" t="s">
        <v>345</v>
      </c>
      <c r="C53" s="244"/>
      <c r="D53" s="244"/>
      <c r="E53" s="239">
        <f t="shared" si="2"/>
        <v>0</v>
      </c>
    </row>
    <row r="54" spans="1:5" x14ac:dyDescent="0.25">
      <c r="A54" s="52" t="s">
        <v>346</v>
      </c>
      <c r="B54" s="56" t="s">
        <v>347</v>
      </c>
      <c r="C54" s="244"/>
      <c r="D54" s="244"/>
      <c r="E54" s="239">
        <f t="shared" si="2"/>
        <v>0</v>
      </c>
    </row>
    <row r="55" spans="1:5" x14ac:dyDescent="0.25">
      <c r="A55" s="52" t="s">
        <v>348</v>
      </c>
      <c r="B55" s="56" t="s">
        <v>349</v>
      </c>
      <c r="C55" s="243"/>
      <c r="D55" s="243"/>
      <c r="E55" s="238">
        <f t="shared" si="2"/>
        <v>0</v>
      </c>
    </row>
    <row r="56" spans="1:5" x14ac:dyDescent="0.25">
      <c r="A56" s="21">
        <v>2</v>
      </c>
      <c r="B56" s="22" t="s">
        <v>350</v>
      </c>
      <c r="C56" s="231">
        <f>C57</f>
        <v>0</v>
      </c>
      <c r="D56" s="231">
        <f t="shared" ref="D56" si="9">D57</f>
        <v>0</v>
      </c>
      <c r="E56" s="232">
        <f t="shared" si="2"/>
        <v>0</v>
      </c>
    </row>
    <row r="57" spans="1:5" x14ac:dyDescent="0.25">
      <c r="A57" s="52">
        <v>2.1</v>
      </c>
      <c r="B57" s="53" t="s">
        <v>351</v>
      </c>
      <c r="C57" s="244"/>
      <c r="D57" s="244"/>
      <c r="E57" s="239">
        <f t="shared" si="2"/>
        <v>0</v>
      </c>
    </row>
    <row r="58" spans="1:5" x14ac:dyDescent="0.25">
      <c r="A58" s="21">
        <v>3</v>
      </c>
      <c r="B58" s="22" t="s">
        <v>352</v>
      </c>
      <c r="C58" s="231">
        <f>C59+C65+C66+C67</f>
        <v>0</v>
      </c>
      <c r="D58" s="231">
        <f t="shared" ref="D58" si="10">D59+D65+D66+D67</f>
        <v>0</v>
      </c>
      <c r="E58" s="232">
        <f t="shared" si="2"/>
        <v>0</v>
      </c>
    </row>
    <row r="59" spans="1:5" x14ac:dyDescent="0.25">
      <c r="A59" s="18">
        <v>3.1</v>
      </c>
      <c r="B59" s="19" t="s">
        <v>353</v>
      </c>
      <c r="C59" s="231">
        <f>C60+C61+C62+C63+C64</f>
        <v>0</v>
      </c>
      <c r="D59" s="231">
        <f t="shared" ref="D59" si="11">D60+D61+D62+D63+D64</f>
        <v>0</v>
      </c>
      <c r="E59" s="232">
        <f t="shared" si="2"/>
        <v>0</v>
      </c>
    </row>
    <row r="60" spans="1:5" x14ac:dyDescent="0.25">
      <c r="A60" s="52" t="s">
        <v>161</v>
      </c>
      <c r="B60" s="53" t="s">
        <v>354</v>
      </c>
      <c r="C60" s="245"/>
      <c r="D60" s="245"/>
      <c r="E60" s="240">
        <f t="shared" si="2"/>
        <v>0</v>
      </c>
    </row>
    <row r="61" spans="1:5" x14ac:dyDescent="0.25">
      <c r="A61" s="52" t="s">
        <v>166</v>
      </c>
      <c r="B61" s="53" t="s">
        <v>355</v>
      </c>
      <c r="C61" s="243"/>
      <c r="D61" s="243"/>
      <c r="E61" s="238">
        <f t="shared" si="2"/>
        <v>0</v>
      </c>
    </row>
    <row r="62" spans="1:5" x14ac:dyDescent="0.25">
      <c r="A62" s="52" t="s">
        <v>171</v>
      </c>
      <c r="B62" s="53" t="s">
        <v>356</v>
      </c>
      <c r="C62" s="243"/>
      <c r="D62" s="243"/>
      <c r="E62" s="238">
        <f t="shared" si="2"/>
        <v>0</v>
      </c>
    </row>
    <row r="63" spans="1:5" x14ac:dyDescent="0.25">
      <c r="A63" s="52" t="s">
        <v>173</v>
      </c>
      <c r="B63" s="53" t="s">
        <v>357</v>
      </c>
      <c r="C63" s="245"/>
      <c r="D63" s="245"/>
      <c r="E63" s="240">
        <f t="shared" si="2"/>
        <v>0</v>
      </c>
    </row>
    <row r="64" spans="1:5" x14ac:dyDescent="0.25">
      <c r="A64" s="52" t="s">
        <v>319</v>
      </c>
      <c r="B64" s="53" t="s">
        <v>358</v>
      </c>
      <c r="C64" s="245"/>
      <c r="D64" s="245"/>
      <c r="E64" s="240">
        <f t="shared" si="2"/>
        <v>0</v>
      </c>
    </row>
    <row r="65" spans="1:5" x14ac:dyDescent="0.25">
      <c r="A65" s="18">
        <v>3.2</v>
      </c>
      <c r="B65" s="19" t="s">
        <v>359</v>
      </c>
      <c r="C65" s="243"/>
      <c r="D65" s="243"/>
      <c r="E65" s="238">
        <f t="shared" si="2"/>
        <v>0</v>
      </c>
    </row>
    <row r="66" spans="1:5" x14ac:dyDescent="0.25">
      <c r="A66" s="18">
        <v>3.3</v>
      </c>
      <c r="B66" s="19" t="s">
        <v>360</v>
      </c>
      <c r="C66" s="243"/>
      <c r="D66" s="243"/>
      <c r="E66" s="238">
        <f t="shared" si="2"/>
        <v>0</v>
      </c>
    </row>
    <row r="67" spans="1:5" x14ac:dyDescent="0.25">
      <c r="A67" s="18">
        <v>3.4</v>
      </c>
      <c r="B67" s="19" t="s">
        <v>361</v>
      </c>
      <c r="C67" s="243"/>
      <c r="D67" s="243"/>
      <c r="E67" s="238">
        <f t="shared" si="2"/>
        <v>0</v>
      </c>
    </row>
    <row r="68" spans="1:5" x14ac:dyDescent="0.25">
      <c r="A68" s="21">
        <v>4</v>
      </c>
      <c r="B68" s="22" t="s">
        <v>362</v>
      </c>
      <c r="C68" s="242"/>
      <c r="D68" s="242"/>
      <c r="E68" s="232">
        <f t="shared" si="2"/>
        <v>0</v>
      </c>
    </row>
    <row r="69" spans="1:5" ht="15.75" thickBot="1" x14ac:dyDescent="0.3">
      <c r="A69" s="57">
        <v>5</v>
      </c>
      <c r="B69" s="58" t="s">
        <v>363</v>
      </c>
      <c r="C69" s="246"/>
      <c r="D69" s="246"/>
      <c r="E69" s="241">
        <f t="shared" si="2"/>
        <v>0</v>
      </c>
    </row>
    <row r="70" spans="1:5" ht="15.75" thickBot="1" x14ac:dyDescent="0.3">
      <c r="A70" s="29"/>
      <c r="B70" s="54" t="s">
        <v>364</v>
      </c>
      <c r="C70" s="236">
        <f>C38+C56+C58+C68+C69</f>
        <v>0</v>
      </c>
      <c r="D70" s="236">
        <f>D38+D56+D58+D68+D69</f>
        <v>0</v>
      </c>
      <c r="E70" s="237">
        <f>+C70+D70</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heetViews>
  <sheetFormatPr defaultRowHeight="15" x14ac:dyDescent="0.25"/>
  <cols>
    <col min="1" max="1" width="24.28515625" bestFit="1" customWidth="1"/>
    <col min="2" max="2" width="55.7109375" bestFit="1" customWidth="1"/>
    <col min="4" max="4" width="10.42578125" customWidth="1"/>
    <col min="5" max="5" width="9.5703125" customWidth="1"/>
    <col min="6" max="6" width="10.7109375" customWidth="1"/>
  </cols>
  <sheetData>
    <row r="1" spans="1:7" x14ac:dyDescent="0.25">
      <c r="A1" s="42" t="s">
        <v>2</v>
      </c>
      <c r="B1" s="43">
        <v>4</v>
      </c>
    </row>
    <row r="2" spans="1:7" x14ac:dyDescent="0.25">
      <c r="A2" s="42" t="s">
        <v>3</v>
      </c>
      <c r="B2" s="1" t="s">
        <v>365</v>
      </c>
    </row>
    <row r="3" spans="1:7" x14ac:dyDescent="0.25">
      <c r="A3" s="42" t="s">
        <v>5</v>
      </c>
      <c r="B3" s="44" t="s">
        <v>6</v>
      </c>
    </row>
    <row r="4" spans="1:7" x14ac:dyDescent="0.25">
      <c r="A4" s="42" t="s">
        <v>7</v>
      </c>
      <c r="B4" s="44" t="s">
        <v>8</v>
      </c>
    </row>
    <row r="5" spans="1:7" x14ac:dyDescent="0.25">
      <c r="A5" s="42" t="s">
        <v>9</v>
      </c>
      <c r="B5" s="45" t="s">
        <v>10</v>
      </c>
    </row>
    <row r="6" spans="1:7" ht="15.75" thickBot="1" x14ac:dyDescent="0.3"/>
    <row r="7" spans="1:7" x14ac:dyDescent="0.25">
      <c r="A7" s="59"/>
      <c r="B7" s="456" t="s">
        <v>366</v>
      </c>
      <c r="C7" s="458" t="s">
        <v>14</v>
      </c>
      <c r="D7" s="459"/>
      <c r="E7" s="458" t="s">
        <v>15</v>
      </c>
      <c r="F7" s="462"/>
      <c r="G7" s="464" t="s">
        <v>16</v>
      </c>
    </row>
    <row r="8" spans="1:7" ht="15.75" thickBot="1" x14ac:dyDescent="0.3">
      <c r="A8" s="60" t="s">
        <v>11</v>
      </c>
      <c r="B8" s="457"/>
      <c r="C8" s="460"/>
      <c r="D8" s="461"/>
      <c r="E8" s="460"/>
      <c r="F8" s="463"/>
      <c r="G8" s="465"/>
    </row>
    <row r="9" spans="1:7" ht="15.75" thickBot="1" x14ac:dyDescent="0.3">
      <c r="A9" s="61"/>
      <c r="B9" s="62"/>
      <c r="C9" s="63" t="s">
        <v>18</v>
      </c>
      <c r="D9" s="64" t="s">
        <v>20</v>
      </c>
      <c r="E9" s="63" t="s">
        <v>18</v>
      </c>
      <c r="F9" s="65" t="s">
        <v>20</v>
      </c>
      <c r="G9" s="466"/>
    </row>
    <row r="10" spans="1:7" x14ac:dyDescent="0.25">
      <c r="A10" s="66">
        <v>1</v>
      </c>
      <c r="B10" s="67" t="s">
        <v>367</v>
      </c>
      <c r="C10" s="229">
        <f>+C11+C14</f>
        <v>0</v>
      </c>
      <c r="D10" s="229">
        <f t="shared" ref="D10:F10" si="0">+D11+D14</f>
        <v>0</v>
      </c>
      <c r="E10" s="229">
        <f t="shared" si="0"/>
        <v>0</v>
      </c>
      <c r="F10" s="229">
        <f t="shared" si="0"/>
        <v>0</v>
      </c>
      <c r="G10" s="230">
        <f>SUM(C10:F10)</f>
        <v>0</v>
      </c>
    </row>
    <row r="11" spans="1:7" x14ac:dyDescent="0.25">
      <c r="A11" s="68">
        <v>1.1000000000000001</v>
      </c>
      <c r="B11" s="69" t="s">
        <v>368</v>
      </c>
      <c r="C11" s="247">
        <f>+C12+C13</f>
        <v>0</v>
      </c>
      <c r="D11" s="247">
        <f t="shared" ref="D11:F11" si="1">+D12+D13</f>
        <v>0</v>
      </c>
      <c r="E11" s="247">
        <f t="shared" si="1"/>
        <v>0</v>
      </c>
      <c r="F11" s="247">
        <f t="shared" si="1"/>
        <v>0</v>
      </c>
      <c r="G11" s="232">
        <f t="shared" ref="G11:G33" si="2">SUM(C11:F11)</f>
        <v>0</v>
      </c>
    </row>
    <row r="12" spans="1:7" x14ac:dyDescent="0.25">
      <c r="A12" s="68" t="s">
        <v>297</v>
      </c>
      <c r="B12" s="69" t="s">
        <v>369</v>
      </c>
      <c r="C12" s="242"/>
      <c r="D12" s="242"/>
      <c r="E12" s="242"/>
      <c r="F12" s="242"/>
      <c r="G12" s="232">
        <f t="shared" si="2"/>
        <v>0</v>
      </c>
    </row>
    <row r="13" spans="1:7" x14ac:dyDescent="0.25">
      <c r="A13" s="68" t="s">
        <v>299</v>
      </c>
      <c r="B13" s="69" t="s">
        <v>370</v>
      </c>
      <c r="C13" s="242"/>
      <c r="D13" s="242"/>
      <c r="E13" s="242"/>
      <c r="F13" s="242"/>
      <c r="G13" s="232">
        <f t="shared" si="2"/>
        <v>0</v>
      </c>
    </row>
    <row r="14" spans="1:7" x14ac:dyDescent="0.25">
      <c r="A14" s="68">
        <v>1.2</v>
      </c>
      <c r="B14" s="69" t="s">
        <v>371</v>
      </c>
      <c r="C14" s="247">
        <f>+C15+C16</f>
        <v>0</v>
      </c>
      <c r="D14" s="247">
        <f t="shared" ref="D14:F14" si="3">+D15+D16</f>
        <v>0</v>
      </c>
      <c r="E14" s="247">
        <f t="shared" si="3"/>
        <v>0</v>
      </c>
      <c r="F14" s="247">
        <f t="shared" si="3"/>
        <v>0</v>
      </c>
      <c r="G14" s="232">
        <f t="shared" si="2"/>
        <v>0</v>
      </c>
    </row>
    <row r="15" spans="1:7" x14ac:dyDescent="0.25">
      <c r="A15" s="68" t="s">
        <v>27</v>
      </c>
      <c r="B15" s="69" t="s">
        <v>372</v>
      </c>
      <c r="C15" s="244"/>
      <c r="D15" s="244"/>
      <c r="E15" s="244"/>
      <c r="F15" s="244"/>
      <c r="G15" s="232">
        <f t="shared" si="2"/>
        <v>0</v>
      </c>
    </row>
    <row r="16" spans="1:7" x14ac:dyDescent="0.25">
      <c r="A16" s="68" t="s">
        <v>34</v>
      </c>
      <c r="B16" s="69" t="s">
        <v>373</v>
      </c>
      <c r="C16" s="242"/>
      <c r="D16" s="242"/>
      <c r="E16" s="242"/>
      <c r="F16" s="242"/>
      <c r="G16" s="232">
        <f t="shared" si="2"/>
        <v>0</v>
      </c>
    </row>
    <row r="17" spans="1:7" x14ac:dyDescent="0.25">
      <c r="A17" s="70">
        <v>2</v>
      </c>
      <c r="B17" s="71" t="s">
        <v>374</v>
      </c>
      <c r="C17" s="231">
        <f>+C18+C21</f>
        <v>0</v>
      </c>
      <c r="D17" s="231">
        <f t="shared" ref="D17:F17" si="4">+D18+D21</f>
        <v>0</v>
      </c>
      <c r="E17" s="231">
        <f t="shared" si="4"/>
        <v>0</v>
      </c>
      <c r="F17" s="231">
        <f t="shared" si="4"/>
        <v>0</v>
      </c>
      <c r="G17" s="232">
        <f t="shared" si="2"/>
        <v>0</v>
      </c>
    </row>
    <row r="18" spans="1:7" x14ac:dyDescent="0.25">
      <c r="A18" s="68">
        <v>2.1</v>
      </c>
      <c r="B18" s="69" t="s">
        <v>375</v>
      </c>
      <c r="C18" s="242"/>
      <c r="D18" s="242"/>
      <c r="E18" s="242"/>
      <c r="F18" s="242"/>
      <c r="G18" s="232">
        <f t="shared" si="2"/>
        <v>0</v>
      </c>
    </row>
    <row r="19" spans="1:7" x14ac:dyDescent="0.25">
      <c r="A19" s="68" t="s">
        <v>72</v>
      </c>
      <c r="B19" s="69" t="s">
        <v>369</v>
      </c>
      <c r="C19" s="242"/>
      <c r="D19" s="242"/>
      <c r="E19" s="242"/>
      <c r="F19" s="242"/>
      <c r="G19" s="232">
        <f t="shared" si="2"/>
        <v>0</v>
      </c>
    </row>
    <row r="20" spans="1:7" x14ac:dyDescent="0.25">
      <c r="A20" s="68" t="s">
        <v>77</v>
      </c>
      <c r="B20" s="69" t="s">
        <v>370</v>
      </c>
      <c r="C20" s="242"/>
      <c r="D20" s="242"/>
      <c r="E20" s="242"/>
      <c r="F20" s="242"/>
      <c r="G20" s="232">
        <f t="shared" si="2"/>
        <v>0</v>
      </c>
    </row>
    <row r="21" spans="1:7" x14ac:dyDescent="0.25">
      <c r="A21" s="68">
        <v>2.2000000000000002</v>
      </c>
      <c r="B21" s="69" t="s">
        <v>376</v>
      </c>
      <c r="C21" s="242"/>
      <c r="D21" s="242"/>
      <c r="E21" s="242"/>
      <c r="F21" s="242"/>
      <c r="G21" s="232">
        <f t="shared" si="2"/>
        <v>0</v>
      </c>
    </row>
    <row r="22" spans="1:7" x14ac:dyDescent="0.25">
      <c r="A22" s="68" t="s">
        <v>98</v>
      </c>
      <c r="B22" s="69" t="s">
        <v>372</v>
      </c>
      <c r="C22" s="242"/>
      <c r="D22" s="242"/>
      <c r="E22" s="242"/>
      <c r="F22" s="242"/>
      <c r="G22" s="232">
        <f t="shared" si="2"/>
        <v>0</v>
      </c>
    </row>
    <row r="23" spans="1:7" x14ac:dyDescent="0.25">
      <c r="A23" s="68" t="s">
        <v>101</v>
      </c>
      <c r="B23" s="69" t="s">
        <v>373</v>
      </c>
      <c r="C23" s="242"/>
      <c r="D23" s="242"/>
      <c r="E23" s="242"/>
      <c r="F23" s="242"/>
      <c r="G23" s="232">
        <f t="shared" si="2"/>
        <v>0</v>
      </c>
    </row>
    <row r="24" spans="1:7" x14ac:dyDescent="0.25">
      <c r="A24" s="70">
        <v>3</v>
      </c>
      <c r="B24" s="71" t="s">
        <v>377</v>
      </c>
      <c r="C24" s="231">
        <f>+C25+C26</f>
        <v>0</v>
      </c>
      <c r="D24" s="231">
        <f t="shared" ref="D24:F24" si="5">+D25+D26</f>
        <v>0</v>
      </c>
      <c r="E24" s="231">
        <f t="shared" si="5"/>
        <v>0</v>
      </c>
      <c r="F24" s="231">
        <f t="shared" si="5"/>
        <v>0</v>
      </c>
      <c r="G24" s="232">
        <f t="shared" si="2"/>
        <v>0</v>
      </c>
    </row>
    <row r="25" spans="1:7" x14ac:dyDescent="0.25">
      <c r="A25" s="68">
        <v>3.1</v>
      </c>
      <c r="B25" s="25" t="s">
        <v>378</v>
      </c>
      <c r="C25" s="242"/>
      <c r="D25" s="242"/>
      <c r="E25" s="242"/>
      <c r="F25" s="242"/>
      <c r="G25" s="232">
        <f t="shared" si="2"/>
        <v>0</v>
      </c>
    </row>
    <row r="26" spans="1:7" x14ac:dyDescent="0.25">
      <c r="A26" s="68">
        <v>3.2</v>
      </c>
      <c r="B26" s="25" t="s">
        <v>379</v>
      </c>
      <c r="C26" s="242"/>
      <c r="D26" s="242"/>
      <c r="E26" s="242"/>
      <c r="F26" s="242"/>
      <c r="G26" s="232">
        <f t="shared" si="2"/>
        <v>0</v>
      </c>
    </row>
    <row r="27" spans="1:7" x14ac:dyDescent="0.25">
      <c r="A27" s="70">
        <v>4</v>
      </c>
      <c r="B27" s="71" t="s">
        <v>380</v>
      </c>
      <c r="C27" s="231">
        <f>+C28+C29+C30+C31</f>
        <v>0</v>
      </c>
      <c r="D27" s="231">
        <f t="shared" ref="D27:F27" si="6">+D28+D29+D30+D31</f>
        <v>0</v>
      </c>
      <c r="E27" s="231">
        <f t="shared" si="6"/>
        <v>0</v>
      </c>
      <c r="F27" s="231">
        <f t="shared" si="6"/>
        <v>0</v>
      </c>
      <c r="G27" s="232">
        <f t="shared" si="2"/>
        <v>0</v>
      </c>
    </row>
    <row r="28" spans="1:7" x14ac:dyDescent="0.25">
      <c r="A28" s="68">
        <v>4.0999999999999996</v>
      </c>
      <c r="B28" s="69" t="s">
        <v>381</v>
      </c>
      <c r="C28" s="249"/>
      <c r="D28" s="250"/>
      <c r="E28" s="250"/>
      <c r="F28" s="250"/>
      <c r="G28" s="232">
        <f t="shared" si="2"/>
        <v>0</v>
      </c>
    </row>
    <row r="29" spans="1:7" x14ac:dyDescent="0.25">
      <c r="A29" s="68">
        <v>4.2</v>
      </c>
      <c r="B29" s="69" t="s">
        <v>382</v>
      </c>
      <c r="C29" s="249"/>
      <c r="D29" s="250"/>
      <c r="E29" s="250"/>
      <c r="F29" s="250"/>
      <c r="G29" s="232">
        <f t="shared" si="2"/>
        <v>0</v>
      </c>
    </row>
    <row r="30" spans="1:7" x14ac:dyDescent="0.25">
      <c r="A30" s="68">
        <v>4.3</v>
      </c>
      <c r="B30" s="69" t="s">
        <v>383</v>
      </c>
      <c r="C30" s="249"/>
      <c r="D30" s="250"/>
      <c r="E30" s="250"/>
      <c r="F30" s="250"/>
      <c r="G30" s="232">
        <f t="shared" si="2"/>
        <v>0</v>
      </c>
    </row>
    <row r="31" spans="1:7" x14ac:dyDescent="0.25">
      <c r="A31" s="68">
        <v>4.4000000000000004</v>
      </c>
      <c r="B31" s="69" t="s">
        <v>384</v>
      </c>
      <c r="C31" s="249"/>
      <c r="D31" s="250"/>
      <c r="E31" s="250"/>
      <c r="F31" s="250"/>
      <c r="G31" s="232">
        <f t="shared" si="2"/>
        <v>0</v>
      </c>
    </row>
    <row r="32" spans="1:7" ht="15.75" thickBot="1" x14ac:dyDescent="0.3">
      <c r="A32" s="70">
        <v>5</v>
      </c>
      <c r="B32" s="71" t="s">
        <v>385</v>
      </c>
      <c r="C32" s="249"/>
      <c r="D32" s="249"/>
      <c r="E32" s="249"/>
      <c r="F32" s="249"/>
      <c r="G32" s="232">
        <f t="shared" si="2"/>
        <v>0</v>
      </c>
    </row>
    <row r="33" spans="1:7" ht="15.75" thickBot="1" x14ac:dyDescent="0.3">
      <c r="A33" s="72"/>
      <c r="B33" s="73" t="s">
        <v>16</v>
      </c>
      <c r="C33" s="248">
        <f>+C10+C17+C24+C27+C32</f>
        <v>0</v>
      </c>
      <c r="D33" s="248">
        <f>+D10+D17+D24+D27+D32</f>
        <v>0</v>
      </c>
      <c r="E33" s="248">
        <f>+E10+E17+E24+E27+E32</f>
        <v>0</v>
      </c>
      <c r="F33" s="248">
        <f>+F10+F17+F24+F27+F32</f>
        <v>0</v>
      </c>
      <c r="G33" s="228">
        <f t="shared" si="2"/>
        <v>0</v>
      </c>
    </row>
  </sheetData>
  <mergeCells count="4">
    <mergeCell ref="B7:B8"/>
    <mergeCell ref="C7:D8"/>
    <mergeCell ref="E7:F8"/>
    <mergeCell ref="G7: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heetViews>
  <sheetFormatPr defaultRowHeight="15" x14ac:dyDescent="0.25"/>
  <cols>
    <col min="1" max="1" width="24.28515625" bestFit="1" customWidth="1"/>
    <col min="2" max="2" width="56.7109375" bestFit="1" customWidth="1"/>
    <col min="4" max="4" width="9.7109375" bestFit="1" customWidth="1"/>
    <col min="5" max="5" width="10.7109375" bestFit="1" customWidth="1"/>
    <col min="6" max="6" width="11.7109375" bestFit="1" customWidth="1"/>
    <col min="7" max="7" width="12" bestFit="1" customWidth="1"/>
  </cols>
  <sheetData>
    <row r="1" spans="1:8" x14ac:dyDescent="0.25">
      <c r="A1" s="42" t="s">
        <v>2</v>
      </c>
      <c r="B1" s="43">
        <v>5</v>
      </c>
      <c r="C1" s="39"/>
      <c r="D1" s="39"/>
    </row>
    <row r="2" spans="1:8" x14ac:dyDescent="0.25">
      <c r="A2" s="42" t="s">
        <v>3</v>
      </c>
      <c r="B2" s="1" t="s">
        <v>386</v>
      </c>
      <c r="C2" s="39"/>
      <c r="D2" s="39"/>
    </row>
    <row r="3" spans="1:8" x14ac:dyDescent="0.25">
      <c r="A3" s="42" t="s">
        <v>5</v>
      </c>
      <c r="B3" s="44" t="s">
        <v>6</v>
      </c>
      <c r="C3" s="39"/>
      <c r="D3" s="39"/>
    </row>
    <row r="4" spans="1:8" x14ac:dyDescent="0.25">
      <c r="A4" s="42" t="s">
        <v>7</v>
      </c>
      <c r="B4" s="44" t="s">
        <v>8</v>
      </c>
      <c r="C4" s="39"/>
      <c r="D4" s="39"/>
    </row>
    <row r="5" spans="1:8" x14ac:dyDescent="0.25">
      <c r="A5" s="42" t="s">
        <v>9</v>
      </c>
      <c r="B5" s="45" t="s">
        <v>10</v>
      </c>
      <c r="C5" s="39"/>
      <c r="D5" s="39"/>
    </row>
    <row r="6" spans="1:8" ht="15.75" thickBot="1" x14ac:dyDescent="0.3"/>
    <row r="7" spans="1:8" x14ac:dyDescent="0.25">
      <c r="A7" s="467" t="s">
        <v>11</v>
      </c>
      <c r="B7" s="74" t="s">
        <v>387</v>
      </c>
      <c r="C7" s="469" t="s">
        <v>388</v>
      </c>
      <c r="D7" s="470"/>
      <c r="E7" s="470"/>
      <c r="F7" s="470"/>
      <c r="G7" s="471"/>
      <c r="H7" s="75" t="s">
        <v>16</v>
      </c>
    </row>
    <row r="8" spans="1:8" ht="15.75" thickBot="1" x14ac:dyDescent="0.3">
      <c r="A8" s="468"/>
      <c r="B8" s="76"/>
      <c r="C8" s="77" t="s">
        <v>389</v>
      </c>
      <c r="D8" s="78" t="s">
        <v>390</v>
      </c>
      <c r="E8" s="79" t="s">
        <v>391</v>
      </c>
      <c r="F8" s="79" t="s">
        <v>392</v>
      </c>
      <c r="G8" s="80" t="s">
        <v>393</v>
      </c>
      <c r="H8" s="81"/>
    </row>
    <row r="9" spans="1:8" x14ac:dyDescent="0.25">
      <c r="A9" s="82"/>
      <c r="B9" s="69" t="s">
        <v>394</v>
      </c>
      <c r="C9" s="251"/>
      <c r="D9" s="251"/>
      <c r="E9" s="251"/>
      <c r="F9" s="251"/>
      <c r="G9" s="252"/>
      <c r="H9" s="255">
        <f>SUM(C9:G9)</f>
        <v>0</v>
      </c>
    </row>
    <row r="10" spans="1:8" x14ac:dyDescent="0.25">
      <c r="A10" s="82"/>
      <c r="B10" s="69" t="s">
        <v>78</v>
      </c>
      <c r="C10" s="251"/>
      <c r="D10" s="251"/>
      <c r="E10" s="251"/>
      <c r="F10" s="251"/>
      <c r="G10" s="252"/>
      <c r="H10" s="255">
        <f>SUM(C10:G10)</f>
        <v>0</v>
      </c>
    </row>
    <row r="11" spans="1:8" x14ac:dyDescent="0.25">
      <c r="A11" s="82"/>
      <c r="B11" s="69" t="s">
        <v>395</v>
      </c>
      <c r="C11" s="251"/>
      <c r="D11" s="251"/>
      <c r="E11" s="251"/>
      <c r="F11" s="251"/>
      <c r="G11" s="252"/>
      <c r="H11" s="255">
        <f t="shared" ref="H11:H14" si="0">SUM(C11:G11)</f>
        <v>0</v>
      </c>
    </row>
    <row r="12" spans="1:8" x14ac:dyDescent="0.25">
      <c r="A12" s="82"/>
      <c r="B12" s="69" t="s">
        <v>88</v>
      </c>
      <c r="C12" s="251"/>
      <c r="D12" s="251"/>
      <c r="E12" s="251"/>
      <c r="F12" s="251"/>
      <c r="G12" s="252"/>
      <c r="H12" s="255">
        <f t="shared" si="0"/>
        <v>0</v>
      </c>
    </row>
    <row r="13" spans="1:8" ht="15.75" thickBot="1" x14ac:dyDescent="0.3">
      <c r="A13" s="82"/>
      <c r="B13" s="69" t="s">
        <v>396</v>
      </c>
      <c r="C13" s="253"/>
      <c r="D13" s="253"/>
      <c r="E13" s="253"/>
      <c r="F13" s="253"/>
      <c r="G13" s="254"/>
      <c r="H13" s="255">
        <f t="shared" si="0"/>
        <v>0</v>
      </c>
    </row>
    <row r="14" spans="1:8" ht="15.75" thickBot="1" x14ac:dyDescent="0.3">
      <c r="A14" s="84"/>
      <c r="B14" s="73" t="s">
        <v>16</v>
      </c>
      <c r="C14" s="248">
        <f>SUM(C9:C13)</f>
        <v>0</v>
      </c>
      <c r="D14" s="248">
        <f t="shared" ref="D14:G14" si="1">SUM(D9:D13)</f>
        <v>0</v>
      </c>
      <c r="E14" s="248">
        <f t="shared" si="1"/>
        <v>0</v>
      </c>
      <c r="F14" s="248">
        <f t="shared" si="1"/>
        <v>0</v>
      </c>
      <c r="G14" s="248">
        <f t="shared" si="1"/>
        <v>0</v>
      </c>
      <c r="H14" s="256">
        <f t="shared" si="0"/>
        <v>0</v>
      </c>
    </row>
  </sheetData>
  <mergeCells count="2">
    <mergeCell ref="A7:A8"/>
    <mergeCell ref="C7:G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workbookViewId="0">
      <selection activeCell="A20" sqref="A20"/>
    </sheetView>
  </sheetViews>
  <sheetFormatPr defaultRowHeight="15" x14ac:dyDescent="0.25"/>
  <cols>
    <col min="1" max="1" width="24.28515625" bestFit="1" customWidth="1"/>
    <col min="2" max="2" width="53.5703125" bestFit="1" customWidth="1"/>
    <col min="3" max="3" width="23.42578125" bestFit="1" customWidth="1"/>
    <col min="4" max="4" width="13.28515625" customWidth="1"/>
    <col min="5" max="5" width="13.85546875" customWidth="1"/>
    <col min="6" max="6" width="17.5703125" customWidth="1"/>
    <col min="7" max="7" width="17.28515625" bestFit="1" customWidth="1"/>
    <col min="8" max="8" width="15.5703125" customWidth="1"/>
    <col min="9" max="9" width="15" customWidth="1"/>
  </cols>
  <sheetData>
    <row r="1" spans="1:9" x14ac:dyDescent="0.25">
      <c r="A1" s="42" t="s">
        <v>2</v>
      </c>
      <c r="B1" s="43">
        <v>6</v>
      </c>
      <c r="C1" s="85"/>
      <c r="D1" s="85"/>
    </row>
    <row r="2" spans="1:9" x14ac:dyDescent="0.25">
      <c r="A2" s="42" t="s">
        <v>3</v>
      </c>
      <c r="B2" s="1" t="s">
        <v>397</v>
      </c>
      <c r="C2" s="85"/>
      <c r="D2" s="85"/>
    </row>
    <row r="3" spans="1:9" x14ac:dyDescent="0.25">
      <c r="A3" s="42" t="s">
        <v>5</v>
      </c>
      <c r="B3" s="44" t="s">
        <v>6</v>
      </c>
      <c r="C3" s="85"/>
      <c r="D3" s="85"/>
    </row>
    <row r="4" spans="1:9" x14ac:dyDescent="0.25">
      <c r="A4" s="42" t="s">
        <v>7</v>
      </c>
      <c r="B4" s="44" t="s">
        <v>8</v>
      </c>
      <c r="C4" s="85"/>
      <c r="D4" s="85"/>
    </row>
    <row r="5" spans="1:9" x14ac:dyDescent="0.25">
      <c r="A5" s="42" t="s">
        <v>9</v>
      </c>
      <c r="B5" s="45" t="s">
        <v>10</v>
      </c>
      <c r="C5" s="85"/>
      <c r="D5" s="85"/>
    </row>
    <row r="6" spans="1:9" ht="15.75" thickBot="1" x14ac:dyDescent="0.3"/>
    <row r="7" spans="1:9" ht="15.75" thickBot="1" x14ac:dyDescent="0.3">
      <c r="A7" s="487" t="s">
        <v>11</v>
      </c>
      <c r="B7" s="490" t="s">
        <v>398</v>
      </c>
      <c r="C7" s="493" t="s">
        <v>399</v>
      </c>
      <c r="D7" s="496" t="s">
        <v>400</v>
      </c>
      <c r="E7" s="497"/>
      <c r="F7" s="86"/>
      <c r="G7" s="498" t="s">
        <v>401</v>
      </c>
      <c r="H7" s="499"/>
      <c r="I7" s="472" t="s">
        <v>402</v>
      </c>
    </row>
    <row r="8" spans="1:9" x14ac:dyDescent="0.25">
      <c r="A8" s="488"/>
      <c r="B8" s="491"/>
      <c r="C8" s="494"/>
      <c r="D8" s="475" t="s">
        <v>403</v>
      </c>
      <c r="E8" s="478" t="s">
        <v>404</v>
      </c>
      <c r="F8" s="87"/>
      <c r="G8" s="481" t="s">
        <v>405</v>
      </c>
      <c r="H8" s="484" t="s">
        <v>404</v>
      </c>
      <c r="I8" s="473"/>
    </row>
    <row r="9" spans="1:9" x14ac:dyDescent="0.25">
      <c r="A9" s="488"/>
      <c r="B9" s="491"/>
      <c r="C9" s="494"/>
      <c r="D9" s="476"/>
      <c r="E9" s="479"/>
      <c r="F9" s="88" t="s">
        <v>406</v>
      </c>
      <c r="G9" s="482"/>
      <c r="H9" s="485"/>
      <c r="I9" s="473"/>
    </row>
    <row r="10" spans="1:9" ht="15.75" thickBot="1" x14ac:dyDescent="0.3">
      <c r="A10" s="489"/>
      <c r="B10" s="492"/>
      <c r="C10" s="495"/>
      <c r="D10" s="477"/>
      <c r="E10" s="480"/>
      <c r="F10" s="89" t="s">
        <v>407</v>
      </c>
      <c r="G10" s="483"/>
      <c r="H10" s="486"/>
      <c r="I10" s="474"/>
    </row>
    <row r="11" spans="1:9" x14ac:dyDescent="0.25">
      <c r="A11" s="92">
        <v>1</v>
      </c>
      <c r="B11" s="93" t="s">
        <v>408</v>
      </c>
      <c r="C11" s="407" t="s">
        <v>409</v>
      </c>
      <c r="D11" s="257"/>
      <c r="E11" s="258"/>
      <c r="F11" s="408" t="s">
        <v>409</v>
      </c>
      <c r="G11" s="259"/>
      <c r="H11" s="258"/>
      <c r="I11" s="260"/>
    </row>
    <row r="12" spans="1:9" x14ac:dyDescent="0.25">
      <c r="A12" s="92">
        <v>2</v>
      </c>
      <c r="B12" s="93" t="s">
        <v>410</v>
      </c>
      <c r="C12" s="407" t="s">
        <v>411</v>
      </c>
      <c r="D12" s="257"/>
      <c r="E12" s="258"/>
      <c r="F12" s="409" t="s">
        <v>411</v>
      </c>
      <c r="G12" s="259"/>
      <c r="H12" s="258"/>
      <c r="I12" s="260"/>
    </row>
    <row r="13" spans="1:9" x14ac:dyDescent="0.25">
      <c r="A13" s="92">
        <v>3</v>
      </c>
      <c r="B13" s="93" t="s">
        <v>412</v>
      </c>
      <c r="C13" s="407" t="s">
        <v>413</v>
      </c>
      <c r="D13" s="257"/>
      <c r="E13" s="258"/>
      <c r="F13" s="318" t="s">
        <v>414</v>
      </c>
      <c r="G13" s="259"/>
      <c r="H13" s="410">
        <f>+F13*G13</f>
        <v>0</v>
      </c>
      <c r="I13" s="260"/>
    </row>
    <row r="14" spans="1:9" x14ac:dyDescent="0.25">
      <c r="A14" s="92">
        <v>4</v>
      </c>
      <c r="B14" s="93" t="s">
        <v>415</v>
      </c>
      <c r="C14" s="407" t="s">
        <v>416</v>
      </c>
      <c r="D14" s="257"/>
      <c r="E14" s="258"/>
      <c r="F14" s="318" t="s">
        <v>414</v>
      </c>
      <c r="G14" s="259"/>
      <c r="H14" s="410">
        <f t="shared" ref="H14:H15" si="0">+F14*G14</f>
        <v>0</v>
      </c>
      <c r="I14" s="260"/>
    </row>
    <row r="15" spans="1:9" x14ac:dyDescent="0.25">
      <c r="A15" s="92">
        <v>5</v>
      </c>
      <c r="B15" s="93" t="s">
        <v>417</v>
      </c>
      <c r="C15" s="95" t="s">
        <v>418</v>
      </c>
      <c r="D15" s="257"/>
      <c r="E15" s="258"/>
      <c r="F15" s="318" t="s">
        <v>414</v>
      </c>
      <c r="G15" s="259"/>
      <c r="H15" s="410">
        <f t="shared" si="0"/>
        <v>0</v>
      </c>
      <c r="I15" s="260"/>
    </row>
    <row r="16" spans="1:9" x14ac:dyDescent="0.25">
      <c r="A16" s="92"/>
      <c r="B16" s="96" t="s">
        <v>16</v>
      </c>
      <c r="C16" s="261"/>
      <c r="D16" s="263">
        <f>SUM(D11:D15)</f>
        <v>0</v>
      </c>
      <c r="E16" s="232">
        <f>SUM(E11:E15)</f>
        <v>0</v>
      </c>
      <c r="F16" s="319"/>
      <c r="G16" s="264">
        <f>SUM(G11:G15)</f>
        <v>0</v>
      </c>
      <c r="H16" s="232">
        <f>SUM(H11:H15)</f>
        <v>0</v>
      </c>
      <c r="I16" s="265">
        <f>SUM(I11:I15)</f>
        <v>0</v>
      </c>
    </row>
    <row r="17" spans="1:18" ht="15.75" thickBot="1" x14ac:dyDescent="0.3">
      <c r="A17" s="97">
        <v>6</v>
      </c>
      <c r="B17" s="98" t="s">
        <v>419</v>
      </c>
      <c r="C17" s="312"/>
      <c r="D17" s="313">
        <f>D13+D14+D15</f>
        <v>0</v>
      </c>
      <c r="E17" s="241">
        <f>E13+E14+E15</f>
        <v>0</v>
      </c>
      <c r="F17" s="320"/>
      <c r="G17" s="315">
        <f>G13+G14+G15</f>
        <v>0</v>
      </c>
      <c r="H17" s="241">
        <f>H13+H14+H15</f>
        <v>0</v>
      </c>
      <c r="I17" s="316">
        <f>+I13+I14+I15</f>
        <v>0</v>
      </c>
    </row>
    <row r="20" spans="1:18" x14ac:dyDescent="0.25">
      <c r="A20" s="42" t="s">
        <v>2</v>
      </c>
      <c r="B20" s="217">
        <v>6.1</v>
      </c>
      <c r="C20" s="90"/>
      <c r="D20" s="90"/>
    </row>
    <row r="21" spans="1:18" x14ac:dyDescent="0.25">
      <c r="A21" s="42" t="s">
        <v>3</v>
      </c>
      <c r="B21" s="1" t="s">
        <v>420</v>
      </c>
      <c r="C21" s="90"/>
      <c r="D21" s="90"/>
    </row>
    <row r="22" spans="1:18" x14ac:dyDescent="0.25">
      <c r="A22" s="42" t="s">
        <v>5</v>
      </c>
      <c r="B22" s="44" t="s">
        <v>6</v>
      </c>
      <c r="C22" s="90"/>
      <c r="D22" s="90"/>
    </row>
    <row r="23" spans="1:18" x14ac:dyDescent="0.25">
      <c r="A23" s="42" t="s">
        <v>7</v>
      </c>
      <c r="B23" s="44" t="s">
        <v>8</v>
      </c>
      <c r="C23" s="90"/>
      <c r="D23" s="90"/>
    </row>
    <row r="24" spans="1:18" x14ac:dyDescent="0.25">
      <c r="A24" s="42" t="s">
        <v>9</v>
      </c>
      <c r="B24" s="45" t="s">
        <v>10</v>
      </c>
      <c r="C24" s="90"/>
      <c r="D24" s="90"/>
    </row>
    <row r="25" spans="1:18" ht="15.75" thickBot="1" x14ac:dyDescent="0.3"/>
    <row r="26" spans="1:18" ht="15.75" thickBot="1" x14ac:dyDescent="0.3">
      <c r="A26" s="501" t="s">
        <v>11</v>
      </c>
      <c r="B26" s="502" t="s">
        <v>421</v>
      </c>
      <c r="C26" s="493" t="s">
        <v>399</v>
      </c>
      <c r="D26" s="498" t="s">
        <v>400</v>
      </c>
      <c r="E26" s="499"/>
      <c r="F26" s="100"/>
      <c r="G26" s="498" t="s">
        <v>401</v>
      </c>
      <c r="H26" s="499"/>
      <c r="I26" s="472" t="s">
        <v>402</v>
      </c>
      <c r="J26" s="101"/>
      <c r="K26" s="101"/>
      <c r="L26" s="101"/>
      <c r="M26" s="102"/>
      <c r="N26" s="103"/>
      <c r="O26" s="104"/>
      <c r="P26" s="104"/>
      <c r="Q26" s="104"/>
      <c r="R26" s="104"/>
    </row>
    <row r="27" spans="1:18" x14ac:dyDescent="0.25">
      <c r="A27" s="488"/>
      <c r="B27" s="503"/>
      <c r="C27" s="494"/>
      <c r="D27" s="475" t="s">
        <v>403</v>
      </c>
      <c r="E27" s="478" t="s">
        <v>404</v>
      </c>
      <c r="F27" s="105"/>
      <c r="G27" s="481" t="s">
        <v>405</v>
      </c>
      <c r="H27" s="484" t="s">
        <v>404</v>
      </c>
      <c r="I27" s="473"/>
      <c r="J27" s="106"/>
      <c r="K27" s="103"/>
      <c r="L27" s="103"/>
      <c r="M27" s="103"/>
      <c r="N27" s="103"/>
      <c r="O27" s="104"/>
      <c r="P27" s="104"/>
      <c r="Q27" s="104"/>
      <c r="R27" s="104"/>
    </row>
    <row r="28" spans="1:18" x14ac:dyDescent="0.25">
      <c r="A28" s="488"/>
      <c r="B28" s="503"/>
      <c r="C28" s="494"/>
      <c r="D28" s="476"/>
      <c r="E28" s="479"/>
      <c r="F28" s="99" t="s">
        <v>406</v>
      </c>
      <c r="G28" s="482"/>
      <c r="H28" s="485"/>
      <c r="I28" s="473"/>
      <c r="J28" s="107"/>
      <c r="K28" s="103"/>
      <c r="L28" s="103"/>
      <c r="M28" s="103"/>
      <c r="N28" s="103"/>
      <c r="O28" s="104"/>
      <c r="P28" s="104"/>
      <c r="Q28" s="104"/>
      <c r="R28" s="104"/>
    </row>
    <row r="29" spans="1:18" x14ac:dyDescent="0.25">
      <c r="A29" s="488"/>
      <c r="B29" s="503"/>
      <c r="C29" s="494"/>
      <c r="D29" s="476"/>
      <c r="E29" s="479"/>
      <c r="F29" s="99" t="s">
        <v>407</v>
      </c>
      <c r="G29" s="482"/>
      <c r="H29" s="485"/>
      <c r="I29" s="473"/>
      <c r="J29" s="107"/>
      <c r="K29" s="103"/>
      <c r="L29" s="103"/>
      <c r="M29" s="103"/>
      <c r="N29" s="103"/>
      <c r="O29" s="104"/>
      <c r="P29" s="104"/>
      <c r="Q29" s="104"/>
      <c r="R29" s="104"/>
    </row>
    <row r="30" spans="1:18" x14ac:dyDescent="0.25">
      <c r="A30" s="92">
        <v>1</v>
      </c>
      <c r="B30" s="93" t="s">
        <v>408</v>
      </c>
      <c r="C30" s="411" t="s">
        <v>409</v>
      </c>
      <c r="D30" s="257"/>
      <c r="E30" s="258"/>
      <c r="F30" s="94" t="s">
        <v>409</v>
      </c>
      <c r="G30" s="259"/>
      <c r="H30" s="258"/>
      <c r="I30" s="260"/>
      <c r="J30" s="109"/>
      <c r="K30" s="103"/>
      <c r="L30" s="103"/>
      <c r="M30" s="103"/>
      <c r="N30" s="103"/>
      <c r="O30" s="104"/>
      <c r="P30" s="104"/>
      <c r="Q30" s="104"/>
      <c r="R30" s="104"/>
    </row>
    <row r="31" spans="1:18" x14ac:dyDescent="0.25">
      <c r="A31" s="92">
        <v>2</v>
      </c>
      <c r="B31" s="93" t="s">
        <v>410</v>
      </c>
      <c r="C31" s="95" t="s">
        <v>422</v>
      </c>
      <c r="D31" s="257"/>
      <c r="E31" s="258"/>
      <c r="F31" s="94" t="s">
        <v>422</v>
      </c>
      <c r="G31" s="259"/>
      <c r="H31" s="258"/>
      <c r="I31" s="260"/>
      <c r="J31" s="109"/>
      <c r="K31" s="103"/>
      <c r="L31" s="103"/>
      <c r="M31" s="103"/>
      <c r="N31" s="103"/>
      <c r="O31" s="104"/>
      <c r="P31" s="104"/>
      <c r="Q31" s="104"/>
      <c r="R31" s="104"/>
    </row>
    <row r="32" spans="1:18" x14ac:dyDescent="0.25">
      <c r="A32" s="92">
        <v>3</v>
      </c>
      <c r="B32" s="93" t="s">
        <v>412</v>
      </c>
      <c r="C32" s="95" t="s">
        <v>423</v>
      </c>
      <c r="D32" s="257"/>
      <c r="E32" s="258"/>
      <c r="F32" s="94" t="s">
        <v>414</v>
      </c>
      <c r="G32" s="259"/>
      <c r="H32" s="410">
        <f>+F32*G32</f>
        <v>0</v>
      </c>
      <c r="I32" s="260"/>
      <c r="J32" s="109"/>
      <c r="K32" s="103"/>
      <c r="L32" s="103"/>
      <c r="M32" s="103"/>
      <c r="N32" s="103"/>
      <c r="O32" s="104"/>
      <c r="P32" s="104"/>
      <c r="Q32" s="104"/>
      <c r="R32" s="104"/>
    </row>
    <row r="33" spans="1:18" x14ac:dyDescent="0.25">
      <c r="A33" s="92">
        <v>4</v>
      </c>
      <c r="B33" s="93" t="s">
        <v>415</v>
      </c>
      <c r="C33" s="95" t="s">
        <v>423</v>
      </c>
      <c r="D33" s="257"/>
      <c r="E33" s="258"/>
      <c r="F33" s="94" t="s">
        <v>414</v>
      </c>
      <c r="G33" s="259"/>
      <c r="H33" s="410">
        <f t="shared" ref="H33" si="1">+F33*G33</f>
        <v>0</v>
      </c>
      <c r="I33" s="260"/>
      <c r="J33" s="109"/>
      <c r="K33" s="103"/>
      <c r="L33" s="103"/>
      <c r="M33" s="103"/>
      <c r="N33" s="103"/>
      <c r="O33" s="104"/>
      <c r="P33" s="104"/>
      <c r="Q33" s="104"/>
      <c r="R33" s="104"/>
    </row>
    <row r="34" spans="1:18" x14ac:dyDescent="0.25">
      <c r="A34" s="92">
        <v>5</v>
      </c>
      <c r="B34" s="93" t="s">
        <v>417</v>
      </c>
      <c r="C34" s="95" t="s">
        <v>423</v>
      </c>
      <c r="D34" s="257"/>
      <c r="E34" s="258"/>
      <c r="F34" s="94" t="s">
        <v>414</v>
      </c>
      <c r="G34" s="259"/>
      <c r="H34" s="410">
        <f>+F34*G34</f>
        <v>0</v>
      </c>
      <c r="I34" s="260"/>
      <c r="J34" s="109"/>
      <c r="K34" s="103"/>
      <c r="L34" s="103"/>
      <c r="M34" s="103"/>
      <c r="N34" s="103"/>
      <c r="O34" s="104"/>
      <c r="P34" s="104"/>
      <c r="Q34" s="104"/>
      <c r="R34" s="104"/>
    </row>
    <row r="35" spans="1:18" x14ac:dyDescent="0.25">
      <c r="A35" s="92"/>
      <c r="B35" s="96" t="s">
        <v>16</v>
      </c>
      <c r="C35" s="261"/>
      <c r="D35" s="263">
        <f>SUM(D30:D34)</f>
        <v>0</v>
      </c>
      <c r="E35" s="232">
        <f>SUM(E30:E34)</f>
        <v>0</v>
      </c>
      <c r="F35" s="262"/>
      <c r="G35" s="264">
        <f>SUM(G30:G34)</f>
        <v>0</v>
      </c>
      <c r="H35" s="232">
        <f>SUM(H30:H34)</f>
        <v>0</v>
      </c>
      <c r="I35" s="265">
        <f>SUM(I30:I34)</f>
        <v>0</v>
      </c>
      <c r="J35" s="108"/>
      <c r="K35" s="103"/>
      <c r="L35" s="103"/>
      <c r="M35" s="103"/>
      <c r="N35" s="103"/>
      <c r="O35" s="104"/>
      <c r="P35" s="104"/>
      <c r="Q35" s="104"/>
      <c r="R35" s="104"/>
    </row>
    <row r="36" spans="1:18" ht="15.75" thickBot="1" x14ac:dyDescent="0.3">
      <c r="A36" s="97">
        <v>6</v>
      </c>
      <c r="B36" s="98" t="s">
        <v>419</v>
      </c>
      <c r="C36" s="312"/>
      <c r="D36" s="313">
        <f>D32+D33+D34</f>
        <v>0</v>
      </c>
      <c r="E36" s="241">
        <f>E32+E33+E34</f>
        <v>0</v>
      </c>
      <c r="F36" s="314"/>
      <c r="G36" s="315">
        <f>G32+G33+G34</f>
        <v>0</v>
      </c>
      <c r="H36" s="241">
        <f>H32+H33+H34</f>
        <v>0</v>
      </c>
      <c r="I36" s="316">
        <f>+I32+I33+I34</f>
        <v>0</v>
      </c>
      <c r="J36" s="108"/>
      <c r="K36" s="103"/>
      <c r="L36" s="103"/>
      <c r="M36" s="103"/>
      <c r="N36" s="103"/>
      <c r="O36" s="104"/>
      <c r="P36" s="104"/>
      <c r="Q36" s="104"/>
      <c r="R36" s="104"/>
    </row>
    <row r="37" spans="1:18" x14ac:dyDescent="0.25">
      <c r="A37" s="110"/>
      <c r="B37" s="90"/>
      <c r="C37" s="90"/>
      <c r="D37" s="90"/>
      <c r="E37" s="90"/>
      <c r="F37" s="90"/>
      <c r="G37" s="90"/>
      <c r="H37" s="90"/>
      <c r="I37" s="111"/>
      <c r="J37" s="108"/>
      <c r="K37" s="103"/>
      <c r="L37" s="103"/>
      <c r="M37" s="103"/>
      <c r="N37" s="103"/>
      <c r="O37" s="104"/>
      <c r="P37" s="104"/>
      <c r="Q37" s="104"/>
      <c r="R37" s="104"/>
    </row>
    <row r="38" spans="1:18" x14ac:dyDescent="0.25">
      <c r="A38" s="110"/>
      <c r="B38" s="500" t="s">
        <v>424</v>
      </c>
      <c r="C38" s="500"/>
      <c r="D38" s="500"/>
      <c r="E38" s="500"/>
      <c r="F38" s="500"/>
      <c r="G38" s="500"/>
      <c r="H38" s="500"/>
      <c r="I38" s="500"/>
      <c r="J38" s="500"/>
      <c r="K38" s="500"/>
      <c r="L38" s="500"/>
      <c r="M38" s="500"/>
      <c r="N38" s="500"/>
      <c r="O38" s="500"/>
      <c r="P38" s="500"/>
      <c r="Q38" s="500"/>
      <c r="R38" s="500"/>
    </row>
  </sheetData>
  <mergeCells count="21">
    <mergeCell ref="B38:R38"/>
    <mergeCell ref="A26:A29"/>
    <mergeCell ref="B26:B29"/>
    <mergeCell ref="C26:C29"/>
    <mergeCell ref="D26:E26"/>
    <mergeCell ref="G26:H26"/>
    <mergeCell ref="I26:I29"/>
    <mergeCell ref="D27:D29"/>
    <mergeCell ref="E27:E29"/>
    <mergeCell ref="G27:G29"/>
    <mergeCell ref="H27:H29"/>
    <mergeCell ref="A7:A10"/>
    <mergeCell ref="B7:B10"/>
    <mergeCell ref="C7:C10"/>
    <mergeCell ref="D7:E7"/>
    <mergeCell ref="G7:H7"/>
    <mergeCell ref="I7:I10"/>
    <mergeCell ref="D8:D10"/>
    <mergeCell ref="E8:E10"/>
    <mergeCell ref="G8:G10"/>
    <mergeCell ref="H8:H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workbookViewId="0"/>
  </sheetViews>
  <sheetFormatPr defaultRowHeight="15" x14ac:dyDescent="0.25"/>
  <cols>
    <col min="1" max="1" width="24.28515625" bestFit="1" customWidth="1"/>
    <col min="2" max="2" width="36.7109375" customWidth="1"/>
  </cols>
  <sheetData>
    <row r="1" spans="1:30" x14ac:dyDescent="0.25">
      <c r="A1" s="42" t="s">
        <v>2</v>
      </c>
      <c r="B1" s="43">
        <v>7</v>
      </c>
      <c r="C1" s="85"/>
    </row>
    <row r="2" spans="1:30" x14ac:dyDescent="0.25">
      <c r="A2" s="42" t="s">
        <v>3</v>
      </c>
      <c r="B2" s="1" t="s">
        <v>425</v>
      </c>
      <c r="C2" s="85"/>
    </row>
    <row r="3" spans="1:30" x14ac:dyDescent="0.25">
      <c r="A3" s="42" t="s">
        <v>5</v>
      </c>
      <c r="B3" s="44" t="s">
        <v>6</v>
      </c>
      <c r="C3" s="85"/>
    </row>
    <row r="4" spans="1:30" x14ac:dyDescent="0.25">
      <c r="A4" s="42" t="s">
        <v>7</v>
      </c>
      <c r="B4" s="44" t="s">
        <v>8</v>
      </c>
      <c r="C4" s="104"/>
    </row>
    <row r="5" spans="1:30" x14ac:dyDescent="0.25">
      <c r="A5" s="42" t="s">
        <v>9</v>
      </c>
      <c r="B5" s="45" t="s">
        <v>10</v>
      </c>
      <c r="C5" s="104"/>
    </row>
    <row r="6" spans="1:30" ht="15.75" thickBot="1" x14ac:dyDescent="0.3"/>
    <row r="7" spans="1:30" x14ac:dyDescent="0.25">
      <c r="A7" s="510" t="s">
        <v>11</v>
      </c>
      <c r="B7" s="512" t="s">
        <v>426</v>
      </c>
      <c r="C7" s="507" t="s">
        <v>427</v>
      </c>
      <c r="D7" s="508"/>
      <c r="E7" s="508"/>
      <c r="F7" s="509"/>
      <c r="G7" s="507" t="s">
        <v>428</v>
      </c>
      <c r="H7" s="508"/>
      <c r="I7" s="508"/>
      <c r="J7" s="509"/>
      <c r="K7" s="514" t="s">
        <v>429</v>
      </c>
      <c r="L7" s="515"/>
      <c r="M7" s="515"/>
      <c r="N7" s="516"/>
      <c r="O7" s="514" t="s">
        <v>430</v>
      </c>
      <c r="P7" s="515"/>
      <c r="Q7" s="515"/>
      <c r="R7" s="516"/>
      <c r="S7" s="504" t="s">
        <v>431</v>
      </c>
      <c r="T7" s="505"/>
      <c r="U7" s="505"/>
      <c r="V7" s="506"/>
      <c r="W7" s="507" t="s">
        <v>432</v>
      </c>
      <c r="X7" s="508"/>
      <c r="Y7" s="508"/>
      <c r="Z7" s="509"/>
      <c r="AA7" s="507" t="s">
        <v>433</v>
      </c>
      <c r="AB7" s="508"/>
      <c r="AC7" s="508"/>
      <c r="AD7" s="509"/>
    </row>
    <row r="8" spans="1:30" ht="15.75" thickBot="1" x14ac:dyDescent="0.3">
      <c r="A8" s="511"/>
      <c r="B8" s="513"/>
      <c r="C8" s="377" t="s">
        <v>8</v>
      </c>
      <c r="D8" s="378" t="s">
        <v>434</v>
      </c>
      <c r="E8" s="378" t="s">
        <v>435</v>
      </c>
      <c r="F8" s="379" t="s">
        <v>436</v>
      </c>
      <c r="G8" s="377" t="s">
        <v>8</v>
      </c>
      <c r="H8" s="380" t="s">
        <v>434</v>
      </c>
      <c r="I8" s="378" t="s">
        <v>435</v>
      </c>
      <c r="J8" s="379" t="s">
        <v>436</v>
      </c>
      <c r="K8" s="377" t="s">
        <v>8</v>
      </c>
      <c r="L8" s="378" t="s">
        <v>434</v>
      </c>
      <c r="M8" s="378" t="s">
        <v>435</v>
      </c>
      <c r="N8" s="379" t="s">
        <v>436</v>
      </c>
      <c r="O8" s="377" t="s">
        <v>8</v>
      </c>
      <c r="P8" s="380" t="s">
        <v>434</v>
      </c>
      <c r="Q8" s="378" t="s">
        <v>435</v>
      </c>
      <c r="R8" s="379" t="s">
        <v>436</v>
      </c>
      <c r="S8" s="377" t="s">
        <v>8</v>
      </c>
      <c r="T8" s="378" t="s">
        <v>434</v>
      </c>
      <c r="U8" s="378" t="s">
        <v>435</v>
      </c>
      <c r="V8" s="379" t="s">
        <v>436</v>
      </c>
      <c r="W8" s="377" t="s">
        <v>8</v>
      </c>
      <c r="X8" s="378" t="s">
        <v>434</v>
      </c>
      <c r="Y8" s="378" t="s">
        <v>435</v>
      </c>
      <c r="Z8" s="379" t="s">
        <v>436</v>
      </c>
      <c r="AA8" s="377" t="s">
        <v>8</v>
      </c>
      <c r="AB8" s="381" t="s">
        <v>434</v>
      </c>
      <c r="AC8" s="381" t="s">
        <v>435</v>
      </c>
      <c r="AD8" s="379" t="s">
        <v>436</v>
      </c>
    </row>
    <row r="9" spans="1:30" x14ac:dyDescent="0.25">
      <c r="A9" s="112">
        <v>1</v>
      </c>
      <c r="B9" s="91" t="s">
        <v>437</v>
      </c>
      <c r="C9" s="266"/>
      <c r="D9" s="267"/>
      <c r="E9" s="268"/>
      <c r="F9" s="269"/>
      <c r="G9" s="270"/>
      <c r="H9" s="271"/>
      <c r="I9" s="271"/>
      <c r="J9" s="272"/>
      <c r="K9" s="266"/>
      <c r="L9" s="273"/>
      <c r="M9" s="273"/>
      <c r="N9" s="269"/>
      <c r="O9" s="266"/>
      <c r="P9" s="274"/>
      <c r="Q9" s="273"/>
      <c r="R9" s="269"/>
      <c r="S9" s="266"/>
      <c r="T9" s="275"/>
      <c r="U9" s="267"/>
      <c r="V9" s="269"/>
      <c r="W9" s="266"/>
      <c r="X9" s="273"/>
      <c r="Y9" s="267"/>
      <c r="Z9" s="269"/>
      <c r="AA9" s="264">
        <f t="shared" ref="AA9:AD11" si="0">C9+G9+K9+O9+S9+W9</f>
        <v>0</v>
      </c>
      <c r="AB9" s="231">
        <f>D9+H9+L9+P9+T9+X9</f>
        <v>0</v>
      </c>
      <c r="AC9" s="277">
        <f t="shared" si="0"/>
        <v>0</v>
      </c>
      <c r="AD9" s="232">
        <f>F9+J9+N9+R9+V9+Z9</f>
        <v>0</v>
      </c>
    </row>
    <row r="10" spans="1:30" x14ac:dyDescent="0.25">
      <c r="A10" s="112">
        <v>2</v>
      </c>
      <c r="B10" s="91" t="s">
        <v>438</v>
      </c>
      <c r="C10" s="266"/>
      <c r="D10" s="267"/>
      <c r="E10" s="268"/>
      <c r="F10" s="269"/>
      <c r="G10" s="270"/>
      <c r="H10" s="271"/>
      <c r="I10" s="271"/>
      <c r="J10" s="272"/>
      <c r="K10" s="266"/>
      <c r="L10" s="273"/>
      <c r="M10" s="273"/>
      <c r="N10" s="269"/>
      <c r="O10" s="266"/>
      <c r="P10" s="274"/>
      <c r="Q10" s="273"/>
      <c r="R10" s="269"/>
      <c r="S10" s="266"/>
      <c r="T10" s="275"/>
      <c r="U10" s="267"/>
      <c r="V10" s="269"/>
      <c r="W10" s="266"/>
      <c r="X10" s="273"/>
      <c r="Y10" s="267"/>
      <c r="Z10" s="269"/>
      <c r="AA10" s="264">
        <f>C10+G10+K10+O10+S10+W10</f>
        <v>0</v>
      </c>
      <c r="AB10" s="231">
        <f t="shared" si="0"/>
        <v>0</v>
      </c>
      <c r="AC10" s="277">
        <f t="shared" si="0"/>
        <v>0</v>
      </c>
      <c r="AD10" s="232">
        <f t="shared" si="0"/>
        <v>0</v>
      </c>
    </row>
    <row r="11" spans="1:30" ht="15.75" thickBot="1" x14ac:dyDescent="0.3">
      <c r="A11" s="115">
        <v>3</v>
      </c>
      <c r="B11" s="321" t="s">
        <v>439</v>
      </c>
      <c r="C11" s="322"/>
      <c r="D11" s="323"/>
      <c r="E11" s="324"/>
      <c r="F11" s="325"/>
      <c r="G11" s="326"/>
      <c r="H11" s="327"/>
      <c r="I11" s="327"/>
      <c r="J11" s="328"/>
      <c r="K11" s="322"/>
      <c r="L11" s="329"/>
      <c r="M11" s="330"/>
      <c r="N11" s="325"/>
      <c r="O11" s="322"/>
      <c r="P11" s="331"/>
      <c r="Q11" s="330"/>
      <c r="R11" s="325"/>
      <c r="S11" s="322"/>
      <c r="T11" s="329"/>
      <c r="U11" s="332"/>
      <c r="V11" s="325"/>
      <c r="W11" s="333"/>
      <c r="X11" s="334"/>
      <c r="Y11" s="332"/>
      <c r="Z11" s="325"/>
      <c r="AA11" s="315">
        <f t="shared" si="0"/>
        <v>0</v>
      </c>
      <c r="AB11" s="335">
        <f t="shared" si="0"/>
        <v>0</v>
      </c>
      <c r="AC11" s="336">
        <f t="shared" si="0"/>
        <v>0</v>
      </c>
      <c r="AD11" s="241">
        <f t="shared" si="0"/>
        <v>0</v>
      </c>
    </row>
  </sheetData>
  <mergeCells count="9">
    <mergeCell ref="S7:V7"/>
    <mergeCell ref="W7:Z7"/>
    <mergeCell ref="AA7:AD7"/>
    <mergeCell ref="A7:A8"/>
    <mergeCell ref="B7:B8"/>
    <mergeCell ref="C7:F7"/>
    <mergeCell ref="G7:J7"/>
    <mergeCell ref="K7:N7"/>
    <mergeCell ref="O7:R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workbookViewId="0"/>
  </sheetViews>
  <sheetFormatPr defaultRowHeight="15" x14ac:dyDescent="0.25"/>
  <cols>
    <col min="1" max="1" width="24.28515625" bestFit="1" customWidth="1"/>
    <col min="2" max="2" width="65.140625" bestFit="1" customWidth="1"/>
  </cols>
  <sheetData>
    <row r="1" spans="1:22" x14ac:dyDescent="0.25">
      <c r="A1" s="118" t="s">
        <v>2</v>
      </c>
      <c r="B1" s="43">
        <v>8</v>
      </c>
    </row>
    <row r="2" spans="1:22" ht="17.25" x14ac:dyDescent="0.25">
      <c r="A2" s="118" t="s">
        <v>3</v>
      </c>
      <c r="B2" s="43" t="s">
        <v>644</v>
      </c>
    </row>
    <row r="3" spans="1:22" x14ac:dyDescent="0.25">
      <c r="A3" s="118" t="s">
        <v>5</v>
      </c>
      <c r="B3" s="44" t="s">
        <v>6</v>
      </c>
    </row>
    <row r="4" spans="1:22" x14ac:dyDescent="0.25">
      <c r="A4" s="118" t="s">
        <v>7</v>
      </c>
      <c r="B4" s="45" t="s">
        <v>440</v>
      </c>
    </row>
    <row r="5" spans="1:22" x14ac:dyDescent="0.25">
      <c r="A5" s="118" t="s">
        <v>9</v>
      </c>
      <c r="B5" s="119" t="s">
        <v>10</v>
      </c>
    </row>
    <row r="6" spans="1:22" ht="15.75" thickBot="1" x14ac:dyDescent="0.3"/>
    <row r="7" spans="1:22" ht="17.25" x14ac:dyDescent="0.25">
      <c r="A7" s="526"/>
      <c r="B7" s="529" t="s">
        <v>441</v>
      </c>
      <c r="C7" s="532" t="s">
        <v>645</v>
      </c>
      <c r="D7" s="518"/>
      <c r="E7" s="534" t="s">
        <v>646</v>
      </c>
      <c r="F7" s="535"/>
      <c r="G7" s="538" t="s">
        <v>647</v>
      </c>
      <c r="H7" s="539"/>
      <c r="I7" s="539"/>
      <c r="J7" s="539"/>
      <c r="K7" s="539"/>
      <c r="L7" s="539"/>
      <c r="M7" s="539"/>
      <c r="N7" s="539"/>
      <c r="O7" s="539"/>
      <c r="P7" s="539"/>
      <c r="Q7" s="539"/>
      <c r="R7" s="539"/>
      <c r="S7" s="539"/>
      <c r="T7" s="540"/>
      <c r="U7" s="517" t="s">
        <v>648</v>
      </c>
      <c r="V7" s="518"/>
    </row>
    <row r="8" spans="1:22" x14ac:dyDescent="0.25">
      <c r="A8" s="527"/>
      <c r="B8" s="530"/>
      <c r="C8" s="533"/>
      <c r="D8" s="520"/>
      <c r="E8" s="536"/>
      <c r="F8" s="537"/>
      <c r="G8" s="541" t="s">
        <v>442</v>
      </c>
      <c r="H8" s="542"/>
      <c r="I8" s="543" t="s">
        <v>443</v>
      </c>
      <c r="J8" s="542"/>
      <c r="K8" s="543" t="s">
        <v>444</v>
      </c>
      <c r="L8" s="542"/>
      <c r="M8" s="521" t="s">
        <v>445</v>
      </c>
      <c r="N8" s="544"/>
      <c r="O8" s="545" t="s">
        <v>446</v>
      </c>
      <c r="P8" s="546"/>
      <c r="Q8" s="545" t="s">
        <v>447</v>
      </c>
      <c r="R8" s="546"/>
      <c r="S8" s="521" t="s">
        <v>448</v>
      </c>
      <c r="T8" s="522"/>
      <c r="U8" s="519"/>
      <c r="V8" s="520"/>
    </row>
    <row r="9" spans="1:22" ht="45" x14ac:dyDescent="0.25">
      <c r="A9" s="528"/>
      <c r="B9" s="531"/>
      <c r="C9" s="382" t="s">
        <v>232</v>
      </c>
      <c r="D9" s="383" t="s">
        <v>401</v>
      </c>
      <c r="E9" s="384" t="s">
        <v>233</v>
      </c>
      <c r="F9" s="385" t="s">
        <v>401</v>
      </c>
      <c r="G9" s="386" t="s">
        <v>449</v>
      </c>
      <c r="H9" s="387" t="s">
        <v>401</v>
      </c>
      <c r="I9" s="388" t="s">
        <v>449</v>
      </c>
      <c r="J9" s="387" t="s">
        <v>401</v>
      </c>
      <c r="K9" s="388" t="s">
        <v>449</v>
      </c>
      <c r="L9" s="387" t="s">
        <v>401</v>
      </c>
      <c r="M9" s="388" t="s">
        <v>449</v>
      </c>
      <c r="N9" s="387" t="s">
        <v>401</v>
      </c>
      <c r="O9" s="388" t="s">
        <v>449</v>
      </c>
      <c r="P9" s="387" t="s">
        <v>401</v>
      </c>
      <c r="Q9" s="388" t="s">
        <v>449</v>
      </c>
      <c r="R9" s="387" t="s">
        <v>401</v>
      </c>
      <c r="S9" s="388" t="s">
        <v>449</v>
      </c>
      <c r="T9" s="389" t="s">
        <v>401</v>
      </c>
      <c r="U9" s="390" t="s">
        <v>450</v>
      </c>
      <c r="V9" s="383" t="s">
        <v>451</v>
      </c>
    </row>
    <row r="10" spans="1:22" x14ac:dyDescent="0.25">
      <c r="A10" s="120" t="s">
        <v>8</v>
      </c>
      <c r="B10" s="121" t="s">
        <v>452</v>
      </c>
      <c r="C10" s="278"/>
      <c r="D10" s="279"/>
      <c r="E10" s="278"/>
      <c r="F10" s="279"/>
      <c r="G10" s="278"/>
      <c r="H10" s="280"/>
      <c r="I10" s="280"/>
      <c r="J10" s="280"/>
      <c r="K10" s="280"/>
      <c r="L10" s="280"/>
      <c r="M10" s="280"/>
      <c r="N10" s="280"/>
      <c r="O10" s="280"/>
      <c r="P10" s="280"/>
      <c r="Q10" s="280"/>
      <c r="R10" s="280"/>
      <c r="S10" s="280"/>
      <c r="T10" s="279"/>
      <c r="U10" s="280"/>
      <c r="V10" s="279"/>
    </row>
    <row r="11" spans="1:22" x14ac:dyDescent="0.25">
      <c r="A11" s="120"/>
      <c r="B11" s="121" t="s">
        <v>453</v>
      </c>
      <c r="C11" s="278"/>
      <c r="D11" s="279"/>
      <c r="E11" s="278"/>
      <c r="F11" s="279"/>
      <c r="G11" s="278"/>
      <c r="H11" s="280"/>
      <c r="I11" s="280"/>
      <c r="J11" s="280"/>
      <c r="K11" s="280"/>
      <c r="L11" s="280"/>
      <c r="M11" s="280"/>
      <c r="N11" s="280"/>
      <c r="O11" s="280"/>
      <c r="P11" s="280"/>
      <c r="Q11" s="280"/>
      <c r="R11" s="280"/>
      <c r="S11" s="280"/>
      <c r="T11" s="279"/>
      <c r="U11" s="280"/>
      <c r="V11" s="279"/>
    </row>
    <row r="12" spans="1:22" x14ac:dyDescent="0.25">
      <c r="A12" s="120"/>
      <c r="B12" s="121" t="s">
        <v>454</v>
      </c>
      <c r="C12" s="278"/>
      <c r="D12" s="279"/>
      <c r="E12" s="278"/>
      <c r="F12" s="279"/>
      <c r="G12" s="278"/>
      <c r="H12" s="280"/>
      <c r="I12" s="280"/>
      <c r="J12" s="280"/>
      <c r="K12" s="280"/>
      <c r="L12" s="280"/>
      <c r="M12" s="280"/>
      <c r="N12" s="280"/>
      <c r="O12" s="280"/>
      <c r="P12" s="280"/>
      <c r="Q12" s="280"/>
      <c r="R12" s="280"/>
      <c r="S12" s="280"/>
      <c r="T12" s="279"/>
      <c r="U12" s="280"/>
      <c r="V12" s="279"/>
    </row>
    <row r="13" spans="1:22" x14ac:dyDescent="0.25">
      <c r="A13" s="122"/>
      <c r="B13" s="123" t="s">
        <v>455</v>
      </c>
      <c r="C13" s="391">
        <f>SUM(C10:C12)</f>
        <v>0</v>
      </c>
      <c r="D13" s="392">
        <f t="shared" ref="D13:V13" si="0">SUM(D10:D12)</f>
        <v>0</v>
      </c>
      <c r="E13" s="391">
        <f t="shared" si="0"/>
        <v>0</v>
      </c>
      <c r="F13" s="392">
        <f t="shared" si="0"/>
        <v>0</v>
      </c>
      <c r="G13" s="391">
        <f t="shared" si="0"/>
        <v>0</v>
      </c>
      <c r="H13" s="393">
        <f t="shared" si="0"/>
        <v>0</v>
      </c>
      <c r="I13" s="393">
        <f t="shared" si="0"/>
        <v>0</v>
      </c>
      <c r="J13" s="393">
        <f t="shared" si="0"/>
        <v>0</v>
      </c>
      <c r="K13" s="393">
        <f t="shared" si="0"/>
        <v>0</v>
      </c>
      <c r="L13" s="393">
        <f t="shared" si="0"/>
        <v>0</v>
      </c>
      <c r="M13" s="393">
        <f t="shared" si="0"/>
        <v>0</v>
      </c>
      <c r="N13" s="393">
        <f t="shared" si="0"/>
        <v>0</v>
      </c>
      <c r="O13" s="393">
        <f t="shared" si="0"/>
        <v>0</v>
      </c>
      <c r="P13" s="393">
        <f t="shared" si="0"/>
        <v>0</v>
      </c>
      <c r="Q13" s="393">
        <f t="shared" si="0"/>
        <v>0</v>
      </c>
      <c r="R13" s="393">
        <f t="shared" si="0"/>
        <v>0</v>
      </c>
      <c r="S13" s="393">
        <f t="shared" si="0"/>
        <v>0</v>
      </c>
      <c r="T13" s="392">
        <f t="shared" si="0"/>
        <v>0</v>
      </c>
      <c r="U13" s="394">
        <f t="shared" si="0"/>
        <v>0</v>
      </c>
      <c r="V13" s="392">
        <f t="shared" si="0"/>
        <v>0</v>
      </c>
    </row>
    <row r="14" spans="1:22" x14ac:dyDescent="0.25">
      <c r="A14" s="120" t="s">
        <v>435</v>
      </c>
      <c r="B14" s="121" t="s">
        <v>452</v>
      </c>
      <c r="C14" s="278"/>
      <c r="D14" s="279"/>
      <c r="E14" s="278"/>
      <c r="F14" s="279"/>
      <c r="G14" s="278"/>
      <c r="H14" s="280"/>
      <c r="I14" s="280"/>
      <c r="J14" s="280"/>
      <c r="K14" s="280"/>
      <c r="L14" s="280"/>
      <c r="M14" s="280"/>
      <c r="N14" s="280"/>
      <c r="O14" s="280"/>
      <c r="P14" s="280"/>
      <c r="Q14" s="280"/>
      <c r="R14" s="280"/>
      <c r="S14" s="280"/>
      <c r="T14" s="279"/>
      <c r="U14" s="280"/>
      <c r="V14" s="279"/>
    </row>
    <row r="15" spans="1:22" x14ac:dyDescent="0.25">
      <c r="A15" s="120"/>
      <c r="B15" s="121" t="s">
        <v>453</v>
      </c>
      <c r="C15" s="278"/>
      <c r="D15" s="279"/>
      <c r="E15" s="278"/>
      <c r="F15" s="279"/>
      <c r="G15" s="278"/>
      <c r="H15" s="280"/>
      <c r="I15" s="280"/>
      <c r="J15" s="280"/>
      <c r="K15" s="280"/>
      <c r="L15" s="280"/>
      <c r="M15" s="280"/>
      <c r="N15" s="280"/>
      <c r="O15" s="280"/>
      <c r="P15" s="280"/>
      <c r="Q15" s="280"/>
      <c r="R15" s="280"/>
      <c r="S15" s="280"/>
      <c r="T15" s="279"/>
      <c r="U15" s="280"/>
      <c r="V15" s="279"/>
    </row>
    <row r="16" spans="1:22" x14ac:dyDescent="0.25">
      <c r="A16" s="120"/>
      <c r="B16" s="121" t="s">
        <v>454</v>
      </c>
      <c r="C16" s="278"/>
      <c r="D16" s="279"/>
      <c r="E16" s="278"/>
      <c r="F16" s="279"/>
      <c r="G16" s="278"/>
      <c r="H16" s="280"/>
      <c r="I16" s="280"/>
      <c r="J16" s="280"/>
      <c r="K16" s="280"/>
      <c r="L16" s="280"/>
      <c r="M16" s="280"/>
      <c r="N16" s="280"/>
      <c r="O16" s="280"/>
      <c r="P16" s="280"/>
      <c r="Q16" s="280"/>
      <c r="R16" s="280"/>
      <c r="S16" s="280"/>
      <c r="T16" s="279"/>
      <c r="U16" s="280"/>
      <c r="V16" s="279"/>
    </row>
    <row r="17" spans="1:22" x14ac:dyDescent="0.25">
      <c r="A17" s="122"/>
      <c r="B17" s="123" t="s">
        <v>456</v>
      </c>
      <c r="C17" s="391">
        <f t="shared" ref="C17:V17" si="1">SUM(C14:C16)</f>
        <v>0</v>
      </c>
      <c r="D17" s="392">
        <f t="shared" si="1"/>
        <v>0</v>
      </c>
      <c r="E17" s="391">
        <f t="shared" si="1"/>
        <v>0</v>
      </c>
      <c r="F17" s="392">
        <f t="shared" si="1"/>
        <v>0</v>
      </c>
      <c r="G17" s="391">
        <f t="shared" si="1"/>
        <v>0</v>
      </c>
      <c r="H17" s="393">
        <f t="shared" si="1"/>
        <v>0</v>
      </c>
      <c r="I17" s="393">
        <f t="shared" si="1"/>
        <v>0</v>
      </c>
      <c r="J17" s="393">
        <f t="shared" si="1"/>
        <v>0</v>
      </c>
      <c r="K17" s="393">
        <f t="shared" si="1"/>
        <v>0</v>
      </c>
      <c r="L17" s="393">
        <f t="shared" si="1"/>
        <v>0</v>
      </c>
      <c r="M17" s="393">
        <f t="shared" si="1"/>
        <v>0</v>
      </c>
      <c r="N17" s="393">
        <f t="shared" si="1"/>
        <v>0</v>
      </c>
      <c r="O17" s="393">
        <f t="shared" si="1"/>
        <v>0</v>
      </c>
      <c r="P17" s="393">
        <f t="shared" si="1"/>
        <v>0</v>
      </c>
      <c r="Q17" s="393">
        <f t="shared" si="1"/>
        <v>0</v>
      </c>
      <c r="R17" s="393">
        <f t="shared" si="1"/>
        <v>0</v>
      </c>
      <c r="S17" s="393">
        <f t="shared" si="1"/>
        <v>0</v>
      </c>
      <c r="T17" s="392">
        <f t="shared" si="1"/>
        <v>0</v>
      </c>
      <c r="U17" s="394">
        <f t="shared" si="1"/>
        <v>0</v>
      </c>
      <c r="V17" s="392">
        <f t="shared" si="1"/>
        <v>0</v>
      </c>
    </row>
    <row r="18" spans="1:22" x14ac:dyDescent="0.25">
      <c r="A18" s="120" t="s">
        <v>434</v>
      </c>
      <c r="B18" s="121" t="s">
        <v>452</v>
      </c>
      <c r="C18" s="278"/>
      <c r="D18" s="279"/>
      <c r="E18" s="278"/>
      <c r="F18" s="279"/>
      <c r="G18" s="278"/>
      <c r="H18" s="280"/>
      <c r="I18" s="280"/>
      <c r="J18" s="280"/>
      <c r="K18" s="280"/>
      <c r="L18" s="280"/>
      <c r="M18" s="280"/>
      <c r="N18" s="280"/>
      <c r="O18" s="280"/>
      <c r="P18" s="280"/>
      <c r="Q18" s="280"/>
      <c r="R18" s="280"/>
      <c r="S18" s="280"/>
      <c r="T18" s="279"/>
      <c r="U18" s="280"/>
      <c r="V18" s="279"/>
    </row>
    <row r="19" spans="1:22" x14ac:dyDescent="0.25">
      <c r="A19" s="120"/>
      <c r="B19" s="121" t="s">
        <v>453</v>
      </c>
      <c r="C19" s="278"/>
      <c r="D19" s="279"/>
      <c r="E19" s="278"/>
      <c r="F19" s="279"/>
      <c r="G19" s="278"/>
      <c r="H19" s="280"/>
      <c r="I19" s="280"/>
      <c r="J19" s="280"/>
      <c r="K19" s="280"/>
      <c r="L19" s="280"/>
      <c r="M19" s="280"/>
      <c r="N19" s="280"/>
      <c r="O19" s="280"/>
      <c r="P19" s="280"/>
      <c r="Q19" s="280"/>
      <c r="R19" s="280"/>
      <c r="S19" s="280"/>
      <c r="T19" s="279"/>
      <c r="U19" s="280"/>
      <c r="V19" s="279"/>
    </row>
    <row r="20" spans="1:22" x14ac:dyDescent="0.25">
      <c r="A20" s="120"/>
      <c r="B20" s="121" t="s">
        <v>454</v>
      </c>
      <c r="C20" s="278"/>
      <c r="D20" s="279"/>
      <c r="E20" s="278"/>
      <c r="F20" s="279"/>
      <c r="G20" s="278"/>
      <c r="H20" s="280"/>
      <c r="I20" s="280"/>
      <c r="J20" s="280"/>
      <c r="K20" s="280"/>
      <c r="L20" s="280"/>
      <c r="M20" s="280"/>
      <c r="N20" s="280"/>
      <c r="O20" s="280"/>
      <c r="P20" s="280"/>
      <c r="Q20" s="280"/>
      <c r="R20" s="280"/>
      <c r="S20" s="280"/>
      <c r="T20" s="279"/>
      <c r="U20" s="280"/>
      <c r="V20" s="279"/>
    </row>
    <row r="21" spans="1:22" x14ac:dyDescent="0.25">
      <c r="A21" s="122"/>
      <c r="B21" s="123" t="s">
        <v>457</v>
      </c>
      <c r="C21" s="391">
        <f t="shared" ref="C21:V21" si="2">SUM(C18:C20)</f>
        <v>0</v>
      </c>
      <c r="D21" s="392">
        <f t="shared" si="2"/>
        <v>0</v>
      </c>
      <c r="E21" s="391">
        <f t="shared" si="2"/>
        <v>0</v>
      </c>
      <c r="F21" s="392">
        <f t="shared" si="2"/>
        <v>0</v>
      </c>
      <c r="G21" s="391">
        <f t="shared" si="2"/>
        <v>0</v>
      </c>
      <c r="H21" s="393">
        <f t="shared" si="2"/>
        <v>0</v>
      </c>
      <c r="I21" s="393">
        <f t="shared" si="2"/>
        <v>0</v>
      </c>
      <c r="J21" s="393">
        <f t="shared" si="2"/>
        <v>0</v>
      </c>
      <c r="K21" s="393">
        <f t="shared" si="2"/>
        <v>0</v>
      </c>
      <c r="L21" s="393">
        <f t="shared" si="2"/>
        <v>0</v>
      </c>
      <c r="M21" s="393">
        <f t="shared" si="2"/>
        <v>0</v>
      </c>
      <c r="N21" s="393">
        <f t="shared" si="2"/>
        <v>0</v>
      </c>
      <c r="O21" s="393">
        <f t="shared" si="2"/>
        <v>0</v>
      </c>
      <c r="P21" s="393">
        <f t="shared" si="2"/>
        <v>0</v>
      </c>
      <c r="Q21" s="393">
        <f t="shared" si="2"/>
        <v>0</v>
      </c>
      <c r="R21" s="393">
        <f t="shared" si="2"/>
        <v>0</v>
      </c>
      <c r="S21" s="393">
        <f t="shared" si="2"/>
        <v>0</v>
      </c>
      <c r="T21" s="392">
        <f t="shared" si="2"/>
        <v>0</v>
      </c>
      <c r="U21" s="394">
        <f t="shared" si="2"/>
        <v>0</v>
      </c>
      <c r="V21" s="392">
        <f t="shared" si="2"/>
        <v>0</v>
      </c>
    </row>
    <row r="22" spans="1:22" x14ac:dyDescent="0.25">
      <c r="A22" s="120" t="s">
        <v>458</v>
      </c>
      <c r="B22" s="121" t="s">
        <v>452</v>
      </c>
      <c r="C22" s="278"/>
      <c r="D22" s="279"/>
      <c r="E22" s="278"/>
      <c r="F22" s="279"/>
      <c r="G22" s="278"/>
      <c r="H22" s="280"/>
      <c r="I22" s="280"/>
      <c r="J22" s="280"/>
      <c r="K22" s="280"/>
      <c r="L22" s="280"/>
      <c r="M22" s="280"/>
      <c r="N22" s="280"/>
      <c r="O22" s="280"/>
      <c r="P22" s="280"/>
      <c r="Q22" s="280"/>
      <c r="R22" s="280"/>
      <c r="S22" s="280"/>
      <c r="T22" s="279"/>
      <c r="U22" s="280"/>
      <c r="V22" s="279"/>
    </row>
    <row r="23" spans="1:22" x14ac:dyDescent="0.25">
      <c r="A23" s="120"/>
      <c r="B23" s="121" t="s">
        <v>453</v>
      </c>
      <c r="C23" s="278"/>
      <c r="D23" s="279"/>
      <c r="E23" s="278"/>
      <c r="F23" s="279"/>
      <c r="G23" s="278"/>
      <c r="H23" s="280"/>
      <c r="I23" s="280"/>
      <c r="J23" s="280"/>
      <c r="K23" s="280"/>
      <c r="L23" s="280"/>
      <c r="M23" s="280"/>
      <c r="N23" s="280"/>
      <c r="O23" s="280"/>
      <c r="P23" s="280"/>
      <c r="Q23" s="280"/>
      <c r="R23" s="280"/>
      <c r="S23" s="280"/>
      <c r="T23" s="279"/>
      <c r="U23" s="280"/>
      <c r="V23" s="279"/>
    </row>
    <row r="24" spans="1:22" x14ac:dyDescent="0.25">
      <c r="A24" s="120"/>
      <c r="B24" s="121" t="s">
        <v>454</v>
      </c>
      <c r="C24" s="278"/>
      <c r="D24" s="279"/>
      <c r="E24" s="278"/>
      <c r="F24" s="279"/>
      <c r="G24" s="278"/>
      <c r="H24" s="280"/>
      <c r="I24" s="280"/>
      <c r="J24" s="280"/>
      <c r="K24" s="280"/>
      <c r="L24" s="280"/>
      <c r="M24" s="280"/>
      <c r="N24" s="280"/>
      <c r="O24" s="280"/>
      <c r="P24" s="280"/>
      <c r="Q24" s="280"/>
      <c r="R24" s="280"/>
      <c r="S24" s="280"/>
      <c r="T24" s="279"/>
      <c r="U24" s="280"/>
      <c r="V24" s="279"/>
    </row>
    <row r="25" spans="1:22" x14ac:dyDescent="0.25">
      <c r="A25" s="122"/>
      <c r="B25" s="123" t="s">
        <v>459</v>
      </c>
      <c r="C25" s="391">
        <f t="shared" ref="C25:V25" si="3">SUM(C22:C24)</f>
        <v>0</v>
      </c>
      <c r="D25" s="392">
        <f t="shared" si="3"/>
        <v>0</v>
      </c>
      <c r="E25" s="391">
        <f t="shared" si="3"/>
        <v>0</v>
      </c>
      <c r="F25" s="392">
        <f t="shared" si="3"/>
        <v>0</v>
      </c>
      <c r="G25" s="391">
        <f t="shared" si="3"/>
        <v>0</v>
      </c>
      <c r="H25" s="393">
        <f t="shared" si="3"/>
        <v>0</v>
      </c>
      <c r="I25" s="393">
        <f t="shared" si="3"/>
        <v>0</v>
      </c>
      <c r="J25" s="393">
        <f t="shared" si="3"/>
        <v>0</v>
      </c>
      <c r="K25" s="393">
        <f t="shared" si="3"/>
        <v>0</v>
      </c>
      <c r="L25" s="393">
        <f t="shared" si="3"/>
        <v>0</v>
      </c>
      <c r="M25" s="393">
        <f t="shared" si="3"/>
        <v>0</v>
      </c>
      <c r="N25" s="393">
        <f t="shared" si="3"/>
        <v>0</v>
      </c>
      <c r="O25" s="393">
        <f t="shared" si="3"/>
        <v>0</v>
      </c>
      <c r="P25" s="393">
        <f t="shared" si="3"/>
        <v>0</v>
      </c>
      <c r="Q25" s="393">
        <f t="shared" si="3"/>
        <v>0</v>
      </c>
      <c r="R25" s="393">
        <f t="shared" si="3"/>
        <v>0</v>
      </c>
      <c r="S25" s="393">
        <f t="shared" si="3"/>
        <v>0</v>
      </c>
      <c r="T25" s="392">
        <f t="shared" si="3"/>
        <v>0</v>
      </c>
      <c r="U25" s="394">
        <f t="shared" si="3"/>
        <v>0</v>
      </c>
      <c r="V25" s="392">
        <f t="shared" si="3"/>
        <v>0</v>
      </c>
    </row>
    <row r="26" spans="1:22" x14ac:dyDescent="0.25">
      <c r="A26" s="120" t="s">
        <v>460</v>
      </c>
      <c r="B26" s="121" t="s">
        <v>452</v>
      </c>
      <c r="C26" s="278"/>
      <c r="D26" s="279"/>
      <c r="E26" s="278"/>
      <c r="F26" s="279"/>
      <c r="G26" s="278"/>
      <c r="H26" s="280"/>
      <c r="I26" s="280"/>
      <c r="J26" s="280"/>
      <c r="K26" s="280"/>
      <c r="L26" s="280"/>
      <c r="M26" s="280"/>
      <c r="N26" s="280"/>
      <c r="O26" s="280"/>
      <c r="P26" s="280"/>
      <c r="Q26" s="280"/>
      <c r="R26" s="280"/>
      <c r="S26" s="280"/>
      <c r="T26" s="279"/>
      <c r="U26" s="280"/>
      <c r="V26" s="279"/>
    </row>
    <row r="27" spans="1:22" x14ac:dyDescent="0.25">
      <c r="A27" s="120"/>
      <c r="B27" s="121" t="s">
        <v>453</v>
      </c>
      <c r="C27" s="278"/>
      <c r="D27" s="279"/>
      <c r="E27" s="278"/>
      <c r="F27" s="279"/>
      <c r="G27" s="278"/>
      <c r="H27" s="280"/>
      <c r="I27" s="280"/>
      <c r="J27" s="280"/>
      <c r="K27" s="280"/>
      <c r="L27" s="280"/>
      <c r="M27" s="280"/>
      <c r="N27" s="280"/>
      <c r="O27" s="280"/>
      <c r="P27" s="280"/>
      <c r="Q27" s="280"/>
      <c r="R27" s="280"/>
      <c r="S27" s="280"/>
      <c r="T27" s="279"/>
      <c r="U27" s="280"/>
      <c r="V27" s="279"/>
    </row>
    <row r="28" spans="1:22" x14ac:dyDescent="0.25">
      <c r="A28" s="120"/>
      <c r="B28" s="121" t="s">
        <v>454</v>
      </c>
      <c r="C28" s="278"/>
      <c r="D28" s="279"/>
      <c r="E28" s="278"/>
      <c r="F28" s="279"/>
      <c r="G28" s="278"/>
      <c r="H28" s="280"/>
      <c r="I28" s="280"/>
      <c r="J28" s="280"/>
      <c r="K28" s="280"/>
      <c r="L28" s="280"/>
      <c r="M28" s="280"/>
      <c r="N28" s="280"/>
      <c r="O28" s="280"/>
      <c r="P28" s="280"/>
      <c r="Q28" s="280"/>
      <c r="R28" s="280"/>
      <c r="S28" s="280"/>
      <c r="T28" s="279"/>
      <c r="U28" s="280"/>
      <c r="V28" s="279"/>
    </row>
    <row r="29" spans="1:22" x14ac:dyDescent="0.25">
      <c r="A29" s="122"/>
      <c r="B29" s="123" t="s">
        <v>461</v>
      </c>
      <c r="C29" s="391">
        <f t="shared" ref="C29:V29" si="4">SUM(C26:C28)</f>
        <v>0</v>
      </c>
      <c r="D29" s="392">
        <f t="shared" si="4"/>
        <v>0</v>
      </c>
      <c r="E29" s="391">
        <f t="shared" si="4"/>
        <v>0</v>
      </c>
      <c r="F29" s="392">
        <f t="shared" si="4"/>
        <v>0</v>
      </c>
      <c r="G29" s="391">
        <f t="shared" si="4"/>
        <v>0</v>
      </c>
      <c r="H29" s="393">
        <f t="shared" si="4"/>
        <v>0</v>
      </c>
      <c r="I29" s="393">
        <f t="shared" si="4"/>
        <v>0</v>
      </c>
      <c r="J29" s="393">
        <f t="shared" si="4"/>
        <v>0</v>
      </c>
      <c r="K29" s="393">
        <f t="shared" si="4"/>
        <v>0</v>
      </c>
      <c r="L29" s="393">
        <f t="shared" si="4"/>
        <v>0</v>
      </c>
      <c r="M29" s="393">
        <f t="shared" si="4"/>
        <v>0</v>
      </c>
      <c r="N29" s="393">
        <f t="shared" si="4"/>
        <v>0</v>
      </c>
      <c r="O29" s="393">
        <f t="shared" si="4"/>
        <v>0</v>
      </c>
      <c r="P29" s="393">
        <f t="shared" si="4"/>
        <v>0</v>
      </c>
      <c r="Q29" s="393">
        <f t="shared" si="4"/>
        <v>0</v>
      </c>
      <c r="R29" s="393">
        <f t="shared" si="4"/>
        <v>0</v>
      </c>
      <c r="S29" s="393">
        <f t="shared" si="4"/>
        <v>0</v>
      </c>
      <c r="T29" s="392">
        <f t="shared" si="4"/>
        <v>0</v>
      </c>
      <c r="U29" s="394">
        <f t="shared" si="4"/>
        <v>0</v>
      </c>
      <c r="V29" s="392">
        <f t="shared" si="4"/>
        <v>0</v>
      </c>
    </row>
    <row r="30" spans="1:22" x14ac:dyDescent="0.25">
      <c r="A30" s="523" t="s">
        <v>462</v>
      </c>
      <c r="B30" s="121" t="s">
        <v>452</v>
      </c>
      <c r="C30" s="278"/>
      <c r="D30" s="279"/>
      <c r="E30" s="278"/>
      <c r="F30" s="279"/>
      <c r="G30" s="278"/>
      <c r="H30" s="280"/>
      <c r="I30" s="280"/>
      <c r="J30" s="280"/>
      <c r="K30" s="280"/>
      <c r="L30" s="280"/>
      <c r="M30" s="280"/>
      <c r="N30" s="280"/>
      <c r="O30" s="280"/>
      <c r="P30" s="280"/>
      <c r="Q30" s="280"/>
      <c r="R30" s="280"/>
      <c r="S30" s="280"/>
      <c r="T30" s="279"/>
      <c r="U30" s="280"/>
      <c r="V30" s="279"/>
    </row>
    <row r="31" spans="1:22" x14ac:dyDescent="0.25">
      <c r="A31" s="524"/>
      <c r="B31" s="121" t="s">
        <v>453</v>
      </c>
      <c r="C31" s="278"/>
      <c r="D31" s="279"/>
      <c r="E31" s="278"/>
      <c r="F31" s="279"/>
      <c r="G31" s="278"/>
      <c r="H31" s="280"/>
      <c r="I31" s="280"/>
      <c r="J31" s="280"/>
      <c r="K31" s="280"/>
      <c r="L31" s="280"/>
      <c r="M31" s="280"/>
      <c r="N31" s="280"/>
      <c r="O31" s="280"/>
      <c r="P31" s="280"/>
      <c r="Q31" s="280"/>
      <c r="R31" s="280"/>
      <c r="S31" s="280"/>
      <c r="T31" s="279"/>
      <c r="U31" s="280"/>
      <c r="V31" s="279"/>
    </row>
    <row r="32" spans="1:22" x14ac:dyDescent="0.25">
      <c r="A32" s="525"/>
      <c r="B32" s="121" t="s">
        <v>454</v>
      </c>
      <c r="C32" s="278"/>
      <c r="D32" s="279"/>
      <c r="E32" s="278"/>
      <c r="F32" s="279"/>
      <c r="G32" s="278"/>
      <c r="H32" s="280"/>
      <c r="I32" s="280"/>
      <c r="J32" s="280"/>
      <c r="K32" s="280"/>
      <c r="L32" s="280"/>
      <c r="M32" s="280"/>
      <c r="N32" s="280"/>
      <c r="O32" s="280"/>
      <c r="P32" s="280"/>
      <c r="Q32" s="280"/>
      <c r="R32" s="280"/>
      <c r="S32" s="280"/>
      <c r="T32" s="279"/>
      <c r="U32" s="280"/>
      <c r="V32" s="279"/>
    </row>
    <row r="33" spans="1:22" x14ac:dyDescent="0.25">
      <c r="A33" s="122"/>
      <c r="B33" s="123" t="s">
        <v>463</v>
      </c>
      <c r="C33" s="391">
        <f>SUM(C30:C32)</f>
        <v>0</v>
      </c>
      <c r="D33" s="392">
        <f t="shared" ref="D33:V33" si="5">SUM(D30:D32)</f>
        <v>0</v>
      </c>
      <c r="E33" s="391">
        <f t="shared" si="5"/>
        <v>0</v>
      </c>
      <c r="F33" s="392">
        <f t="shared" si="5"/>
        <v>0</v>
      </c>
      <c r="G33" s="391">
        <f t="shared" si="5"/>
        <v>0</v>
      </c>
      <c r="H33" s="393">
        <f t="shared" si="5"/>
        <v>0</v>
      </c>
      <c r="I33" s="393">
        <f t="shared" si="5"/>
        <v>0</v>
      </c>
      <c r="J33" s="393">
        <f t="shared" si="5"/>
        <v>0</v>
      </c>
      <c r="K33" s="393">
        <f t="shared" si="5"/>
        <v>0</v>
      </c>
      <c r="L33" s="393">
        <f t="shared" si="5"/>
        <v>0</v>
      </c>
      <c r="M33" s="393">
        <f t="shared" si="5"/>
        <v>0</v>
      </c>
      <c r="N33" s="393">
        <f t="shared" si="5"/>
        <v>0</v>
      </c>
      <c r="O33" s="393">
        <f t="shared" si="5"/>
        <v>0</v>
      </c>
      <c r="P33" s="393">
        <f t="shared" si="5"/>
        <v>0</v>
      </c>
      <c r="Q33" s="393">
        <f t="shared" si="5"/>
        <v>0</v>
      </c>
      <c r="R33" s="393">
        <f t="shared" si="5"/>
        <v>0</v>
      </c>
      <c r="S33" s="393">
        <f t="shared" si="5"/>
        <v>0</v>
      </c>
      <c r="T33" s="392">
        <f t="shared" si="5"/>
        <v>0</v>
      </c>
      <c r="U33" s="394">
        <f t="shared" si="5"/>
        <v>0</v>
      </c>
      <c r="V33" s="392">
        <f t="shared" si="5"/>
        <v>0</v>
      </c>
    </row>
    <row r="34" spans="1:22" ht="15.75" thickBot="1" x14ac:dyDescent="0.3">
      <c r="A34" s="122"/>
      <c r="B34" s="123" t="s">
        <v>464</v>
      </c>
      <c r="C34" s="391">
        <f>C33+C29+C25+C21+C17</f>
        <v>0</v>
      </c>
      <c r="D34" s="392">
        <f t="shared" ref="D34:V34" si="6">D33+D29+D25+D21+D17</f>
        <v>0</v>
      </c>
      <c r="E34" s="391">
        <f t="shared" si="6"/>
        <v>0</v>
      </c>
      <c r="F34" s="392">
        <f t="shared" si="6"/>
        <v>0</v>
      </c>
      <c r="G34" s="391">
        <f t="shared" si="6"/>
        <v>0</v>
      </c>
      <c r="H34" s="393">
        <f t="shared" si="6"/>
        <v>0</v>
      </c>
      <c r="I34" s="393">
        <f t="shared" si="6"/>
        <v>0</v>
      </c>
      <c r="J34" s="393">
        <f t="shared" si="6"/>
        <v>0</v>
      </c>
      <c r="K34" s="393">
        <f t="shared" si="6"/>
        <v>0</v>
      </c>
      <c r="L34" s="393">
        <f t="shared" si="6"/>
        <v>0</v>
      </c>
      <c r="M34" s="393">
        <f t="shared" si="6"/>
        <v>0</v>
      </c>
      <c r="N34" s="393">
        <f t="shared" si="6"/>
        <v>0</v>
      </c>
      <c r="O34" s="393">
        <f t="shared" si="6"/>
        <v>0</v>
      </c>
      <c r="P34" s="393">
        <f t="shared" si="6"/>
        <v>0</v>
      </c>
      <c r="Q34" s="393">
        <f t="shared" si="6"/>
        <v>0</v>
      </c>
      <c r="R34" s="393">
        <f t="shared" si="6"/>
        <v>0</v>
      </c>
      <c r="S34" s="393">
        <f t="shared" si="6"/>
        <v>0</v>
      </c>
      <c r="T34" s="392">
        <f t="shared" si="6"/>
        <v>0</v>
      </c>
      <c r="U34" s="394">
        <f t="shared" si="6"/>
        <v>0</v>
      </c>
      <c r="V34" s="392">
        <f t="shared" si="6"/>
        <v>0</v>
      </c>
    </row>
    <row r="35" spans="1:22" ht="15.75" thickBot="1" x14ac:dyDescent="0.3">
      <c r="A35" s="337"/>
      <c r="B35" s="338" t="s">
        <v>465</v>
      </c>
      <c r="C35" s="395">
        <f>C34+C13</f>
        <v>0</v>
      </c>
      <c r="D35" s="395">
        <f t="shared" ref="D35:V35" si="7">D34+D13</f>
        <v>0</v>
      </c>
      <c r="E35" s="395">
        <f t="shared" si="7"/>
        <v>0</v>
      </c>
      <c r="F35" s="395">
        <f t="shared" si="7"/>
        <v>0</v>
      </c>
      <c r="G35" s="395">
        <f t="shared" si="7"/>
        <v>0</v>
      </c>
      <c r="H35" s="395">
        <f t="shared" si="7"/>
        <v>0</v>
      </c>
      <c r="I35" s="395">
        <f t="shared" si="7"/>
        <v>0</v>
      </c>
      <c r="J35" s="395">
        <f t="shared" si="7"/>
        <v>0</v>
      </c>
      <c r="K35" s="395">
        <f t="shared" si="7"/>
        <v>0</v>
      </c>
      <c r="L35" s="395">
        <f t="shared" si="7"/>
        <v>0</v>
      </c>
      <c r="M35" s="395">
        <f t="shared" si="7"/>
        <v>0</v>
      </c>
      <c r="N35" s="395">
        <f t="shared" si="7"/>
        <v>0</v>
      </c>
      <c r="O35" s="395">
        <f t="shared" si="7"/>
        <v>0</v>
      </c>
      <c r="P35" s="395">
        <f t="shared" si="7"/>
        <v>0</v>
      </c>
      <c r="Q35" s="395">
        <f t="shared" si="7"/>
        <v>0</v>
      </c>
      <c r="R35" s="395">
        <f t="shared" si="7"/>
        <v>0</v>
      </c>
      <c r="S35" s="395">
        <f t="shared" si="7"/>
        <v>0</v>
      </c>
      <c r="T35" s="395">
        <f t="shared" si="7"/>
        <v>0</v>
      </c>
      <c r="U35" s="395">
        <f t="shared" si="7"/>
        <v>0</v>
      </c>
      <c r="V35" s="396">
        <f t="shared" si="7"/>
        <v>0</v>
      </c>
    </row>
    <row r="36" spans="1:22" x14ac:dyDescent="0.25">
      <c r="A36" s="124"/>
      <c r="B36" s="125"/>
      <c r="C36" s="126"/>
      <c r="D36" s="127"/>
      <c r="E36" s="127"/>
      <c r="F36" s="127"/>
      <c r="G36" s="127"/>
      <c r="H36" s="127"/>
      <c r="I36" s="127"/>
      <c r="J36" s="127"/>
      <c r="K36" s="127"/>
      <c r="L36" s="127"/>
      <c r="M36" s="127"/>
      <c r="N36" s="127"/>
      <c r="O36" s="127"/>
      <c r="P36" s="125"/>
      <c r="Q36" s="125"/>
      <c r="R36" s="125"/>
      <c r="S36" s="125"/>
      <c r="T36" s="125"/>
      <c r="U36" s="125"/>
      <c r="V36" s="125"/>
    </row>
    <row r="37" spans="1:22" x14ac:dyDescent="0.25">
      <c r="A37" s="38" t="s">
        <v>466</v>
      </c>
      <c r="B37" s="38" t="s">
        <v>190</v>
      </c>
      <c r="C37" s="128"/>
      <c r="D37" s="128"/>
      <c r="E37" s="128"/>
      <c r="F37" s="128"/>
      <c r="G37" s="128"/>
      <c r="H37" s="128"/>
      <c r="I37" s="128"/>
      <c r="J37" s="128"/>
      <c r="K37" s="128"/>
      <c r="L37" s="128"/>
      <c r="M37" s="128"/>
      <c r="N37" s="128"/>
      <c r="O37" s="128"/>
      <c r="P37" s="129"/>
      <c r="Q37" s="129"/>
      <c r="R37" s="129"/>
      <c r="S37" s="129"/>
      <c r="T37" s="129"/>
      <c r="U37" s="129"/>
      <c r="V37" s="129"/>
    </row>
    <row r="38" spans="1:22" x14ac:dyDescent="0.25">
      <c r="A38" s="130"/>
      <c r="B38" s="130" t="s">
        <v>467</v>
      </c>
      <c r="C38" s="128"/>
      <c r="D38" s="131"/>
      <c r="E38" s="131"/>
      <c r="F38" s="131"/>
      <c r="G38" s="131"/>
      <c r="H38" s="131"/>
      <c r="I38" s="131"/>
      <c r="J38" s="131"/>
      <c r="K38" s="131"/>
      <c r="L38" s="131"/>
      <c r="M38" s="131"/>
      <c r="N38" s="131"/>
      <c r="O38" s="131"/>
      <c r="P38" s="129"/>
      <c r="Q38" s="129"/>
      <c r="R38" s="129"/>
      <c r="S38" s="129"/>
      <c r="T38" s="129"/>
      <c r="U38" s="129"/>
      <c r="V38" s="129"/>
    </row>
    <row r="39" spans="1:22" x14ac:dyDescent="0.25">
      <c r="A39" s="130"/>
      <c r="B39" s="38" t="s">
        <v>468</v>
      </c>
      <c r="C39" s="128"/>
      <c r="D39" s="131"/>
      <c r="E39" s="131"/>
      <c r="F39" s="131"/>
      <c r="G39" s="131"/>
      <c r="H39" s="131"/>
      <c r="I39" s="131"/>
      <c r="J39" s="131"/>
      <c r="K39" s="131"/>
      <c r="L39" s="131"/>
      <c r="M39" s="131"/>
      <c r="N39" s="131"/>
      <c r="O39" s="131"/>
      <c r="P39" s="129"/>
      <c r="Q39" s="129"/>
      <c r="R39" s="129"/>
      <c r="S39" s="129"/>
      <c r="T39" s="129"/>
      <c r="U39" s="129"/>
      <c r="V39" s="129"/>
    </row>
    <row r="40" spans="1:22" x14ac:dyDescent="0.25">
      <c r="A40" s="130"/>
      <c r="B40" s="38" t="s">
        <v>469</v>
      </c>
      <c r="C40" s="128"/>
      <c r="D40" s="131"/>
      <c r="E40" s="131"/>
      <c r="F40" s="131"/>
      <c r="G40" s="131"/>
      <c r="H40" s="131"/>
      <c r="I40" s="131"/>
      <c r="J40" s="131"/>
      <c r="K40" s="131"/>
      <c r="L40" s="131"/>
      <c r="M40" s="131"/>
      <c r="N40" s="131"/>
      <c r="O40" s="131"/>
      <c r="P40" s="129"/>
      <c r="Q40" s="129"/>
      <c r="R40" s="129"/>
      <c r="S40" s="129"/>
      <c r="T40" s="129"/>
      <c r="U40" s="129"/>
      <c r="V40" s="129"/>
    </row>
    <row r="41" spans="1:22" x14ac:dyDescent="0.25">
      <c r="A41" s="130"/>
      <c r="B41" s="130" t="s">
        <v>470</v>
      </c>
      <c r="C41" s="128"/>
      <c r="D41" s="128"/>
      <c r="E41" s="128"/>
      <c r="F41" s="128"/>
      <c r="G41" s="128"/>
      <c r="H41" s="128"/>
      <c r="I41" s="128"/>
      <c r="J41" s="128"/>
      <c r="K41" s="128"/>
      <c r="L41" s="128"/>
      <c r="M41" s="128"/>
      <c r="N41" s="128"/>
      <c r="O41" s="128"/>
      <c r="P41" s="129"/>
      <c r="Q41" s="129"/>
      <c r="R41" s="129"/>
      <c r="S41" s="129"/>
      <c r="T41" s="129"/>
      <c r="U41" s="129"/>
      <c r="V41" s="129"/>
    </row>
    <row r="42" spans="1:22" x14ac:dyDescent="0.25">
      <c r="A42" s="132"/>
      <c r="B42" s="130" t="s">
        <v>471</v>
      </c>
      <c r="C42" s="128"/>
      <c r="D42" s="133"/>
      <c r="E42" s="133"/>
      <c r="F42" s="133"/>
      <c r="G42" s="133"/>
      <c r="H42" s="133"/>
      <c r="I42" s="133"/>
      <c r="J42" s="133"/>
      <c r="K42" s="133"/>
      <c r="L42" s="133"/>
      <c r="M42" s="133"/>
      <c r="N42" s="133"/>
      <c r="O42" s="133"/>
      <c r="P42" s="129"/>
      <c r="Q42" s="129"/>
      <c r="R42" s="129"/>
      <c r="S42" s="129"/>
      <c r="T42" s="129"/>
      <c r="U42" s="129"/>
      <c r="V42" s="129"/>
    </row>
    <row r="43" spans="1:22" x14ac:dyDescent="0.25">
      <c r="A43" s="103"/>
      <c r="B43" s="103"/>
      <c r="C43" s="103"/>
      <c r="D43" s="103"/>
      <c r="E43" s="103"/>
      <c r="F43" s="103"/>
      <c r="G43" s="103"/>
      <c r="H43" s="103"/>
      <c r="I43" s="103"/>
      <c r="J43" s="103"/>
      <c r="K43" s="103"/>
      <c r="L43" s="103"/>
      <c r="M43" s="103"/>
      <c r="N43" s="103"/>
      <c r="O43" s="103"/>
      <c r="P43" s="103"/>
      <c r="Q43" s="103"/>
      <c r="R43" s="103"/>
      <c r="S43" s="103"/>
      <c r="T43" s="103"/>
      <c r="U43" s="103"/>
      <c r="V43" s="103"/>
    </row>
  </sheetData>
  <mergeCells count="14">
    <mergeCell ref="U7:V8"/>
    <mergeCell ref="S8:T8"/>
    <mergeCell ref="A30:A32"/>
    <mergeCell ref="A7:A9"/>
    <mergeCell ref="B7:B9"/>
    <mergeCell ref="C7:D8"/>
    <mergeCell ref="E7:F8"/>
    <mergeCell ref="G7:T7"/>
    <mergeCell ref="G8:H8"/>
    <mergeCell ref="I8:J8"/>
    <mergeCell ref="K8:L8"/>
    <mergeCell ref="M8:N8"/>
    <mergeCell ref="O8:P8"/>
    <mergeCell ref="Q8:R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Përmbajtja</vt:lpstr>
      <vt:lpstr>F1</vt:lpstr>
      <vt:lpstr>F2</vt:lpstr>
      <vt:lpstr>F3</vt:lpstr>
      <vt:lpstr>F4</vt:lpstr>
      <vt:lpstr>F5</vt:lpstr>
      <vt:lpstr>F6,6.1</vt:lpstr>
      <vt:lpstr>F7</vt:lpstr>
      <vt:lpstr>F8</vt:lpstr>
      <vt:lpstr>F9</vt:lpstr>
      <vt:lpstr>F10</vt:lpstr>
      <vt:lpstr>F11</vt:lpstr>
      <vt:lpstr>F12</vt:lpstr>
      <vt:lpstr>F13</vt:lpstr>
      <vt:lpstr>F14</vt:lpstr>
      <vt:lpstr>F15</vt:lpstr>
      <vt:lpstr>F16</vt:lpstr>
      <vt:lpstr>F17</vt:lpstr>
      <vt:lpstr>F18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 Tahiri</dc:creator>
  <cp:lastModifiedBy>Aida Guxho</cp:lastModifiedBy>
  <cp:lastPrinted>2020-10-07T13:46:34Z</cp:lastPrinted>
  <dcterms:created xsi:type="dcterms:W3CDTF">2020-09-03T07:31:32Z</dcterms:created>
  <dcterms:modified xsi:type="dcterms:W3CDTF">2025-10-10T08:42:26Z</dcterms:modified>
</cp:coreProperties>
</file>