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666B9827-273D-4B04-ACBC-F6C06115FA0C}" xr6:coauthVersionLast="47" xr6:coauthVersionMax="47" xr10:uidLastSave="{00000000-0000-0000-0000-000000000000}"/>
  <bookViews>
    <workbookView xWindow="-120" yWindow="-120" windowWidth="29040" windowHeight="15720" tabRatio="654" xr2:uid="{00000000-000D-0000-FFFF-FFFF00000000}"/>
  </bookViews>
  <sheets>
    <sheet name="General information" sheetId="9" r:id="rId1"/>
    <sheet name="Questionnaire" sheetId="10" r:id="rId2"/>
    <sheet name="Section I" sheetId="1" r:id="rId3"/>
    <sheet name="Section II" sheetId="3" r:id="rId4"/>
    <sheet name="Section III" sheetId="5" r:id="rId5"/>
    <sheet name="Section IV" sheetId="7" r:id="rId6"/>
    <sheet name="Section V"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5" l="1"/>
  <c r="AD24" i="9"/>
  <c r="BR10" i="8"/>
  <c r="BR11" i="8"/>
  <c r="BR12" i="8"/>
  <c r="BR13" i="8"/>
  <c r="BR14" i="8"/>
  <c r="BR15" i="8"/>
  <c r="BR16" i="8"/>
  <c r="BR17" i="8"/>
  <c r="BR18" i="8"/>
  <c r="BR19" i="8"/>
  <c r="BR20" i="8"/>
  <c r="BR21" i="8"/>
  <c r="BR22" i="8"/>
  <c r="BR23" i="8"/>
  <c r="BR24" i="8"/>
  <c r="BR25" i="8"/>
  <c r="BR26" i="8"/>
  <c r="BR27" i="8"/>
  <c r="BR28" i="8"/>
  <c r="BR29" i="8"/>
  <c r="BR9" i="8"/>
  <c r="BJ10" i="8"/>
  <c r="BJ11" i="8"/>
  <c r="BJ12" i="8"/>
  <c r="BJ13" i="8"/>
  <c r="BJ14" i="8"/>
  <c r="BJ15" i="8"/>
  <c r="BJ16" i="8"/>
  <c r="BJ17" i="8"/>
  <c r="BJ18" i="8"/>
  <c r="BJ19" i="8"/>
  <c r="BJ20" i="8"/>
  <c r="BJ21" i="8"/>
  <c r="BJ22" i="8"/>
  <c r="BJ23" i="8"/>
  <c r="BJ24" i="8"/>
  <c r="BJ25" i="8"/>
  <c r="BJ26" i="8"/>
  <c r="BJ27" i="8"/>
  <c r="BJ28" i="8"/>
  <c r="BJ29" i="8"/>
  <c r="BJ30" i="8"/>
  <c r="BJ31" i="8"/>
  <c r="BJ32" i="8"/>
  <c r="BJ33" i="8"/>
  <c r="BJ34" i="8"/>
  <c r="BJ35" i="8"/>
  <c r="BJ36" i="8"/>
  <c r="BJ37" i="8"/>
  <c r="BJ38" i="8"/>
  <c r="BJ39" i="8"/>
  <c r="BJ40" i="8"/>
  <c r="BJ41" i="8"/>
  <c r="BJ42" i="8"/>
  <c r="BJ43" i="8"/>
  <c r="BJ44" i="8"/>
  <c r="BJ45" i="8"/>
  <c r="BJ46" i="8"/>
  <c r="BJ47" i="8"/>
  <c r="BJ48" i="8"/>
  <c r="BJ49" i="8"/>
  <c r="BJ50" i="8"/>
  <c r="BJ51" i="8"/>
  <c r="BJ52" i="8"/>
  <c r="BJ53" i="8"/>
  <c r="BJ54" i="8"/>
  <c r="BJ55" i="8"/>
  <c r="BJ56" i="8"/>
  <c r="BJ57" i="8"/>
  <c r="BJ58" i="8"/>
  <c r="BJ59" i="8"/>
  <c r="BJ60" i="8"/>
  <c r="BJ61" i="8"/>
  <c r="BJ62" i="8"/>
  <c r="BJ63" i="8"/>
  <c r="BJ64" i="8"/>
  <c r="BJ65" i="8"/>
  <c r="BJ66" i="8"/>
  <c r="BJ67" i="8"/>
  <c r="BJ68" i="8"/>
  <c r="BJ9" i="8"/>
  <c r="AH10" i="8"/>
  <c r="AH11" i="8"/>
  <c r="AH12" i="8"/>
  <c r="AH13" i="8"/>
  <c r="AH14" i="8"/>
  <c r="AH15" i="8"/>
  <c r="AH16" i="8"/>
  <c r="AH17" i="8"/>
  <c r="AH18" i="8"/>
  <c r="AH19" i="8"/>
  <c r="AH20" i="8"/>
  <c r="AH21" i="8"/>
  <c r="AH22" i="8"/>
  <c r="AH23" i="8"/>
  <c r="AH24" i="8"/>
  <c r="AH25" i="8"/>
  <c r="AH26" i="8"/>
  <c r="AH27" i="8"/>
  <c r="AH28" i="8"/>
  <c r="AH29" i="8"/>
  <c r="AH9" i="8"/>
  <c r="X10" i="8" l="1"/>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9" i="8"/>
  <c r="BE10" i="7"/>
  <c r="BE11" i="7"/>
  <c r="BE12" i="7"/>
  <c r="BE13" i="7"/>
  <c r="BE14" i="7"/>
  <c r="BE15" i="7"/>
  <c r="BE16" i="7"/>
  <c r="BE17" i="7"/>
  <c r="BE18" i="7"/>
  <c r="BE19" i="7"/>
  <c r="BE20" i="7"/>
  <c r="BE21" i="7"/>
  <c r="BE22" i="7"/>
  <c r="BE23" i="7"/>
  <c r="BE24" i="7"/>
  <c r="BE25" i="7"/>
  <c r="BE26" i="7"/>
  <c r="BE27" i="7"/>
  <c r="BE28" i="7"/>
  <c r="BE29" i="7"/>
  <c r="BE9" i="7"/>
  <c r="AW10" i="7"/>
  <c r="AW11" i="7"/>
  <c r="AW12" i="7"/>
  <c r="AW13" i="7"/>
  <c r="AW14" i="7"/>
  <c r="AW15" i="7"/>
  <c r="AW16" i="7"/>
  <c r="AW17" i="7"/>
  <c r="AW18" i="7"/>
  <c r="AW19" i="7"/>
  <c r="AW20" i="7"/>
  <c r="AW21" i="7"/>
  <c r="AW22" i="7"/>
  <c r="AW23" i="7"/>
  <c r="AW24" i="7"/>
  <c r="AW25" i="7"/>
  <c r="AW26" i="7"/>
  <c r="AW27" i="7"/>
  <c r="AW28" i="7"/>
  <c r="AW29" i="7"/>
  <c r="AW30" i="7"/>
  <c r="AW31" i="7"/>
  <c r="AW32" i="7"/>
  <c r="AW33" i="7"/>
  <c r="AW34" i="7"/>
  <c r="AW35" i="7"/>
  <c r="AW36" i="7"/>
  <c r="AW37" i="7"/>
  <c r="AW38" i="7"/>
  <c r="AW39" i="7"/>
  <c r="AW40" i="7"/>
  <c r="AW41" i="7"/>
  <c r="AW42" i="7"/>
  <c r="AW43" i="7"/>
  <c r="AW44" i="7"/>
  <c r="AW45" i="7"/>
  <c r="AW46" i="7"/>
  <c r="AW47" i="7"/>
  <c r="AW48" i="7"/>
  <c r="AW49" i="7"/>
  <c r="AW50" i="7"/>
  <c r="AW51" i="7"/>
  <c r="AW52" i="7"/>
  <c r="AW53" i="7"/>
  <c r="AW54" i="7"/>
  <c r="AW55" i="7"/>
  <c r="AW56" i="7"/>
  <c r="AW57" i="7"/>
  <c r="AW58" i="7"/>
  <c r="AW59" i="7"/>
  <c r="AW60" i="7"/>
  <c r="AW61" i="7"/>
  <c r="AW62" i="7"/>
  <c r="AW63" i="7"/>
  <c r="AW64" i="7"/>
  <c r="AW65" i="7"/>
  <c r="AW66" i="7"/>
  <c r="AW67" i="7"/>
  <c r="AW68" i="7"/>
  <c r="AW9" i="7"/>
  <c r="AO10" i="7"/>
  <c r="AO11" i="7"/>
  <c r="AO12" i="7"/>
  <c r="AO13" i="7"/>
  <c r="AO14" i="7"/>
  <c r="AO15" i="7"/>
  <c r="AO16" i="7"/>
  <c r="AO17" i="7"/>
  <c r="AO18" i="7"/>
  <c r="AO19" i="7"/>
  <c r="AO20" i="7"/>
  <c r="AO21" i="7"/>
  <c r="AO22" i="7"/>
  <c r="AO23" i="7"/>
  <c r="AO24" i="7"/>
  <c r="AO25" i="7"/>
  <c r="AO26" i="7"/>
  <c r="AO27" i="7"/>
  <c r="AO28" i="7"/>
  <c r="AO29" i="7"/>
  <c r="AO30" i="7"/>
  <c r="AO31" i="7"/>
  <c r="AO32" i="7"/>
  <c r="AO33" i="7"/>
  <c r="AO34" i="7"/>
  <c r="AO35" i="7"/>
  <c r="AO36" i="7"/>
  <c r="AO37" i="7"/>
  <c r="AO38" i="7"/>
  <c r="AO39" i="7"/>
  <c r="AO40" i="7"/>
  <c r="AO41" i="7"/>
  <c r="AO42" i="7"/>
  <c r="AO43" i="7"/>
  <c r="AO44" i="7"/>
  <c r="AO45" i="7"/>
  <c r="AO46" i="7"/>
  <c r="AO47" i="7"/>
  <c r="AO48" i="7"/>
  <c r="AO49" i="7"/>
  <c r="AO50" i="7"/>
  <c r="AO51" i="7"/>
  <c r="AO52" i="7"/>
  <c r="AO53" i="7"/>
  <c r="AO54" i="7"/>
  <c r="AO55" i="7"/>
  <c r="AO56" i="7"/>
  <c r="AO57" i="7"/>
  <c r="AO58" i="7"/>
  <c r="AO59" i="7"/>
  <c r="AO60" i="7"/>
  <c r="AO61" i="7"/>
  <c r="AO62" i="7"/>
  <c r="AO63" i="7"/>
  <c r="AO64" i="7"/>
  <c r="AO65" i="7"/>
  <c r="AO66" i="7"/>
  <c r="AO67" i="7"/>
  <c r="AO68" i="7"/>
  <c r="AO9" i="7"/>
  <c r="BC10" i="5"/>
  <c r="BC11" i="5"/>
  <c r="BC12" i="5"/>
  <c r="BC9" i="5"/>
  <c r="AV10" i="5"/>
  <c r="AV11" i="5"/>
  <c r="AV12" i="5"/>
  <c r="AV13" i="5"/>
  <c r="AV14" i="5"/>
  <c r="AV15" i="5"/>
  <c r="AV16" i="5"/>
  <c r="AV17" i="5"/>
  <c r="AV18" i="5"/>
  <c r="AV19" i="5"/>
  <c r="AV20" i="5"/>
  <c r="AV9" i="5"/>
  <c r="AN60" i="5"/>
  <c r="AN61" i="5"/>
  <c r="AN62" i="5"/>
  <c r="AN63" i="5"/>
  <c r="AN64" i="5"/>
  <c r="AN65" i="5"/>
  <c r="AN66" i="5"/>
  <c r="AN67" i="5"/>
  <c r="AN68"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9" i="5"/>
  <c r="AD46"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7" i="5"/>
  <c r="AD48" i="5"/>
  <c r="AD49" i="5"/>
  <c r="AD50" i="5"/>
  <c r="AD51" i="5"/>
  <c r="AD52" i="5"/>
  <c r="AD53" i="5"/>
  <c r="AD54" i="5"/>
  <c r="AD55" i="5"/>
  <c r="AD56" i="5"/>
  <c r="AD57" i="5"/>
  <c r="AD58" i="5"/>
  <c r="AD59" i="5"/>
  <c r="AD60" i="5"/>
  <c r="AD61" i="5"/>
  <c r="AD62" i="5"/>
  <c r="AD63" i="5"/>
  <c r="AD64" i="5"/>
  <c r="AD65" i="5"/>
  <c r="AD66" i="5"/>
  <c r="AD67" i="5"/>
  <c r="AD68" i="5"/>
  <c r="AD9" i="5"/>
  <c r="J60" i="5" l="1"/>
  <c r="J61" i="5"/>
  <c r="J62" i="5"/>
  <c r="J63" i="5"/>
  <c r="J64" i="5"/>
  <c r="J65" i="5"/>
  <c r="J66" i="5"/>
  <c r="J67" i="5"/>
  <c r="J68"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CS10" i="3" l="1"/>
  <c r="CS12" i="3"/>
  <c r="CS13" i="3"/>
  <c r="CS14" i="3"/>
  <c r="CS15" i="3"/>
  <c r="CS16" i="3"/>
  <c r="CS17" i="3"/>
  <c r="CS18" i="3"/>
  <c r="CS19" i="3"/>
  <c r="CS20" i="3"/>
  <c r="CS21" i="3"/>
  <c r="CS22" i="3"/>
  <c r="CR23" i="3" s="1"/>
  <c r="CS23" i="3"/>
  <c r="CS24" i="3"/>
  <c r="CS25" i="3"/>
  <c r="CS26" i="3"/>
  <c r="CS27" i="3"/>
  <c r="CS28" i="3"/>
  <c r="CS29" i="3"/>
  <c r="CS30" i="3"/>
  <c r="CS31" i="3"/>
  <c r="CS32" i="3"/>
  <c r="CS33" i="3"/>
  <c r="CS34" i="3"/>
  <c r="CS35" i="3"/>
  <c r="CS36" i="3"/>
  <c r="CS37" i="3"/>
  <c r="CS38" i="3"/>
  <c r="CS39" i="3"/>
  <c r="CS40" i="3"/>
  <c r="CS41" i="3"/>
  <c r="CS42" i="3"/>
  <c r="CS43" i="3"/>
  <c r="CS44" i="3"/>
  <c r="CS45" i="3"/>
  <c r="CS46" i="3"/>
  <c r="CS47" i="3"/>
  <c r="CS48" i="3"/>
  <c r="CS49" i="3"/>
  <c r="CS50" i="3"/>
  <c r="CS51" i="3"/>
  <c r="CS52" i="3"/>
  <c r="CS53" i="3"/>
  <c r="CS54" i="3"/>
  <c r="CS55" i="3"/>
  <c r="CS56" i="3"/>
  <c r="CS57" i="3"/>
  <c r="CS58" i="3"/>
  <c r="CS59" i="3"/>
  <c r="CS60" i="3"/>
  <c r="CS61" i="3"/>
  <c r="CS62" i="3"/>
  <c r="CS63" i="3"/>
  <c r="CS64" i="3"/>
  <c r="CS65" i="3"/>
  <c r="CS66" i="3"/>
  <c r="CS67" i="3"/>
  <c r="CS68" i="3"/>
  <c r="CS9" i="3"/>
  <c r="CL11" i="3"/>
  <c r="CL12" i="3"/>
  <c r="CL13" i="3"/>
  <c r="CL14" i="3"/>
  <c r="CL15" i="3"/>
  <c r="CL16" i="3"/>
  <c r="CL17" i="3"/>
  <c r="CL18" i="3"/>
  <c r="CL19" i="3"/>
  <c r="CL20" i="3"/>
  <c r="CL21" i="3"/>
  <c r="CL22" i="3"/>
  <c r="CL23" i="3"/>
  <c r="CL24" i="3"/>
  <c r="CL25" i="3"/>
  <c r="CL26" i="3"/>
  <c r="CL27" i="3"/>
  <c r="CL28" i="3"/>
  <c r="CL10" i="3"/>
  <c r="CG10" i="3"/>
  <c r="CG11" i="3"/>
  <c r="CG12" i="3"/>
  <c r="CG13" i="3"/>
  <c r="CG14" i="3"/>
  <c r="CG15" i="3"/>
  <c r="CG16" i="3"/>
  <c r="CG17" i="3"/>
  <c r="CG18" i="3"/>
  <c r="CG19" i="3"/>
  <c r="CG20" i="3"/>
  <c r="CG21" i="3"/>
  <c r="CG22" i="3"/>
  <c r="CG23" i="3"/>
  <c r="CG24" i="3"/>
  <c r="CG25" i="3"/>
  <c r="CG26" i="3"/>
  <c r="CG27" i="3"/>
  <c r="CG28" i="3"/>
  <c r="CG29" i="3"/>
  <c r="CG30" i="3"/>
  <c r="CG31" i="3"/>
  <c r="CG32" i="3"/>
  <c r="CG33" i="3"/>
  <c r="CG34" i="3"/>
  <c r="CG35" i="3"/>
  <c r="CG36" i="3"/>
  <c r="CG37" i="3"/>
  <c r="CG38" i="3"/>
  <c r="CG39" i="3"/>
  <c r="CG40" i="3"/>
  <c r="CG41" i="3"/>
  <c r="CG42" i="3"/>
  <c r="CG43" i="3"/>
  <c r="CG44" i="3"/>
  <c r="CG45" i="3"/>
  <c r="CG46" i="3"/>
  <c r="CG47" i="3"/>
  <c r="CG48" i="3"/>
  <c r="CG49" i="3"/>
  <c r="CG50" i="3"/>
  <c r="CG51" i="3"/>
  <c r="CG52" i="3"/>
  <c r="CG53" i="3"/>
  <c r="CG54" i="3"/>
  <c r="CG55" i="3"/>
  <c r="CG56" i="3"/>
  <c r="CG57" i="3"/>
  <c r="CG58" i="3"/>
  <c r="CG59" i="3"/>
  <c r="CG60" i="3"/>
  <c r="CG61" i="3"/>
  <c r="CG62" i="3"/>
  <c r="CG63" i="3"/>
  <c r="CG64" i="3"/>
  <c r="CG65" i="3"/>
  <c r="CG66" i="3"/>
  <c r="CG67" i="3"/>
  <c r="CG68" i="3"/>
  <c r="CG9" i="3"/>
  <c r="BW10" i="3"/>
  <c r="BW11" i="3"/>
  <c r="BW12" i="3"/>
  <c r="BW13" i="3"/>
  <c r="BW14" i="3"/>
  <c r="BW15" i="3"/>
  <c r="BW16" i="3"/>
  <c r="BW17" i="3"/>
  <c r="BW18" i="3"/>
  <c r="BW19" i="3"/>
  <c r="BW20" i="3"/>
  <c r="BW21" i="3"/>
  <c r="BW22" i="3"/>
  <c r="BW23" i="3"/>
  <c r="BW24" i="3"/>
  <c r="BW25" i="3"/>
  <c r="BW26" i="3"/>
  <c r="BW27" i="3"/>
  <c r="BW28" i="3"/>
  <c r="BW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9" i="3"/>
  <c r="H10" i="3"/>
  <c r="H11" i="3"/>
  <c r="H12" i="3"/>
  <c r="H13" i="3"/>
  <c r="H14" i="3"/>
  <c r="H15" i="3"/>
  <c r="H16" i="3"/>
  <c r="H17" i="3"/>
  <c r="H18" i="3"/>
  <c r="H19" i="3"/>
  <c r="H20" i="3"/>
  <c r="H21" i="3"/>
  <c r="H22" i="3"/>
  <c r="H23" i="3"/>
  <c r="H24" i="3"/>
  <c r="H25" i="3"/>
  <c r="H26" i="3"/>
  <c r="H27" i="3"/>
  <c r="H28" i="3"/>
  <c r="H9" i="3"/>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9" i="1"/>
  <c r="AU28" i="1"/>
  <c r="AU10" i="1"/>
  <c r="AU11" i="1"/>
  <c r="AU12" i="1"/>
  <c r="AU13" i="1"/>
  <c r="AU14" i="1"/>
  <c r="AU15" i="1"/>
  <c r="AU16" i="1"/>
  <c r="AU17" i="1"/>
  <c r="AU18" i="1"/>
  <c r="AU19" i="1"/>
  <c r="AU20" i="1"/>
  <c r="AU21" i="1"/>
  <c r="AU22" i="1"/>
  <c r="AU23" i="1"/>
  <c r="AU24" i="1"/>
  <c r="AU25" i="1"/>
  <c r="AU26" i="1"/>
  <c r="AU27" i="1"/>
  <c r="AU9" i="1"/>
  <c r="AN66" i="1"/>
  <c r="AN63" i="1"/>
  <c r="AN60" i="1"/>
  <c r="AN57" i="1"/>
  <c r="AN54" i="1"/>
  <c r="AN51" i="1"/>
  <c r="AN48" i="1"/>
  <c r="AE10" i="1"/>
  <c r="AE11" i="1"/>
  <c r="AE12" i="1"/>
  <c r="AE13" i="1"/>
  <c r="AE14" i="1"/>
  <c r="AE15" i="1"/>
  <c r="AE16" i="1"/>
  <c r="AE17" i="1"/>
  <c r="AE18" i="1"/>
  <c r="AE19" i="1"/>
  <c r="AE20" i="1"/>
  <c r="AE21" i="1"/>
  <c r="AE22" i="1"/>
  <c r="AE23" i="1"/>
  <c r="AE24" i="1"/>
  <c r="AE25" i="1"/>
  <c r="AE26" i="1"/>
  <c r="AE27" i="1"/>
  <c r="AE28" i="1"/>
  <c r="AE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9" i="1"/>
  <c r="AN50" i="1"/>
  <c r="AN52" i="1"/>
  <c r="AN53" i="1"/>
  <c r="AN55" i="1"/>
  <c r="AN56" i="1"/>
  <c r="AN58" i="1"/>
  <c r="AN59" i="1"/>
  <c r="AN61" i="1"/>
  <c r="AN62" i="1"/>
  <c r="AN64" i="1"/>
  <c r="AN65" i="1"/>
  <c r="AN67" i="1"/>
  <c r="AN68" i="1"/>
  <c r="AN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9" i="1"/>
  <c r="H10" i="1"/>
  <c r="H11" i="1"/>
  <c r="H12" i="1"/>
  <c r="H13" i="1"/>
  <c r="H14" i="1"/>
  <c r="H15" i="1"/>
  <c r="H16" i="1"/>
  <c r="H17" i="1"/>
  <c r="H18" i="1"/>
  <c r="H19" i="1"/>
  <c r="H20" i="1"/>
  <c r="H21" i="1"/>
  <c r="H22" i="1"/>
  <c r="H23" i="1"/>
  <c r="H24" i="1"/>
  <c r="H25" i="1"/>
  <c r="H26" i="1"/>
  <c r="H27" i="1"/>
  <c r="H28" i="1"/>
  <c r="H9" i="1"/>
  <c r="N28" i="1"/>
  <c r="N10" i="1"/>
  <c r="N11" i="1"/>
  <c r="N12" i="1"/>
  <c r="N13" i="1"/>
  <c r="N14" i="1"/>
  <c r="N15" i="1"/>
  <c r="N16" i="1"/>
  <c r="N17" i="1"/>
  <c r="N18" i="1"/>
  <c r="N19" i="1"/>
  <c r="N20" i="1"/>
  <c r="N21" i="1"/>
  <c r="N22" i="1"/>
  <c r="N23" i="1"/>
  <c r="N24" i="1"/>
  <c r="N25" i="1"/>
  <c r="N26" i="1"/>
  <c r="N27" i="1"/>
  <c r="N9" i="1" l="1"/>
</calcChain>
</file>

<file path=xl/sharedStrings.xml><?xml version="1.0" encoding="utf-8"?>
<sst xmlns="http://schemas.openxmlformats.org/spreadsheetml/2006/main" count="3322" uniqueCount="662">
  <si>
    <r>
      <rPr>
        <b/>
        <sz val="14"/>
        <color rgb="FFA80000"/>
        <rFont val="Calibri"/>
        <family val="2"/>
        <charset val="238"/>
      </rPr>
      <t>SURVEY</t>
    </r>
  </si>
  <si>
    <r>
      <rPr>
        <b/>
        <sz val="14"/>
        <color rgb="FFA80000"/>
        <rFont val="Calibri"/>
        <family val="2"/>
        <charset val="238"/>
      </rPr>
      <t>on</t>
    </r>
  </si>
  <si>
    <r>
      <rPr>
        <b/>
        <sz val="11"/>
        <rFont val="Calibri"/>
        <family val="2"/>
        <charset val="238"/>
      </rPr>
      <t>Level of responses</t>
    </r>
  </si>
  <si>
    <r>
      <rPr>
        <b/>
        <sz val="10"/>
        <color theme="1"/>
        <rFont val="Calibri"/>
        <family val="2"/>
      </rPr>
      <t>Total</t>
    </r>
  </si>
  <si>
    <r>
      <rPr>
        <b/>
        <sz val="10"/>
        <rFont val="Calibri"/>
        <family val="2"/>
        <charset val="238"/>
      </rPr>
      <t>Share of sample (in %)</t>
    </r>
  </si>
  <si>
    <r>
      <rPr>
        <b/>
        <i/>
        <u/>
        <sz val="11"/>
        <color rgb="FF002060"/>
        <rFont val="Calibri"/>
        <family val="2"/>
      </rPr>
      <t>Questionnaire</t>
    </r>
    <r>
      <rPr>
        <i/>
        <sz val="11"/>
        <color rgb="FF002060"/>
        <rFont val="Calibri"/>
        <family val="2"/>
      </rPr>
      <t xml:space="preserve">: </t>
    </r>
  </si>
  <si>
    <r>
      <rPr>
        <b/>
        <sz val="12"/>
        <color rgb="FF9E0000"/>
        <rFont val="Calibri"/>
        <family val="2"/>
      </rPr>
      <t xml:space="preserve">SECTION I: </t>
    </r>
  </si>
  <si>
    <r>
      <rPr>
        <b/>
        <sz val="12"/>
        <color rgb="FF9E0000"/>
        <rFont val="Calibri"/>
        <family val="2"/>
      </rPr>
      <t>OBJECTIVES AND SCOPE OF ACTION</t>
    </r>
  </si>
  <si>
    <r>
      <rPr>
        <b/>
        <sz val="12"/>
        <color rgb="FF9E0000"/>
        <rFont val="Calibri"/>
        <family val="2"/>
      </rPr>
      <t xml:space="preserve">SECTION III:  </t>
    </r>
  </si>
  <si>
    <r>
      <rPr>
        <b/>
        <sz val="12"/>
        <color rgb="FF9E0000"/>
        <rFont val="Calibri"/>
        <family val="2"/>
      </rPr>
      <t>LARGEST EXISITING LOAN STRUCTURE</t>
    </r>
  </si>
  <si>
    <r>
      <rPr>
        <b/>
        <sz val="12"/>
        <color rgb="FF9E0000"/>
        <rFont val="Calibri"/>
        <family val="2"/>
      </rPr>
      <t>SECTION IV:</t>
    </r>
  </si>
  <si>
    <r>
      <rPr>
        <b/>
        <sz val="12"/>
        <color rgb="FF9E0000"/>
        <rFont val="Calibri"/>
        <family val="2"/>
      </rPr>
      <t xml:space="preserve">SECTION V: </t>
    </r>
  </si>
  <si>
    <r>
      <rPr>
        <i/>
        <sz val="11"/>
        <color theme="1"/>
        <rFont val="Calibri"/>
        <family val="2"/>
      </rPr>
      <t>- clarifications about the survey sample</t>
    </r>
  </si>
  <si>
    <r>
      <rPr>
        <i/>
        <sz val="11"/>
        <color theme="1"/>
        <rFont val="Calibri"/>
        <family val="2"/>
      </rPr>
      <t>- value of survey responses</t>
    </r>
  </si>
  <si>
    <r>
      <rPr>
        <i/>
        <sz val="10"/>
        <color theme="1"/>
        <rFont val="Calibri"/>
        <family val="2"/>
      </rPr>
      <t>Note 3: The responses of questions 15-19 are addressed only to borrowing enterprises.</t>
    </r>
  </si>
  <si>
    <r>
      <rPr>
        <b/>
        <u/>
        <sz val="12"/>
        <color rgb="FF9E0000"/>
        <rFont val="Calibri"/>
        <family val="2"/>
      </rPr>
      <t>SECTION I: OBJECTIVES AND SCOPE OF ACTION</t>
    </r>
  </si>
  <si>
    <r>
      <rPr>
        <b/>
        <sz val="10"/>
        <color theme="1"/>
        <rFont val="Calibri"/>
        <family val="2"/>
      </rPr>
      <t>2. Services</t>
    </r>
  </si>
  <si>
    <r>
      <rPr>
        <b/>
        <sz val="10"/>
        <color theme="1"/>
        <rFont val="Calibri"/>
        <family val="2"/>
      </rPr>
      <t>3. Construction</t>
    </r>
  </si>
  <si>
    <r>
      <rPr>
        <b/>
        <sz val="10"/>
        <color theme="1"/>
        <rFont val="Calibri"/>
        <family val="2"/>
      </rPr>
      <t>4. Trade</t>
    </r>
  </si>
  <si>
    <r>
      <rPr>
        <b/>
        <sz val="10"/>
        <color theme="1"/>
        <rFont val="Calibri"/>
        <family val="2"/>
      </rPr>
      <t>5. Other</t>
    </r>
  </si>
  <si>
    <r>
      <rPr>
        <b/>
        <sz val="10"/>
        <color theme="1"/>
        <rFont val="Calibri"/>
        <family val="2"/>
      </rPr>
      <t>1. Small</t>
    </r>
  </si>
  <si>
    <r>
      <rPr>
        <b/>
        <sz val="10"/>
        <color theme="1"/>
        <rFont val="Calibri"/>
        <family val="2"/>
      </rPr>
      <t>2. Medium</t>
    </r>
  </si>
  <si>
    <r>
      <rPr>
        <b/>
        <sz val="10"/>
        <color theme="1"/>
        <rFont val="Calibri"/>
        <family val="2"/>
      </rPr>
      <t>3+4+5. Large</t>
    </r>
  </si>
  <si>
    <r>
      <rPr>
        <b/>
        <sz val="10"/>
        <color theme="1"/>
        <rFont val="Calibri"/>
        <family val="2"/>
      </rPr>
      <t>2. Services</t>
    </r>
  </si>
  <si>
    <r>
      <rPr>
        <b/>
        <sz val="10"/>
        <color theme="1"/>
        <rFont val="Calibri"/>
        <family val="2"/>
      </rPr>
      <t>3. Construction</t>
    </r>
  </si>
  <si>
    <r>
      <rPr>
        <b/>
        <sz val="10"/>
        <color theme="1"/>
        <rFont val="Calibri"/>
        <family val="2"/>
      </rPr>
      <t>4. Trade</t>
    </r>
  </si>
  <si>
    <r>
      <rPr>
        <b/>
        <sz val="10"/>
        <color theme="1"/>
        <rFont val="Calibri"/>
        <family val="2"/>
      </rPr>
      <t>5. Other</t>
    </r>
  </si>
  <si>
    <r>
      <rPr>
        <b/>
        <sz val="10"/>
        <color theme="1"/>
        <rFont val="Calibri"/>
        <family val="2"/>
      </rPr>
      <t>1. up to 20%</t>
    </r>
  </si>
  <si>
    <r>
      <rPr>
        <b/>
        <sz val="10"/>
        <color theme="1"/>
        <rFont val="Calibri"/>
        <family val="2"/>
      </rPr>
      <t>2. 20-50%</t>
    </r>
  </si>
  <si>
    <r>
      <rPr>
        <b/>
        <sz val="10"/>
        <color theme="1"/>
        <rFont val="Calibri"/>
        <family val="2"/>
      </rPr>
      <t>3. 50-80%</t>
    </r>
  </si>
  <si>
    <r>
      <rPr>
        <b/>
        <sz val="10"/>
        <color theme="1"/>
        <rFont val="Calibri"/>
        <family val="2"/>
      </rPr>
      <t>4. above 80%</t>
    </r>
  </si>
  <si>
    <r>
      <rPr>
        <b/>
        <sz val="10"/>
        <color theme="1"/>
        <rFont val="Calibri"/>
        <family val="2"/>
      </rPr>
      <t>1. up to 20%</t>
    </r>
  </si>
  <si>
    <r>
      <rPr>
        <b/>
        <sz val="10"/>
        <color theme="1"/>
        <rFont val="Calibri"/>
        <family val="2"/>
      </rPr>
      <t>2. 20-50%</t>
    </r>
  </si>
  <si>
    <r>
      <rPr>
        <b/>
        <sz val="10"/>
        <color theme="1"/>
        <rFont val="Calibri"/>
        <family val="2"/>
      </rPr>
      <t>3. 50-80%</t>
    </r>
  </si>
  <si>
    <r>
      <rPr>
        <b/>
        <sz val="10"/>
        <color theme="1"/>
        <rFont val="Calibri"/>
        <family val="2"/>
      </rPr>
      <t>4. above 80%</t>
    </r>
  </si>
  <si>
    <r>
      <rPr>
        <b/>
        <sz val="10"/>
        <color theme="1"/>
        <rFont val="Calibri"/>
        <family val="2"/>
      </rPr>
      <t>2. Funding cost</t>
    </r>
  </si>
  <si>
    <r>
      <rPr>
        <b/>
        <sz val="10"/>
        <color theme="1"/>
        <rFont val="Calibri"/>
        <family val="2"/>
      </rPr>
      <t>3. Availability of qualified staff</t>
    </r>
  </si>
  <si>
    <r>
      <rPr>
        <b/>
        <sz val="11"/>
        <color theme="1"/>
        <rFont val="Calibri"/>
        <family val="2"/>
      </rPr>
      <t>5. Competition</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</si>
  <si>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</si>
  <si>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</si>
  <si>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</si>
  <si>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mainly in FX</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</si>
  <si>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</si>
  <si>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</si>
  <si>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</si>
  <si>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</si>
  <si>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</si>
  <si>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</si>
  <si>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</si>
  <si>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</si>
  <si>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</si>
  <si>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</si>
  <si>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</si>
  <si>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</si>
  <si>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</si>
  <si>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</si>
  <si>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</si>
  <si>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</si>
  <si>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</si>
  <si>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</si>
  <si>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</si>
  <si>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</si>
  <si>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</si>
  <si>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4. Other</t>
    </r>
  </si>
  <si>
    <r>
      <rPr>
        <b/>
        <sz val="10"/>
        <color theme="1"/>
        <rFont val="Calibri"/>
        <family val="2"/>
      </rPr>
      <t>1. Yes</t>
    </r>
  </si>
  <si>
    <r>
      <rPr>
        <b/>
        <sz val="10"/>
        <color theme="1"/>
        <rFont val="Calibri"/>
        <family val="2"/>
      </rPr>
      <t>2. No</t>
    </r>
  </si>
  <si>
    <r>
      <rPr>
        <b/>
        <sz val="10"/>
        <color theme="1"/>
        <rFont val="Calibri"/>
        <family val="2"/>
      </rPr>
      <t>1+2. In the previous year</t>
    </r>
  </si>
  <si>
    <r>
      <rPr>
        <b/>
        <sz val="10"/>
        <color theme="1"/>
        <rFont val="Calibri"/>
        <family val="2"/>
      </rPr>
      <t>3. 1-5 years ago</t>
    </r>
  </si>
  <si>
    <r>
      <rPr>
        <b/>
        <sz val="10"/>
        <color theme="1"/>
        <rFont val="Calibri"/>
        <family val="2"/>
      </rPr>
      <t>4. More than 5 years ago</t>
    </r>
  </si>
  <si>
    <r>
      <rPr>
        <b/>
        <sz val="10"/>
        <color theme="1"/>
        <rFont val="Calibri"/>
        <family val="2"/>
      </rPr>
      <t>Bank</t>
    </r>
  </si>
  <si>
    <r>
      <rPr>
        <b/>
        <sz val="10"/>
        <color theme="1"/>
        <rFont val="Calibri"/>
        <family val="2"/>
      </rPr>
      <t>Natural person</t>
    </r>
  </si>
  <si>
    <r>
      <rPr>
        <b/>
        <sz val="10"/>
        <color theme="1"/>
        <rFont val="Calibri"/>
        <family val="2"/>
      </rPr>
      <t>Other enterprises</t>
    </r>
  </si>
  <si>
    <r>
      <rPr>
        <b/>
        <sz val="10"/>
        <color theme="1"/>
        <rFont val="Calibri"/>
        <family val="2"/>
      </rPr>
      <t>Unpaid goods</t>
    </r>
  </si>
  <si>
    <r>
      <rPr>
        <b/>
        <sz val="10"/>
        <color theme="1"/>
        <rFont val="Calibri"/>
        <family val="2"/>
      </rPr>
      <t>Other</t>
    </r>
  </si>
  <si>
    <r>
      <rPr>
        <b/>
        <sz val="10"/>
        <color theme="1"/>
        <rFont val="Calibri"/>
        <family val="2"/>
      </rPr>
      <t>Combination of sources</t>
    </r>
  </si>
  <si>
    <r>
      <rPr>
        <b/>
        <sz val="10"/>
        <color theme="1"/>
        <rFont val="Calibri"/>
        <family val="2"/>
      </rPr>
      <t>4. Other</t>
    </r>
  </si>
  <si>
    <r>
      <rPr>
        <b/>
        <sz val="10"/>
        <color theme="1"/>
        <rFont val="Calibri"/>
        <family val="2"/>
      </rPr>
      <t>Combination of purposes</t>
    </r>
  </si>
  <si>
    <r>
      <rPr>
        <b/>
        <sz val="10"/>
        <color rgb="FFA80000"/>
        <rFont val="Calibri"/>
        <family val="2"/>
      </rPr>
      <t>Net balance</t>
    </r>
  </si>
  <si>
    <r>
      <rPr>
        <i/>
        <sz val="10"/>
        <color rgb="FFFF0000"/>
        <rFont val="Calibri"/>
        <family val="2"/>
      </rPr>
      <t>1. Have increased</t>
    </r>
  </si>
  <si>
    <r>
      <rPr>
        <i/>
        <sz val="10"/>
        <color rgb="FFFF0000"/>
        <rFont val="Calibri"/>
        <family val="2"/>
      </rPr>
      <t>1. Has increased</t>
    </r>
  </si>
  <si>
    <r>
      <rPr>
        <i/>
        <sz val="10"/>
        <color rgb="FFFF0000"/>
        <rFont val="Calibri"/>
        <family val="2"/>
      </rPr>
      <t>2. Have decreased</t>
    </r>
  </si>
  <si>
    <r>
      <rPr>
        <i/>
        <sz val="10"/>
        <color rgb="FFFF0000"/>
        <rFont val="Calibri"/>
        <family val="2"/>
      </rPr>
      <t>2. Has decreased</t>
    </r>
  </si>
  <si>
    <r>
      <rPr>
        <b/>
        <sz val="10"/>
        <color theme="1"/>
        <rFont val="Calibri"/>
        <family val="2"/>
      </rPr>
      <t>2. 6-12 months</t>
    </r>
  </si>
  <si>
    <r>
      <rPr>
        <b/>
        <sz val="10"/>
        <color theme="1"/>
        <rFont val="Calibri"/>
        <family val="2"/>
      </rPr>
      <t>3. 1-3 years</t>
    </r>
  </si>
  <si>
    <r>
      <rPr>
        <b/>
        <sz val="10"/>
        <color theme="1"/>
        <rFont val="Calibri"/>
        <family val="2"/>
      </rPr>
      <t>4. 3-5 years</t>
    </r>
  </si>
  <si>
    <r>
      <rPr>
        <b/>
        <sz val="10"/>
        <color theme="1"/>
        <rFont val="Calibri"/>
        <family val="2"/>
      </rPr>
      <t>5. Over 5 years</t>
    </r>
  </si>
  <si>
    <r>
      <rPr>
        <b/>
        <sz val="10"/>
        <color theme="1"/>
        <rFont val="Calibri"/>
        <family val="2"/>
      </rPr>
      <t>5. Other</t>
    </r>
  </si>
  <si>
    <r>
      <rPr>
        <b/>
        <sz val="10"/>
        <color theme="1"/>
        <rFont val="Calibri"/>
        <family val="2"/>
      </rPr>
      <t>1. Every month</t>
    </r>
  </si>
  <si>
    <r>
      <rPr>
        <b/>
        <sz val="10"/>
        <color theme="1"/>
        <rFont val="Calibri"/>
        <family val="2"/>
      </rPr>
      <t>2. Every 3 months</t>
    </r>
  </si>
  <si>
    <r>
      <rPr>
        <b/>
        <sz val="10"/>
        <color theme="1"/>
        <rFont val="Calibri"/>
        <family val="2"/>
      </rPr>
      <t>3. Every 6 months</t>
    </r>
  </si>
  <si>
    <r>
      <rPr>
        <b/>
        <sz val="10"/>
        <color theme="1"/>
        <rFont val="Calibri"/>
        <family val="2"/>
      </rPr>
      <t>4. Every 12 months</t>
    </r>
  </si>
  <si>
    <r>
      <rPr>
        <b/>
        <sz val="10"/>
        <color theme="1"/>
        <rFont val="Calibri"/>
        <family val="2"/>
      </rPr>
      <t>1. None</t>
    </r>
  </si>
  <si>
    <r>
      <rPr>
        <b/>
        <sz val="10"/>
        <color theme="1"/>
        <rFont val="Calibri"/>
        <family val="2"/>
      </rPr>
      <t>2. Real estate</t>
    </r>
  </si>
  <si>
    <r>
      <rPr>
        <b/>
        <sz val="10"/>
        <color theme="1"/>
        <rFont val="Calibri"/>
        <family val="2"/>
      </rPr>
      <t>3. Financial instruments</t>
    </r>
  </si>
  <si>
    <r>
      <rPr>
        <b/>
        <sz val="10"/>
        <color theme="1"/>
        <rFont val="Calibri"/>
        <family val="2"/>
      </rPr>
      <t>4. Guarantee</t>
    </r>
  </si>
  <si>
    <r>
      <rPr>
        <b/>
        <sz val="10"/>
        <color theme="1"/>
        <rFont val="Calibri"/>
        <family val="2"/>
      </rPr>
      <t>5. Other, combination</t>
    </r>
  </si>
  <si>
    <r>
      <rPr>
        <b/>
        <sz val="10"/>
        <color theme="1"/>
        <rFont val="Calibri"/>
        <family val="2"/>
      </rPr>
      <t>Small</t>
    </r>
  </si>
  <si>
    <r>
      <rPr>
        <b/>
        <sz val="10"/>
        <color theme="1"/>
        <rFont val="Calibri"/>
        <family val="2"/>
      </rPr>
      <t>Medium</t>
    </r>
  </si>
  <si>
    <r>
      <rPr>
        <b/>
        <sz val="10"/>
        <color theme="1"/>
        <rFont val="Calibri"/>
        <family val="2"/>
      </rPr>
      <t>Large</t>
    </r>
  </si>
  <si>
    <r>
      <rPr>
        <b/>
        <sz val="10"/>
        <color theme="1"/>
        <rFont val="Calibri"/>
        <family val="2"/>
      </rPr>
      <t>1. Up to 20% of income</t>
    </r>
  </si>
  <si>
    <r>
      <rPr>
        <b/>
        <sz val="10"/>
        <color theme="1"/>
        <rFont val="Calibri"/>
        <family val="2"/>
      </rPr>
      <t>2. 20-50% of income</t>
    </r>
  </si>
  <si>
    <r>
      <rPr>
        <b/>
        <sz val="10"/>
        <color theme="1"/>
        <rFont val="Calibri"/>
        <family val="2"/>
      </rPr>
      <t>3. 50-80% of income</t>
    </r>
  </si>
  <si>
    <r>
      <rPr>
        <b/>
        <sz val="10"/>
        <color theme="1"/>
        <rFont val="Calibri"/>
        <family val="2"/>
      </rPr>
      <t>4. Over 80% of income</t>
    </r>
  </si>
  <si>
    <r>
      <rPr>
        <b/>
        <sz val="10"/>
        <color rgb="FF9E0000"/>
        <rFont val="Calibri"/>
        <family val="2"/>
      </rPr>
      <t xml:space="preserve">Net balance </t>
    </r>
  </si>
  <si>
    <r>
      <rPr>
        <b/>
        <sz val="10"/>
        <color theme="1"/>
        <rFont val="Calibri"/>
        <family val="2"/>
      </rPr>
      <t xml:space="preserve">1. Output prices have increased </t>
    </r>
  </si>
  <si>
    <r>
      <rPr>
        <b/>
        <sz val="10"/>
        <color theme="1"/>
        <rFont val="Calibri"/>
        <family val="2"/>
      </rPr>
      <t>4. Other reserves have been used</t>
    </r>
  </si>
  <si>
    <r>
      <rPr>
        <b/>
        <sz val="10"/>
        <color theme="1"/>
        <rFont val="Calibri"/>
        <family val="2"/>
      </rPr>
      <t>5. Other</t>
    </r>
  </si>
  <si>
    <r>
      <rPr>
        <b/>
        <sz val="10"/>
        <color theme="1"/>
        <rFont val="Calibri"/>
        <family val="2"/>
      </rPr>
      <t>Combination of alternatives</t>
    </r>
  </si>
  <si>
    <r>
      <rPr>
        <b/>
        <sz val="10"/>
        <color rgb="FF9E0000"/>
        <rFont val="Calibri"/>
        <family val="2"/>
      </rPr>
      <t>Net balance</t>
    </r>
  </si>
  <si>
    <r>
      <rPr>
        <b/>
        <sz val="10"/>
        <color theme="1"/>
        <rFont val="Calibri"/>
        <family val="2"/>
      </rPr>
      <t>Small</t>
    </r>
  </si>
  <si>
    <r>
      <rPr>
        <b/>
        <sz val="10"/>
        <color theme="1"/>
        <rFont val="Calibri"/>
        <family val="2"/>
      </rPr>
      <t>Medium</t>
    </r>
  </si>
  <si>
    <r>
      <rPr>
        <b/>
        <sz val="10"/>
        <color theme="1"/>
        <rFont val="Calibri"/>
        <family val="2"/>
      </rPr>
      <t>Large</t>
    </r>
  </si>
  <si>
    <r>
      <rPr>
        <i/>
        <sz val="10"/>
        <color rgb="FFFF0000"/>
        <rFont val="Calibri"/>
        <family val="2"/>
      </rPr>
      <t>1. High</t>
    </r>
  </si>
  <si>
    <r>
      <rPr>
        <i/>
        <sz val="10"/>
        <color rgb="FFFF0000"/>
        <rFont val="Calibri"/>
        <family val="2"/>
      </rPr>
      <t>2. Average</t>
    </r>
  </si>
  <si>
    <r>
      <rPr>
        <i/>
        <sz val="10"/>
        <color rgb="FFFF0000"/>
        <rFont val="Calibri"/>
        <family val="2"/>
      </rPr>
      <t>3. Low</t>
    </r>
  </si>
  <si>
    <r>
      <rPr>
        <b/>
        <sz val="10"/>
        <color theme="1"/>
        <rFont val="Calibri"/>
        <family val="2"/>
      </rPr>
      <t>1. Yes, I have applied</t>
    </r>
  </si>
  <si>
    <r>
      <rPr>
        <b/>
        <sz val="10"/>
        <color theme="1"/>
        <rFont val="Calibri"/>
        <family val="2"/>
      </rPr>
      <t>2. No, I have not applied</t>
    </r>
  </si>
  <si>
    <r>
      <rPr>
        <b/>
        <sz val="10"/>
        <color theme="1"/>
        <rFont val="Calibri"/>
        <family val="2"/>
      </rPr>
      <t>1. I will apply at another bank/institution</t>
    </r>
  </si>
  <si>
    <r>
      <rPr>
        <b/>
        <sz val="10"/>
        <color theme="1"/>
        <rFont val="Calibri"/>
        <family val="2"/>
      </rPr>
      <t>3. I will borrow from alternative sources</t>
    </r>
  </si>
  <si>
    <r>
      <rPr>
        <b/>
        <sz val="10"/>
        <color theme="1"/>
        <rFont val="Calibri"/>
        <family val="2"/>
      </rPr>
      <t>Small</t>
    </r>
  </si>
  <si>
    <r>
      <rPr>
        <b/>
        <sz val="10"/>
        <color theme="1"/>
        <rFont val="Calibri"/>
        <family val="2"/>
      </rPr>
      <t>Medium</t>
    </r>
  </si>
  <si>
    <r>
      <rPr>
        <b/>
        <sz val="10"/>
        <color theme="1"/>
        <rFont val="Calibri"/>
        <family val="2"/>
      </rPr>
      <t>Large</t>
    </r>
  </si>
  <si>
    <r>
      <rPr>
        <b/>
        <sz val="9"/>
        <color theme="1"/>
        <rFont val="Calibri"/>
        <family val="2"/>
      </rPr>
      <t>9. The business fails to meet the bank's normal requirements for obtaining a loan</t>
    </r>
  </si>
  <si>
    <r>
      <rPr>
        <b/>
        <sz val="10"/>
        <color theme="1"/>
        <rFont val="Calibri"/>
        <family val="2"/>
      </rPr>
      <t>Small</t>
    </r>
  </si>
  <si>
    <r>
      <rPr>
        <b/>
        <sz val="10"/>
        <color theme="1"/>
        <rFont val="Calibri"/>
        <family val="2"/>
      </rPr>
      <t>Medium</t>
    </r>
  </si>
  <si>
    <r>
      <rPr>
        <b/>
        <sz val="10"/>
        <color theme="1"/>
        <rFont val="Calibri"/>
        <family val="2"/>
      </rPr>
      <t>Large</t>
    </r>
  </si>
  <si>
    <r>
      <rPr>
        <i/>
        <sz val="10"/>
        <color rgb="FFFF0000"/>
        <rFont val="Calibri"/>
        <family val="2"/>
      </rPr>
      <t>1. Very simple</t>
    </r>
  </si>
  <si>
    <r>
      <rPr>
        <i/>
        <sz val="10"/>
        <color rgb="FFFF0000"/>
        <rFont val="Calibri"/>
        <family val="2"/>
      </rPr>
      <t>2. Normal</t>
    </r>
  </si>
  <si>
    <r>
      <rPr>
        <i/>
        <sz val="10"/>
        <color rgb="FFFF0000"/>
        <rFont val="Calibri"/>
        <family val="2"/>
      </rPr>
      <t>3. Difficult</t>
    </r>
  </si>
  <si>
    <r>
      <rPr>
        <i/>
        <sz val="10"/>
        <color rgb="FFFF0000"/>
        <rFont val="Calibri"/>
        <family val="2"/>
      </rPr>
      <t>4. Very difficult</t>
    </r>
  </si>
  <si>
    <r>
      <rPr>
        <i/>
        <sz val="10"/>
        <color rgb="FFFF0000"/>
        <rFont val="Calibri"/>
        <family val="2"/>
      </rPr>
      <t>5. Almost impossible</t>
    </r>
  </si>
  <si>
    <t>This survey was launched in 2010 and is conducted by the Financial Stability Department, Bank of Albania, in collaboration with INSTAT.</t>
  </si>
  <si>
    <t>Form of the survey: Interview with a competent person on the financial statements of the enterprise based on the questionnaire defined by BoA</t>
  </si>
  <si>
    <t>https://www.bankofalbania.org/Financial_Stability/Analyses_and_studies/Surveys</t>
  </si>
  <si>
    <t xml:space="preserve">SECTION II: </t>
  </si>
  <si>
    <t>FINANCIAL PERFORMANCE OF THE ENTERPRISE AND PRESENCE OF DEBT</t>
  </si>
  <si>
    <t>This section contains 12 questions (no. 7-18). From these, the first 6 questions are focused on the financial characteristics of the enterprise and the performance of its economic activity. They require information on the main currency used in the enterprise’s activity, performance of sales, financial result, expansion of the activity or performance of investments. Meanwhile, the other 6 questions of this section focus on the presence of debt, the period of borrowing, its purpose of use, the currency in which it is obtained etc.</t>
  </si>
  <si>
    <t>RELATIONS WITH BANKS AND FUTURE EXPECTATIONS</t>
  </si>
  <si>
    <t xml:space="preserve">This section contains 6 questions (no. 1-6) on the sector of the economy in which the enterprise operates, total number of employees, provision of raw material, place of sale of products, as well as the importance of certain relevant issues for the enterprise. </t>
  </si>
  <si>
    <t>This section contains 6 questions (no. 30-35) where  the opinion of the interviewee is required regarding the enterprise-bank relations. The questions of this section are intended to provide data on the level of access of enterprises to lending from credit institutions in Albania and its evolution, the perception regarding bank procedures for obtaining a loan, plans on future borrowing, the importance of the banking sector for the activity of the enterprise etc.</t>
  </si>
  <si>
    <r>
      <rPr>
        <b/>
        <i/>
        <sz val="11"/>
        <color rgb="FFFF0000" tint="-0.49995422223578601"/>
        <rFont val="Calibri"/>
        <family val="2"/>
      </rPr>
      <t>Explanation:</t>
    </r>
    <r>
      <rPr>
        <i/>
        <sz val="11"/>
        <color rgb="FF4F81BD" tint="-0.49995422223578601"/>
        <rFont val="Calibri"/>
        <family val="2"/>
      </rPr>
      <t xml:space="preserve"> In the case of the enterprise survey, since 2016 the sample has been expanded from 700 large enterprises to 1200 enterprises (including enterprises of all sizes).  Also, the questionnaire has been revised to include a range of qualitative questions, which aim to obtain as much data as possible on enterprises’ access to funding. Due to this, this document presents  results since 2016, the year when the sample and the questionnaire were revised.</t>
    </r>
  </si>
  <si>
    <r>
      <rPr>
        <i/>
        <sz val="11"/>
        <color theme="1"/>
        <rFont val="Calibri"/>
        <family val="2"/>
      </rPr>
      <t>- calculations/indexes constructed on the values of the responses</t>
    </r>
  </si>
  <si>
    <t>Note 1: On each question of the questionnaire weights of the responses are calculated as a share of each alternative to total responding enterprises and these values are reflected in the respective tables of each question in each section.</t>
  </si>
  <si>
    <t>Note 2: The results of this survey were calculated with the aim of analysing enterprises based on the size distribution. For this reason, many of the answers to the questions are calculated as the weights of the relevant question in correlation with the responses to question 3 (in which the size of the enterprise is determined).</t>
  </si>
  <si>
    <t>Characteristics and distribution of the survey sample</t>
  </si>
  <si>
    <t>1. Access to finance</t>
  </si>
  <si>
    <t>100% in ALL</t>
  </si>
  <si>
    <t>50% in ALL, 50% in FX</t>
  </si>
  <si>
    <t>mainly in ALL</t>
  </si>
  <si>
    <t>The alternatives to this question are:</t>
  </si>
  <si>
    <t>1. To increase</t>
  </si>
  <si>
    <t>2. To decrease</t>
  </si>
  <si>
    <t>1. Profit</t>
  </si>
  <si>
    <t>2. Loss</t>
  </si>
  <si>
    <t>3. Have not changed</t>
  </si>
  <si>
    <t>3. Has not changed</t>
  </si>
  <si>
    <t>3. To remain unchanged</t>
  </si>
  <si>
    <t>1. It has expanded</t>
  </si>
  <si>
    <t>2. It has contracted</t>
  </si>
  <si>
    <t>3. It remained unchanged</t>
  </si>
  <si>
    <t>1. It will expand</t>
  </si>
  <si>
    <t>2. It will contract</t>
  </si>
  <si>
    <t>3. It will not change</t>
  </si>
  <si>
    <t>Combination of alternatives</t>
  </si>
  <si>
    <t>Non-bank financial institution</t>
  </si>
  <si>
    <t>1. To cover current expenditures</t>
  </si>
  <si>
    <t>3. A long-term investment</t>
  </si>
  <si>
    <t>2. I would have preferred to borrow more</t>
  </si>
  <si>
    <t>3. I would have preferred to borrow less</t>
  </si>
  <si>
    <t>SECTION III:  STRUCTURE OF THE LARGEST EXISTING DEBT</t>
  </si>
  <si>
    <t>1. up to 6 months</t>
  </si>
  <si>
    <t>1. Fixed up to maturity</t>
  </si>
  <si>
    <t>2. It may change every 3 months</t>
  </si>
  <si>
    <t>3. It may change every 6 months</t>
  </si>
  <si>
    <t>4. It may change every year</t>
  </si>
  <si>
    <t>1. Up to 50% of the debt amount</t>
  </si>
  <si>
    <t>2. 50-100% of the debt amount</t>
  </si>
  <si>
    <t>3. 100-120% of the debt amount</t>
  </si>
  <si>
    <t>4. Above 120% of the debt amount</t>
  </si>
  <si>
    <t>1. It remained basically unchanged</t>
  </si>
  <si>
    <t>2. It has increased</t>
  </si>
  <si>
    <t>3. It has decreased</t>
  </si>
  <si>
    <t>SECTION IV: THE DEBT BURDEN</t>
  </si>
  <si>
    <t>Q.3</t>
  </si>
  <si>
    <t>4. 3-5 times bigger</t>
  </si>
  <si>
    <t>5. 6-10 times bigger</t>
  </si>
  <si>
    <t>6. Over 10 times bigger</t>
  </si>
  <si>
    <t>2. Part of the activity has been sold</t>
  </si>
  <si>
    <t>3. Other expenses have been reduced</t>
  </si>
  <si>
    <t>1. It will remain the same</t>
  </si>
  <si>
    <t>2. It will increase</t>
  </si>
  <si>
    <t>3. It will decrease</t>
  </si>
  <si>
    <t>SECTION V: RELATIONS WITH BANKS AND FUTURE EXPECTATIONS</t>
  </si>
  <si>
    <t>2. I will postpone the plans for expanding the activity</t>
  </si>
  <si>
    <t>The assessments in the table are calculated as a weighted average of responses and assessment scales (1-5), where 1 is the lowest and 5 is the highest degree of difficulty.</t>
  </si>
  <si>
    <t>1. Unclear bank requirements and bureaucratic procedures</t>
  </si>
  <si>
    <t>2. High financial cost to meet bank requirements</t>
  </si>
  <si>
    <t>3. Terms for guaranteeing the loan are unreasonable</t>
  </si>
  <si>
    <t>4. Loan approval procedure is not transparent</t>
  </si>
  <si>
    <t>5. Loan is generally expensive</t>
  </si>
  <si>
    <t>6. The loan structure does not fit the business activity cycle</t>
  </si>
  <si>
    <t>7. During the life-cycle of the loan, its terms are changed by the bank in a non-transparent manner</t>
  </si>
  <si>
    <t>8. There is a lack of flexibility between the bank and the borrower for restructuring and settling the loan</t>
  </si>
  <si>
    <t>1. No possibility</t>
  </si>
  <si>
    <t>2. Little possibility</t>
  </si>
  <si>
    <t>3. Strong possibility</t>
  </si>
  <si>
    <t>1. Appropriate</t>
  </si>
  <si>
    <t>4. It is certain</t>
  </si>
  <si>
    <t>100% in FX</t>
  </si>
  <si>
    <t>Periodicity: semi-annual</t>
  </si>
  <si>
    <t>2. To repay an older debt</t>
  </si>
  <si>
    <t>2016 H1</t>
  </si>
  <si>
    <t>2016 H2</t>
  </si>
  <si>
    <t>2017 H1</t>
  </si>
  <si>
    <t>2017 H2</t>
  </si>
  <si>
    <t>2018 H1</t>
  </si>
  <si>
    <t>2019 H1</t>
  </si>
  <si>
    <t>2018 H2</t>
  </si>
  <si>
    <t>DEBT BURDEN</t>
  </si>
  <si>
    <t>This section contains 5 questions (no. 19-23) on the main characteristics of debt. The purpose of this section is to collect as much data as possible on the maturity structure, interest rate characteristics, form of settlement, collateral usage and its size.</t>
  </si>
  <si>
    <t xml:space="preserve">This section contains 6 questions (no. 24-29) on the debt/capital ratio, the debt service to total income and the change dynamics of this weight, causes of debt service change and ways of facing it, expectations on future debt repayment changes, as well as the assessment on the enterprise’s debt burden. </t>
  </si>
  <si>
    <t>County</t>
  </si>
  <si>
    <t>Berat</t>
  </si>
  <si>
    <t>Dibër</t>
  </si>
  <si>
    <t>Durrës</t>
  </si>
  <si>
    <t>Elbasan</t>
  </si>
  <si>
    <t>Fier</t>
  </si>
  <si>
    <t>Gjirokastër</t>
  </si>
  <si>
    <t>Korçë</t>
  </si>
  <si>
    <t>Kukës</t>
  </si>
  <si>
    <t>Lezhë</t>
  </si>
  <si>
    <t>Shkodër</t>
  </si>
  <si>
    <t>Tiranë</t>
  </si>
  <si>
    <t>Vlorë</t>
  </si>
  <si>
    <t>2019 H2</t>
  </si>
  <si>
    <t>Small</t>
  </si>
  <si>
    <t>Medium</t>
  </si>
  <si>
    <t>Large</t>
  </si>
  <si>
    <t>2020 H1</t>
  </si>
  <si>
    <t>2020 H2</t>
  </si>
  <si>
    <t>2021 H1</t>
  </si>
  <si>
    <t>2021 H2</t>
  </si>
  <si>
    <t>2022 H1</t>
  </si>
  <si>
    <t>2022 H2</t>
  </si>
  <si>
    <t>2023 H1</t>
  </si>
  <si>
    <t>The alternatives to question Q10 a)  are:</t>
  </si>
  <si>
    <t>The alternatives to question Q10 b) are:</t>
  </si>
  <si>
    <t>The alternatives to question Q12 a) are:</t>
  </si>
  <si>
    <t>The alternatives to question 12 b) are:</t>
  </si>
  <si>
    <t>The alternatives to question Q8 a) are:</t>
  </si>
  <si>
    <t>The alternatives to question Q8 b) are:</t>
  </si>
  <si>
    <t>2023H1</t>
  </si>
  <si>
    <t>The alternatives to question 32 are:</t>
  </si>
  <si>
    <t>2024 H1</t>
  </si>
  <si>
    <t>2023 H2</t>
  </si>
  <si>
    <t>Total</t>
  </si>
  <si>
    <t xml:space="preserve">2024 H2 </t>
  </si>
  <si>
    <t>4. The activity has been oriented towards a more profitable areas</t>
  </si>
  <si>
    <t>2024 H2</t>
  </si>
  <si>
    <t>2025 H1</t>
  </si>
  <si>
    <t>2025 H2</t>
  </si>
  <si>
    <t>* Based on the number of employees</t>
  </si>
  <si>
    <t>Small size enterprise  = 5-19 employees</t>
  </si>
  <si>
    <t>Medium size enterprise  = 20-49 employees</t>
  </si>
  <si>
    <t>Big size enterprise  = &gt;50 employees</t>
  </si>
  <si>
    <r>
      <rPr>
        <b/>
        <sz val="10"/>
        <color theme="1"/>
        <rFont val="Calibri"/>
        <family val="2"/>
      </rPr>
      <t>1. up to 20%</t>
    </r>
    <r>
      <rPr>
        <b/>
        <sz val="10"/>
        <color theme="1"/>
        <rFont val="Calibri"/>
        <family val="2"/>
        <scheme val="minor"/>
      </rPr>
      <t xml:space="preserve"> of production</t>
    </r>
  </si>
  <si>
    <r>
      <rPr>
        <b/>
        <sz val="10"/>
        <color theme="1"/>
        <rFont val="Calibri"/>
        <family val="2"/>
      </rPr>
      <t>2. 20-50%</t>
    </r>
    <r>
      <rPr>
        <b/>
        <sz val="10"/>
        <color theme="1"/>
        <rFont val="Calibri"/>
        <family val="2"/>
        <scheme val="minor"/>
      </rPr>
      <t xml:space="preserve"> of production</t>
    </r>
  </si>
  <si>
    <r>
      <rPr>
        <b/>
        <sz val="10"/>
        <color theme="1"/>
        <rFont val="Calibri"/>
        <family val="2"/>
      </rPr>
      <t>3. 50-80%</t>
    </r>
    <r>
      <rPr>
        <b/>
        <sz val="10"/>
        <color theme="1"/>
        <rFont val="Calibri"/>
        <family val="2"/>
        <scheme val="minor"/>
      </rPr>
      <t xml:space="preserve"> of production</t>
    </r>
  </si>
  <si>
    <r>
      <rPr>
        <b/>
        <sz val="10"/>
        <color theme="1"/>
        <rFont val="Calibri"/>
        <family val="2"/>
      </rPr>
      <t>4. above 80%</t>
    </r>
    <r>
      <rPr>
        <b/>
        <sz val="10"/>
        <color theme="1"/>
        <rFont val="Calibri"/>
        <family val="2"/>
        <scheme val="minor"/>
      </rPr>
      <t xml:space="preserve"> of production</t>
    </r>
  </si>
  <si>
    <t>SECTION I: ORGANIZATION AND FIELD OF ACTIVITY</t>
  </si>
  <si>
    <t>Q1. General information of the company</t>
  </si>
  <si>
    <t>Company name ______________________</t>
  </si>
  <si>
    <t>NIPT (Tax Identification Number) ______________________</t>
  </si>
  <si>
    <t>Name of the president ______________________</t>
  </si>
  <si>
    <t>Contact person ______________________</t>
  </si>
  <si>
    <t>District ______________________</t>
  </si>
  <si>
    <t>Address ______________________</t>
  </si>
  <si>
    <t>Year of starting the activity  ______________________</t>
  </si>
  <si>
    <t>Response indicator:</t>
  </si>
  <si>
    <t>1. Responded</t>
  </si>
  <si>
    <t>2. Refused</t>
  </si>
  <si>
    <t>3. No contact</t>
  </si>
  <si>
    <t>4. Inactive (dormant)</t>
  </si>
  <si>
    <t>5. Closed (deregistered)</t>
  </si>
  <si>
    <t>(select only the option with the largest share of your activity, if more than one applies):</t>
  </si>
  <si>
    <t xml:space="preserve">1. Production  </t>
  </si>
  <si>
    <t xml:space="preserve">3. Construction </t>
  </si>
  <si>
    <t xml:space="preserve">2. Services </t>
  </si>
  <si>
    <t>4. Trade</t>
  </si>
  <si>
    <t>5. Other __________ (specify)</t>
  </si>
  <si>
    <t>Q3. Total number of employees emplyed by your company :</t>
  </si>
  <si>
    <t>(select only one option)</t>
  </si>
  <si>
    <t>1. 5–19 employees</t>
  </si>
  <si>
    <t>2. 20–49 employees</t>
  </si>
  <si>
    <t>3. 50–79 employees</t>
  </si>
  <si>
    <t>4. 80–249 employees</t>
  </si>
  <si>
    <t>5. More than 250 employees</t>
  </si>
  <si>
    <t>1. Up to 20%</t>
  </si>
  <si>
    <t>3. 50–80%</t>
  </si>
  <si>
    <t>2. 20–50%</t>
  </si>
  <si>
    <t>4. More than 80%</t>
  </si>
  <si>
    <t>(1 = lowest difficulty, 10 = highest difficulty)</t>
  </si>
  <si>
    <t>1. Access to financing _____</t>
  </si>
  <si>
    <t>5. Competition _____</t>
  </si>
  <si>
    <t>2. Cost of financing _____</t>
  </si>
  <si>
    <t>6. Market access _____</t>
  </si>
  <si>
    <t>3. Availability of qualified staff _____</t>
  </si>
  <si>
    <t>7. Adequacy of current legislation _____</t>
  </si>
  <si>
    <t>4. Cost of production or labor _____</t>
  </si>
  <si>
    <t>8. Other _____ (specify) __________</t>
  </si>
  <si>
    <t>(approximately indicate the percentage share by currency):</t>
  </si>
  <si>
    <t>1. Albanian lek ___%</t>
  </si>
  <si>
    <t>3. USD ___%</t>
  </si>
  <si>
    <t>2. Euro ___%</t>
  </si>
  <si>
    <t>4. Other ___% (specify)</t>
  </si>
  <si>
    <t>Q8.</t>
  </si>
  <si>
    <t>1. Increased</t>
  </si>
  <si>
    <t>2. Decreased</t>
  </si>
  <si>
    <t>3. Unchanged</t>
  </si>
  <si>
    <t>1. Increase</t>
  </si>
  <si>
    <t>2. Decrease</t>
  </si>
  <si>
    <t>3. Remain unchanged</t>
  </si>
  <si>
    <t>1. Up to ALL 10 million</t>
  </si>
  <si>
    <t>2.ALL 10–49 million</t>
  </si>
  <si>
    <t>3. ALL 50–99 million</t>
  </si>
  <si>
    <t>4.ALL 100–500 million</t>
  </si>
  <si>
    <t>5.Over ALL 500 million</t>
  </si>
  <si>
    <t>Q10.</t>
  </si>
  <si>
    <t>1.Increased</t>
  </si>
  <si>
    <t>2.Decreased</t>
  </si>
  <si>
    <t>3.Unchanged</t>
  </si>
  <si>
    <t>1. Profit: __________ ALL</t>
  </si>
  <si>
    <t>Q12.</t>
  </si>
  <si>
    <t>1. Expanded</t>
  </si>
  <si>
    <t>2. Contracted</t>
  </si>
  <si>
    <t>b) How do you expect it to change over the next 6 months?</t>
  </si>
  <si>
    <t>1. Expand</t>
  </si>
  <si>
    <t>2. Contract</t>
  </si>
  <si>
    <t>(more than one option may be selected)</t>
  </si>
  <si>
    <t>1. From sales _____ %</t>
  </si>
  <si>
    <t>2. From retained earnings / capital increase _____ %</t>
  </si>
  <si>
    <t>4. Other _____ (specify) _____ %</t>
  </si>
  <si>
    <t>1. Yes (if yes, continue to Question 15)</t>
  </si>
  <si>
    <t>2.  No (if no, continue to Question 30)</t>
  </si>
  <si>
    <t>1. Last 6 months _____ number of loans</t>
  </si>
  <si>
    <t>2.Last year _____ number of loans</t>
  </si>
  <si>
    <t>3.Last 1–5 years _____ number of loans</t>
  </si>
  <si>
    <t>4.More than 5 years ago _____ number of loans</t>
  </si>
  <si>
    <t>Q16. Complete the following table for each loan taken and still outstanding:</t>
  </si>
  <si>
    <t>For each loan indicate:</t>
  </si>
  <si>
    <t>16.1 Source</t>
  </si>
  <si>
    <t>16.2. Interest rate (%)</t>
  </si>
  <si>
    <t>16.3. Loan amount (full value in original currency)</t>
  </si>
  <si>
    <t>16.4. Loan currency</t>
  </si>
  <si>
    <t>Borrowing from:</t>
  </si>
  <si>
    <t xml:space="preserve">a. Bank  </t>
  </si>
  <si>
    <t>Loan 1</t>
  </si>
  <si>
    <t>Loan 2</t>
  </si>
  <si>
    <t>Loan 3</t>
  </si>
  <si>
    <t xml:space="preserve">Loan 4 ect. </t>
  </si>
  <si>
    <t xml:space="preserve">b. Non-bank financial institution </t>
  </si>
  <si>
    <t xml:space="preserve">c. Individual </t>
  </si>
  <si>
    <t xml:space="preserve">d. Other companies </t>
  </si>
  <si>
    <t>e.Trade credit (unpaid goods)</t>
  </si>
  <si>
    <t>f. Other (specify source)</t>
  </si>
  <si>
    <t>1. To cover short-term expenses</t>
  </si>
  <si>
    <t>2. To repay an older loan</t>
  </si>
  <si>
    <t>3. To make a long-term investment</t>
  </si>
  <si>
    <t>4. Other __________ (specify)</t>
  </si>
  <si>
    <t>SECTION III: STRUCTURE OF THE LARGEST EXISTING LOAN</t>
  </si>
  <si>
    <t>1. Up to 6 months</t>
  </si>
  <si>
    <t>4. 3–5 years</t>
  </si>
  <si>
    <t>2. 6–12 months</t>
  </si>
  <si>
    <t>5. More than 5 years</t>
  </si>
  <si>
    <t>3. 1–3 years</t>
  </si>
  <si>
    <t xml:space="preserve">Q20. How is the interest rate of the largest existing loan determined? </t>
  </si>
  <si>
    <t>1. Fixed until maturity</t>
  </si>
  <si>
    <t>2.Variable every 3 months</t>
  </si>
  <si>
    <t>3.Variable every 6 months</t>
  </si>
  <si>
    <t>4.Variable every year</t>
  </si>
  <si>
    <t>1. Monthly</t>
  </si>
  <si>
    <t>2. Every 3 months</t>
  </si>
  <si>
    <t>3.Every 6 months</t>
  </si>
  <si>
    <t>4, Every 12 months</t>
  </si>
  <si>
    <t>1. None _____ number of loans</t>
  </si>
  <si>
    <t>2. Real estate _____ number of loans</t>
  </si>
  <si>
    <t>3. Financial assets _____ number of loans</t>
  </si>
  <si>
    <t>4. Guarantees _____ number of loans</t>
  </si>
  <si>
    <t>5. Other _____ (specify) _____ number of loans</t>
  </si>
  <si>
    <t>1. Up to 50% of loan value</t>
  </si>
  <si>
    <t>2. 50–100% of loan value</t>
  </si>
  <si>
    <t>3. 100–120% of loan value</t>
  </si>
  <si>
    <t>4. Over 120% of loan value</t>
  </si>
  <si>
    <t>SECTION IV: DEBT BURDEN</t>
  </si>
  <si>
    <t>1.Approximately half (50%)</t>
  </si>
  <si>
    <t>2. Almost equal (100%)</t>
  </si>
  <si>
    <t>3. Almost twice as large (200%)</t>
  </si>
  <si>
    <t>4. 3–5 times larger</t>
  </si>
  <si>
    <t>5. 6–10 times larger</t>
  </si>
  <si>
    <t>6. More than 10 times larger</t>
  </si>
  <si>
    <t>1.Up to 20%</t>
  </si>
  <si>
    <t>2.20–50%</t>
  </si>
  <si>
    <t>3.50–80%</t>
  </si>
  <si>
    <t>4.Over 80%</t>
  </si>
  <si>
    <t>Q26. If loan servicing costs have changed over the past 6 months, what was the reason?</t>
  </si>
  <si>
    <t>1. No change</t>
  </si>
  <si>
    <t>2. Increased, because:</t>
  </si>
  <si>
    <t>3. Decreased, because:</t>
  </si>
  <si>
    <t>2.1  Interest rate increased</t>
  </si>
  <si>
    <t>3.1 Interest rate decreased</t>
  </si>
  <si>
    <t>3.2 Periodic payment amount decreased (e.g. loan restructuring)</t>
  </si>
  <si>
    <t>2.3 Business income declined</t>
  </si>
  <si>
    <t>3.3 Repayment structure changed (postponed obligations)</t>
  </si>
  <si>
    <t>2.4 Other __________ (specify)</t>
  </si>
  <si>
    <t>3.4 Business income increased</t>
  </si>
  <si>
    <t>3.5 Other __________ (specify)</t>
  </si>
  <si>
    <t xml:space="preserve">Q27. If the debt service increased, how did you cope with this increased cost? </t>
  </si>
  <si>
    <t>1. Increased product prices</t>
  </si>
  <si>
    <t>2. Sold part of the business activity</t>
  </si>
  <si>
    <t>3. Reduction of other expenses</t>
  </si>
  <si>
    <t>4. Used reserves</t>
  </si>
  <si>
    <t>5. Redirected activity toward more profitable areas</t>
  </si>
  <si>
    <t>6. Other __________ (specify)</t>
  </si>
  <si>
    <t>2. Increase</t>
  </si>
  <si>
    <t>3. Decrease</t>
  </si>
  <si>
    <t xml:space="preserve">Q29. In general, how do you consider the company's indebtedness level? </t>
  </si>
  <si>
    <t>1. High</t>
  </si>
  <si>
    <t>2. Medium</t>
  </si>
  <si>
    <t>3. Low</t>
  </si>
  <si>
    <t>SECTION V: RELATIONSHIP WITH BANKS AND FUTURE EXPECTATIONS</t>
  </si>
  <si>
    <t>(also applicable to non-borrowing businesses)</t>
  </si>
  <si>
    <t>Q30. Has the company applied for any form of financing over the last 6 months?</t>
  </si>
  <si>
    <t>1.1. Application approved</t>
  </si>
  <si>
    <t>1.2. Application not approved</t>
  </si>
  <si>
    <t>1.1.1. Existing loan restructured</t>
  </si>
  <si>
    <t>1.2.1. In process</t>
  </si>
  <si>
    <t>1.1.2. A  new loan received:</t>
  </si>
  <si>
    <t>1.2. Did not meet the bank requirements</t>
  </si>
  <si>
    <t>1.1.2.1. up to 75% of the requested amount</t>
  </si>
  <si>
    <t>1.2.2.1. Insufficient repayment capacity</t>
  </si>
  <si>
    <t>1.1.2.2. Over 75% of requested amount</t>
  </si>
  <si>
    <t>1.2.2.2. Project not convincing</t>
  </si>
  <si>
    <t>1.2.2.3. Insufficient collateral</t>
  </si>
  <si>
    <t>1.2.2.4. Other __________</t>
  </si>
  <si>
    <t>2.2. Process seems difficult</t>
  </si>
  <si>
    <t>2.3. We believe the company's request would not be approved</t>
  </si>
  <si>
    <t>2.4. Easier to obtain financing from alternative sources</t>
  </si>
  <si>
    <t>Q31. How would the company  proceed if you are not financed by a bank?</t>
  </si>
  <si>
    <t>1. Apply to another bank/institution</t>
  </si>
  <si>
    <t>2. Postpone expansion plans</t>
  </si>
  <si>
    <t>3. Obtain financing from alternative sources</t>
  </si>
  <si>
    <t xml:space="preserve">Q32. Overall, how easy/difficult would you consider the process of obtaining a bank loan over the last 6 months? </t>
  </si>
  <si>
    <t>1. Very easy</t>
  </si>
  <si>
    <t>2. Normal</t>
  </si>
  <si>
    <t>3. Difficult</t>
  </si>
  <si>
    <t>4. Very difficult</t>
  </si>
  <si>
    <t>5. Almost impossible</t>
  </si>
  <si>
    <t>Q33. Rate the following elements from 1 to 5 according to the difficulty they pose in obtaining a bank loan</t>
  </si>
  <si>
    <t>(1 = lowest difficulty, 5 = highest difficulty):</t>
  </si>
  <si>
    <t>1. Bank bureaucratic procedures ___</t>
  </si>
  <si>
    <t>2. High financial costs to meet bank requirements ___</t>
  </si>
  <si>
    <t>3.Very high collateral requirements ___</t>
  </si>
  <si>
    <t>4. Lack of transparency in loan approval procedures ___</t>
  </si>
  <si>
    <t>5. High costs ___</t>
  </si>
  <si>
    <t>6. Loan structure does not match the business cycle ___</t>
  </si>
  <si>
    <t>7. Loan terms change non-transparently during its life ___</t>
  </si>
  <si>
    <t>8. Lack of flexibility between bank and borrower ___</t>
  </si>
  <si>
    <t>9. Cannot meet standard bank requirements ___</t>
  </si>
  <si>
    <t xml:space="preserve">Q34. What is the likelihood that your company will apply for a bank loan in the next 6 months? </t>
  </si>
  <si>
    <t>1. No chance</t>
  </si>
  <si>
    <t>2. Low chance</t>
  </si>
  <si>
    <t>3. High chance</t>
  </si>
  <si>
    <t>4. Certain</t>
  </si>
  <si>
    <t xml:space="preserve">Q35. How important do you consider the relationship with banks for your company’s business performance? </t>
  </si>
  <si>
    <t>1. Essential</t>
  </si>
  <si>
    <t>2. Important</t>
  </si>
  <si>
    <t>3. Not very important</t>
  </si>
  <si>
    <t>4. Cost of production or labour</t>
  </si>
  <si>
    <t>6. Market access</t>
  </si>
  <si>
    <t xml:space="preserve">7. Adequacy of current legislation </t>
  </si>
  <si>
    <t xml:space="preserve">8. Other -Specify </t>
  </si>
  <si>
    <t>Covid pandemic</t>
  </si>
  <si>
    <t>S</t>
  </si>
  <si>
    <t>Net balance of positive ("have increased") and negative ( "have decreased") responses</t>
  </si>
  <si>
    <t>Index sales values</t>
  </si>
  <si>
    <t>Net balance of positive ("will increase") and negative ( "will decrease") responses</t>
  </si>
  <si>
    <t>1. Will increase</t>
  </si>
  <si>
    <t>2. Will decrease</t>
  </si>
  <si>
    <t>3. Will remain unchanged</t>
  </si>
  <si>
    <t>3.Will remain unchanged</t>
  </si>
  <si>
    <t>2. Loss:    __________ ALL</t>
  </si>
  <si>
    <t>1.Will increase</t>
  </si>
  <si>
    <t>2.Will decrease</t>
  </si>
  <si>
    <t xml:space="preserve"> Scoring results on the importance of issues affecting the activity:</t>
  </si>
  <si>
    <t xml:space="preserve">Net balance of positive ("it expanded") and negative ("it has contracted"), responses </t>
  </si>
  <si>
    <t xml:space="preserve">Net balance of positive ("it will expand") and negative ("it will contract"), responses </t>
  </si>
  <si>
    <t>1. From sales</t>
  </si>
  <si>
    <t>2. Retained earnings/capital increase</t>
  </si>
  <si>
    <t>3. Borrowing _____ %</t>
  </si>
  <si>
    <t>3.Borrowing</t>
  </si>
  <si>
    <t>Q4. What percentage of raw materials does the company  sources domestically? :</t>
  </si>
  <si>
    <t>Q6. How important have the following issues been for the company over the past six months?</t>
  </si>
  <si>
    <t>Q7. In which currency does the company conducts its business activities?</t>
  </si>
  <si>
    <t>Q13. How did the company financed its business activity over the last 6 months?</t>
  </si>
  <si>
    <t xml:space="preserve">Q14. Does the company have currently loans to repay? </t>
  </si>
  <si>
    <t>Q15. When did the company take out the loan(s)?</t>
  </si>
  <si>
    <t>Q17. What is the purpose of the outstanding loan?</t>
  </si>
  <si>
    <t>(referring to the largest existing loan – select only one)</t>
  </si>
  <si>
    <t>Q18. How would you evaluate your company’s current level of indebtedness?</t>
  </si>
  <si>
    <t>2. I would like to Increase it</t>
  </si>
  <si>
    <t>3. I would like to Decrease it</t>
  </si>
  <si>
    <t>1.Production</t>
  </si>
  <si>
    <t>Q2. Economic sector in which the company operates</t>
  </si>
  <si>
    <t>Total respondents</t>
  </si>
  <si>
    <r>
      <t xml:space="preserve">Distribution of companies by </t>
    </r>
    <r>
      <rPr>
        <b/>
        <i/>
        <u/>
        <sz val="11"/>
        <color theme="1"/>
        <rFont val="Calibri"/>
        <family val="2"/>
      </rPr>
      <t>size</t>
    </r>
    <r>
      <rPr>
        <b/>
        <i/>
        <sz val="11"/>
        <color theme="1"/>
        <rFont val="Calibri"/>
        <family val="2"/>
      </rPr>
      <t xml:space="preserve"> </t>
    </r>
    <r>
      <rPr>
        <b/>
        <sz val="11"/>
        <color theme="1"/>
        <rFont val="Calibri"/>
        <family val="2"/>
      </rPr>
      <t xml:space="preserve">and </t>
    </r>
    <r>
      <rPr>
        <b/>
        <i/>
        <u/>
        <sz val="11"/>
        <color theme="1"/>
        <rFont val="Calibri"/>
        <family val="2"/>
      </rPr>
      <t>share of raw material obtained within the country</t>
    </r>
  </si>
  <si>
    <t>Q5. What percentage of the company's products are sold domestically? :</t>
  </si>
  <si>
    <r>
      <t xml:space="preserve"> Distribution of companies by</t>
    </r>
    <r>
      <rPr>
        <b/>
        <i/>
        <u/>
        <sz val="11"/>
        <color theme="1"/>
        <rFont val="Calibri"/>
        <family val="2"/>
      </rPr>
      <t xml:space="preserve"> size</t>
    </r>
    <r>
      <rPr>
        <b/>
        <sz val="11"/>
        <color theme="1"/>
        <rFont val="Calibri"/>
        <family val="2"/>
      </rPr>
      <t xml:space="preserve"> and s</t>
    </r>
    <r>
      <rPr>
        <b/>
        <i/>
        <u/>
        <sz val="11"/>
        <color theme="1"/>
        <rFont val="Calibri"/>
        <family val="2"/>
      </rPr>
      <t>hare of production sold within the country</t>
    </r>
  </si>
  <si>
    <t xml:space="preserve">SECTION II: FINANCIAL PERFORMANCE AND INDEBTEDNESS </t>
  </si>
  <si>
    <t xml:space="preserve">SECTION II: FINANCIAL PERFORMANCE OF THE COMPANIES AND INDEBTEDNESS </t>
  </si>
  <si>
    <r>
      <t>Distribution of companies by</t>
    </r>
    <r>
      <rPr>
        <b/>
        <i/>
        <u/>
        <sz val="11"/>
        <color theme="1"/>
        <rFont val="Calibri"/>
        <family val="2"/>
      </rPr>
      <t xml:space="preserve"> size</t>
    </r>
    <r>
      <rPr>
        <b/>
        <sz val="11"/>
        <color theme="1"/>
        <rFont val="Calibri"/>
        <family val="2"/>
      </rPr>
      <t xml:space="preserve"> and </t>
    </r>
    <r>
      <rPr>
        <b/>
        <i/>
        <u/>
        <sz val="11"/>
        <color theme="1"/>
        <rFont val="Calibri"/>
        <family val="2"/>
      </rPr>
      <t>share of currency of the business activity</t>
    </r>
  </si>
  <si>
    <t xml:space="preserve">Q9. What were the company's total sales over the last 6 months? </t>
  </si>
  <si>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financial result</t>
    </r>
  </si>
  <si>
    <t>a) How did the company's total sales change over the last 6 months?</t>
  </si>
  <si>
    <t>Q11. What was the company’s Profit/Loss over the last 6 months (in ALL)?</t>
  </si>
  <si>
    <r>
      <t xml:space="preserve">Distribution of companies by </t>
    </r>
    <r>
      <rPr>
        <b/>
        <i/>
        <u/>
        <sz val="11"/>
        <color theme="1"/>
        <rFont val="Calibri"/>
        <family val="2"/>
      </rPr>
      <t xml:space="preserve">size </t>
    </r>
    <r>
      <rPr>
        <b/>
        <sz val="11"/>
        <color theme="1"/>
        <rFont val="Calibri"/>
        <family val="2"/>
      </rPr>
      <t xml:space="preserve">and </t>
    </r>
    <r>
      <rPr>
        <b/>
        <i/>
        <u/>
        <sz val="11"/>
        <color theme="1"/>
        <rFont val="Calibri"/>
        <family val="2"/>
      </rPr>
      <t>indebtedness</t>
    </r>
  </si>
  <si>
    <r>
      <t>Distribution of companies by size and</t>
    </r>
    <r>
      <rPr>
        <b/>
        <i/>
        <u/>
        <sz val="11"/>
        <color theme="1"/>
        <rFont val="Calibri"/>
        <family val="2"/>
      </rPr>
      <t xml:space="preserve"> loan approval moment</t>
    </r>
  </si>
  <si>
    <r>
      <t xml:space="preserve">Distribution of companies by </t>
    </r>
    <r>
      <rPr>
        <b/>
        <i/>
        <u/>
        <sz val="11"/>
        <color theme="1"/>
        <rFont val="Calibri"/>
        <family val="2"/>
      </rPr>
      <t xml:space="preserve">size </t>
    </r>
    <r>
      <rPr>
        <b/>
        <sz val="11"/>
        <color theme="1"/>
        <rFont val="Calibri"/>
        <family val="2"/>
      </rPr>
      <t xml:space="preserve">and </t>
    </r>
    <r>
      <rPr>
        <b/>
        <i/>
        <u/>
        <sz val="11"/>
        <color theme="1"/>
        <rFont val="Calibri"/>
        <family val="2"/>
      </rPr>
      <t>source of debt</t>
    </r>
  </si>
  <si>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outstanding loan purpose</t>
    </r>
  </si>
  <si>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indebtedness level evaluation</t>
    </r>
  </si>
  <si>
    <t xml:space="preserve">Q19. What is the remaining maturity of the  largest existing loan? </t>
  </si>
  <si>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remaining maturity</t>
    </r>
  </si>
  <si>
    <t>Q21. What is the repayment frequency of the largest existing loan?</t>
  </si>
  <si>
    <t>Q23. If collateral is used, what is the total value of the collateral relative to the loan amount?</t>
  </si>
  <si>
    <t>Combination</t>
  </si>
  <si>
    <t>Q22. What type of collateral have you pledged for this debt?</t>
  </si>
  <si>
    <r>
      <t>Distribution of companies by</t>
    </r>
    <r>
      <rPr>
        <b/>
        <i/>
        <u/>
        <sz val="11"/>
        <color theme="1"/>
        <rFont val="Calibri"/>
        <family val="2"/>
      </rPr>
      <t xml:space="preserve"> size</t>
    </r>
    <r>
      <rPr>
        <b/>
        <sz val="11"/>
        <color theme="1"/>
        <rFont val="Calibri"/>
        <family val="2"/>
      </rPr>
      <t xml:space="preserve"> and </t>
    </r>
    <r>
      <rPr>
        <b/>
        <i/>
        <u/>
        <sz val="11"/>
        <color theme="1"/>
        <rFont val="Calibri"/>
        <family val="2"/>
      </rPr>
      <t>repayment frequency</t>
    </r>
  </si>
  <si>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 xml:space="preserve">collateral </t>
    </r>
  </si>
  <si>
    <t>Q24. What is the total value of your company’s debt relative to its capital?</t>
  </si>
  <si>
    <r>
      <rPr>
        <b/>
        <sz val="10"/>
        <color theme="1"/>
        <rFont val="Calibri"/>
        <family val="2"/>
      </rPr>
      <t>1. Approximately half</t>
    </r>
    <r>
      <rPr>
        <b/>
        <sz val="10"/>
        <color theme="1"/>
        <rFont val="Calibri"/>
        <family val="2"/>
        <scheme val="minor"/>
      </rPr>
      <t xml:space="preserve"> (50%)</t>
    </r>
  </si>
  <si>
    <t>2. Almost the same (100%)</t>
  </si>
  <si>
    <t>3. Almost 2 times bigger (200%)</t>
  </si>
  <si>
    <t>Up to 50%</t>
  </si>
  <si>
    <t>50-100%</t>
  </si>
  <si>
    <t>100-120%</t>
  </si>
  <si>
    <t>&gt; 120%</t>
  </si>
  <si>
    <t>Collateral Covarege Index</t>
  </si>
  <si>
    <t xml:space="preserve">The index is calculated as a weighted average of companies' shares and an approximate average of the following intervals in the given alternatives: </t>
  </si>
  <si>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debt/capital ratio</t>
    </r>
  </si>
  <si>
    <t xml:space="preserve">Q25. Over the last 6 months, what was the company's debt repayment as a proportion of total income?  </t>
  </si>
  <si>
    <r>
      <t>Distribution of companies by</t>
    </r>
    <r>
      <rPr>
        <b/>
        <i/>
        <u/>
        <sz val="11"/>
        <color theme="1"/>
        <rFont val="Calibri"/>
        <family val="2"/>
      </rPr>
      <t xml:space="preserve"> size</t>
    </r>
    <r>
      <rPr>
        <b/>
        <sz val="11"/>
        <color theme="1"/>
        <rFont val="Calibri"/>
        <family val="2"/>
      </rPr>
      <t xml:space="preserve"> and debt</t>
    </r>
    <r>
      <rPr>
        <b/>
        <i/>
        <u/>
        <sz val="11"/>
        <color theme="1"/>
        <rFont val="Calibri"/>
        <family val="2"/>
      </rPr>
      <t xml:space="preserve"> repayment/ total income ratio</t>
    </r>
  </si>
  <si>
    <r>
      <t xml:space="preserve">Distribution of companies by </t>
    </r>
    <r>
      <rPr>
        <b/>
        <i/>
        <u/>
        <sz val="11"/>
        <color theme="1"/>
        <rFont val="Calibri"/>
        <family val="2"/>
      </rPr>
      <t>size</t>
    </r>
    <r>
      <rPr>
        <b/>
        <sz val="11"/>
        <color theme="1"/>
        <rFont val="Calibri"/>
        <family val="2"/>
      </rPr>
      <t xml:space="preserve"> and c</t>
    </r>
    <r>
      <rPr>
        <b/>
        <i/>
        <u/>
        <sz val="11"/>
        <color theme="1"/>
        <rFont val="Calibri"/>
        <family val="2"/>
      </rPr>
      <t>hange of company's debt service</t>
    </r>
  </si>
  <si>
    <r>
      <t>Distribution of companies by</t>
    </r>
    <r>
      <rPr>
        <b/>
        <i/>
        <u/>
        <sz val="11"/>
        <color theme="1"/>
        <rFont val="Calibri"/>
        <family val="2"/>
      </rPr>
      <t xml:space="preserve"> size</t>
    </r>
    <r>
      <rPr>
        <b/>
        <sz val="11"/>
        <color theme="1"/>
        <rFont val="Calibri"/>
        <family val="2"/>
      </rPr>
      <t xml:space="preserve"> and </t>
    </r>
    <r>
      <rPr>
        <b/>
        <i/>
        <u/>
        <sz val="11"/>
        <color theme="1"/>
        <rFont val="Calibri"/>
        <family val="2"/>
      </rPr>
      <t>methods use to cope with increased debt service costs</t>
    </r>
  </si>
  <si>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expectations on debt instalment change</t>
    </r>
  </si>
  <si>
    <t xml:space="preserve">Q28. How do you expect total debt instalment to change over the next 6 months? </t>
  </si>
  <si>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 xml:space="preserve">indebteness level </t>
    </r>
  </si>
  <si>
    <t>Companies indebtedness index</t>
  </si>
  <si>
    <r>
      <t xml:space="preserve">Distribution of companies by </t>
    </r>
    <r>
      <rPr>
        <b/>
        <i/>
        <u/>
        <sz val="11"/>
        <color theme="1"/>
        <rFont val="Calibri"/>
        <family val="2"/>
      </rPr>
      <t xml:space="preserve">size </t>
    </r>
    <r>
      <rPr>
        <b/>
        <sz val="11"/>
        <color theme="1"/>
        <rFont val="Calibri"/>
        <family val="2"/>
      </rPr>
      <t xml:space="preserve">and </t>
    </r>
    <r>
      <rPr>
        <b/>
        <i/>
        <u/>
        <sz val="11"/>
        <color theme="1"/>
        <rFont val="Calibri"/>
        <family val="2"/>
      </rPr>
      <t>application for financing</t>
    </r>
  </si>
  <si>
    <t>1. Yes, it has applied (continue with the table):</t>
  </si>
  <si>
    <t>2. No, it has not  applied because:</t>
  </si>
  <si>
    <t>2.1. Not necessary for the activity</t>
  </si>
  <si>
    <t>1.  Not necessary for the activity</t>
  </si>
  <si>
    <t>2. Process seems difficult</t>
  </si>
  <si>
    <t>3.We believe the company's request would not be approved</t>
  </si>
  <si>
    <t>4. Easier to obtain financing from alternative sources</t>
  </si>
  <si>
    <r>
      <t xml:space="preserve">Distribution of companies by </t>
    </r>
    <r>
      <rPr>
        <b/>
        <i/>
        <u/>
        <sz val="11"/>
        <color theme="1"/>
        <rFont val="Calibri"/>
        <family val="2"/>
      </rPr>
      <t xml:space="preserve">size </t>
    </r>
    <r>
      <rPr>
        <b/>
        <sz val="11"/>
        <color theme="1"/>
        <rFont val="Calibri"/>
        <family val="2"/>
      </rPr>
      <t xml:space="preserve">and </t>
    </r>
    <r>
      <rPr>
        <b/>
        <i/>
        <u/>
        <sz val="11"/>
        <color theme="1"/>
        <rFont val="Calibri"/>
        <family val="2"/>
      </rPr>
      <t xml:space="preserve">reasons for not applying </t>
    </r>
  </si>
  <si>
    <r>
      <t xml:space="preserve">Distribution of companies by </t>
    </r>
    <r>
      <rPr>
        <b/>
        <i/>
        <u/>
        <sz val="11"/>
        <color theme="1"/>
        <rFont val="Calibri"/>
        <family val="2"/>
      </rPr>
      <t>size</t>
    </r>
    <r>
      <rPr>
        <b/>
        <sz val="11"/>
        <color theme="1"/>
        <rFont val="Calibri"/>
        <family val="2"/>
      </rPr>
      <t xml:space="preserve"> and</t>
    </r>
    <r>
      <rPr>
        <b/>
        <i/>
        <u/>
        <sz val="11"/>
        <color theme="1"/>
        <rFont val="Calibri"/>
        <family val="2"/>
      </rPr>
      <t xml:space="preserve"> possible actions</t>
    </r>
  </si>
  <si>
    <t>Borrowing process evaluation Index</t>
  </si>
  <si>
    <t>Average scoring for each element by company size</t>
  </si>
  <si>
    <t xml:space="preserve">Q 34. What is the likelihood that your company will apply for a bank loan in the next 6 months? </t>
  </si>
  <si>
    <t xml:space="preserve">Distribution of companies by size and their rating on the banks borrowing process </t>
  </si>
  <si>
    <t>Total companies</t>
  </si>
  <si>
    <t xml:space="preserve">Important </t>
  </si>
  <si>
    <t>Not so important</t>
  </si>
  <si>
    <t>Total Respondents</t>
  </si>
  <si>
    <r>
      <t xml:space="preserve">Distribution of companies by </t>
    </r>
    <r>
      <rPr>
        <b/>
        <i/>
        <u/>
        <sz val="11"/>
        <color theme="1"/>
        <rFont val="Calibri"/>
        <family val="2"/>
      </rPr>
      <t>size</t>
    </r>
    <r>
      <rPr>
        <b/>
        <sz val="11"/>
        <color theme="1"/>
        <rFont val="Calibri"/>
        <family val="2"/>
      </rPr>
      <t xml:space="preserve"> and </t>
    </r>
    <r>
      <rPr>
        <b/>
        <i/>
        <u/>
        <sz val="11"/>
        <color theme="1"/>
        <rFont val="Calibri"/>
        <family val="2"/>
      </rPr>
      <t>the likelihood of applying for a bank loan in the next 6 months</t>
    </r>
  </si>
  <si>
    <t>Essential</t>
  </si>
  <si>
    <r>
      <rPr>
        <i/>
        <sz val="10"/>
        <color rgb="FFFF0000"/>
        <rFont val="Calibri"/>
        <family val="2"/>
      </rPr>
      <t>1. Essential</t>
    </r>
    <r>
      <rPr>
        <i/>
        <sz val="10"/>
        <color rgb="FFFF0000"/>
        <rFont val="Calibri"/>
        <family val="2"/>
        <scheme val="minor"/>
      </rPr>
      <t>= 1</t>
    </r>
  </si>
  <si>
    <r>
      <rPr>
        <i/>
        <sz val="10"/>
        <color rgb="FFFF0000"/>
        <rFont val="Calibri"/>
        <family val="2"/>
      </rPr>
      <t>2. Important</t>
    </r>
    <r>
      <rPr>
        <i/>
        <sz val="10"/>
        <color rgb="FFFF0000"/>
        <rFont val="Calibri"/>
        <family val="2"/>
        <scheme val="minor"/>
      </rPr>
      <t xml:space="preserve"> = 0.5</t>
    </r>
  </si>
  <si>
    <t>3. Not so important = 0</t>
  </si>
  <si>
    <t>The index is calculated as a weighted average of the company's shares and the assigned weights of the three alternatives, as follows :</t>
  </si>
  <si>
    <r>
      <t xml:space="preserve">Distribution of companies by </t>
    </r>
    <r>
      <rPr>
        <b/>
        <i/>
        <u/>
        <sz val="11"/>
        <color theme="1"/>
        <rFont val="Calibri"/>
        <family val="2"/>
        <scheme val="minor"/>
      </rPr>
      <t>size</t>
    </r>
    <r>
      <rPr>
        <b/>
        <sz val="11"/>
        <color theme="1"/>
        <rFont val="Calibri"/>
        <family val="2"/>
        <scheme val="minor"/>
      </rPr>
      <t xml:space="preserve"> and i</t>
    </r>
    <r>
      <rPr>
        <b/>
        <i/>
        <u/>
        <sz val="11"/>
        <color theme="1"/>
        <rFont val="Calibri"/>
        <family val="2"/>
        <scheme val="minor"/>
      </rPr>
      <t>mportance of their relationship with the banks.</t>
    </r>
  </si>
  <si>
    <t xml:space="preserve">Q7. </t>
  </si>
  <si>
    <t>The index is calculated as a weighted average of the company's shares and the assigned weights of the three following alternatives :</t>
  </si>
  <si>
    <t>The index is calculated as a weighted average of the company's shares and the assigned weights of the following options:</t>
  </si>
  <si>
    <r>
      <t xml:space="preserve"> Distribution of total companies by </t>
    </r>
    <r>
      <rPr>
        <b/>
        <i/>
        <u/>
        <sz val="11"/>
        <color theme="1"/>
        <rFont val="Calibri"/>
        <family val="2"/>
        <scheme val="minor"/>
      </rPr>
      <t>economic sector</t>
    </r>
  </si>
  <si>
    <r>
      <t xml:space="preserve"> Distribution of total companies by </t>
    </r>
    <r>
      <rPr>
        <b/>
        <i/>
        <u/>
        <sz val="11"/>
        <color theme="1"/>
        <rFont val="Calibri"/>
        <family val="2"/>
        <scheme val="minor"/>
      </rPr>
      <t>size</t>
    </r>
    <r>
      <rPr>
        <b/>
        <sz val="11"/>
        <color theme="1"/>
        <rFont val="Calibri"/>
        <family val="2"/>
        <scheme val="minor"/>
      </rPr>
      <t>*</t>
    </r>
  </si>
  <si>
    <r>
      <t xml:space="preserve">Distribution of companies by </t>
    </r>
    <r>
      <rPr>
        <b/>
        <i/>
        <u/>
        <sz val="11"/>
        <color theme="1"/>
        <rFont val="Calibri"/>
        <family val="2"/>
        <scheme val="minor"/>
      </rPr>
      <t xml:space="preserve">size </t>
    </r>
    <r>
      <rPr>
        <b/>
        <sz val="11"/>
        <color theme="1"/>
        <rFont val="Calibri"/>
        <family val="2"/>
        <scheme val="minor"/>
      </rPr>
      <t xml:space="preserve">and </t>
    </r>
    <r>
      <rPr>
        <b/>
        <i/>
        <u/>
        <sz val="11"/>
        <color theme="1"/>
        <rFont val="Calibri"/>
        <family val="2"/>
        <scheme val="minor"/>
      </rPr>
      <t>economic sector</t>
    </r>
  </si>
  <si>
    <t>Q1. General data :</t>
  </si>
  <si>
    <t>Total  sample</t>
  </si>
  <si>
    <t>Responded</t>
  </si>
  <si>
    <t>Refused</t>
  </si>
  <si>
    <t>No contact</t>
  </si>
  <si>
    <t>Inactive (dormant)</t>
  </si>
  <si>
    <t>Closed (deregistered)</t>
  </si>
  <si>
    <t>Not responded</t>
  </si>
  <si>
    <r>
      <t xml:space="preserve">Distribution of total companies by </t>
    </r>
    <r>
      <rPr>
        <b/>
        <i/>
        <u/>
        <sz val="11"/>
        <color theme="1"/>
        <rFont val="Calibri"/>
        <family val="2"/>
        <scheme val="minor"/>
      </rPr>
      <t>share of raw material obtained within the country</t>
    </r>
  </si>
  <si>
    <r>
      <t>Distribution of total companies by</t>
    </r>
    <r>
      <rPr>
        <b/>
        <i/>
        <u/>
        <sz val="11"/>
        <color theme="1"/>
        <rFont val="Calibri"/>
        <family val="2"/>
      </rPr>
      <t xml:space="preserve"> share of production sold within the country</t>
    </r>
  </si>
  <si>
    <t xml:space="preserve">Q5. </t>
  </si>
  <si>
    <t xml:space="preserve">Q4. </t>
  </si>
  <si>
    <r>
      <t xml:space="preserve"> Distribution of total companies by  </t>
    </r>
    <r>
      <rPr>
        <b/>
        <i/>
        <u/>
        <sz val="11"/>
        <color theme="1"/>
        <rFont val="Calibri"/>
        <family val="2"/>
        <scheme val="minor"/>
      </rPr>
      <t>share of currency of the business activity</t>
    </r>
  </si>
  <si>
    <t>Q13.</t>
  </si>
  <si>
    <r>
      <t xml:space="preserve">Distribution of total companies by </t>
    </r>
    <r>
      <rPr>
        <b/>
        <i/>
        <u/>
        <sz val="11"/>
        <color theme="1"/>
        <rFont val="Calibri"/>
        <family val="2"/>
        <scheme val="minor"/>
      </rPr>
      <t>indebtedness</t>
    </r>
    <r>
      <rPr>
        <b/>
        <sz val="11"/>
        <color theme="1"/>
        <rFont val="Calibri"/>
        <family val="2"/>
        <scheme val="minor"/>
      </rPr>
      <t xml:space="preserve"> </t>
    </r>
  </si>
  <si>
    <t>Q14.</t>
  </si>
  <si>
    <r>
      <t>Distribution of companies by</t>
    </r>
    <r>
      <rPr>
        <b/>
        <i/>
        <u/>
        <sz val="11"/>
        <color theme="1"/>
        <rFont val="Calibri"/>
        <family val="2"/>
      </rPr>
      <t xml:space="preserve"> size</t>
    </r>
    <r>
      <rPr>
        <b/>
        <sz val="11"/>
        <color theme="1"/>
        <rFont val="Calibri"/>
        <family val="2"/>
      </rPr>
      <t xml:space="preserve"> and </t>
    </r>
    <r>
      <rPr>
        <b/>
        <i/>
        <u/>
        <sz val="11"/>
        <color theme="1"/>
        <rFont val="Calibri"/>
        <family val="2"/>
      </rPr>
      <t xml:space="preserve">type of interest rate </t>
    </r>
  </si>
  <si>
    <r>
      <t xml:space="preserve">Distribution of companies by </t>
    </r>
    <r>
      <rPr>
        <b/>
        <i/>
        <u/>
        <sz val="11"/>
        <color theme="1"/>
        <rFont val="Calibri"/>
        <family val="2"/>
      </rPr>
      <t xml:space="preserve">size </t>
    </r>
    <r>
      <rPr>
        <b/>
        <sz val="11"/>
        <color theme="1"/>
        <rFont val="Calibri"/>
        <family val="2"/>
      </rPr>
      <t xml:space="preserve">and </t>
    </r>
    <r>
      <rPr>
        <b/>
        <i/>
        <u/>
        <sz val="11"/>
        <color theme="1"/>
        <rFont val="Calibri"/>
        <family val="2"/>
      </rPr>
      <t>collateral/loan value ratio</t>
    </r>
  </si>
  <si>
    <t>Q23.</t>
  </si>
  <si>
    <t>Distribution of total companies by collateral/loan value ratio</t>
  </si>
  <si>
    <t>Calculated as a net balance of the share of positive and negative responses</t>
  </si>
  <si>
    <t>Calculated as a weighted average of response shares by different intervals</t>
  </si>
  <si>
    <t xml:space="preserve">1. Up to ALL 10 million </t>
  </si>
  <si>
    <t xml:space="preserve">2. ALL 10-49 million </t>
  </si>
  <si>
    <t xml:space="preserve">3. ALL 50-99 million </t>
  </si>
  <si>
    <t>4. ALL 100-500 million</t>
  </si>
  <si>
    <t xml:space="preserve">5. Above ALL 500 million </t>
  </si>
  <si>
    <t>The given sales intervals in question Q9  are:</t>
  </si>
  <si>
    <t>Survey sample: 1200 companies geographically spread across the country</t>
  </si>
  <si>
    <t>QUESTIONNAIRE ON THE FINANCIAL SITUATION  AND BORROWING OF ENTERPRISES(COMPANIES)</t>
  </si>
  <si>
    <t>THE FINANCIAL SITUATION AND BORROWING OF ENTERPRISES IN ALBANIA</t>
  </si>
  <si>
    <t>Geographical distribution of the sample (2025 H2)</t>
  </si>
  <si>
    <r>
      <t>b) How do you expect it to change over the next 6 months?</t>
    </r>
    <r>
      <rPr>
        <sz val="13.5"/>
        <color theme="1"/>
        <rFont val="Calibri"/>
        <family val="2"/>
        <scheme val="minor"/>
      </rPr>
      <t xml:space="preserve"> </t>
    </r>
    <r>
      <rPr>
        <i/>
        <sz val="13.5"/>
        <color theme="1"/>
        <rFont val="Calibri"/>
        <family val="2"/>
        <scheme val="minor"/>
      </rPr>
      <t>(select only one option)</t>
    </r>
  </si>
  <si>
    <r>
      <t>b) How do you expect the company's sales to change over the next  6 months?</t>
    </r>
    <r>
      <rPr>
        <sz val="13.5"/>
        <color theme="1"/>
        <rFont val="Calibri"/>
        <family val="2"/>
        <scheme val="minor"/>
      </rPr>
      <t xml:space="preserve"> </t>
    </r>
  </si>
  <si>
    <r>
      <t>a) How did the company's financial result change over the last 6 months?</t>
    </r>
    <r>
      <rPr>
        <b/>
        <i/>
        <sz val="13.5"/>
        <color theme="1"/>
        <rFont val="Calibri"/>
        <family val="2"/>
        <scheme val="minor"/>
      </rPr>
      <t xml:space="preserve"> </t>
    </r>
    <r>
      <rPr>
        <i/>
        <sz val="12"/>
        <color theme="1"/>
        <rFont val="Calibri"/>
        <family val="2"/>
        <scheme val="minor"/>
      </rPr>
      <t>(select only one option)</t>
    </r>
  </si>
  <si>
    <r>
      <t>a) Has the company expanded the activity/increased investments over the last 6 months?</t>
    </r>
    <r>
      <rPr>
        <sz val="13.5"/>
        <color theme="1"/>
        <rFont val="Calibri"/>
        <family val="2"/>
        <scheme val="minor"/>
      </rPr>
      <t xml:space="preserve"> </t>
    </r>
  </si>
  <si>
    <t>2.2 Additional requirements by the lender</t>
  </si>
  <si>
    <r>
      <t>Distribution of companies</t>
    </r>
    <r>
      <rPr>
        <b/>
        <i/>
        <u/>
        <sz val="11"/>
        <color theme="1"/>
        <rFont val="Calibri"/>
        <family val="2"/>
      </rPr>
      <t xml:space="preserve"> by size</t>
    </r>
    <r>
      <rPr>
        <b/>
        <sz val="11"/>
        <color theme="1"/>
        <rFont val="Calibri"/>
        <family val="2"/>
      </rPr>
      <t xml:space="preserve"> and </t>
    </r>
    <r>
      <rPr>
        <b/>
        <i/>
        <u/>
        <sz val="11"/>
        <color theme="1"/>
        <rFont val="Calibri"/>
        <family val="2"/>
      </rPr>
      <t xml:space="preserve"> business activity financing sources</t>
    </r>
  </si>
  <si>
    <t xml:space="preserve">Q6. </t>
  </si>
  <si>
    <t xml:space="preserve">Q2. </t>
  </si>
  <si>
    <t xml:space="preserve">Q3. </t>
  </si>
  <si>
    <t xml:space="preserve">Q8.a) </t>
  </si>
  <si>
    <t xml:space="preserve">Q8.b) </t>
  </si>
  <si>
    <t xml:space="preserve">Q9. </t>
  </si>
  <si>
    <t xml:space="preserve">Q10. a) </t>
  </si>
  <si>
    <t xml:space="preserve">Q10.b) </t>
  </si>
  <si>
    <t xml:space="preserve">Q11.  </t>
  </si>
  <si>
    <t xml:space="preserve">Q 12.a) </t>
  </si>
  <si>
    <t xml:space="preserve">Q12. b) </t>
  </si>
  <si>
    <t xml:space="preserve">Q13. </t>
  </si>
  <si>
    <t xml:space="preserve">Q14. </t>
  </si>
  <si>
    <t xml:space="preserve">Q15. </t>
  </si>
  <si>
    <t xml:space="preserve">Q16. </t>
  </si>
  <si>
    <t xml:space="preserve">Q17. </t>
  </si>
  <si>
    <t xml:space="preserve">Q18. </t>
  </si>
  <si>
    <t xml:space="preserve">Q19. </t>
  </si>
  <si>
    <t xml:space="preserve">Q20. </t>
  </si>
  <si>
    <t xml:space="preserve">Q21. </t>
  </si>
  <si>
    <t xml:space="preserve">Q22. </t>
  </si>
  <si>
    <t xml:space="preserve">Q23. </t>
  </si>
  <si>
    <t xml:space="preserve">Q28. </t>
  </si>
  <si>
    <t>Q29.</t>
  </si>
  <si>
    <t xml:space="preserve">Q24. </t>
  </si>
  <si>
    <t xml:space="preserve">Q25. </t>
  </si>
  <si>
    <t xml:space="preserve">Q26.  </t>
  </si>
  <si>
    <t xml:space="preserve">Q27. </t>
  </si>
  <si>
    <t xml:space="preserve">Q30. </t>
  </si>
  <si>
    <t xml:space="preserve">Q30.2. </t>
  </si>
  <si>
    <t xml:space="preserve">Q31. </t>
  </si>
  <si>
    <t xml:space="preserve">Q32. </t>
  </si>
  <si>
    <t xml:space="preserve">Q33. </t>
  </si>
  <si>
    <t xml:space="preserve">Q35. </t>
  </si>
  <si>
    <r>
      <t xml:space="preserve"> Distribution of total companies by </t>
    </r>
    <r>
      <rPr>
        <b/>
        <i/>
        <u/>
        <sz val="11"/>
        <color theme="1"/>
        <rFont val="Calibri"/>
        <family val="2"/>
      </rPr>
      <t>business activity financing sources</t>
    </r>
  </si>
  <si>
    <t>Q32.</t>
  </si>
  <si>
    <t>Importance of relationship with the banks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</si>
</sst>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L_e_k_-;\-* #,##0.00_L_e_k_-;_-* &quot;-&quot;??_L_e_k_-;_-@_-"/>
    <numFmt numFmtId="165" formatCode="0.0%"/>
    <numFmt numFmtId="166" formatCode="0.0000"/>
    <numFmt numFmtId="167" formatCode="0.000000000000000%"/>
  </numFmts>
  <fonts count="71" x14ac:knownFonts="1">
    <font>
      <sz val="11"/>
      <color theme="1"/>
      <name val="Calibri"/>
      <family val="2"/>
      <scheme val="minor"/>
    </font>
    <font>
      <sz val="11"/>
      <color theme="1"/>
      <name val="Calibri"/>
      <family val="2"/>
      <scheme val="minor"/>
    </font>
    <font>
      <b/>
      <sz val="14"/>
      <color rgb="FFC00000"/>
      <name val="Calibri"/>
      <family val="2"/>
      <charset val="238"/>
      <scheme val="minor"/>
    </font>
    <font>
      <i/>
      <sz val="11"/>
      <color theme="1"/>
      <name val="Calibri"/>
      <family val="2"/>
      <charset val="238"/>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charset val="238"/>
      <scheme val="minor"/>
    </font>
    <font>
      <i/>
      <sz val="11"/>
      <name val="Calibri"/>
      <family val="2"/>
      <charset val="238"/>
      <scheme val="minor"/>
    </font>
    <font>
      <b/>
      <sz val="11"/>
      <name val="Calibri"/>
      <family val="2"/>
      <charset val="238"/>
      <scheme val="minor"/>
    </font>
    <font>
      <b/>
      <u/>
      <sz val="12"/>
      <color rgb="FF0070C0"/>
      <name val="Arial"/>
      <family val="2"/>
      <charset val="238"/>
    </font>
    <font>
      <sz val="11"/>
      <color theme="4" tint="-0.499984740745262"/>
      <name val="Calibri"/>
      <family val="2"/>
      <scheme val="minor"/>
    </font>
    <font>
      <b/>
      <sz val="14"/>
      <color theme="5" tint="-0.249977111117893"/>
      <name val="Calibri"/>
      <family val="2"/>
      <charset val="238"/>
      <scheme val="minor"/>
    </font>
    <font>
      <b/>
      <sz val="12"/>
      <color rgb="FF9E0000"/>
      <name val="Calibri"/>
      <family val="2"/>
      <scheme val="minor"/>
    </font>
    <font>
      <b/>
      <sz val="14"/>
      <color rgb="FFA80000"/>
      <name val="Calibri"/>
      <family val="2"/>
      <charset val="238"/>
      <scheme val="minor"/>
    </font>
    <font>
      <sz val="11"/>
      <color rgb="FFA80000"/>
      <name val="Calibri"/>
      <family val="2"/>
      <charset val="238"/>
      <scheme val="minor"/>
    </font>
    <font>
      <i/>
      <sz val="11"/>
      <color rgb="FF002060"/>
      <name val="Calibri"/>
      <family val="2"/>
      <scheme val="minor"/>
    </font>
    <font>
      <sz val="11"/>
      <color rgb="FF002060"/>
      <name val="Calibri"/>
      <family val="2"/>
      <scheme val="minor"/>
    </font>
    <font>
      <u/>
      <sz val="11"/>
      <color theme="10"/>
      <name val="Calibri"/>
      <family val="2"/>
      <scheme val="minor"/>
    </font>
    <font>
      <i/>
      <sz val="11"/>
      <color theme="1"/>
      <name val="Calibri"/>
      <family val="2"/>
      <scheme val="minor"/>
    </font>
    <font>
      <b/>
      <sz val="11"/>
      <color theme="1"/>
      <name val="Calibri"/>
      <family val="2"/>
      <scheme val="minor"/>
    </font>
    <font>
      <i/>
      <sz val="10"/>
      <color theme="1"/>
      <name val="Calibri"/>
      <family val="2"/>
      <scheme val="minor"/>
    </font>
    <font>
      <sz val="11"/>
      <name val="Calibri"/>
      <family val="2"/>
      <scheme val="minor"/>
    </font>
    <font>
      <b/>
      <u/>
      <sz val="12"/>
      <color rgb="FF9E0000"/>
      <name val="Calibri"/>
      <family val="2"/>
      <scheme val="minor"/>
    </font>
    <font>
      <i/>
      <sz val="10"/>
      <color rgb="FFFF0000"/>
      <name val="Calibri"/>
      <family val="2"/>
      <scheme val="minor"/>
    </font>
    <font>
      <b/>
      <sz val="10"/>
      <color rgb="FF9E0000"/>
      <name val="Calibri"/>
      <family val="2"/>
      <scheme val="minor"/>
    </font>
    <font>
      <i/>
      <sz val="10"/>
      <color theme="1"/>
      <name val="Calibri"/>
      <family val="2"/>
      <charset val="238"/>
      <scheme val="minor"/>
    </font>
    <font>
      <b/>
      <sz val="10"/>
      <color rgb="FFA80000"/>
      <name val="Calibri"/>
      <family val="2"/>
      <scheme val="minor"/>
    </font>
    <font>
      <sz val="8.5"/>
      <color theme="1"/>
      <name val="Verdana"/>
      <family val="2"/>
    </font>
    <font>
      <b/>
      <sz val="9"/>
      <color theme="1"/>
      <name val="Calibri"/>
      <family val="2"/>
      <scheme val="minor"/>
    </font>
    <font>
      <b/>
      <sz val="14"/>
      <color rgb="FFA80000"/>
      <name val="Calibri"/>
      <family val="2"/>
      <charset val="238"/>
    </font>
    <font>
      <b/>
      <sz val="12"/>
      <color rgb="FF0070C0"/>
      <name val="Calibri"/>
      <family val="2"/>
    </font>
    <font>
      <i/>
      <sz val="11"/>
      <color rgb="FF002060"/>
      <name val="Calibri"/>
      <family val="2"/>
    </font>
    <font>
      <b/>
      <sz val="11"/>
      <name val="Calibri"/>
      <family val="2"/>
      <charset val="238"/>
    </font>
    <font>
      <b/>
      <sz val="10"/>
      <name val="Calibri"/>
      <family val="2"/>
      <charset val="238"/>
    </font>
    <font>
      <b/>
      <sz val="10"/>
      <color theme="1"/>
      <name val="Calibri"/>
      <family val="2"/>
    </font>
    <font>
      <i/>
      <sz val="11"/>
      <color rgb="FF002060"/>
      <name val="Calibri"/>
      <family val="2"/>
      <charset val="238"/>
    </font>
    <font>
      <b/>
      <i/>
      <u/>
      <sz val="11"/>
      <color rgb="FF002060"/>
      <name val="Calibri"/>
      <family val="2"/>
    </font>
    <font>
      <b/>
      <sz val="12"/>
      <color rgb="FF9E0000"/>
      <name val="Calibri"/>
      <family val="2"/>
    </font>
    <font>
      <sz val="11"/>
      <color rgb="FF002060"/>
      <name val="Calibri"/>
      <family val="2"/>
    </font>
    <font>
      <b/>
      <i/>
      <sz val="11"/>
      <color rgb="FFFF0000" tint="-0.49995422223578601"/>
      <name val="Calibri"/>
      <family val="2"/>
    </font>
    <font>
      <i/>
      <sz val="11"/>
      <color rgb="FF4F81BD" tint="-0.49995422223578601"/>
      <name val="Calibri"/>
      <family val="2"/>
    </font>
    <font>
      <i/>
      <sz val="11"/>
      <color theme="1"/>
      <name val="Calibri"/>
      <family val="2"/>
    </font>
    <font>
      <i/>
      <sz val="10"/>
      <color theme="1"/>
      <name val="Calibri"/>
      <family val="2"/>
    </font>
    <font>
      <b/>
      <u/>
      <sz val="12"/>
      <color rgb="FF9E0000"/>
      <name val="Calibri"/>
      <family val="2"/>
    </font>
    <font>
      <b/>
      <sz val="11"/>
      <color theme="1"/>
      <name val="Calibri"/>
      <family val="2"/>
    </font>
    <font>
      <i/>
      <sz val="11"/>
      <color rgb="FFFF0000"/>
      <name val="Calibri"/>
      <family val="2"/>
    </font>
    <font>
      <b/>
      <sz val="10"/>
      <name val="Calibri"/>
      <family val="2"/>
    </font>
    <font>
      <b/>
      <sz val="10"/>
      <color rgb="FFA80000"/>
      <name val="Calibri"/>
      <family val="2"/>
    </font>
    <font>
      <i/>
      <sz val="10"/>
      <color rgb="FFFF0000"/>
      <name val="Calibri"/>
      <family val="2"/>
    </font>
    <font>
      <b/>
      <sz val="10"/>
      <color rgb="FF9E0000"/>
      <name val="Calibri"/>
      <family val="2"/>
    </font>
    <font>
      <b/>
      <sz val="9"/>
      <color theme="1"/>
      <name val="Calibri"/>
      <family val="2"/>
    </font>
    <font>
      <i/>
      <sz val="11"/>
      <color theme="4" tint="-0.499984740745262"/>
      <name val="Calibri"/>
      <family val="2"/>
    </font>
    <font>
      <sz val="10"/>
      <color rgb="FFC00000"/>
      <name val="Calibri"/>
      <family val="2"/>
      <scheme val="minor"/>
    </font>
    <font>
      <sz val="11"/>
      <color rgb="FFFF0000"/>
      <name val="Calibri"/>
      <family val="2"/>
      <scheme val="minor"/>
    </font>
    <font>
      <b/>
      <i/>
      <sz val="11"/>
      <color theme="1"/>
      <name val="Calibri"/>
      <family val="2"/>
    </font>
    <font>
      <b/>
      <i/>
      <u/>
      <sz val="11"/>
      <color theme="1"/>
      <name val="Calibri"/>
      <family val="2"/>
      <scheme val="minor"/>
    </font>
    <font>
      <b/>
      <i/>
      <u/>
      <sz val="11"/>
      <color theme="1"/>
      <name val="Calibri"/>
      <family val="2"/>
    </font>
    <font>
      <b/>
      <sz val="18"/>
      <color theme="1"/>
      <name val="Calibri"/>
      <family val="2"/>
      <scheme val="minor"/>
    </font>
    <font>
      <b/>
      <sz val="13.5"/>
      <color theme="1"/>
      <name val="Calibri"/>
      <family val="2"/>
      <scheme val="minor"/>
    </font>
    <font>
      <sz val="11"/>
      <color theme="8" tint="-0.249977111117893"/>
      <name val="Calibri"/>
      <family val="2"/>
      <scheme val="minor"/>
    </font>
    <font>
      <i/>
      <sz val="11"/>
      <color rgb="FFC00000"/>
      <name val="Calibri"/>
      <family val="2"/>
      <scheme val="minor"/>
    </font>
    <font>
      <b/>
      <sz val="10"/>
      <name val="Calibri"/>
      <family val="2"/>
      <scheme val="minor"/>
    </font>
    <font>
      <b/>
      <sz val="10"/>
      <color rgb="FFFF0000"/>
      <name val="Calibri"/>
      <family val="2"/>
      <scheme val="minor"/>
    </font>
    <font>
      <i/>
      <sz val="11"/>
      <color rgb="FFFF0000"/>
      <name val="Calibri"/>
      <family val="2"/>
      <scheme val="minor"/>
    </font>
    <font>
      <sz val="8"/>
      <name val="Calibri"/>
      <family val="2"/>
      <scheme val="minor"/>
    </font>
    <font>
      <b/>
      <i/>
      <sz val="10"/>
      <color theme="1"/>
      <name val="Calibri"/>
      <family val="2"/>
      <scheme val="minor"/>
    </font>
    <font>
      <b/>
      <i/>
      <sz val="13.5"/>
      <color theme="1"/>
      <name val="Calibri"/>
      <family val="2"/>
      <scheme val="minor"/>
    </font>
    <font>
      <i/>
      <sz val="13.5"/>
      <color theme="1"/>
      <name val="Calibri"/>
      <family val="2"/>
      <scheme val="minor"/>
    </font>
    <font>
      <sz val="13.5"/>
      <color theme="1"/>
      <name val="Calibri"/>
      <family val="2"/>
      <scheme val="minor"/>
    </font>
    <font>
      <i/>
      <sz val="12"/>
      <color theme="1"/>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7F7F7"/>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8" fillId="0" borderId="0" applyNumberFormat="0" applyFill="0" applyBorder="0" applyAlignment="0" applyProtection="0"/>
  </cellStyleXfs>
  <cellXfs count="549">
    <xf numFmtId="0" fontId="0" fillId="0" borderId="0" xfId="0"/>
    <xf numFmtId="0" fontId="3" fillId="0" borderId="0" xfId="0" applyFont="1"/>
    <xf numFmtId="0" fontId="2" fillId="0" borderId="0" xfId="0" applyFont="1" applyAlignment="1">
      <alignment horizontal="left"/>
    </xf>
    <xf numFmtId="0" fontId="8" fillId="0" borderId="0" xfId="0" applyFont="1"/>
    <xf numFmtId="0" fontId="8" fillId="0" borderId="0" xfId="0" applyFont="1" applyAlignment="1">
      <alignment horizontal="left"/>
    </xf>
    <xf numFmtId="0" fontId="2" fillId="0" borderId="0" xfId="0" applyFont="1"/>
    <xf numFmtId="0" fontId="10" fillId="0" borderId="0" xfId="0" applyFont="1"/>
    <xf numFmtId="0" fontId="11" fillId="5" borderId="5" xfId="0" applyFont="1" applyFill="1" applyBorder="1"/>
    <xf numFmtId="0" fontId="11" fillId="5" borderId="6" xfId="0" applyFont="1" applyFill="1" applyBorder="1"/>
    <xf numFmtId="0" fontId="12" fillId="5" borderId="6" xfId="0" applyFont="1" applyFill="1" applyBorder="1"/>
    <xf numFmtId="0" fontId="0" fillId="5" borderId="7" xfId="0" applyFill="1" applyBorder="1"/>
    <xf numFmtId="0" fontId="11" fillId="5" borderId="8" xfId="0" applyFont="1" applyFill="1" applyBorder="1"/>
    <xf numFmtId="0" fontId="11" fillId="5" borderId="0" xfId="0" applyFont="1" applyFill="1"/>
    <xf numFmtId="0" fontId="14" fillId="5" borderId="0" xfId="0" applyFont="1" applyFill="1"/>
    <xf numFmtId="0" fontId="15" fillId="5" borderId="0" xfId="0" applyFont="1" applyFill="1"/>
    <xf numFmtId="0" fontId="0" fillId="5" borderId="9" xfId="0" applyFill="1" applyBorder="1"/>
    <xf numFmtId="0" fontId="0" fillId="5" borderId="9" xfId="0" applyFill="1" applyBorder="1" applyAlignment="1">
      <alignment wrapText="1"/>
    </xf>
    <xf numFmtId="0" fontId="11" fillId="5" borderId="10" xfId="0" applyFont="1" applyFill="1" applyBorder="1"/>
    <xf numFmtId="0" fontId="11" fillId="5" borderId="11" xfId="0" applyFont="1" applyFill="1" applyBorder="1" applyAlignment="1">
      <alignment vertical="center" wrapText="1"/>
    </xf>
    <xf numFmtId="0" fontId="0" fillId="5" borderId="12" xfId="0" applyFill="1" applyBorder="1"/>
    <xf numFmtId="0" fontId="16" fillId="5" borderId="0" xfId="0" applyFont="1" applyFill="1"/>
    <xf numFmtId="0" fontId="17" fillId="5" borderId="0" xfId="0" applyFont="1" applyFill="1"/>
    <xf numFmtId="0" fontId="17" fillId="5" borderId="0" xfId="0" applyFont="1" applyFill="1" applyAlignment="1">
      <alignment horizontal="left" vertical="center" wrapText="1"/>
    </xf>
    <xf numFmtId="0" fontId="16" fillId="5" borderId="0" xfId="0" applyFont="1" applyFill="1" applyAlignment="1">
      <alignment horizontal="center" wrapText="1"/>
    </xf>
    <xf numFmtId="0" fontId="18" fillId="5" borderId="0" xfId="3" applyFill="1" applyBorder="1"/>
    <xf numFmtId="165" fontId="4" fillId="0" borderId="0" xfId="1" applyNumberFormat="1" applyFont="1" applyBorder="1" applyAlignment="1">
      <alignment horizontal="center"/>
    </xf>
    <xf numFmtId="165" fontId="4" fillId="0" borderId="11" xfId="1" applyNumberFormat="1" applyFont="1" applyBorder="1" applyAlignment="1">
      <alignment horizontal="center"/>
    </xf>
    <xf numFmtId="165" fontId="4" fillId="0" borderId="6" xfId="1" applyNumberFormat="1" applyFont="1" applyBorder="1" applyAlignment="1">
      <alignment horizontal="center"/>
    </xf>
    <xf numFmtId="165" fontId="4" fillId="0" borderId="9" xfId="1" applyNumberFormat="1" applyFont="1" applyBorder="1" applyAlignment="1">
      <alignment horizontal="center"/>
    </xf>
    <xf numFmtId="165" fontId="4" fillId="0" borderId="12" xfId="1" applyNumberFormat="1" applyFont="1" applyBorder="1" applyAlignment="1">
      <alignment horizontal="center"/>
    </xf>
    <xf numFmtId="0" fontId="0" fillId="4" borderId="1" xfId="0" applyFill="1" applyBorder="1"/>
    <xf numFmtId="0" fontId="19" fillId="0" borderId="0" xfId="0" quotePrefix="1" applyFont="1"/>
    <xf numFmtId="0" fontId="0" fillId="6" borderId="1" xfId="0" applyFill="1" applyBorder="1"/>
    <xf numFmtId="0" fontId="0" fillId="2" borderId="1" xfId="0" applyFill="1" applyBorder="1"/>
    <xf numFmtId="0" fontId="13" fillId="5" borderId="0" xfId="0" applyFont="1" applyFill="1"/>
    <xf numFmtId="0" fontId="7" fillId="0" borderId="13" xfId="0" applyFont="1" applyBorder="1" applyAlignment="1">
      <alignment horizontal="center" vertical="center" wrapText="1"/>
    </xf>
    <xf numFmtId="0" fontId="17" fillId="5" borderId="0" xfId="0" applyFont="1" applyFill="1" applyAlignment="1">
      <alignment vertical="center"/>
    </xf>
    <xf numFmtId="0" fontId="17" fillId="5" borderId="9" xfId="0" applyFont="1" applyFill="1" applyBorder="1" applyAlignment="1">
      <alignment vertical="center" wrapText="1"/>
    </xf>
    <xf numFmtId="165" fontId="4" fillId="0" borderId="16" xfId="1" applyNumberFormat="1" applyFont="1" applyBorder="1" applyAlignment="1">
      <alignment horizontal="center"/>
    </xf>
    <xf numFmtId="0" fontId="16" fillId="5" borderId="8" xfId="0" applyFont="1" applyFill="1" applyBorder="1" applyAlignment="1">
      <alignment vertical="top" wrapText="1"/>
    </xf>
    <xf numFmtId="0" fontId="16" fillId="5" borderId="9" xfId="0" applyFont="1" applyFill="1" applyBorder="1" applyAlignment="1">
      <alignment vertical="top" wrapText="1"/>
    </xf>
    <xf numFmtId="0" fontId="16" fillId="5" borderId="10" xfId="0" applyFont="1" applyFill="1" applyBorder="1" applyAlignment="1">
      <alignment vertical="top" wrapText="1"/>
    </xf>
    <xf numFmtId="0" fontId="16" fillId="5" borderId="11" xfId="0" applyFont="1" applyFill="1" applyBorder="1" applyAlignment="1">
      <alignment vertical="top" wrapText="1"/>
    </xf>
    <xf numFmtId="0" fontId="16" fillId="5" borderId="12" xfId="0" applyFont="1" applyFill="1" applyBorder="1" applyAlignment="1">
      <alignment vertical="top" wrapText="1"/>
    </xf>
    <xf numFmtId="0" fontId="11" fillId="5" borderId="6" xfId="0" applyFont="1" applyFill="1" applyBorder="1" applyAlignment="1">
      <alignment vertical="top"/>
    </xf>
    <xf numFmtId="0" fontId="3" fillId="0" borderId="0" xfId="0" applyFont="1" applyAlignment="1">
      <alignment vertical="center"/>
    </xf>
    <xf numFmtId="0" fontId="19" fillId="0" borderId="0" xfId="0" applyFont="1"/>
    <xf numFmtId="0" fontId="21" fillId="0" borderId="0" xfId="0" applyFont="1"/>
    <xf numFmtId="0" fontId="4" fillId="0" borderId="0" xfId="0" applyFont="1"/>
    <xf numFmtId="165" fontId="4" fillId="0" borderId="20" xfId="1" applyNumberFormat="1" applyFont="1" applyBorder="1" applyAlignment="1">
      <alignment horizontal="center"/>
    </xf>
    <xf numFmtId="165" fontId="4" fillId="0" borderId="22" xfId="1" applyNumberFormat="1" applyFont="1" applyBorder="1" applyAlignment="1">
      <alignment horizontal="center"/>
    </xf>
    <xf numFmtId="165" fontId="4" fillId="0" borderId="21" xfId="1" applyNumberFormat="1" applyFont="1" applyBorder="1" applyAlignment="1">
      <alignment horizontal="center"/>
    </xf>
    <xf numFmtId="0" fontId="5" fillId="0" borderId="0" xfId="0" applyFont="1" applyAlignment="1">
      <alignment horizontal="center" vertical="center"/>
    </xf>
    <xf numFmtId="164" fontId="4" fillId="0" borderId="0" xfId="2" applyFont="1" applyBorder="1" applyAlignment="1">
      <alignment horizontal="center" vertical="center"/>
    </xf>
    <xf numFmtId="164" fontId="4" fillId="0" borderId="20" xfId="2" applyFont="1" applyBorder="1" applyAlignment="1">
      <alignment horizontal="center" vertical="center"/>
    </xf>
    <xf numFmtId="164" fontId="4" fillId="0" borderId="21" xfId="2" applyFont="1" applyBorder="1" applyAlignment="1">
      <alignment horizontal="center" vertical="center"/>
    </xf>
    <xf numFmtId="164" fontId="4" fillId="0" borderId="11" xfId="2" applyFont="1" applyBorder="1" applyAlignment="1">
      <alignment horizontal="center" vertical="center"/>
    </xf>
    <xf numFmtId="165" fontId="4" fillId="0" borderId="0" xfId="1" applyNumberFormat="1" applyFont="1" applyBorder="1" applyAlignment="1">
      <alignment horizontal="center" vertical="center"/>
    </xf>
    <xf numFmtId="165" fontId="4" fillId="0" borderId="11" xfId="1" applyNumberFormat="1" applyFont="1" applyBorder="1" applyAlignment="1">
      <alignment horizontal="center" vertical="center"/>
    </xf>
    <xf numFmtId="165" fontId="4" fillId="0" borderId="0" xfId="1" applyNumberFormat="1" applyFont="1" applyFill="1" applyBorder="1" applyAlignment="1">
      <alignment horizontal="center" vertical="center"/>
    </xf>
    <xf numFmtId="165" fontId="4" fillId="0" borderId="11" xfId="1" applyNumberFormat="1" applyFont="1" applyFill="1" applyBorder="1" applyAlignment="1">
      <alignment horizontal="center" vertical="center"/>
    </xf>
    <xf numFmtId="0" fontId="5" fillId="0" borderId="23" xfId="0" applyFont="1" applyBorder="1"/>
    <xf numFmtId="0" fontId="5" fillId="0" borderId="18" xfId="0" applyFont="1" applyBorder="1"/>
    <xf numFmtId="0" fontId="5" fillId="0" borderId="19" xfId="0" applyFont="1" applyBorder="1"/>
    <xf numFmtId="0" fontId="5" fillId="0" borderId="0" xfId="0" applyFont="1" applyAlignment="1">
      <alignment horizontal="center" vertical="center" wrapText="1"/>
    </xf>
    <xf numFmtId="165" fontId="4" fillId="0" borderId="20" xfId="1" applyNumberFormat="1" applyFont="1" applyFill="1" applyBorder="1" applyAlignment="1">
      <alignment horizontal="center" vertical="center"/>
    </xf>
    <xf numFmtId="165" fontId="4" fillId="0" borderId="21" xfId="1" applyNumberFormat="1" applyFont="1" applyFill="1" applyBorder="1" applyAlignment="1">
      <alignment horizontal="center" vertical="center"/>
    </xf>
    <xf numFmtId="0" fontId="24" fillId="0" borderId="0" xfId="0" applyFont="1"/>
    <xf numFmtId="165" fontId="0" fillId="0" borderId="0" xfId="0" applyNumberFormat="1"/>
    <xf numFmtId="9" fontId="5" fillId="0" borderId="0" xfId="0" applyNumberFormat="1" applyFont="1"/>
    <xf numFmtId="165" fontId="4" fillId="0" borderId="20" xfId="1" applyNumberFormat="1" applyFont="1" applyBorder="1" applyAlignment="1">
      <alignment horizontal="center" vertical="center"/>
    </xf>
    <xf numFmtId="165" fontId="4" fillId="0" borderId="21" xfId="1" applyNumberFormat="1" applyFont="1" applyBorder="1" applyAlignment="1">
      <alignment horizontal="center" vertical="center"/>
    </xf>
    <xf numFmtId="0" fontId="22" fillId="0" borderId="0" xfId="0" applyFont="1"/>
    <xf numFmtId="164" fontId="4" fillId="0" borderId="9" xfId="2" applyFont="1" applyBorder="1" applyAlignment="1">
      <alignment horizontal="center" vertical="center"/>
    </xf>
    <xf numFmtId="164" fontId="4" fillId="0" borderId="12" xfId="2" applyFont="1" applyBorder="1" applyAlignment="1">
      <alignment horizontal="center" vertical="center"/>
    </xf>
    <xf numFmtId="0" fontId="26" fillId="0" borderId="0" xfId="0" applyFont="1"/>
    <xf numFmtId="9" fontId="5" fillId="0" borderId="9" xfId="0" applyNumberFormat="1" applyFont="1" applyBorder="1" applyAlignment="1">
      <alignment horizontal="center"/>
    </xf>
    <xf numFmtId="9" fontId="5" fillId="0" borderId="12" xfId="0" applyNumberFormat="1" applyFont="1" applyBorder="1" applyAlignment="1">
      <alignment horizontal="center"/>
    </xf>
    <xf numFmtId="9" fontId="5" fillId="0" borderId="9" xfId="1" applyFont="1" applyBorder="1" applyAlignment="1">
      <alignment horizontal="center"/>
    </xf>
    <xf numFmtId="9" fontId="5" fillId="0" borderId="12" xfId="1" applyFont="1" applyBorder="1" applyAlignment="1">
      <alignment horizontal="center"/>
    </xf>
    <xf numFmtId="0" fontId="28" fillId="0" borderId="0" xfId="0" applyFont="1" applyAlignment="1">
      <alignment horizontal="left" vertical="top" indent="10"/>
    </xf>
    <xf numFmtId="9" fontId="5" fillId="0" borderId="7" xfId="1" applyFont="1" applyBorder="1" applyAlignment="1">
      <alignment horizontal="center"/>
    </xf>
    <xf numFmtId="2" fontId="22" fillId="0" borderId="9" xfId="0" applyNumberFormat="1" applyFont="1" applyBorder="1" applyAlignment="1">
      <alignment horizontal="center"/>
    </xf>
    <xf numFmtId="2" fontId="0" fillId="0" borderId="0" xfId="0" applyNumberFormat="1"/>
    <xf numFmtId="164" fontId="4" fillId="0" borderId="0" xfId="2" applyFont="1" applyBorder="1" applyAlignment="1">
      <alignment vertical="center"/>
    </xf>
    <xf numFmtId="164" fontId="4" fillId="0" borderId="9" xfId="2" applyFont="1" applyBorder="1" applyAlignment="1">
      <alignment vertical="center"/>
    </xf>
    <xf numFmtId="164" fontId="4" fillId="0" borderId="11" xfId="2" applyFont="1" applyBorder="1" applyAlignment="1">
      <alignment vertical="center"/>
    </xf>
    <xf numFmtId="0" fontId="23" fillId="5" borderId="0" xfId="0" applyFont="1" applyFill="1"/>
    <xf numFmtId="0" fontId="36" fillId="5" borderId="0" xfId="0" applyFont="1" applyFill="1"/>
    <xf numFmtId="0" fontId="32" fillId="5" borderId="0" xfId="0" applyFont="1" applyFill="1"/>
    <xf numFmtId="0" fontId="43" fillId="0" borderId="0" xfId="0" applyFont="1"/>
    <xf numFmtId="0" fontId="46" fillId="0" borderId="0" xfId="0" applyFont="1"/>
    <xf numFmtId="0" fontId="49" fillId="0" borderId="0" xfId="0" applyFont="1"/>
    <xf numFmtId="0" fontId="38" fillId="5" borderId="0" xfId="0" applyFont="1" applyFill="1"/>
    <xf numFmtId="0" fontId="34" fillId="0" borderId="2" xfId="0" applyFont="1" applyBorder="1" applyAlignment="1">
      <alignment horizontal="center" vertical="center" wrapText="1"/>
    </xf>
    <xf numFmtId="0" fontId="31" fillId="0" borderId="0" xfId="0" applyFont="1"/>
    <xf numFmtId="0" fontId="35" fillId="0" borderId="3" xfId="0" applyFont="1" applyBorder="1" applyAlignment="1">
      <alignment horizontal="center" vertical="center"/>
    </xf>
    <xf numFmtId="0" fontId="35" fillId="0" borderId="8" xfId="0" applyFont="1" applyBorder="1"/>
    <xf numFmtId="0" fontId="5" fillId="0" borderId="0" xfId="0" applyFont="1"/>
    <xf numFmtId="165" fontId="4" fillId="0" borderId="5" xfId="1" applyNumberFormat="1" applyFont="1" applyBorder="1" applyAlignment="1">
      <alignment horizontal="center"/>
    </xf>
    <xf numFmtId="9" fontId="5" fillId="0" borderId="7" xfId="0" applyNumberFormat="1" applyFont="1" applyBorder="1" applyAlignment="1">
      <alignment horizontal="center"/>
    </xf>
    <xf numFmtId="165" fontId="4" fillId="0" borderId="8" xfId="1" applyNumberFormat="1" applyFont="1" applyBorder="1" applyAlignment="1">
      <alignment horizontal="center"/>
    </xf>
    <xf numFmtId="165" fontId="4" fillId="0" borderId="10" xfId="1" applyNumberFormat="1" applyFont="1" applyBorder="1" applyAlignment="1">
      <alignment horizont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5" fontId="4" fillId="0" borderId="25" xfId="1" applyNumberFormat="1" applyFont="1" applyBorder="1" applyAlignment="1">
      <alignment horizontal="center"/>
    </xf>
    <xf numFmtId="165" fontId="4" fillId="0" borderId="24" xfId="1" applyNumberFormat="1" applyFont="1" applyBorder="1" applyAlignment="1">
      <alignment horizontal="center"/>
    </xf>
    <xf numFmtId="0" fontId="4" fillId="0" borderId="4" xfId="0"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1" xfId="0" applyFont="1" applyBorder="1"/>
    <xf numFmtId="0" fontId="5" fillId="0" borderId="20" xfId="0" applyFont="1" applyBorder="1"/>
    <xf numFmtId="0" fontId="5" fillId="0" borderId="11" xfId="0" applyFont="1" applyBorder="1"/>
    <xf numFmtId="0" fontId="5" fillId="0" borderId="7" xfId="0" applyFont="1" applyBorder="1"/>
    <xf numFmtId="0" fontId="5" fillId="0" borderId="9" xfId="0" applyFont="1" applyBorder="1"/>
    <xf numFmtId="0" fontId="5" fillId="0" borderId="16" xfId="0" applyFont="1" applyBorder="1"/>
    <xf numFmtId="0" fontId="5" fillId="0" borderId="22" xfId="0" applyFont="1" applyBorder="1"/>
    <xf numFmtId="0" fontId="5" fillId="0" borderId="12" xfId="0" applyFont="1" applyBorder="1"/>
    <xf numFmtId="0" fontId="3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5" fillId="0" borderId="27" xfId="0" applyFont="1" applyBorder="1"/>
    <xf numFmtId="165" fontId="6" fillId="0" borderId="0" xfId="1" applyNumberFormat="1" applyFont="1" applyBorder="1" applyAlignment="1">
      <alignment horizontal="center"/>
    </xf>
    <xf numFmtId="165" fontId="6" fillId="0" borderId="20" xfId="1" applyNumberFormat="1" applyFont="1" applyBorder="1" applyAlignment="1">
      <alignment horizontal="center"/>
    </xf>
    <xf numFmtId="165" fontId="6" fillId="0" borderId="21" xfId="1" applyNumberFormat="1" applyFont="1" applyBorder="1" applyAlignment="1">
      <alignment horizontal="center"/>
    </xf>
    <xf numFmtId="0" fontId="27" fillId="0" borderId="4" xfId="0" applyFont="1" applyBorder="1" applyAlignment="1">
      <alignment horizontal="center" vertical="center" wrapText="1"/>
    </xf>
    <xf numFmtId="164" fontId="4" fillId="0" borderId="6" xfId="2" applyFont="1" applyBorder="1" applyAlignment="1">
      <alignment vertical="center"/>
    </xf>
    <xf numFmtId="0" fontId="25" fillId="0" borderId="4" xfId="0" applyFont="1" applyBorder="1" applyAlignment="1">
      <alignment horizontal="center" vertical="center" wrapText="1"/>
    </xf>
    <xf numFmtId="165" fontId="53" fillId="0" borderId="7" xfId="1" applyNumberFormat="1" applyFont="1" applyBorder="1" applyAlignment="1">
      <alignment horizontal="center"/>
    </xf>
    <xf numFmtId="165" fontId="53" fillId="0" borderId="9" xfId="1" applyNumberFormat="1" applyFont="1" applyBorder="1" applyAlignment="1">
      <alignment horizontal="center"/>
    </xf>
    <xf numFmtId="165" fontId="53" fillId="0" borderId="16" xfId="1" applyNumberFormat="1" applyFont="1" applyBorder="1" applyAlignment="1">
      <alignment horizontal="center"/>
    </xf>
    <xf numFmtId="165" fontId="53" fillId="0" borderId="22" xfId="1" applyNumberFormat="1" applyFont="1" applyBorder="1" applyAlignment="1">
      <alignment horizontal="center"/>
    </xf>
    <xf numFmtId="165" fontId="53" fillId="0" borderId="12" xfId="1" applyNumberFormat="1" applyFont="1" applyBorder="1" applyAlignment="1">
      <alignment horizontal="center"/>
    </xf>
    <xf numFmtId="0" fontId="5" fillId="0" borderId="29" xfId="0" applyFont="1" applyBorder="1"/>
    <xf numFmtId="0" fontId="5" fillId="0" borderId="30" xfId="0" applyFont="1" applyBorder="1"/>
    <xf numFmtId="0" fontId="5" fillId="0" borderId="31" xfId="0" applyFont="1" applyBorder="1"/>
    <xf numFmtId="0" fontId="5" fillId="0" borderId="2" xfId="0" applyFont="1" applyBorder="1" applyAlignment="1">
      <alignment horizontal="center" vertical="center" wrapText="1"/>
    </xf>
    <xf numFmtId="164" fontId="4" fillId="0" borderId="5" xfId="2" applyFont="1" applyBorder="1" applyAlignment="1">
      <alignment horizontal="center" vertical="center"/>
    </xf>
    <xf numFmtId="164" fontId="4" fillId="0" borderId="6" xfId="2" applyFont="1" applyBorder="1" applyAlignment="1">
      <alignment horizontal="center" vertical="center"/>
    </xf>
    <xf numFmtId="164" fontId="4" fillId="0" borderId="7" xfId="2" applyFont="1" applyBorder="1" applyAlignment="1">
      <alignment horizontal="center" vertical="center"/>
    </xf>
    <xf numFmtId="164" fontId="4" fillId="0" borderId="8" xfId="2" applyFont="1" applyBorder="1" applyAlignment="1">
      <alignment horizontal="center" vertical="center"/>
    </xf>
    <xf numFmtId="164" fontId="4" fillId="0" borderId="24" xfId="2" applyFont="1" applyBorder="1" applyAlignment="1">
      <alignment horizontal="center" vertical="center"/>
    </xf>
    <xf numFmtId="164" fontId="4" fillId="0" borderId="20" xfId="2" applyFont="1" applyBorder="1" applyAlignment="1">
      <alignment vertical="center"/>
    </xf>
    <xf numFmtId="164" fontId="4" fillId="0" borderId="22" xfId="2" applyFont="1" applyBorder="1" applyAlignment="1">
      <alignment horizontal="center" vertical="center"/>
    </xf>
    <xf numFmtId="164" fontId="4" fillId="0" borderId="25" xfId="2" applyFont="1" applyBorder="1" applyAlignment="1">
      <alignment horizontal="center" vertical="center"/>
    </xf>
    <xf numFmtId="164" fontId="4" fillId="0" borderId="21" xfId="2" applyFont="1" applyBorder="1" applyAlignment="1">
      <alignment vertical="center"/>
    </xf>
    <xf numFmtId="164" fontId="4" fillId="0" borderId="16" xfId="2" applyFont="1" applyBorder="1" applyAlignment="1">
      <alignment horizontal="center" vertical="center"/>
    </xf>
    <xf numFmtId="164" fontId="4" fillId="0" borderId="10" xfId="2" applyFont="1" applyBorder="1" applyAlignment="1">
      <alignment horizontal="center" vertical="center"/>
    </xf>
    <xf numFmtId="0" fontId="4" fillId="0" borderId="3" xfId="0" applyFont="1" applyBorder="1"/>
    <xf numFmtId="164" fontId="4" fillId="0" borderId="8" xfId="2" applyFont="1" applyBorder="1" applyAlignment="1">
      <alignment vertical="center"/>
    </xf>
    <xf numFmtId="0" fontId="0" fillId="0" borderId="32" xfId="0" applyBorder="1"/>
    <xf numFmtId="0" fontId="5" fillId="0" borderId="32" xfId="0" applyFont="1" applyBorder="1"/>
    <xf numFmtId="0" fontId="0" fillId="0" borderId="33" xfId="0" applyBorder="1"/>
    <xf numFmtId="0" fontId="5" fillId="0" borderId="34" xfId="0" applyFont="1" applyBorder="1"/>
    <xf numFmtId="0" fontId="5" fillId="0" borderId="35" xfId="0" applyFont="1" applyBorder="1"/>
    <xf numFmtId="0" fontId="35" fillId="0" borderId="26" xfId="0" applyFont="1" applyBorder="1"/>
    <xf numFmtId="0" fontId="5" fillId="0" borderId="28" xfId="0" applyFont="1" applyBorder="1"/>
    <xf numFmtId="165" fontId="4" fillId="0" borderId="8" xfId="1" applyNumberFormat="1" applyFont="1" applyBorder="1" applyAlignment="1">
      <alignment horizontal="center" vertical="center"/>
    </xf>
    <xf numFmtId="165" fontId="4" fillId="0" borderId="10" xfId="1" applyNumberFormat="1" applyFont="1" applyBorder="1" applyAlignment="1">
      <alignment horizontal="center" vertical="center"/>
    </xf>
    <xf numFmtId="0" fontId="5" fillId="0" borderId="5" xfId="0" applyFont="1" applyBorder="1"/>
    <xf numFmtId="0" fontId="35" fillId="0" borderId="6" xfId="0" applyFont="1" applyBorder="1" applyAlignment="1">
      <alignment horizontal="center" vertical="center"/>
    </xf>
    <xf numFmtId="0" fontId="5" fillId="0" borderId="7" xfId="0" applyFont="1" applyBorder="1" applyAlignment="1">
      <alignment horizontal="center" vertical="center"/>
    </xf>
    <xf numFmtId="0" fontId="35" fillId="0" borderId="5" xfId="0" applyFont="1" applyBorder="1"/>
    <xf numFmtId="0" fontId="5" fillId="0" borderId="10" xfId="0" applyFont="1" applyBorder="1"/>
    <xf numFmtId="0" fontId="5" fillId="0" borderId="27" xfId="0" applyFont="1" applyBorder="1"/>
    <xf numFmtId="0" fontId="5" fillId="0" borderId="26" xfId="0" applyFont="1" applyBorder="1" applyAlignment="1">
      <alignment vertical="center"/>
    </xf>
    <xf numFmtId="165" fontId="4" fillId="0" borderId="5" xfId="1" applyNumberFormat="1" applyFont="1" applyBorder="1" applyAlignment="1">
      <alignment horizontal="center" vertical="center"/>
    </xf>
    <xf numFmtId="165" fontId="4" fillId="0" borderId="6" xfId="1" applyNumberFormat="1" applyFont="1" applyBorder="1" applyAlignment="1">
      <alignment horizontal="center" vertical="center"/>
    </xf>
    <xf numFmtId="165" fontId="6" fillId="0" borderId="8" xfId="1" applyNumberFormat="1" applyFont="1" applyBorder="1" applyAlignment="1">
      <alignment horizontal="center"/>
    </xf>
    <xf numFmtId="165" fontId="6" fillId="0" borderId="10" xfId="1" applyNumberFormat="1" applyFont="1" applyBorder="1" applyAlignment="1">
      <alignment horizontal="center"/>
    </xf>
    <xf numFmtId="0" fontId="5" fillId="0" borderId="36" xfId="0" applyFont="1" applyBorder="1"/>
    <xf numFmtId="0" fontId="5" fillId="0" borderId="15" xfId="0" applyFont="1" applyBorder="1"/>
    <xf numFmtId="0" fontId="0" fillId="0" borderId="14" xfId="0" applyBorder="1"/>
    <xf numFmtId="0" fontId="5" fillId="0" borderId="17" xfId="0" applyFont="1" applyBorder="1"/>
    <xf numFmtId="0" fontId="0" fillId="0" borderId="15" xfId="0" applyBorder="1"/>
    <xf numFmtId="2" fontId="6" fillId="0" borderId="10" xfId="0" applyNumberFormat="1" applyFont="1" applyBorder="1" applyAlignment="1">
      <alignment horizontal="center"/>
    </xf>
    <xf numFmtId="2" fontId="6" fillId="0" borderId="11" xfId="0" applyNumberFormat="1" applyFont="1" applyBorder="1" applyAlignment="1">
      <alignment horizontal="center"/>
    </xf>
    <xf numFmtId="2" fontId="6" fillId="0" borderId="12" xfId="0" applyNumberFormat="1" applyFont="1" applyBorder="1" applyAlignment="1">
      <alignment horizontal="center"/>
    </xf>
    <xf numFmtId="2" fontId="22" fillId="0" borderId="5" xfId="0" applyNumberFormat="1" applyFont="1" applyBorder="1" applyAlignment="1">
      <alignment horizontal="center"/>
    </xf>
    <xf numFmtId="2" fontId="22" fillId="0" borderId="6" xfId="0" applyNumberFormat="1" applyFont="1" applyBorder="1" applyAlignment="1">
      <alignment horizontal="center"/>
    </xf>
    <xf numFmtId="2" fontId="22" fillId="0" borderId="7" xfId="0" applyNumberFormat="1" applyFont="1" applyBorder="1" applyAlignment="1">
      <alignment horizontal="center"/>
    </xf>
    <xf numFmtId="2" fontId="22" fillId="0" borderId="8" xfId="0" applyNumberFormat="1" applyFont="1" applyBorder="1" applyAlignment="1">
      <alignment horizontal="center"/>
    </xf>
    <xf numFmtId="0" fontId="0" fillId="0" borderId="37" xfId="0" applyBorder="1"/>
    <xf numFmtId="0" fontId="4" fillId="0" borderId="7" xfId="0" applyFont="1" applyBorder="1"/>
    <xf numFmtId="0" fontId="51"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0" fillId="0" borderId="8" xfId="0" applyBorder="1"/>
    <xf numFmtId="0" fontId="51" fillId="0" borderId="5" xfId="0" applyFont="1" applyBorder="1" applyAlignment="1">
      <alignment horizontal="center" vertical="center" wrapText="1"/>
    </xf>
    <xf numFmtId="0" fontId="4" fillId="0" borderId="26" xfId="0" applyFont="1" applyBorder="1" applyAlignment="1">
      <alignment horizontal="center"/>
    </xf>
    <xf numFmtId="165" fontId="4" fillId="0" borderId="26" xfId="1" applyNumberFormat="1" applyFont="1" applyBorder="1" applyAlignment="1">
      <alignment horizontal="center"/>
    </xf>
    <xf numFmtId="0" fontId="4" fillId="0" borderId="27" xfId="0" applyFont="1" applyBorder="1" applyAlignment="1">
      <alignment horizontal="center"/>
    </xf>
    <xf numFmtId="165" fontId="4" fillId="0" borderId="27" xfId="1" applyNumberFormat="1" applyFont="1" applyBorder="1" applyAlignment="1">
      <alignment horizontal="center"/>
    </xf>
    <xf numFmtId="0" fontId="5" fillId="0" borderId="28" xfId="0" applyFont="1" applyBorder="1" applyAlignment="1">
      <alignment horizontal="center"/>
    </xf>
    <xf numFmtId="165" fontId="5" fillId="0" borderId="28" xfId="1" applyNumberFormat="1" applyFont="1" applyBorder="1" applyAlignment="1">
      <alignment horizontal="center"/>
    </xf>
    <xf numFmtId="165" fontId="6" fillId="0" borderId="25" xfId="1" applyNumberFormat="1" applyFont="1" applyBorder="1" applyAlignment="1">
      <alignment horizontal="center"/>
    </xf>
    <xf numFmtId="165" fontId="4" fillId="0" borderId="25" xfId="1" applyNumberFormat="1" applyFont="1" applyBorder="1" applyAlignment="1">
      <alignment horizontal="center" vertical="center"/>
    </xf>
    <xf numFmtId="2" fontId="6" fillId="0" borderId="8" xfId="0" applyNumberFormat="1" applyFont="1" applyBorder="1" applyAlignment="1">
      <alignment horizontal="center"/>
    </xf>
    <xf numFmtId="2" fontId="6" fillId="0" borderId="9" xfId="0" applyNumberFormat="1" applyFont="1" applyBorder="1" applyAlignment="1">
      <alignment horizontal="center"/>
    </xf>
    <xf numFmtId="0" fontId="4" fillId="0" borderId="6" xfId="0" applyFont="1" applyBorder="1"/>
    <xf numFmtId="0" fontId="0" fillId="0" borderId="10" xfId="0" applyBorder="1"/>
    <xf numFmtId="0" fontId="0" fillId="0" borderId="5" xfId="0" applyBorder="1"/>
    <xf numFmtId="0" fontId="5" fillId="0" borderId="6" xfId="0" applyFont="1" applyBorder="1"/>
    <xf numFmtId="164" fontId="4" fillId="0" borderId="5" xfId="2" applyFont="1" applyBorder="1" applyAlignment="1">
      <alignment vertical="center"/>
    </xf>
    <xf numFmtId="164" fontId="4" fillId="0" borderId="7" xfId="2" applyFont="1" applyBorder="1" applyAlignment="1">
      <alignment vertical="center"/>
    </xf>
    <xf numFmtId="0" fontId="45" fillId="2" borderId="7" xfId="0" applyFont="1" applyFill="1" applyBorder="1" applyAlignment="1">
      <alignment horizontal="center" vertical="center" wrapText="1"/>
    </xf>
    <xf numFmtId="9" fontId="4" fillId="0" borderId="5" xfId="1" applyFont="1" applyBorder="1" applyAlignment="1">
      <alignment horizontal="center"/>
    </xf>
    <xf numFmtId="9" fontId="4" fillId="0" borderId="6" xfId="1" applyFont="1" applyBorder="1" applyAlignment="1">
      <alignment horizontal="center"/>
    </xf>
    <xf numFmtId="9" fontId="4" fillId="0" borderId="8" xfId="1" applyFont="1" applyBorder="1" applyAlignment="1">
      <alignment horizontal="center"/>
    </xf>
    <xf numFmtId="9" fontId="4" fillId="0" borderId="0" xfId="1" applyFont="1" applyBorder="1" applyAlignment="1">
      <alignment horizontal="center"/>
    </xf>
    <xf numFmtId="9" fontId="4" fillId="0" borderId="10" xfId="1" applyFont="1" applyBorder="1" applyAlignment="1">
      <alignment horizontal="center"/>
    </xf>
    <xf numFmtId="9" fontId="4" fillId="0" borderId="11" xfId="1" applyFont="1" applyBorder="1" applyAlignment="1">
      <alignment horizontal="center"/>
    </xf>
    <xf numFmtId="9" fontId="4" fillId="0" borderId="25" xfId="1" applyFont="1" applyBorder="1" applyAlignment="1">
      <alignment horizontal="center"/>
    </xf>
    <xf numFmtId="9" fontId="4" fillId="0" borderId="21" xfId="1" applyFont="1" applyBorder="1" applyAlignment="1">
      <alignment horizontal="center"/>
    </xf>
    <xf numFmtId="9" fontId="4" fillId="0" borderId="24" xfId="1" applyFont="1" applyBorder="1" applyAlignment="1">
      <alignment horizontal="center"/>
    </xf>
    <xf numFmtId="9" fontId="4" fillId="0" borderId="20" xfId="1" applyFont="1" applyBorder="1" applyAlignment="1">
      <alignment horizontal="center"/>
    </xf>
    <xf numFmtId="9" fontId="5" fillId="0" borderId="16" xfId="1" applyFont="1" applyBorder="1" applyAlignment="1">
      <alignment horizontal="center"/>
    </xf>
    <xf numFmtId="9" fontId="5" fillId="0" borderId="22" xfId="1" applyFont="1" applyBorder="1" applyAlignment="1">
      <alignment horizontal="center"/>
    </xf>
    <xf numFmtId="9" fontId="5" fillId="0" borderId="0" xfId="1" applyFont="1" applyBorder="1" applyAlignment="1">
      <alignment horizontal="center"/>
    </xf>
    <xf numFmtId="0" fontId="20" fillId="0" borderId="0" xfId="0" applyFont="1" applyAlignment="1">
      <alignment horizontal="center" vertical="center"/>
    </xf>
    <xf numFmtId="165" fontId="5" fillId="0" borderId="22" xfId="1" applyNumberFormat="1" applyFont="1" applyBorder="1" applyAlignment="1">
      <alignment horizontal="center"/>
    </xf>
    <xf numFmtId="165" fontId="5" fillId="0" borderId="9" xfId="1" applyNumberFormat="1" applyFont="1" applyBorder="1" applyAlignment="1">
      <alignment horizontal="center"/>
    </xf>
    <xf numFmtId="165" fontId="5" fillId="0" borderId="16" xfId="1" applyNumberFormat="1" applyFont="1" applyBorder="1" applyAlignment="1">
      <alignment horizontal="center"/>
    </xf>
    <xf numFmtId="165" fontId="5" fillId="0" borderId="12" xfId="1" applyNumberFormat="1" applyFont="1" applyBorder="1" applyAlignment="1">
      <alignment horizontal="center"/>
    </xf>
    <xf numFmtId="165" fontId="5" fillId="0" borderId="0" xfId="1" applyNumberFormat="1" applyFont="1" applyBorder="1" applyAlignment="1">
      <alignment horizontal="center"/>
    </xf>
    <xf numFmtId="0" fontId="45" fillId="0" borderId="0" xfId="0" applyFont="1" applyAlignment="1">
      <alignment horizontal="center" vertical="center"/>
    </xf>
    <xf numFmtId="0" fontId="5" fillId="0" borderId="2" xfId="0" applyFont="1" applyBorder="1" applyAlignment="1">
      <alignment vertical="center"/>
    </xf>
    <xf numFmtId="0" fontId="4" fillId="0" borderId="2" xfId="0" applyFont="1" applyBorder="1"/>
    <xf numFmtId="0" fontId="58" fillId="8" borderId="5" xfId="0" applyFont="1" applyFill="1" applyBorder="1" applyAlignment="1">
      <alignment vertical="center"/>
    </xf>
    <xf numFmtId="0" fontId="0" fillId="8" borderId="6" xfId="0" applyFill="1" applyBorder="1"/>
    <xf numFmtId="0" fontId="0" fillId="8" borderId="7" xfId="0" applyFill="1" applyBorder="1"/>
    <xf numFmtId="0" fontId="0" fillId="8" borderId="8" xfId="0" applyFill="1" applyBorder="1"/>
    <xf numFmtId="0" fontId="0" fillId="8" borderId="0" xfId="0" applyFill="1"/>
    <xf numFmtId="0" fontId="0" fillId="8" borderId="9" xfId="0" applyFill="1" applyBorder="1"/>
    <xf numFmtId="0" fontId="20" fillId="0" borderId="0" xfId="0" applyFont="1"/>
    <xf numFmtId="0" fontId="20" fillId="0" borderId="0" xfId="0" applyFont="1" applyAlignment="1">
      <alignment vertical="center"/>
    </xf>
    <xf numFmtId="0" fontId="0" fillId="0" borderId="0" xfId="0" applyAlignment="1">
      <alignment horizontal="right"/>
    </xf>
    <xf numFmtId="17" fontId="0" fillId="0" borderId="0" xfId="0" quotePrefix="1" applyNumberFormat="1"/>
    <xf numFmtId="0" fontId="58" fillId="9" borderId="8" xfId="0" applyFont="1" applyFill="1" applyBorder="1" applyAlignment="1">
      <alignment vertical="center"/>
    </xf>
    <xf numFmtId="0" fontId="0" fillId="9" borderId="0" xfId="0" applyFill="1"/>
    <xf numFmtId="0" fontId="0" fillId="9" borderId="9" xfId="0" applyFill="1" applyBorder="1"/>
    <xf numFmtId="0" fontId="59" fillId="8" borderId="8" xfId="0" applyFont="1" applyFill="1" applyBorder="1" applyAlignment="1">
      <alignment vertical="center"/>
    </xf>
    <xf numFmtId="0" fontId="0" fillId="0" borderId="0" xfId="0" applyAlignment="1">
      <alignment horizontal="left"/>
    </xf>
    <xf numFmtId="0" fontId="20" fillId="8" borderId="8" xfId="0" applyFont="1" applyFill="1" applyBorder="1"/>
    <xf numFmtId="0" fontId="0" fillId="8" borderId="8" xfId="0" applyFill="1" applyBorder="1" applyAlignment="1">
      <alignment horizontal="left" vertical="center" indent="1"/>
    </xf>
    <xf numFmtId="0" fontId="19" fillId="8" borderId="8" xfId="0" applyFont="1" applyFill="1" applyBorder="1"/>
    <xf numFmtId="0" fontId="0" fillId="8" borderId="0" xfId="0" applyFill="1" applyAlignment="1">
      <alignment horizontal="left" vertical="center" indent="1"/>
    </xf>
    <xf numFmtId="0" fontId="19" fillId="8" borderId="8" xfId="0" applyFont="1" applyFill="1" applyBorder="1" applyAlignment="1">
      <alignment vertical="center"/>
    </xf>
    <xf numFmtId="0" fontId="19" fillId="8" borderId="8" xfId="0" applyFont="1" applyFill="1" applyBorder="1" applyAlignment="1">
      <alignment horizontal="left" vertical="center" indent="1"/>
    </xf>
    <xf numFmtId="0" fontId="19" fillId="8" borderId="0" xfId="0" applyFont="1" applyFill="1"/>
    <xf numFmtId="0" fontId="0" fillId="8" borderId="2" xfId="0" applyFill="1" applyBorder="1"/>
    <xf numFmtId="0" fontId="20" fillId="8" borderId="40" xfId="0" applyFont="1" applyFill="1" applyBorder="1" applyAlignment="1">
      <alignment horizontal="center" vertical="center"/>
    </xf>
    <xf numFmtId="0" fontId="20" fillId="8" borderId="40" xfId="0" applyFont="1" applyFill="1" applyBorder="1" applyAlignment="1">
      <alignment horizontal="left" vertical="center" indent="1"/>
    </xf>
    <xf numFmtId="0" fontId="20" fillId="8" borderId="3" xfId="0" applyFont="1" applyFill="1" applyBorder="1" applyAlignment="1">
      <alignment horizontal="left" vertical="center" wrapText="1" indent="1"/>
    </xf>
    <xf numFmtId="0" fontId="20" fillId="8" borderId="13" xfId="0" applyFont="1" applyFill="1" applyBorder="1" applyAlignment="1">
      <alignment horizontal="left" vertical="center" indent="1"/>
    </xf>
    <xf numFmtId="0" fontId="0" fillId="8" borderId="41" xfId="0" applyFill="1" applyBorder="1" applyAlignment="1">
      <alignment horizontal="left" vertical="center" indent="1"/>
    </xf>
    <xf numFmtId="0" fontId="0" fillId="8" borderId="41" xfId="0" applyFill="1" applyBorder="1"/>
    <xf numFmtId="0" fontId="0" fillId="8" borderId="30" xfId="0" applyFill="1" applyBorder="1"/>
    <xf numFmtId="0" fontId="0" fillId="8" borderId="25" xfId="0" applyFill="1" applyBorder="1"/>
    <xf numFmtId="0" fontId="0" fillId="8" borderId="42" xfId="0" applyFill="1" applyBorder="1"/>
    <xf numFmtId="0" fontId="0" fillId="8" borderId="21" xfId="0" applyFill="1" applyBorder="1"/>
    <xf numFmtId="0" fontId="0" fillId="8" borderId="31" xfId="0" applyFill="1" applyBorder="1"/>
    <xf numFmtId="0" fontId="0" fillId="8" borderId="24" xfId="0" applyFill="1" applyBorder="1"/>
    <xf numFmtId="0" fontId="0" fillId="8" borderId="43" xfId="0" applyFill="1" applyBorder="1" applyAlignment="1">
      <alignment horizontal="left" vertical="center" indent="1"/>
    </xf>
    <xf numFmtId="0" fontId="0" fillId="8" borderId="43" xfId="0" applyFill="1" applyBorder="1"/>
    <xf numFmtId="0" fontId="0" fillId="8" borderId="20" xfId="0" applyFill="1" applyBorder="1"/>
    <xf numFmtId="0" fontId="0" fillId="8" borderId="29" xfId="0" applyFill="1" applyBorder="1"/>
    <xf numFmtId="0" fontId="0" fillId="8" borderId="10" xfId="0" applyFill="1" applyBorder="1"/>
    <xf numFmtId="0" fontId="0" fillId="8" borderId="44" xfId="0" applyFill="1" applyBorder="1"/>
    <xf numFmtId="0" fontId="0" fillId="8" borderId="11" xfId="0" applyFill="1" applyBorder="1"/>
    <xf numFmtId="0" fontId="0" fillId="8" borderId="38" xfId="0" applyFill="1" applyBorder="1"/>
    <xf numFmtId="0" fontId="20" fillId="8" borderId="8" xfId="0" applyFont="1" applyFill="1" applyBorder="1" applyAlignment="1">
      <alignment horizontal="left" vertical="center" indent="1"/>
    </xf>
    <xf numFmtId="0" fontId="20" fillId="8" borderId="0" xfId="0" applyFont="1" applyFill="1" applyAlignment="1">
      <alignment horizontal="left" vertical="center" indent="1"/>
    </xf>
    <xf numFmtId="0" fontId="0" fillId="8" borderId="0" xfId="0" applyFill="1" applyAlignment="1">
      <alignment horizontal="left" vertical="center" indent="2"/>
    </xf>
    <xf numFmtId="0" fontId="0" fillId="8" borderId="8" xfId="0" applyFill="1" applyBorder="1" applyAlignment="1">
      <alignment horizontal="left" vertical="center"/>
    </xf>
    <xf numFmtId="0" fontId="20" fillId="8" borderId="45" xfId="0" applyFont="1" applyFill="1" applyBorder="1" applyAlignment="1">
      <alignment horizontal="left" vertical="center" indent="2"/>
    </xf>
    <xf numFmtId="0" fontId="20" fillId="8" borderId="39" xfId="0" applyFont="1" applyFill="1" applyBorder="1" applyAlignment="1">
      <alignment horizontal="left" vertical="center" indent="2"/>
    </xf>
    <xf numFmtId="0" fontId="60" fillId="8" borderId="45" xfId="0" applyFont="1" applyFill="1" applyBorder="1" applyAlignment="1">
      <alignment horizontal="left" vertical="center" indent="2"/>
    </xf>
    <xf numFmtId="0" fontId="60" fillId="8" borderId="39" xfId="0" applyFont="1" applyFill="1" applyBorder="1" applyAlignment="1">
      <alignment horizontal="left" vertical="center" indent="2"/>
    </xf>
    <xf numFmtId="0" fontId="60" fillId="8" borderId="39" xfId="0" applyFont="1" applyFill="1" applyBorder="1" applyAlignment="1">
      <alignment horizontal="left" vertical="center" wrapText="1" indent="2"/>
    </xf>
    <xf numFmtId="0" fontId="61" fillId="8" borderId="37" xfId="0" applyFont="1" applyFill="1" applyBorder="1" applyAlignment="1">
      <alignment horizontal="right" vertical="center" wrapText="1"/>
    </xf>
    <xf numFmtId="0" fontId="61" fillId="8" borderId="43" xfId="0" applyFont="1" applyFill="1" applyBorder="1" applyAlignment="1">
      <alignment horizontal="left" vertical="center" wrapText="1" indent="3"/>
    </xf>
    <xf numFmtId="0" fontId="61" fillId="8" borderId="15" xfId="0" applyFont="1" applyFill="1" applyBorder="1" applyAlignment="1">
      <alignment horizontal="right" vertical="center" wrapText="1"/>
    </xf>
    <xf numFmtId="0" fontId="61" fillId="8" borderId="41" xfId="0" applyFont="1" applyFill="1" applyBorder="1" applyAlignment="1">
      <alignment horizontal="left" vertical="center" indent="3"/>
    </xf>
    <xf numFmtId="0" fontId="61" fillId="8" borderId="15" xfId="0" applyFont="1" applyFill="1" applyBorder="1"/>
    <xf numFmtId="0" fontId="61" fillId="8" borderId="36" xfId="0" applyFont="1" applyFill="1" applyBorder="1" applyAlignment="1">
      <alignment horizontal="left" vertical="center" indent="2"/>
    </xf>
    <xf numFmtId="0" fontId="61" fillId="8" borderId="42" xfId="0" applyFont="1" applyFill="1" applyBorder="1" applyAlignment="1">
      <alignment horizontal="left" vertical="center" indent="3"/>
    </xf>
    <xf numFmtId="0" fontId="0" fillId="8" borderId="8" xfId="0" applyFill="1" applyBorder="1" applyAlignment="1">
      <alignment horizontal="left" vertical="center" indent="2"/>
    </xf>
    <xf numFmtId="0" fontId="0" fillId="8" borderId="12" xfId="0" applyFill="1" applyBorder="1"/>
    <xf numFmtId="164" fontId="4" fillId="10" borderId="22" xfId="2" applyFont="1" applyFill="1" applyBorder="1" applyAlignment="1">
      <alignment horizontal="center" vertical="center"/>
    </xf>
    <xf numFmtId="164" fontId="4" fillId="10" borderId="9" xfId="2" applyFont="1" applyFill="1" applyBorder="1" applyAlignment="1">
      <alignment horizontal="center" vertical="center"/>
    </xf>
    <xf numFmtId="164" fontId="4" fillId="10" borderId="16" xfId="2" applyFont="1" applyFill="1" applyBorder="1" applyAlignment="1">
      <alignment horizontal="center" vertical="center"/>
    </xf>
    <xf numFmtId="165" fontId="53" fillId="0" borderId="0" xfId="1" applyNumberFormat="1" applyFont="1" applyBorder="1" applyAlignment="1">
      <alignment horizontal="center"/>
    </xf>
    <xf numFmtId="0" fontId="0" fillId="0" borderId="0" xfId="0" applyAlignment="1">
      <alignment vertical="center"/>
    </xf>
    <xf numFmtId="0" fontId="0" fillId="0" borderId="2" xfId="0" applyBorder="1" applyAlignment="1">
      <alignment vertical="center"/>
    </xf>
    <xf numFmtId="0" fontId="5" fillId="0" borderId="10" xfId="0" applyFont="1" applyBorder="1" applyAlignment="1">
      <alignment vertical="center"/>
    </xf>
    <xf numFmtId="0" fontId="35" fillId="0" borderId="2" xfId="0" applyFont="1" applyBorder="1" applyAlignment="1">
      <alignment horizontal="center" vertical="center"/>
    </xf>
    <xf numFmtId="0" fontId="4" fillId="0" borderId="10" xfId="0" applyFont="1" applyBorder="1"/>
    <xf numFmtId="0" fontId="4" fillId="0" borderId="12" xfId="0" applyFont="1" applyBorder="1"/>
    <xf numFmtId="0" fontId="44" fillId="11" borderId="0" xfId="0" applyFont="1" applyFill="1"/>
    <xf numFmtId="0" fontId="0" fillId="11" borderId="0" xfId="0" applyFill="1"/>
    <xf numFmtId="0" fontId="35" fillId="0" borderId="5" xfId="0" applyFont="1" applyBorder="1" applyAlignment="1">
      <alignment horizontal="center" vertical="center"/>
    </xf>
    <xf numFmtId="9" fontId="20" fillId="0" borderId="7" xfId="0" applyNumberFormat="1" applyFont="1" applyBorder="1" applyAlignment="1">
      <alignment horizontal="center"/>
    </xf>
    <xf numFmtId="9" fontId="20" fillId="0" borderId="9" xfId="0" applyNumberFormat="1" applyFont="1" applyBorder="1" applyAlignment="1">
      <alignment horizontal="center"/>
    </xf>
    <xf numFmtId="9" fontId="20" fillId="0" borderId="12" xfId="0" applyNumberFormat="1" applyFont="1" applyBorder="1" applyAlignment="1">
      <alignment horizontal="center"/>
    </xf>
    <xf numFmtId="166" fontId="62" fillId="0" borderId="7" xfId="1" applyNumberFormat="1" applyFont="1" applyBorder="1" applyAlignment="1">
      <alignment horizontal="center" vertical="center"/>
    </xf>
    <xf numFmtId="166" fontId="62" fillId="0" borderId="9" xfId="1" applyNumberFormat="1" applyFont="1" applyBorder="1" applyAlignment="1">
      <alignment horizontal="center" vertical="center"/>
    </xf>
    <xf numFmtId="166" fontId="62" fillId="0" borderId="9" xfId="1" applyNumberFormat="1" applyFont="1" applyBorder="1" applyAlignment="1">
      <alignment horizontal="center"/>
    </xf>
    <xf numFmtId="166" fontId="62" fillId="0" borderId="12" xfId="1" applyNumberFormat="1" applyFont="1" applyBorder="1" applyAlignment="1">
      <alignment horizontal="center" vertical="center"/>
    </xf>
    <xf numFmtId="165" fontId="62" fillId="0" borderId="7" xfId="1" applyNumberFormat="1" applyFont="1" applyBorder="1" applyAlignment="1">
      <alignment horizontal="center" vertical="center"/>
    </xf>
    <xf numFmtId="165" fontId="62" fillId="0" borderId="9" xfId="1" applyNumberFormat="1" applyFont="1" applyBorder="1" applyAlignment="1">
      <alignment horizontal="center" vertical="center"/>
    </xf>
    <xf numFmtId="165" fontId="62" fillId="0" borderId="12" xfId="1" applyNumberFormat="1" applyFont="1" applyBorder="1" applyAlignment="1">
      <alignment horizontal="center" vertical="center"/>
    </xf>
    <xf numFmtId="165" fontId="6" fillId="0" borderId="5" xfId="1" applyNumberFormat="1" applyFont="1" applyBorder="1" applyAlignment="1">
      <alignment horizontal="center" vertical="center"/>
    </xf>
    <xf numFmtId="165" fontId="6" fillId="0" borderId="6" xfId="1" applyNumberFormat="1" applyFont="1" applyBorder="1" applyAlignment="1">
      <alignment horizontal="center" vertical="center"/>
    </xf>
    <xf numFmtId="165" fontId="6" fillId="0" borderId="8" xfId="1" applyNumberFormat="1" applyFont="1" applyBorder="1" applyAlignment="1">
      <alignment horizontal="center" vertical="center"/>
    </xf>
    <xf numFmtId="165" fontId="6" fillId="0" borderId="0" xfId="1" applyNumberFormat="1" applyFont="1" applyBorder="1" applyAlignment="1">
      <alignment horizontal="center" vertical="center"/>
    </xf>
    <xf numFmtId="165" fontId="6" fillId="0" borderId="10" xfId="1" applyNumberFormat="1" applyFont="1" applyBorder="1" applyAlignment="1">
      <alignment horizontal="center" vertical="center"/>
    </xf>
    <xf numFmtId="165" fontId="6" fillId="0" borderId="11" xfId="1" applyNumberFormat="1" applyFont="1" applyBorder="1" applyAlignment="1">
      <alignment horizontal="center" vertical="center"/>
    </xf>
    <xf numFmtId="166" fontId="6" fillId="0" borderId="5" xfId="1" applyNumberFormat="1" applyFont="1" applyBorder="1" applyAlignment="1">
      <alignment horizontal="center" vertical="center"/>
    </xf>
    <xf numFmtId="166" fontId="6" fillId="0" borderId="6" xfId="1" applyNumberFormat="1" applyFont="1" applyBorder="1" applyAlignment="1">
      <alignment horizontal="center" vertical="center"/>
    </xf>
    <xf numFmtId="166" fontId="6" fillId="0" borderId="8" xfId="1" applyNumberFormat="1" applyFont="1" applyBorder="1" applyAlignment="1">
      <alignment horizontal="center" vertical="center"/>
    </xf>
    <xf numFmtId="166" fontId="6" fillId="0" borderId="0" xfId="1" applyNumberFormat="1" applyFont="1" applyBorder="1" applyAlignment="1">
      <alignment horizontal="center" vertical="center"/>
    </xf>
    <xf numFmtId="166" fontId="6" fillId="0" borderId="8" xfId="1" applyNumberFormat="1" applyFont="1" applyBorder="1" applyAlignment="1">
      <alignment horizontal="center"/>
    </xf>
    <xf numFmtId="166" fontId="6" fillId="0" borderId="0" xfId="1" applyNumberFormat="1" applyFont="1" applyBorder="1" applyAlignment="1">
      <alignment horizontal="center"/>
    </xf>
    <xf numFmtId="166" fontId="6" fillId="0" borderId="10" xfId="1" applyNumberFormat="1" applyFont="1" applyBorder="1" applyAlignment="1">
      <alignment horizontal="center" vertical="center"/>
    </xf>
    <xf numFmtId="166" fontId="6" fillId="0" borderId="11" xfId="1"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2" borderId="26" xfId="0" applyFont="1" applyFill="1" applyBorder="1" applyAlignment="1">
      <alignment horizontal="center" vertical="center" wrapText="1"/>
    </xf>
    <xf numFmtId="165" fontId="4" fillId="2" borderId="27" xfId="1" applyNumberFormat="1" applyFont="1" applyFill="1" applyBorder="1" applyAlignment="1">
      <alignment horizontal="center"/>
    </xf>
    <xf numFmtId="0" fontId="0" fillId="2" borderId="27" xfId="0" applyFill="1" applyBorder="1"/>
    <xf numFmtId="0" fontId="0" fillId="2" borderId="28" xfId="0" applyFill="1" applyBorder="1"/>
    <xf numFmtId="9" fontId="5" fillId="0" borderId="0" xfId="1" applyFont="1" applyFill="1" applyBorder="1" applyAlignment="1">
      <alignment horizontal="center"/>
    </xf>
    <xf numFmtId="165" fontId="5" fillId="0" borderId="0" xfId="1" applyNumberFormat="1" applyFont="1" applyFill="1" applyBorder="1" applyAlignment="1">
      <alignment horizontal="center"/>
    </xf>
    <xf numFmtId="0" fontId="5" fillId="2" borderId="27" xfId="0" applyFont="1" applyFill="1" applyBorder="1" applyAlignment="1">
      <alignment horizontal="center" vertical="center" wrapText="1"/>
    </xf>
    <xf numFmtId="9" fontId="5" fillId="2" borderId="27" xfId="1" applyFont="1" applyFill="1" applyBorder="1" applyAlignment="1">
      <alignment horizontal="center"/>
    </xf>
    <xf numFmtId="165" fontId="5" fillId="2" borderId="27" xfId="1" applyNumberFormat="1" applyFont="1" applyFill="1" applyBorder="1" applyAlignment="1">
      <alignment horizontal="center"/>
    </xf>
    <xf numFmtId="165" fontId="5" fillId="2" borderId="28" xfId="1" applyNumberFormat="1" applyFont="1" applyFill="1" applyBorder="1" applyAlignment="1">
      <alignment horizontal="center"/>
    </xf>
    <xf numFmtId="0" fontId="4" fillId="0" borderId="11" xfId="0" applyFont="1"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45" fillId="0" borderId="11" xfId="0" applyFont="1" applyBorder="1" applyAlignment="1">
      <alignment horizontal="center" vertical="center" wrapText="1"/>
    </xf>
    <xf numFmtId="0" fontId="20" fillId="0" borderId="12" xfId="0" applyFont="1" applyBorder="1" applyAlignment="1">
      <alignment horizontal="center" vertical="center" wrapText="1"/>
    </xf>
    <xf numFmtId="9" fontId="20" fillId="0" borderId="0" xfId="0" applyNumberFormat="1" applyFont="1" applyAlignment="1">
      <alignment horizontal="center"/>
    </xf>
    <xf numFmtId="165" fontId="4" fillId="0" borderId="5" xfId="1" applyNumberFormat="1" applyFont="1" applyFill="1" applyBorder="1" applyAlignment="1">
      <alignment horizontal="center" vertical="center"/>
    </xf>
    <xf numFmtId="165" fontId="4" fillId="0" borderId="6" xfId="1" applyNumberFormat="1" applyFont="1" applyFill="1" applyBorder="1" applyAlignment="1">
      <alignment horizontal="center" vertical="center"/>
    </xf>
    <xf numFmtId="165" fontId="4" fillId="0" borderId="8" xfId="1" applyNumberFormat="1" applyFont="1" applyFill="1" applyBorder="1" applyAlignment="1">
      <alignment horizontal="center" vertical="center"/>
    </xf>
    <xf numFmtId="165" fontId="4" fillId="0" borderId="24" xfId="1" applyNumberFormat="1" applyFont="1" applyFill="1" applyBorder="1" applyAlignment="1">
      <alignment horizontal="center" vertical="center"/>
    </xf>
    <xf numFmtId="165" fontId="4" fillId="0" borderId="25" xfId="1" applyNumberFormat="1" applyFont="1" applyFill="1" applyBorder="1" applyAlignment="1">
      <alignment horizontal="center" vertical="center"/>
    </xf>
    <xf numFmtId="165" fontId="4" fillId="0" borderId="10" xfId="1" applyNumberFormat="1" applyFont="1" applyFill="1" applyBorder="1" applyAlignment="1">
      <alignment horizontal="center" vertical="center"/>
    </xf>
    <xf numFmtId="165" fontId="5" fillId="0" borderId="7" xfId="1" applyNumberFormat="1" applyFont="1" applyFill="1" applyBorder="1" applyAlignment="1">
      <alignment horizontal="center" vertical="center"/>
    </xf>
    <xf numFmtId="165" fontId="5" fillId="0" borderId="9" xfId="1" applyNumberFormat="1" applyFont="1" applyFill="1" applyBorder="1" applyAlignment="1">
      <alignment horizontal="center" vertical="center"/>
    </xf>
    <xf numFmtId="165" fontId="5" fillId="0" borderId="22" xfId="1" applyNumberFormat="1" applyFont="1" applyFill="1" applyBorder="1" applyAlignment="1">
      <alignment horizontal="center" vertical="center"/>
    </xf>
    <xf numFmtId="165" fontId="5" fillId="0" borderId="16" xfId="1" applyNumberFormat="1" applyFont="1" applyFill="1" applyBorder="1" applyAlignment="1">
      <alignment horizontal="center" vertical="center"/>
    </xf>
    <xf numFmtId="165" fontId="5" fillId="0" borderId="12" xfId="1" applyNumberFormat="1" applyFont="1" applyFill="1" applyBorder="1" applyAlignment="1">
      <alignment horizontal="center" vertical="center"/>
    </xf>
    <xf numFmtId="0" fontId="45" fillId="0" borderId="0" xfId="0" applyFont="1" applyAlignment="1">
      <alignment horizontal="center" vertical="center" wrapText="1"/>
    </xf>
    <xf numFmtId="165" fontId="62" fillId="0" borderId="0" xfId="1" applyNumberFormat="1" applyFont="1" applyFill="1" applyBorder="1" applyAlignment="1">
      <alignment horizontal="center" vertical="center"/>
    </xf>
    <xf numFmtId="165" fontId="4" fillId="2" borderId="27" xfId="1" applyNumberFormat="1" applyFont="1" applyFill="1" applyBorder="1" applyAlignment="1">
      <alignment horizontal="center" vertical="center"/>
    </xf>
    <xf numFmtId="0" fontId="47" fillId="0" borderId="2" xfId="0" applyFont="1" applyBorder="1" applyAlignment="1">
      <alignment horizontal="center" vertical="center"/>
    </xf>
    <xf numFmtId="165" fontId="6" fillId="0" borderId="5" xfId="1" applyNumberFormat="1" applyFont="1" applyBorder="1" applyAlignment="1">
      <alignment horizontal="center"/>
    </xf>
    <xf numFmtId="165" fontId="6" fillId="0" borderId="24" xfId="1" applyNumberFormat="1" applyFont="1" applyBorder="1" applyAlignment="1">
      <alignment horizontal="center"/>
    </xf>
    <xf numFmtId="165" fontId="6" fillId="0" borderId="6" xfId="1" applyNumberFormat="1" applyFont="1" applyBorder="1" applyAlignment="1">
      <alignment horizontal="center"/>
    </xf>
    <xf numFmtId="165" fontId="62" fillId="0" borderId="7" xfId="1" applyNumberFormat="1" applyFont="1" applyBorder="1" applyAlignment="1">
      <alignment horizontal="center"/>
    </xf>
    <xf numFmtId="165" fontId="62" fillId="0" borderId="9" xfId="1" applyNumberFormat="1" applyFont="1" applyBorder="1" applyAlignment="1">
      <alignment horizontal="center"/>
    </xf>
    <xf numFmtId="165" fontId="62" fillId="0" borderId="16" xfId="1" applyNumberFormat="1" applyFont="1" applyBorder="1" applyAlignment="1">
      <alignment horizontal="center"/>
    </xf>
    <xf numFmtId="165" fontId="62" fillId="0" borderId="22" xfId="1" applyNumberFormat="1" applyFont="1" applyBorder="1" applyAlignment="1">
      <alignment horizontal="center"/>
    </xf>
    <xf numFmtId="165" fontId="6" fillId="0" borderId="11" xfId="1" applyNumberFormat="1" applyFont="1" applyBorder="1" applyAlignment="1">
      <alignment horizontal="center"/>
    </xf>
    <xf numFmtId="165" fontId="62" fillId="0" borderId="12" xfId="1" applyNumberFormat="1" applyFont="1" applyBorder="1" applyAlignment="1">
      <alignment horizontal="center"/>
    </xf>
    <xf numFmtId="0" fontId="2" fillId="0" borderId="0" xfId="0" applyFont="1" applyAlignment="1">
      <alignment horizontal="left" vertical="center"/>
    </xf>
    <xf numFmtId="165" fontId="5" fillId="0" borderId="7" xfId="1" applyNumberFormat="1" applyFont="1" applyBorder="1" applyAlignment="1">
      <alignment horizontal="center" vertical="center"/>
    </xf>
    <xf numFmtId="165" fontId="5" fillId="0" borderId="9" xfId="1" applyNumberFormat="1" applyFont="1" applyBorder="1" applyAlignment="1">
      <alignment horizontal="center" vertical="center"/>
    </xf>
    <xf numFmtId="165" fontId="5" fillId="0" borderId="12" xfId="1" applyNumberFormat="1" applyFont="1" applyBorder="1" applyAlignment="1">
      <alignment horizontal="center" vertical="center"/>
    </xf>
    <xf numFmtId="0" fontId="5" fillId="0" borderId="8" xfId="0" applyFont="1" applyBorder="1" applyAlignment="1">
      <alignment vertical="center"/>
    </xf>
    <xf numFmtId="165" fontId="5" fillId="0" borderId="0" xfId="1" applyNumberFormat="1" applyFont="1" applyBorder="1" applyAlignment="1">
      <alignment horizontal="center" vertical="center"/>
    </xf>
    <xf numFmtId="165" fontId="5" fillId="0" borderId="0" xfId="1" applyNumberFormat="1" applyFont="1" applyFill="1" applyBorder="1" applyAlignment="1">
      <alignment horizontal="center" vertical="center"/>
    </xf>
    <xf numFmtId="0" fontId="35" fillId="0" borderId="2" xfId="0" applyFont="1" applyBorder="1" applyAlignment="1">
      <alignment horizontal="center" vertical="center" wrapText="1"/>
    </xf>
    <xf numFmtId="165" fontId="4" fillId="0" borderId="24" xfId="1" applyNumberFormat="1" applyFont="1" applyBorder="1" applyAlignment="1">
      <alignment horizontal="center" vertical="center"/>
    </xf>
    <xf numFmtId="165" fontId="5" fillId="0" borderId="16" xfId="1" applyNumberFormat="1" applyFont="1" applyBorder="1" applyAlignment="1">
      <alignment horizontal="center" vertical="center"/>
    </xf>
    <xf numFmtId="165" fontId="5" fillId="0" borderId="22" xfId="1" applyNumberFormat="1" applyFont="1" applyBorder="1" applyAlignment="1">
      <alignment horizontal="center" vertical="center"/>
    </xf>
    <xf numFmtId="0" fontId="63" fillId="0" borderId="0" xfId="0" applyFont="1"/>
    <xf numFmtId="0" fontId="54" fillId="0" borderId="0" xfId="0" applyFont="1"/>
    <xf numFmtId="0" fontId="64" fillId="0" borderId="0" xfId="0" applyFont="1"/>
    <xf numFmtId="0" fontId="0" fillId="0" borderId="6" xfId="0" applyBorder="1"/>
    <xf numFmtId="165" fontId="5" fillId="0" borderId="8" xfId="1" applyNumberFormat="1" applyFont="1" applyBorder="1" applyAlignment="1">
      <alignment horizontal="center" vertical="center"/>
    </xf>
    <xf numFmtId="165" fontId="5" fillId="0" borderId="10" xfId="1" applyNumberFormat="1" applyFont="1" applyBorder="1" applyAlignment="1">
      <alignment horizontal="center" vertical="center"/>
    </xf>
    <xf numFmtId="165" fontId="5" fillId="0" borderId="11" xfId="1" applyNumberFormat="1" applyFont="1" applyBorder="1" applyAlignment="1">
      <alignment horizontal="center" vertical="center"/>
    </xf>
    <xf numFmtId="9" fontId="0" fillId="0" borderId="0" xfId="1" applyFont="1"/>
    <xf numFmtId="167" fontId="0" fillId="0" borderId="0" xfId="0" applyNumberFormat="1"/>
    <xf numFmtId="165" fontId="5" fillId="0" borderId="7" xfId="1" applyNumberFormat="1" applyFont="1" applyBorder="1" applyAlignment="1">
      <alignment horizontal="center"/>
    </xf>
    <xf numFmtId="0" fontId="35" fillId="0" borderId="5" xfId="0" applyFont="1" applyBorder="1" applyAlignment="1">
      <alignment horizontal="center" vertical="center" wrapText="1"/>
    </xf>
    <xf numFmtId="2" fontId="22" fillId="0" borderId="0" xfId="0" applyNumberFormat="1" applyFont="1" applyAlignment="1">
      <alignment horizontal="center"/>
    </xf>
    <xf numFmtId="2" fontId="6" fillId="0" borderId="0" xfId="0" applyNumberFormat="1" applyFont="1" applyAlignment="1">
      <alignment horizontal="center"/>
    </xf>
    <xf numFmtId="0" fontId="0" fillId="0" borderId="7" xfId="0" applyBorder="1"/>
    <xf numFmtId="0" fontId="20" fillId="0" borderId="6" xfId="0" applyFont="1" applyBorder="1" applyAlignment="1">
      <alignment horizontal="center"/>
    </xf>
    <xf numFmtId="9" fontId="0" fillId="0" borderId="6" xfId="1" applyFont="1" applyBorder="1" applyAlignment="1">
      <alignment horizontal="center"/>
    </xf>
    <xf numFmtId="9" fontId="0" fillId="0" borderId="0" xfId="1" applyFont="1" applyBorder="1" applyAlignment="1">
      <alignment horizontal="center"/>
    </xf>
    <xf numFmtId="9" fontId="0" fillId="0" borderId="20" xfId="1" applyFont="1" applyBorder="1" applyAlignment="1">
      <alignment horizontal="center"/>
    </xf>
    <xf numFmtId="9" fontId="20" fillId="0" borderId="22" xfId="0" applyNumberFormat="1" applyFont="1" applyBorder="1" applyAlignment="1">
      <alignment horizontal="center"/>
    </xf>
    <xf numFmtId="9" fontId="0" fillId="0" borderId="21" xfId="1" applyFont="1" applyBorder="1" applyAlignment="1">
      <alignment horizontal="center"/>
    </xf>
    <xf numFmtId="9" fontId="20" fillId="0" borderId="16" xfId="0" applyNumberFormat="1" applyFont="1" applyBorder="1" applyAlignment="1">
      <alignment horizontal="center"/>
    </xf>
    <xf numFmtId="9" fontId="0" fillId="0" borderId="11" xfId="1" applyFont="1" applyBorder="1" applyAlignment="1">
      <alignment horizontal="center"/>
    </xf>
    <xf numFmtId="0" fontId="20" fillId="0" borderId="3" xfId="0" applyFont="1" applyBorder="1" applyAlignment="1">
      <alignment horizontal="center"/>
    </xf>
    <xf numFmtId="0" fontId="0" fillId="0" borderId="1" xfId="0" applyBorder="1"/>
    <xf numFmtId="0" fontId="20" fillId="0" borderId="2" xfId="0" applyFont="1" applyBorder="1" applyAlignment="1">
      <alignment horizontal="center"/>
    </xf>
    <xf numFmtId="9" fontId="0" fillId="0" borderId="5" xfId="1" applyFont="1" applyBorder="1" applyAlignment="1">
      <alignment horizontal="center"/>
    </xf>
    <xf numFmtId="9" fontId="0" fillId="0" borderId="8" xfId="1" applyFont="1" applyBorder="1" applyAlignment="1">
      <alignment horizontal="center"/>
    </xf>
    <xf numFmtId="9" fontId="0" fillId="0" borderId="10" xfId="1" applyFont="1" applyBorder="1" applyAlignment="1">
      <alignment horizontal="center"/>
    </xf>
    <xf numFmtId="0" fontId="35" fillId="0" borderId="6" xfId="0" applyFont="1" applyBorder="1" applyAlignment="1">
      <alignment horizontal="center" vertical="center" wrapText="1"/>
    </xf>
    <xf numFmtId="0" fontId="0" fillId="0" borderId="47" xfId="0" applyBorder="1"/>
    <xf numFmtId="0" fontId="25" fillId="0" borderId="0" xfId="0" applyFont="1" applyAlignment="1">
      <alignment horizontal="center" vertical="center" wrapText="1"/>
    </xf>
    <xf numFmtId="165" fontId="53" fillId="0" borderId="0" xfId="1" applyNumberFormat="1" applyFont="1" applyFill="1" applyBorder="1" applyAlignment="1">
      <alignment horizontal="center"/>
    </xf>
    <xf numFmtId="165" fontId="53" fillId="0" borderId="26" xfId="1" applyNumberFormat="1" applyFont="1" applyBorder="1" applyAlignment="1">
      <alignment horizontal="center"/>
    </xf>
    <xf numFmtId="165" fontId="53" fillId="0" borderId="27" xfId="1" applyNumberFormat="1" applyFont="1" applyBorder="1" applyAlignment="1">
      <alignment horizontal="center"/>
    </xf>
    <xf numFmtId="165" fontId="53" fillId="0" borderId="46" xfId="1" applyNumberFormat="1" applyFont="1" applyBorder="1" applyAlignment="1">
      <alignment horizontal="center"/>
    </xf>
    <xf numFmtId="165" fontId="53" fillId="0" borderId="48" xfId="1" applyNumberFormat="1" applyFont="1" applyBorder="1" applyAlignment="1">
      <alignment horizontal="center"/>
    </xf>
    <xf numFmtId="0" fontId="25" fillId="0" borderId="1" xfId="0" applyFont="1" applyBorder="1" applyAlignment="1">
      <alignment horizontal="center" vertical="center" wrapText="1"/>
    </xf>
    <xf numFmtId="165" fontId="53" fillId="0" borderId="28" xfId="1" applyNumberFormat="1" applyFont="1" applyBorder="1" applyAlignment="1">
      <alignment horizontal="center"/>
    </xf>
    <xf numFmtId="165" fontId="6" fillId="0" borderId="0" xfId="1" applyNumberFormat="1" applyFont="1" applyFill="1" applyBorder="1" applyAlignment="1">
      <alignment horizontal="center"/>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165" fontId="6" fillId="0" borderId="20" xfId="1" applyNumberFormat="1" applyFont="1" applyFill="1" applyBorder="1" applyAlignment="1">
      <alignment horizontal="center"/>
    </xf>
    <xf numFmtId="165" fontId="6" fillId="0" borderId="21" xfId="1" applyNumberFormat="1" applyFont="1" applyFill="1" applyBorder="1" applyAlignment="1">
      <alignment horizontal="center"/>
    </xf>
    <xf numFmtId="165" fontId="6" fillId="0" borderId="5" xfId="1" applyNumberFormat="1" applyFont="1" applyFill="1" applyBorder="1" applyAlignment="1">
      <alignment horizontal="center"/>
    </xf>
    <xf numFmtId="165" fontId="6" fillId="0" borderId="6" xfId="1" applyNumberFormat="1" applyFont="1" applyFill="1" applyBorder="1" applyAlignment="1">
      <alignment horizontal="center"/>
    </xf>
    <xf numFmtId="165" fontId="6" fillId="0" borderId="7" xfId="1" applyNumberFormat="1" applyFont="1" applyFill="1" applyBorder="1" applyAlignment="1">
      <alignment horizontal="center"/>
    </xf>
    <xf numFmtId="165" fontId="6" fillId="0" borderId="8" xfId="1" applyNumberFormat="1" applyFont="1" applyFill="1" applyBorder="1" applyAlignment="1">
      <alignment horizontal="center"/>
    </xf>
    <xf numFmtId="165" fontId="6" fillId="0" borderId="9" xfId="1" applyNumberFormat="1" applyFont="1" applyFill="1" applyBorder="1" applyAlignment="1">
      <alignment horizontal="center"/>
    </xf>
    <xf numFmtId="165" fontId="6" fillId="0" borderId="25" xfId="1" applyNumberFormat="1" applyFont="1" applyFill="1" applyBorder="1" applyAlignment="1">
      <alignment horizontal="center"/>
    </xf>
    <xf numFmtId="165" fontId="6" fillId="0" borderId="16" xfId="1" applyNumberFormat="1" applyFont="1" applyFill="1" applyBorder="1" applyAlignment="1">
      <alignment horizontal="center"/>
    </xf>
    <xf numFmtId="165" fontId="6" fillId="0" borderId="24" xfId="1" applyNumberFormat="1" applyFont="1" applyFill="1" applyBorder="1" applyAlignment="1">
      <alignment horizontal="center"/>
    </xf>
    <xf numFmtId="165" fontId="6" fillId="0" borderId="22" xfId="1" applyNumberFormat="1" applyFont="1" applyFill="1" applyBorder="1" applyAlignment="1">
      <alignment horizontal="center"/>
    </xf>
    <xf numFmtId="165" fontId="6" fillId="0" borderId="10" xfId="1" applyNumberFormat="1" applyFont="1" applyFill="1" applyBorder="1" applyAlignment="1">
      <alignment horizontal="center"/>
    </xf>
    <xf numFmtId="165" fontId="6" fillId="0" borderId="11" xfId="1" applyNumberFormat="1" applyFont="1" applyFill="1" applyBorder="1" applyAlignment="1">
      <alignment horizontal="center"/>
    </xf>
    <xf numFmtId="165" fontId="6" fillId="0" borderId="12" xfId="1" applyNumberFormat="1" applyFont="1" applyFill="1" applyBorder="1" applyAlignment="1">
      <alignment horizontal="center"/>
    </xf>
    <xf numFmtId="0" fontId="0" fillId="0" borderId="0" xfId="0" applyAlignment="1">
      <alignment vertical="top" wrapText="1"/>
    </xf>
    <xf numFmtId="0" fontId="5" fillId="0" borderId="27" xfId="0" applyFont="1" applyBorder="1" applyAlignment="1">
      <alignment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164" fontId="5" fillId="0" borderId="26" xfId="2" applyFont="1" applyBorder="1" applyAlignment="1">
      <alignment horizontal="center" vertical="center"/>
    </xf>
    <xf numFmtId="164" fontId="5" fillId="0" borderId="27" xfId="2" applyFont="1" applyBorder="1" applyAlignment="1">
      <alignment horizontal="center" vertical="center"/>
    </xf>
    <xf numFmtId="164" fontId="5" fillId="0" borderId="28" xfId="2" applyFont="1" applyBorder="1" applyAlignment="1">
      <alignment horizontal="center" vertical="center"/>
    </xf>
    <xf numFmtId="164" fontId="4" fillId="0" borderId="0" xfId="2" applyFont="1" applyFill="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 xfId="0" applyFont="1" applyBorder="1" applyAlignment="1">
      <alignment horizontal="center" vertical="center" wrapText="1"/>
    </xf>
    <xf numFmtId="0" fontId="0" fillId="0" borderId="4" xfId="0" applyBorder="1"/>
    <xf numFmtId="0" fontId="0" fillId="0" borderId="3" xfId="0" applyBorder="1"/>
    <xf numFmtId="9" fontId="0" fillId="0" borderId="25" xfId="1" applyFont="1" applyBorder="1" applyAlignment="1">
      <alignment horizontal="center"/>
    </xf>
    <xf numFmtId="9" fontId="0" fillId="0" borderId="0" xfId="1" applyFont="1" applyFill="1" applyBorder="1" applyAlignment="1">
      <alignment horizontal="center"/>
    </xf>
    <xf numFmtId="9" fontId="0" fillId="0" borderId="0" xfId="0" applyNumberFormat="1" applyAlignment="1">
      <alignment horizontal="center"/>
    </xf>
    <xf numFmtId="9" fontId="20" fillId="0" borderId="26" xfId="0" applyNumberFormat="1" applyFont="1" applyBorder="1" applyAlignment="1">
      <alignment horizontal="center"/>
    </xf>
    <xf numFmtId="9" fontId="20" fillId="0" borderId="27" xfId="0" applyNumberFormat="1" applyFont="1" applyBorder="1" applyAlignment="1">
      <alignment horizontal="center"/>
    </xf>
    <xf numFmtId="9" fontId="20" fillId="0" borderId="46" xfId="0" applyNumberFormat="1" applyFont="1" applyBorder="1" applyAlignment="1">
      <alignment horizontal="center"/>
    </xf>
    <xf numFmtId="9" fontId="20" fillId="0" borderId="28" xfId="0" applyNumberFormat="1" applyFont="1" applyBorder="1" applyAlignment="1">
      <alignment horizontal="center"/>
    </xf>
    <xf numFmtId="165" fontId="5" fillId="0" borderId="26" xfId="1" applyNumberFormat="1" applyFont="1" applyBorder="1" applyAlignment="1">
      <alignment horizontal="center"/>
    </xf>
    <xf numFmtId="165" fontId="5" fillId="0" borderId="27" xfId="1" applyNumberFormat="1" applyFont="1" applyBorder="1" applyAlignment="1">
      <alignment horizontal="center"/>
    </xf>
    <xf numFmtId="165" fontId="5" fillId="0" borderId="46" xfId="1" applyNumberFormat="1" applyFont="1" applyBorder="1" applyAlignment="1">
      <alignment horizontal="center"/>
    </xf>
    <xf numFmtId="165" fontId="4" fillId="0" borderId="7" xfId="1" applyNumberFormat="1" applyFont="1" applyBorder="1" applyAlignment="1">
      <alignment horizontal="center"/>
    </xf>
    <xf numFmtId="164" fontId="4" fillId="0" borderId="10" xfId="2" applyFont="1" applyBorder="1" applyAlignment="1">
      <alignment vertical="center"/>
    </xf>
    <xf numFmtId="164" fontId="4" fillId="0" borderId="12" xfId="2" applyFont="1" applyBorder="1" applyAlignment="1">
      <alignment vertical="center"/>
    </xf>
    <xf numFmtId="0" fontId="5" fillId="0" borderId="5"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165" fontId="21" fillId="0" borderId="6" xfId="1" applyNumberFormat="1" applyFont="1" applyBorder="1" applyAlignment="1">
      <alignment horizontal="center"/>
    </xf>
    <xf numFmtId="9" fontId="66" fillId="0" borderId="7" xfId="1" applyFont="1" applyBorder="1" applyAlignment="1">
      <alignment horizontal="center"/>
    </xf>
    <xf numFmtId="165" fontId="21" fillId="0" borderId="0" xfId="1" applyNumberFormat="1" applyFont="1" applyBorder="1" applyAlignment="1">
      <alignment horizontal="center"/>
    </xf>
    <xf numFmtId="9" fontId="66" fillId="0" borderId="9" xfId="1" applyFont="1" applyBorder="1" applyAlignment="1">
      <alignment horizontal="center"/>
    </xf>
    <xf numFmtId="165" fontId="21" fillId="0" borderId="11" xfId="1" applyNumberFormat="1" applyFont="1" applyBorder="1" applyAlignment="1">
      <alignment horizontal="center"/>
    </xf>
    <xf numFmtId="9" fontId="66" fillId="0" borderId="12" xfId="1" applyFont="1" applyBorder="1" applyAlignment="1">
      <alignment horizontal="center"/>
    </xf>
    <xf numFmtId="0" fontId="34" fillId="0" borderId="6" xfId="0" applyFont="1" applyBorder="1" applyAlignment="1">
      <alignment horizontal="center" vertical="center" wrapText="1"/>
    </xf>
    <xf numFmtId="0" fontId="59" fillId="8" borderId="8" xfId="0" applyFont="1" applyFill="1" applyBorder="1"/>
    <xf numFmtId="0" fontId="69" fillId="8" borderId="0" xfId="0" applyFont="1" applyFill="1"/>
    <xf numFmtId="0" fontId="45" fillId="13" borderId="2" xfId="0" applyFont="1" applyFill="1" applyBorder="1" applyAlignment="1">
      <alignment vertical="center"/>
    </xf>
    <xf numFmtId="0" fontId="45" fillId="13" borderId="6" xfId="0" applyFont="1" applyFill="1" applyBorder="1" applyAlignment="1">
      <alignment vertical="center"/>
    </xf>
    <xf numFmtId="0" fontId="45" fillId="13" borderId="7" xfId="0" applyFont="1" applyFill="1" applyBorder="1" applyAlignment="1">
      <alignment vertical="center"/>
    </xf>
    <xf numFmtId="165" fontId="0" fillId="0" borderId="0" xfId="0" applyNumberFormat="1" applyAlignment="1">
      <alignment horizontal="center"/>
    </xf>
    <xf numFmtId="9" fontId="0" fillId="0" borderId="0" xfId="0" applyNumberFormat="1"/>
    <xf numFmtId="0" fontId="52" fillId="5" borderId="0" xfId="0" applyFont="1" applyFill="1" applyAlignment="1">
      <alignment horizontal="left" vertical="top" wrapText="1"/>
    </xf>
    <xf numFmtId="0" fontId="11" fillId="5" borderId="0" xfId="0" applyFont="1" applyFill="1" applyAlignment="1">
      <alignment horizontal="left" vertical="top" wrapText="1"/>
    </xf>
    <xf numFmtId="0" fontId="32" fillId="5" borderId="0" xfId="0" applyFont="1" applyFill="1" applyAlignment="1">
      <alignment horizontal="center" wrapText="1"/>
    </xf>
    <xf numFmtId="0" fontId="16" fillId="5" borderId="0" xfId="0" applyFont="1" applyFill="1" applyAlignment="1">
      <alignment horizontal="center" wrapText="1"/>
    </xf>
    <xf numFmtId="0" fontId="34"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39" fillId="5" borderId="0" xfId="0" applyFont="1" applyFill="1" applyAlignment="1">
      <alignment horizontal="left" vertical="center" wrapText="1"/>
    </xf>
    <xf numFmtId="0" fontId="17" fillId="5" borderId="0" xfId="0" applyFont="1" applyFill="1" applyAlignment="1">
      <alignment horizontal="left" vertical="center" wrapText="1"/>
    </xf>
    <xf numFmtId="0" fontId="39" fillId="5" borderId="0" xfId="0" applyFont="1" applyFill="1" applyAlignment="1">
      <alignment horizontal="left" vertical="top" wrapText="1"/>
    </xf>
    <xf numFmtId="0" fontId="17" fillId="5" borderId="0" xfId="0" applyFont="1" applyFill="1" applyAlignment="1">
      <alignment horizontal="left" vertical="top" wrapText="1"/>
    </xf>
    <xf numFmtId="0" fontId="14" fillId="5" borderId="0" xfId="0" applyFont="1" applyFill="1" applyAlignment="1">
      <alignment horizontal="center"/>
    </xf>
    <xf numFmtId="0" fontId="30" fillId="5" borderId="0" xfId="0" applyFont="1" applyFill="1" applyAlignment="1">
      <alignment horizontal="center"/>
    </xf>
    <xf numFmtId="0" fontId="45" fillId="2" borderId="2"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13" borderId="2" xfId="0" applyFont="1" applyFill="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0" fontId="45" fillId="13" borderId="2" xfId="0" applyFont="1" applyFill="1" applyBorder="1" applyAlignment="1">
      <alignment horizontal="center" vertical="center"/>
    </xf>
    <xf numFmtId="0" fontId="45" fillId="13" borderId="6" xfId="0" applyFont="1" applyFill="1" applyBorder="1" applyAlignment="1">
      <alignment horizontal="center" vertical="center"/>
    </xf>
    <xf numFmtId="0" fontId="45" fillId="13" borderId="7"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20" fillId="2" borderId="26"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13" borderId="6" xfId="0" applyFont="1" applyFill="1" applyBorder="1" applyAlignment="1">
      <alignment horizontal="center" vertical="center"/>
    </xf>
    <xf numFmtId="0" fontId="20" fillId="13" borderId="7" xfId="0" applyFont="1" applyFill="1" applyBorder="1" applyAlignment="1">
      <alignment horizontal="center" vertical="center"/>
    </xf>
    <xf numFmtId="0" fontId="20" fillId="0" borderId="0" xfId="0" applyFont="1" applyAlignment="1">
      <alignment horizontal="left" vertical="center" wrapText="1"/>
    </xf>
    <xf numFmtId="0" fontId="45" fillId="3" borderId="2"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0" xfId="0" applyFont="1" applyFill="1" applyBorder="1" applyAlignment="1">
      <alignment horizontal="center" vertical="center"/>
    </xf>
    <xf numFmtId="0" fontId="45" fillId="2" borderId="4"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4" xfId="0" applyFont="1" applyFill="1" applyBorder="1" applyAlignment="1">
      <alignment horizontal="center" vertical="center"/>
    </xf>
    <xf numFmtId="0" fontId="45" fillId="12" borderId="5"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45" fillId="12" borderId="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4" xfId="0" applyFont="1" applyFill="1" applyBorder="1" applyAlignment="1">
      <alignment horizontal="center" vertical="center" wrapText="1"/>
    </xf>
    <xf numFmtId="0" fontId="54" fillId="0" borderId="0" xfId="0" applyFont="1" applyAlignment="1">
      <alignment horizontal="left" vertical="top" wrapText="1"/>
    </xf>
    <xf numFmtId="0" fontId="45" fillId="7" borderId="2" xfId="0" applyFont="1" applyFill="1" applyBorder="1" applyAlignment="1">
      <alignment horizontal="center" vertical="center"/>
    </xf>
    <xf numFmtId="0" fontId="45" fillId="7" borderId="3" xfId="0" applyFont="1" applyFill="1" applyBorder="1" applyAlignment="1">
      <alignment horizontal="center" vertical="center"/>
    </xf>
    <xf numFmtId="0" fontId="45" fillId="7" borderId="4" xfId="0" applyFont="1" applyFill="1" applyBorder="1" applyAlignment="1">
      <alignment horizontal="center" vertic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20" fillId="7" borderId="26" xfId="0" applyFont="1" applyFill="1" applyBorder="1" applyAlignment="1">
      <alignment horizontal="center" vertical="center"/>
    </xf>
    <xf numFmtId="0" fontId="20" fillId="7" borderId="27" xfId="0" applyFont="1" applyFill="1" applyBorder="1" applyAlignment="1">
      <alignment horizontal="center" vertical="center"/>
    </xf>
    <xf numFmtId="0" fontId="20" fillId="7" borderId="28" xfId="0" applyFont="1" applyFill="1" applyBorder="1" applyAlignment="1">
      <alignment horizontal="center" vertic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Medium9"/>
  <colors>
    <mruColors>
      <color rgb="FFA80000"/>
      <color rgb="FF9E0000"/>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kofalbania.org/Financial_Stability/Analyses_and_studies/Survey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3:AE69"/>
  <sheetViews>
    <sheetView tabSelected="1" topLeftCell="E8" zoomScale="90" zoomScaleNormal="90" workbookViewId="0">
      <selection activeCell="Q32" sqref="Q32"/>
    </sheetView>
  </sheetViews>
  <sheetFormatPr defaultRowHeight="15" x14ac:dyDescent="0.25"/>
  <cols>
    <col min="1" max="1" width="5.85546875" customWidth="1"/>
    <col min="2" max="2" width="9.7109375" customWidth="1"/>
    <col min="3" max="3" width="14.140625" customWidth="1"/>
    <col min="4" max="4" width="12.7109375" customWidth="1"/>
    <col min="12" max="12" width="11.7109375" customWidth="1"/>
    <col min="13" max="13" width="12.42578125" customWidth="1"/>
    <col min="14" max="14" width="9.28515625" customWidth="1"/>
    <col min="15" max="15" width="8.28515625" customWidth="1"/>
    <col min="18" max="18" width="13" customWidth="1"/>
    <col min="19" max="19" width="14.140625" customWidth="1"/>
    <col min="20" max="20" width="12.5703125" customWidth="1"/>
    <col min="21" max="21" width="11.5703125" customWidth="1"/>
    <col min="22" max="22" width="11.85546875" customWidth="1"/>
    <col min="23" max="23" width="12" customWidth="1"/>
    <col min="24" max="24" width="13.140625" customWidth="1"/>
    <col min="25" max="25" width="13.85546875" bestFit="1" customWidth="1"/>
    <col min="26" max="26" width="11.140625" customWidth="1"/>
    <col min="28" max="28" width="0" hidden="1" customWidth="1"/>
    <col min="29" max="29" width="18.42578125" customWidth="1"/>
    <col min="30" max="30" width="21.7109375" customWidth="1"/>
  </cols>
  <sheetData>
    <row r="3" spans="2:31" ht="15.75" thickBot="1" x14ac:dyDescent="0.3"/>
    <row r="4" spans="2:31" ht="18.75" x14ac:dyDescent="0.3">
      <c r="B4" s="7"/>
      <c r="C4" s="8"/>
      <c r="D4" s="9"/>
      <c r="E4" s="9"/>
      <c r="F4" s="9"/>
      <c r="G4" s="9"/>
      <c r="H4" s="9"/>
      <c r="I4" s="9"/>
      <c r="J4" s="9"/>
      <c r="K4" s="9"/>
      <c r="L4" s="8"/>
      <c r="M4" s="8"/>
      <c r="N4" s="8"/>
      <c r="O4" s="10"/>
    </row>
    <row r="5" spans="2:31" ht="18.75" x14ac:dyDescent="0.3">
      <c r="B5" s="11"/>
      <c r="C5" s="12"/>
      <c r="D5" s="13"/>
      <c r="E5" s="13"/>
      <c r="F5" s="495" t="s">
        <v>0</v>
      </c>
      <c r="G5" s="495"/>
      <c r="H5" s="495"/>
      <c r="I5" s="495"/>
      <c r="J5" s="495"/>
      <c r="K5" s="13"/>
      <c r="L5" s="14"/>
      <c r="M5" s="12"/>
      <c r="N5" s="12"/>
      <c r="O5" s="15"/>
      <c r="R5" s="6" t="s">
        <v>144</v>
      </c>
    </row>
    <row r="6" spans="2:31" ht="18.75" x14ac:dyDescent="0.3">
      <c r="B6" s="11"/>
      <c r="C6" s="12"/>
      <c r="D6" s="13"/>
      <c r="E6" s="13"/>
      <c r="F6" s="495" t="s">
        <v>1</v>
      </c>
      <c r="G6" s="495"/>
      <c r="H6" s="495"/>
      <c r="I6" s="495"/>
      <c r="J6" s="495"/>
      <c r="K6" s="13"/>
      <c r="L6" s="14"/>
      <c r="M6" s="12"/>
      <c r="N6" s="12"/>
      <c r="O6" s="15"/>
    </row>
    <row r="7" spans="2:31" ht="18.75" x14ac:dyDescent="0.3">
      <c r="B7" s="11"/>
      <c r="C7" s="12"/>
      <c r="D7" s="496" t="s">
        <v>617</v>
      </c>
      <c r="E7" s="495"/>
      <c r="F7" s="495"/>
      <c r="G7" s="495"/>
      <c r="H7" s="495"/>
      <c r="I7" s="495"/>
      <c r="J7" s="495"/>
      <c r="K7" s="495"/>
      <c r="L7" s="495"/>
      <c r="M7" s="12"/>
      <c r="N7" s="12"/>
      <c r="O7" s="15"/>
      <c r="S7" s="6"/>
      <c r="T7" s="6"/>
      <c r="U7" s="6"/>
      <c r="V7" s="6"/>
      <c r="W7" s="6"/>
      <c r="X7" s="95" t="s">
        <v>587</v>
      </c>
      <c r="Y7" s="5"/>
      <c r="Z7" s="5"/>
      <c r="AA7" s="5"/>
      <c r="AB7" s="5"/>
      <c r="AC7" s="5"/>
    </row>
    <row r="8" spans="2:31" ht="30" customHeight="1" thickBot="1" x14ac:dyDescent="0.35">
      <c r="B8" s="11"/>
      <c r="C8" s="12"/>
      <c r="D8" s="12"/>
      <c r="E8" s="12"/>
      <c r="F8" s="12"/>
      <c r="G8" s="12"/>
      <c r="H8" s="12"/>
      <c r="I8" s="12"/>
      <c r="J8" s="12"/>
      <c r="K8" s="12"/>
      <c r="L8" s="12"/>
      <c r="M8" s="12"/>
      <c r="N8" s="12"/>
      <c r="O8" s="15"/>
      <c r="AA8" s="6"/>
      <c r="AB8" s="6"/>
      <c r="AC8" s="6"/>
      <c r="AD8" s="5"/>
    </row>
    <row r="9" spans="2:31" ht="33" customHeight="1" thickBot="1" x14ac:dyDescent="0.35">
      <c r="B9" s="11"/>
      <c r="C9" s="484" t="s">
        <v>131</v>
      </c>
      <c r="D9" s="485"/>
      <c r="E9" s="485"/>
      <c r="F9" s="485"/>
      <c r="G9" s="485"/>
      <c r="H9" s="485"/>
      <c r="I9" s="485"/>
      <c r="J9" s="485"/>
      <c r="K9" s="485"/>
      <c r="L9" s="485"/>
      <c r="M9" s="485"/>
      <c r="N9" s="23"/>
      <c r="O9" s="15"/>
      <c r="R9" s="488" t="s">
        <v>2</v>
      </c>
      <c r="S9" s="489"/>
      <c r="T9" s="489"/>
      <c r="U9" s="489"/>
      <c r="V9" s="489"/>
      <c r="W9" s="489"/>
      <c r="X9" s="489"/>
      <c r="Y9" s="489"/>
      <c r="Z9" s="490"/>
      <c r="AA9" s="5"/>
      <c r="AB9" s="5"/>
      <c r="AC9" s="486" t="s">
        <v>618</v>
      </c>
      <c r="AD9" s="487"/>
    </row>
    <row r="10" spans="2:31" ht="31.5" customHeight="1" thickBot="1" x14ac:dyDescent="0.35">
      <c r="B10" s="11"/>
      <c r="C10" s="89" t="s">
        <v>209</v>
      </c>
      <c r="D10" s="20"/>
      <c r="E10" s="20"/>
      <c r="F10" s="21"/>
      <c r="G10" s="21"/>
      <c r="H10" s="21"/>
      <c r="I10" s="21"/>
      <c r="J10" s="21"/>
      <c r="K10" s="21"/>
      <c r="L10" s="21"/>
      <c r="M10" s="21"/>
      <c r="N10" s="21"/>
      <c r="O10" s="15"/>
      <c r="R10" s="164"/>
      <c r="S10" s="394" t="s">
        <v>588</v>
      </c>
      <c r="T10" s="165" t="s">
        <v>589</v>
      </c>
      <c r="U10" s="165" t="s">
        <v>590</v>
      </c>
      <c r="V10" s="165" t="s">
        <v>591</v>
      </c>
      <c r="W10" s="474" t="s">
        <v>592</v>
      </c>
      <c r="X10" s="412" t="s">
        <v>593</v>
      </c>
      <c r="Y10" s="165" t="s">
        <v>594</v>
      </c>
      <c r="Z10" s="166" t="s">
        <v>3</v>
      </c>
      <c r="AA10" s="2"/>
      <c r="AB10" s="2"/>
      <c r="AC10" s="94" t="s">
        <v>221</v>
      </c>
      <c r="AD10" s="35" t="s">
        <v>4</v>
      </c>
    </row>
    <row r="11" spans="2:31" ht="21" customHeight="1" x14ac:dyDescent="0.3">
      <c r="B11" s="11"/>
      <c r="C11" s="88" t="s">
        <v>615</v>
      </c>
      <c r="D11" s="20"/>
      <c r="E11" s="20"/>
      <c r="F11" s="21"/>
      <c r="G11" s="21"/>
      <c r="H11" s="21"/>
      <c r="I11" s="21"/>
      <c r="J11" s="21"/>
      <c r="K11" s="21"/>
      <c r="L11" s="21"/>
      <c r="M11" s="21"/>
      <c r="N11" s="21"/>
      <c r="O11" s="15"/>
      <c r="R11" s="160" t="s">
        <v>211</v>
      </c>
      <c r="S11" s="465">
        <v>1209</v>
      </c>
      <c r="T11" s="468">
        <v>0.83622828784119108</v>
      </c>
      <c r="U11" s="468">
        <v>5.9553349875930521E-2</v>
      </c>
      <c r="V11" s="468">
        <v>4.0529363110008272E-2</v>
      </c>
      <c r="W11" s="468">
        <v>1.2406947890818859E-2</v>
      </c>
      <c r="X11" s="468">
        <v>6.6170388751033912E-3</v>
      </c>
      <c r="Y11" s="468">
        <v>4.4665012406947889E-2</v>
      </c>
      <c r="Z11" s="469">
        <v>1</v>
      </c>
      <c r="AA11" s="2"/>
      <c r="AB11" s="2"/>
      <c r="AC11" s="193" t="s">
        <v>222</v>
      </c>
      <c r="AD11" s="194">
        <v>1.7712177121771217E-2</v>
      </c>
      <c r="AE11" s="2"/>
    </row>
    <row r="12" spans="2:31" ht="19.5" customHeight="1" x14ac:dyDescent="0.3">
      <c r="B12" s="11"/>
      <c r="C12" s="89" t="s">
        <v>132</v>
      </c>
      <c r="D12" s="20"/>
      <c r="E12" s="20"/>
      <c r="F12" s="21"/>
      <c r="G12" s="21"/>
      <c r="H12" s="21"/>
      <c r="I12" s="21"/>
      <c r="J12" s="21"/>
      <c r="K12" s="21"/>
      <c r="L12" s="21"/>
      <c r="M12" s="21"/>
      <c r="N12" s="21"/>
      <c r="O12" s="15"/>
      <c r="R12" s="126" t="s">
        <v>212</v>
      </c>
      <c r="S12" s="466">
        <v>1200</v>
      </c>
      <c r="T12" s="470">
        <v>0.85250000000000004</v>
      </c>
      <c r="U12" s="470">
        <v>6.4166666666666664E-2</v>
      </c>
      <c r="V12" s="470">
        <v>3.1666666666666669E-2</v>
      </c>
      <c r="W12" s="470">
        <v>2.75E-2</v>
      </c>
      <c r="X12" s="470">
        <v>2.4166666666666666E-2</v>
      </c>
      <c r="Y12" s="470">
        <v>0</v>
      </c>
      <c r="Z12" s="471">
        <v>1</v>
      </c>
      <c r="AA12" s="2"/>
      <c r="AB12" s="2"/>
      <c r="AC12" s="195" t="s">
        <v>223</v>
      </c>
      <c r="AD12" s="196">
        <v>1.9188191881918819E-2</v>
      </c>
      <c r="AE12" s="2"/>
    </row>
    <row r="13" spans="2:31" ht="21.75" customHeight="1" x14ac:dyDescent="0.3">
      <c r="B13" s="11"/>
      <c r="C13" s="20" t="s">
        <v>5</v>
      </c>
      <c r="D13" s="24" t="s">
        <v>133</v>
      </c>
      <c r="E13" s="20"/>
      <c r="F13" s="21"/>
      <c r="G13" s="21"/>
      <c r="H13" s="21"/>
      <c r="I13" s="21"/>
      <c r="J13" s="21"/>
      <c r="K13" s="21"/>
      <c r="L13" s="21"/>
      <c r="M13" s="21"/>
      <c r="N13" s="21"/>
      <c r="O13" s="15"/>
      <c r="R13" s="126" t="s">
        <v>213</v>
      </c>
      <c r="S13" s="466">
        <v>1238</v>
      </c>
      <c r="T13" s="470">
        <v>0.88126009693053309</v>
      </c>
      <c r="U13" s="470">
        <v>5.8158319870759291E-2</v>
      </c>
      <c r="V13" s="470">
        <v>1.1308562197092083E-2</v>
      </c>
      <c r="W13" s="470">
        <v>3.1502423263327951E-2</v>
      </c>
      <c r="X13" s="470">
        <v>1.7770597738287562E-2</v>
      </c>
      <c r="Y13" s="470">
        <v>0</v>
      </c>
      <c r="Z13" s="471">
        <v>1</v>
      </c>
      <c r="AA13" s="2"/>
      <c r="AB13" s="2"/>
      <c r="AC13" s="195" t="s">
        <v>224</v>
      </c>
      <c r="AD13" s="196">
        <v>0.16605166051660517</v>
      </c>
      <c r="AE13" s="2"/>
    </row>
    <row r="14" spans="2:31" ht="21.75" customHeight="1" x14ac:dyDescent="0.3">
      <c r="B14" s="11"/>
      <c r="C14" s="20"/>
      <c r="D14" s="24"/>
      <c r="E14" s="20"/>
      <c r="F14" s="21"/>
      <c r="G14" s="21"/>
      <c r="H14" s="21"/>
      <c r="I14" s="21"/>
      <c r="J14" s="21"/>
      <c r="K14" s="21"/>
      <c r="L14" s="21"/>
      <c r="M14" s="21"/>
      <c r="N14" s="21"/>
      <c r="O14" s="15"/>
      <c r="R14" s="126" t="s">
        <v>214</v>
      </c>
      <c r="S14" s="466">
        <v>1240</v>
      </c>
      <c r="T14" s="470">
        <v>0.84516129032258069</v>
      </c>
      <c r="U14" s="470">
        <v>8.3064516129032262E-2</v>
      </c>
      <c r="V14" s="470">
        <v>1.6129032258064516E-2</v>
      </c>
      <c r="W14" s="470">
        <v>3.9516129032258061E-2</v>
      </c>
      <c r="X14" s="470">
        <v>1.6129032258064516E-2</v>
      </c>
      <c r="Y14" s="470">
        <v>0</v>
      </c>
      <c r="Z14" s="471">
        <v>1</v>
      </c>
      <c r="AA14" s="2"/>
      <c r="AB14" s="2"/>
      <c r="AC14" s="195" t="s">
        <v>225</v>
      </c>
      <c r="AD14" s="196">
        <v>3.3210332103321034E-2</v>
      </c>
      <c r="AE14" s="2"/>
    </row>
    <row r="15" spans="2:31" ht="18.75" x14ac:dyDescent="0.3">
      <c r="B15" s="11"/>
      <c r="C15" s="34" t="s">
        <v>6</v>
      </c>
      <c r="D15" s="34" t="s">
        <v>7</v>
      </c>
      <c r="E15" s="34"/>
      <c r="F15" s="34"/>
      <c r="G15" s="34"/>
      <c r="H15" s="34"/>
      <c r="I15" s="34"/>
      <c r="J15" s="34"/>
      <c r="K15" s="12"/>
      <c r="L15" s="12"/>
      <c r="M15" s="12"/>
      <c r="N15" s="12"/>
      <c r="O15" s="15"/>
      <c r="R15" s="126" t="s">
        <v>215</v>
      </c>
      <c r="S15" s="466">
        <v>1305</v>
      </c>
      <c r="T15" s="470">
        <v>0.85363984674329507</v>
      </c>
      <c r="U15" s="470">
        <v>8.5057471264367815E-2</v>
      </c>
      <c r="V15" s="470">
        <v>1.9157088122605363E-2</v>
      </c>
      <c r="W15" s="470">
        <v>3.2950191570881228E-2</v>
      </c>
      <c r="X15" s="470">
        <v>9.1954022988505746E-3</v>
      </c>
      <c r="Y15" s="470">
        <v>0</v>
      </c>
      <c r="Z15" s="471">
        <v>1</v>
      </c>
      <c r="AA15" s="2"/>
      <c r="AB15" s="2"/>
      <c r="AC15" s="195" t="s">
        <v>226</v>
      </c>
      <c r="AD15" s="196">
        <v>6.9372693726937273E-2</v>
      </c>
      <c r="AE15" s="2"/>
    </row>
    <row r="16" spans="2:31" ht="15.75" customHeight="1" x14ac:dyDescent="0.3">
      <c r="B16" s="11"/>
      <c r="C16" s="12"/>
      <c r="D16" s="12"/>
      <c r="E16" s="12"/>
      <c r="F16" s="12"/>
      <c r="G16" s="12"/>
      <c r="H16" s="12"/>
      <c r="I16" s="12"/>
      <c r="J16" s="12"/>
      <c r="K16" s="12"/>
      <c r="L16" s="12"/>
      <c r="M16" s="12"/>
      <c r="N16" s="12"/>
      <c r="O16" s="15"/>
      <c r="R16" s="126" t="s">
        <v>217</v>
      </c>
      <c r="S16" s="466">
        <v>1308</v>
      </c>
      <c r="T16" s="470">
        <v>0.84250764525993882</v>
      </c>
      <c r="U16" s="470">
        <v>7.9510703363914373E-2</v>
      </c>
      <c r="V16" s="470">
        <v>2.5229357798165139E-2</v>
      </c>
      <c r="W16" s="470">
        <v>4.0519877675840976E-2</v>
      </c>
      <c r="X16" s="470">
        <v>1.2232415902140673E-2</v>
      </c>
      <c r="Y16" s="470">
        <v>0</v>
      </c>
      <c r="Z16" s="471">
        <v>1</v>
      </c>
      <c r="AA16" s="2"/>
      <c r="AB16" s="2"/>
      <c r="AC16" s="195" t="s">
        <v>227</v>
      </c>
      <c r="AD16" s="196">
        <v>1.9188191881918819E-2</v>
      </c>
      <c r="AE16" s="2"/>
    </row>
    <row r="17" spans="2:31" ht="18" customHeight="1" x14ac:dyDescent="0.3">
      <c r="B17" s="11"/>
      <c r="C17" s="491" t="s">
        <v>138</v>
      </c>
      <c r="D17" s="492"/>
      <c r="E17" s="492"/>
      <c r="F17" s="492"/>
      <c r="G17" s="492"/>
      <c r="H17" s="492"/>
      <c r="I17" s="492"/>
      <c r="J17" s="492"/>
      <c r="K17" s="492"/>
      <c r="L17" s="492"/>
      <c r="M17" s="492"/>
      <c r="N17" s="492"/>
      <c r="O17" s="37"/>
      <c r="R17" s="126" t="s">
        <v>216</v>
      </c>
      <c r="S17" s="466">
        <v>1360</v>
      </c>
      <c r="T17" s="470">
        <v>0.77132352941176474</v>
      </c>
      <c r="U17" s="470">
        <v>9.2647058823529416E-2</v>
      </c>
      <c r="V17" s="470">
        <v>4.6323529411764708E-2</v>
      </c>
      <c r="W17" s="470">
        <v>2.3529411764705882E-2</v>
      </c>
      <c r="X17" s="470">
        <v>5.8823529411764705E-3</v>
      </c>
      <c r="Y17" s="470">
        <v>6.0294117647058824E-2</v>
      </c>
      <c r="Z17" s="471">
        <v>1</v>
      </c>
      <c r="AA17" s="2"/>
      <c r="AB17" s="2"/>
      <c r="AC17" s="195" t="s">
        <v>228</v>
      </c>
      <c r="AD17" s="196">
        <v>3.1734317343173432E-2</v>
      </c>
      <c r="AE17" s="2"/>
    </row>
    <row r="18" spans="2:31" ht="17.25" customHeight="1" x14ac:dyDescent="0.3">
      <c r="B18" s="11"/>
      <c r="C18" s="492"/>
      <c r="D18" s="492"/>
      <c r="E18" s="492"/>
      <c r="F18" s="492"/>
      <c r="G18" s="492"/>
      <c r="H18" s="492"/>
      <c r="I18" s="492"/>
      <c r="J18" s="492"/>
      <c r="K18" s="492"/>
      <c r="L18" s="492"/>
      <c r="M18" s="492"/>
      <c r="N18" s="492"/>
      <c r="O18" s="37"/>
      <c r="R18" s="126" t="s">
        <v>234</v>
      </c>
      <c r="S18" s="466">
        <v>1360</v>
      </c>
      <c r="T18" s="470">
        <v>0.81691176470588234</v>
      </c>
      <c r="U18" s="470">
        <v>9.6323529411764711E-2</v>
      </c>
      <c r="V18" s="470">
        <v>4.191176470588235E-2</v>
      </c>
      <c r="W18" s="470">
        <v>3.1617647058823528E-2</v>
      </c>
      <c r="X18" s="470">
        <v>1.1764705882352941E-2</v>
      </c>
      <c r="Y18" s="470">
        <v>1.4705882352941176E-3</v>
      </c>
      <c r="Z18" s="471">
        <v>0.99999999999999989</v>
      </c>
      <c r="AA18" s="2"/>
      <c r="AB18" s="2"/>
      <c r="AC18" s="195" t="s">
        <v>229</v>
      </c>
      <c r="AD18" s="196">
        <v>6.6420664206642069E-3</v>
      </c>
      <c r="AE18" s="2"/>
    </row>
    <row r="19" spans="2:31" ht="17.25" customHeight="1" x14ac:dyDescent="0.3">
      <c r="B19" s="11"/>
      <c r="C19" s="22"/>
      <c r="D19" s="22"/>
      <c r="E19" s="22"/>
      <c r="F19" s="22"/>
      <c r="G19" s="22"/>
      <c r="H19" s="22"/>
      <c r="I19" s="22"/>
      <c r="J19" s="22"/>
      <c r="K19" s="22"/>
      <c r="L19" s="22"/>
      <c r="M19" s="22"/>
      <c r="N19" s="22"/>
      <c r="O19" s="16"/>
      <c r="R19" s="126" t="s">
        <v>238</v>
      </c>
      <c r="S19" s="466">
        <v>1374</v>
      </c>
      <c r="T19" s="470">
        <v>0.80276564774381365</v>
      </c>
      <c r="U19" s="470">
        <v>0.1215429403202329</v>
      </c>
      <c r="V19" s="470">
        <v>4.6579330422125184E-2</v>
      </c>
      <c r="W19" s="470">
        <v>2.1106259097525473E-2</v>
      </c>
      <c r="X19" s="470">
        <v>5.822416302765648E-3</v>
      </c>
      <c r="Y19" s="470">
        <v>2.1834061135371178E-3</v>
      </c>
      <c r="Z19" s="471">
        <v>1</v>
      </c>
      <c r="AA19" s="2"/>
      <c r="AB19" s="2"/>
      <c r="AC19" s="195" t="s">
        <v>230</v>
      </c>
      <c r="AD19" s="196">
        <v>1.9926199261992621E-2</v>
      </c>
      <c r="AE19" s="2"/>
    </row>
    <row r="20" spans="2:31" ht="18.75" x14ac:dyDescent="0.3">
      <c r="B20" s="11"/>
      <c r="C20" s="93" t="s">
        <v>134</v>
      </c>
      <c r="D20" s="93" t="s">
        <v>135</v>
      </c>
      <c r="E20" s="34"/>
      <c r="F20" s="34"/>
      <c r="G20" s="34"/>
      <c r="H20" s="34"/>
      <c r="I20" s="34"/>
      <c r="J20" s="34"/>
      <c r="K20" s="12"/>
      <c r="L20" s="12"/>
      <c r="M20" s="12"/>
      <c r="N20" s="12"/>
      <c r="O20" s="15"/>
      <c r="R20" s="126" t="s">
        <v>239</v>
      </c>
      <c r="S20" s="466">
        <v>1374</v>
      </c>
      <c r="T20" s="470">
        <v>0.8224163027656477</v>
      </c>
      <c r="U20" s="470">
        <v>9.606986899563319E-2</v>
      </c>
      <c r="V20" s="470">
        <v>4.148471615720524E-2</v>
      </c>
      <c r="W20" s="470">
        <v>3.1295487627365358E-2</v>
      </c>
      <c r="X20" s="470">
        <v>4.3668122270742356E-3</v>
      </c>
      <c r="Y20" s="470">
        <v>4.3668122270742356E-3</v>
      </c>
      <c r="Z20" s="471">
        <v>1</v>
      </c>
      <c r="AA20" s="2"/>
      <c r="AB20" s="2"/>
      <c r="AC20" s="195" t="s">
        <v>231</v>
      </c>
      <c r="AD20" s="196">
        <v>3.7638376383763834E-2</v>
      </c>
      <c r="AE20" s="2"/>
    </row>
    <row r="21" spans="2:31" ht="16.5" customHeight="1" x14ac:dyDescent="0.3">
      <c r="B21" s="11"/>
      <c r="C21" s="34"/>
      <c r="D21" s="34"/>
      <c r="E21" s="34"/>
      <c r="F21" s="34"/>
      <c r="G21" s="34"/>
      <c r="H21" s="34"/>
      <c r="I21" s="34"/>
      <c r="J21" s="34"/>
      <c r="K21" s="12"/>
      <c r="L21" s="12"/>
      <c r="M21" s="12"/>
      <c r="N21" s="12"/>
      <c r="O21" s="15"/>
      <c r="R21" s="126" t="s">
        <v>240</v>
      </c>
      <c r="S21" s="466">
        <v>1374</v>
      </c>
      <c r="T21" s="470">
        <v>0.82023289665211063</v>
      </c>
      <c r="U21" s="470">
        <v>9.2430858806404656E-2</v>
      </c>
      <c r="V21" s="470">
        <v>4.0756914119359534E-2</v>
      </c>
      <c r="W21" s="470">
        <v>3.7845705967976713E-2</v>
      </c>
      <c r="X21" s="470">
        <v>8.7336244541484712E-3</v>
      </c>
      <c r="Y21" s="470">
        <v>0</v>
      </c>
      <c r="Z21" s="471">
        <v>1</v>
      </c>
      <c r="AA21" s="2"/>
      <c r="AB21" s="2"/>
      <c r="AC21" s="195" t="s">
        <v>232</v>
      </c>
      <c r="AD21" s="196">
        <v>0.54169741697416973</v>
      </c>
      <c r="AE21" s="2"/>
    </row>
    <row r="22" spans="2:31" ht="18.75" customHeight="1" x14ac:dyDescent="0.3">
      <c r="B22" s="11"/>
      <c r="C22" s="491" t="s">
        <v>136</v>
      </c>
      <c r="D22" s="492"/>
      <c r="E22" s="492"/>
      <c r="F22" s="492"/>
      <c r="G22" s="492"/>
      <c r="H22" s="492"/>
      <c r="I22" s="492"/>
      <c r="J22" s="492"/>
      <c r="K22" s="492"/>
      <c r="L22" s="492"/>
      <c r="M22" s="492"/>
      <c r="N22" s="492"/>
      <c r="O22" s="37"/>
      <c r="R22" s="126" t="s">
        <v>241</v>
      </c>
      <c r="S22" s="466">
        <v>1366</v>
      </c>
      <c r="T22" s="470">
        <v>0.82210834553440704</v>
      </c>
      <c r="U22" s="470">
        <v>0.10175695461200586</v>
      </c>
      <c r="V22" s="470">
        <v>4.4655929721815521E-2</v>
      </c>
      <c r="W22" s="470">
        <v>2.1961932650073207E-2</v>
      </c>
      <c r="X22" s="470">
        <v>8.7847730600292828E-3</v>
      </c>
      <c r="Y22" s="470">
        <v>7.320644216691069E-4</v>
      </c>
      <c r="Z22" s="471">
        <v>1</v>
      </c>
      <c r="AA22" s="2"/>
      <c r="AB22" s="2"/>
      <c r="AC22" s="195" t="s">
        <v>233</v>
      </c>
      <c r="AD22" s="196">
        <v>3.7638376383763834E-2</v>
      </c>
      <c r="AE22" s="2"/>
    </row>
    <row r="23" spans="2:31" ht="19.5" thickBot="1" x14ac:dyDescent="0.35">
      <c r="B23" s="11"/>
      <c r="C23" s="492"/>
      <c r="D23" s="492"/>
      <c r="E23" s="492"/>
      <c r="F23" s="492"/>
      <c r="G23" s="492"/>
      <c r="H23" s="492"/>
      <c r="I23" s="492"/>
      <c r="J23" s="492"/>
      <c r="K23" s="492"/>
      <c r="L23" s="492"/>
      <c r="M23" s="492"/>
      <c r="N23" s="492"/>
      <c r="O23" s="37"/>
      <c r="R23" s="169" t="s">
        <v>242</v>
      </c>
      <c r="S23" s="466">
        <v>1365</v>
      </c>
      <c r="T23" s="470">
        <v>0.8234432234432234</v>
      </c>
      <c r="U23" s="470">
        <v>9.9633699633699641E-2</v>
      </c>
      <c r="V23" s="470">
        <v>3.8095238095238099E-2</v>
      </c>
      <c r="W23" s="470">
        <v>2.3443223443223443E-2</v>
      </c>
      <c r="X23" s="470">
        <v>1.5384615384615385E-2</v>
      </c>
      <c r="Y23" s="470">
        <v>0</v>
      </c>
      <c r="Z23" s="471">
        <v>1</v>
      </c>
      <c r="AA23" s="2"/>
      <c r="AB23" s="2"/>
      <c r="AC23" s="197"/>
      <c r="AD23" s="198"/>
      <c r="AE23" s="2"/>
    </row>
    <row r="24" spans="2:31" ht="19.5" thickBot="1" x14ac:dyDescent="0.35">
      <c r="B24" s="11"/>
      <c r="C24" s="492"/>
      <c r="D24" s="492"/>
      <c r="E24" s="492"/>
      <c r="F24" s="492"/>
      <c r="G24" s="492"/>
      <c r="H24" s="492"/>
      <c r="I24" s="492"/>
      <c r="J24" s="492"/>
      <c r="K24" s="492"/>
      <c r="L24" s="492"/>
      <c r="M24" s="492"/>
      <c r="N24" s="492"/>
      <c r="O24" s="37"/>
      <c r="R24" s="169" t="s">
        <v>243</v>
      </c>
      <c r="S24" s="466">
        <v>1352</v>
      </c>
      <c r="T24" s="470">
        <v>0.85798816568047342</v>
      </c>
      <c r="U24" s="470">
        <v>8.9497041420118342E-2</v>
      </c>
      <c r="V24" s="470">
        <v>2.4408284023668639E-2</v>
      </c>
      <c r="W24" s="470">
        <v>1.7751479289940829E-2</v>
      </c>
      <c r="X24" s="470">
        <v>1.0355029585798817E-2</v>
      </c>
      <c r="Y24" s="470">
        <v>0</v>
      </c>
      <c r="Z24" s="471">
        <v>1.0000000000000002</v>
      </c>
      <c r="AA24" s="2"/>
      <c r="AB24" s="2"/>
      <c r="AC24" s="197" t="s">
        <v>255</v>
      </c>
      <c r="AD24" s="198">
        <f>SUM(AD11:AD23)</f>
        <v>1</v>
      </c>
      <c r="AE24" s="2"/>
    </row>
    <row r="25" spans="2:31" ht="21" customHeight="1" x14ac:dyDescent="0.3">
      <c r="B25" s="11"/>
      <c r="C25" s="492"/>
      <c r="D25" s="492"/>
      <c r="E25" s="492"/>
      <c r="F25" s="492"/>
      <c r="G25" s="492"/>
      <c r="H25" s="492"/>
      <c r="I25" s="492"/>
      <c r="J25" s="492"/>
      <c r="K25" s="492"/>
      <c r="L25" s="492"/>
      <c r="M25" s="492"/>
      <c r="N25" s="492"/>
      <c r="O25" s="37"/>
      <c r="R25" s="169" t="s">
        <v>244</v>
      </c>
      <c r="S25" s="466">
        <v>1352</v>
      </c>
      <c r="T25" s="470">
        <v>0.85428994082840237</v>
      </c>
      <c r="U25" s="470">
        <v>8.2100591715976334E-2</v>
      </c>
      <c r="V25" s="470">
        <v>2.5887573964497042E-2</v>
      </c>
      <c r="W25" s="470">
        <v>2.3668639053254437E-2</v>
      </c>
      <c r="X25" s="470">
        <v>1.4053254437869823E-2</v>
      </c>
      <c r="Y25" s="470">
        <v>0</v>
      </c>
      <c r="Z25" s="471">
        <v>1.0000000000000002</v>
      </c>
      <c r="AA25" s="2"/>
      <c r="AB25" s="2"/>
      <c r="AC25" s="2"/>
      <c r="AD25" s="2"/>
      <c r="AE25" s="2"/>
    </row>
    <row r="26" spans="2:31" ht="17.25" customHeight="1" x14ac:dyDescent="0.3">
      <c r="B26" s="11"/>
      <c r="C26" s="22"/>
      <c r="D26" s="22"/>
      <c r="E26" s="22"/>
      <c r="F26" s="22"/>
      <c r="G26" s="22"/>
      <c r="H26" s="22"/>
      <c r="I26" s="22"/>
      <c r="J26" s="22"/>
      <c r="K26" s="22"/>
      <c r="L26" s="22"/>
      <c r="M26" s="22"/>
      <c r="N26" s="22"/>
      <c r="O26" s="15"/>
      <c r="R26" s="169" t="s">
        <v>254</v>
      </c>
      <c r="S26" s="466">
        <v>1352</v>
      </c>
      <c r="T26" s="470">
        <v>0.84467455621301779</v>
      </c>
      <c r="U26" s="470">
        <v>0.10133136094674557</v>
      </c>
      <c r="V26" s="470">
        <v>3.2544378698224852E-2</v>
      </c>
      <c r="W26" s="470">
        <v>1.257396449704142E-2</v>
      </c>
      <c r="X26" s="470">
        <v>1.1094674556213017E-2</v>
      </c>
      <c r="Y26" s="470">
        <v>0</v>
      </c>
      <c r="Z26" s="471">
        <v>1.0000000000000002</v>
      </c>
      <c r="AA26" s="2"/>
      <c r="AB26" s="2"/>
      <c r="AC26" s="2"/>
      <c r="AD26" s="2"/>
      <c r="AE26" s="2"/>
    </row>
    <row r="27" spans="2:31" ht="18.75" x14ac:dyDescent="0.3">
      <c r="B27" s="11"/>
      <c r="C27" s="34" t="s">
        <v>8</v>
      </c>
      <c r="D27" s="34" t="s">
        <v>9</v>
      </c>
      <c r="E27" s="34"/>
      <c r="F27" s="34"/>
      <c r="G27" s="34"/>
      <c r="H27" s="34"/>
      <c r="I27" s="34"/>
      <c r="J27" s="12"/>
      <c r="K27" s="12"/>
      <c r="L27" s="22"/>
      <c r="M27" s="22"/>
      <c r="N27" s="22"/>
      <c r="O27" s="15"/>
      <c r="R27" s="169" t="s">
        <v>253</v>
      </c>
      <c r="S27" s="466">
        <v>1354</v>
      </c>
      <c r="T27" s="470">
        <v>0.84564254062038402</v>
      </c>
      <c r="U27" s="470">
        <v>8.7887740029542097E-2</v>
      </c>
      <c r="V27" s="470">
        <v>2.8064992614475627E-2</v>
      </c>
      <c r="W27" s="470">
        <v>1.8463810930576072E-2</v>
      </c>
      <c r="X27" s="470">
        <v>1.9940915805022157E-2</v>
      </c>
      <c r="Y27" s="470">
        <v>0</v>
      </c>
      <c r="Z27" s="471">
        <v>1.0000000000000002</v>
      </c>
      <c r="AB27" s="2"/>
      <c r="AC27" s="2"/>
      <c r="AD27" s="2"/>
      <c r="AE27" s="2"/>
    </row>
    <row r="28" spans="2:31" ht="18.75" x14ac:dyDescent="0.3">
      <c r="B28" s="11"/>
      <c r="C28" s="12"/>
      <c r="D28" s="12"/>
      <c r="E28" s="12"/>
      <c r="F28" s="12"/>
      <c r="G28" s="12"/>
      <c r="H28" s="12"/>
      <c r="I28" s="12"/>
      <c r="J28" s="12"/>
      <c r="K28" s="12"/>
      <c r="L28" s="12"/>
      <c r="M28" s="12"/>
      <c r="N28" s="12"/>
      <c r="O28" s="15"/>
      <c r="R28" s="169" t="s">
        <v>256</v>
      </c>
      <c r="S28" s="466">
        <v>1366</v>
      </c>
      <c r="T28" s="470">
        <v>0.85871156661786241</v>
      </c>
      <c r="U28" s="470">
        <v>7.9795021961932652E-2</v>
      </c>
      <c r="V28" s="470">
        <v>3.5139092240117131E-2</v>
      </c>
      <c r="W28" s="470">
        <v>1.6837481698389459E-2</v>
      </c>
      <c r="X28" s="470">
        <v>7.320644216691069E-3</v>
      </c>
      <c r="Y28" s="470">
        <v>2.1961932650073207E-3</v>
      </c>
      <c r="Z28" s="471">
        <v>1.0000000000000002</v>
      </c>
      <c r="AB28" s="2"/>
      <c r="AC28" s="2"/>
      <c r="AD28" s="2"/>
      <c r="AE28" s="2"/>
    </row>
    <row r="29" spans="2:31" ht="21" customHeight="1" x14ac:dyDescent="0.3">
      <c r="B29" s="11"/>
      <c r="C29" s="491" t="s">
        <v>219</v>
      </c>
      <c r="D29" s="492"/>
      <c r="E29" s="492"/>
      <c r="F29" s="492"/>
      <c r="G29" s="492"/>
      <c r="H29" s="492"/>
      <c r="I29" s="492"/>
      <c r="J29" s="492"/>
      <c r="K29" s="492"/>
      <c r="L29" s="492"/>
      <c r="M29" s="492"/>
      <c r="N29" s="492"/>
      <c r="O29" s="15"/>
      <c r="R29" s="169" t="s">
        <v>259</v>
      </c>
      <c r="S29" s="466">
        <v>1366</v>
      </c>
      <c r="T29" s="470">
        <v>0.83455344070278181</v>
      </c>
      <c r="U29" s="470">
        <v>8.5651537335285508E-2</v>
      </c>
      <c r="V29" s="470">
        <v>3.8799414348462666E-2</v>
      </c>
      <c r="W29" s="470">
        <v>2.7086383601756955E-2</v>
      </c>
      <c r="X29" s="470">
        <v>1.3909224011713031E-2</v>
      </c>
      <c r="Y29" s="470">
        <v>0</v>
      </c>
      <c r="Z29" s="471">
        <v>1</v>
      </c>
      <c r="AB29" s="2"/>
      <c r="AC29" s="2"/>
      <c r="AD29" s="2"/>
      <c r="AE29" s="2"/>
    </row>
    <row r="30" spans="2:31" ht="19.5" customHeight="1" thickBot="1" x14ac:dyDescent="0.35">
      <c r="B30" s="11"/>
      <c r="C30" s="492"/>
      <c r="D30" s="492"/>
      <c r="E30" s="492"/>
      <c r="F30" s="492"/>
      <c r="G30" s="492"/>
      <c r="H30" s="492"/>
      <c r="I30" s="492"/>
      <c r="J30" s="492"/>
      <c r="K30" s="492"/>
      <c r="L30" s="492"/>
      <c r="M30" s="492"/>
      <c r="N30" s="492"/>
      <c r="O30" s="15"/>
      <c r="R30" s="161" t="s">
        <v>260</v>
      </c>
      <c r="S30" s="467">
        <v>1355</v>
      </c>
      <c r="T30" s="472">
        <v>0.8487084870848709</v>
      </c>
      <c r="U30" s="472">
        <v>9.7416974169741696E-2</v>
      </c>
      <c r="V30" s="472">
        <v>3.247232472324723E-2</v>
      </c>
      <c r="W30" s="472">
        <v>1.2546125461254613E-2</v>
      </c>
      <c r="X30" s="472">
        <v>8.8560885608856086E-3</v>
      </c>
      <c r="Y30" s="472">
        <v>0</v>
      </c>
      <c r="Z30" s="473">
        <v>1.0000000000000002</v>
      </c>
      <c r="AB30" s="2"/>
      <c r="AC30" s="2"/>
      <c r="AD30" s="2"/>
      <c r="AE30" s="2"/>
    </row>
    <row r="31" spans="2:31" ht="18.75" x14ac:dyDescent="0.3">
      <c r="B31" s="11"/>
      <c r="C31" s="492"/>
      <c r="D31" s="492"/>
      <c r="E31" s="492"/>
      <c r="F31" s="492"/>
      <c r="G31" s="492"/>
      <c r="H31" s="492"/>
      <c r="I31" s="492"/>
      <c r="J31" s="492"/>
      <c r="K31" s="492"/>
      <c r="L31" s="492"/>
      <c r="M31" s="492"/>
      <c r="N31" s="492"/>
      <c r="O31" s="15"/>
      <c r="AB31" s="2"/>
      <c r="AC31" s="2"/>
      <c r="AD31" s="2"/>
      <c r="AE31" s="2"/>
    </row>
    <row r="32" spans="2:31" ht="18.75" x14ac:dyDescent="0.3">
      <c r="B32" s="11"/>
      <c r="C32" s="22"/>
      <c r="D32" s="22"/>
      <c r="E32" s="22"/>
      <c r="F32" s="22"/>
      <c r="G32" s="22"/>
      <c r="H32" s="22"/>
      <c r="I32" s="22"/>
      <c r="J32" s="22"/>
      <c r="K32" s="22"/>
      <c r="L32" s="22"/>
      <c r="M32" s="22"/>
      <c r="N32" s="22"/>
      <c r="O32" s="15"/>
      <c r="AB32" s="2"/>
      <c r="AC32" s="2"/>
      <c r="AD32" s="2"/>
      <c r="AE32" s="2"/>
    </row>
    <row r="33" spans="2:31" ht="18.75" x14ac:dyDescent="0.3">
      <c r="B33" s="11"/>
      <c r="C33" s="34" t="s">
        <v>10</v>
      </c>
      <c r="D33" s="93" t="s">
        <v>218</v>
      </c>
      <c r="E33" s="34"/>
      <c r="F33" s="34"/>
      <c r="G33" s="22"/>
      <c r="H33" s="22"/>
      <c r="I33" s="22"/>
      <c r="J33" s="22"/>
      <c r="K33" s="22"/>
      <c r="L33" s="22"/>
      <c r="M33" s="22"/>
      <c r="N33" s="22"/>
      <c r="O33" s="15"/>
      <c r="AB33" s="2"/>
      <c r="AC33" s="2"/>
      <c r="AD33" s="2"/>
      <c r="AE33" s="2"/>
    </row>
    <row r="34" spans="2:31" ht="18.75" x14ac:dyDescent="0.3">
      <c r="B34" s="11"/>
      <c r="C34" s="491" t="s">
        <v>220</v>
      </c>
      <c r="D34" s="492"/>
      <c r="E34" s="492"/>
      <c r="F34" s="492"/>
      <c r="G34" s="492"/>
      <c r="H34" s="492"/>
      <c r="I34" s="492"/>
      <c r="J34" s="492"/>
      <c r="K34" s="492"/>
      <c r="L34" s="492"/>
      <c r="M34" s="492"/>
      <c r="N34" s="492"/>
      <c r="O34" s="15"/>
      <c r="AB34" s="2"/>
      <c r="AC34" s="2"/>
      <c r="AD34" s="2"/>
      <c r="AE34" s="2"/>
    </row>
    <row r="35" spans="2:31" ht="18.75" x14ac:dyDescent="0.3">
      <c r="B35" s="11"/>
      <c r="C35" s="492"/>
      <c r="D35" s="492"/>
      <c r="E35" s="492"/>
      <c r="F35" s="492"/>
      <c r="G35" s="492"/>
      <c r="H35" s="492"/>
      <c r="I35" s="492"/>
      <c r="J35" s="492"/>
      <c r="K35" s="492"/>
      <c r="L35" s="492"/>
      <c r="M35" s="492"/>
      <c r="N35" s="492"/>
      <c r="O35" s="15"/>
      <c r="AB35" s="2"/>
      <c r="AC35" s="2"/>
      <c r="AD35" s="2"/>
      <c r="AE35" s="2"/>
    </row>
    <row r="36" spans="2:31" ht="18.75" x14ac:dyDescent="0.3">
      <c r="B36" s="11"/>
      <c r="C36" s="492"/>
      <c r="D36" s="492"/>
      <c r="E36" s="492"/>
      <c r="F36" s="492"/>
      <c r="G36" s="492"/>
      <c r="H36" s="492"/>
      <c r="I36" s="492"/>
      <c r="J36" s="492"/>
      <c r="K36" s="492"/>
      <c r="L36" s="492"/>
      <c r="M36" s="492"/>
      <c r="N36" s="492"/>
      <c r="O36" s="15"/>
      <c r="AB36" s="2"/>
      <c r="AC36" s="2"/>
      <c r="AD36" s="2"/>
      <c r="AE36" s="2"/>
    </row>
    <row r="37" spans="2:31" ht="17.25" customHeight="1" x14ac:dyDescent="0.3">
      <c r="B37" s="11"/>
      <c r="C37" s="492"/>
      <c r="D37" s="492"/>
      <c r="E37" s="492"/>
      <c r="F37" s="492"/>
      <c r="G37" s="492"/>
      <c r="H37" s="492"/>
      <c r="I37" s="492"/>
      <c r="J37" s="492"/>
      <c r="K37" s="492"/>
      <c r="L37" s="492"/>
      <c r="M37" s="492"/>
      <c r="N37" s="492"/>
      <c r="O37" s="15"/>
      <c r="AB37" s="2"/>
      <c r="AC37" s="2"/>
      <c r="AD37" s="2"/>
      <c r="AE37" s="2"/>
    </row>
    <row r="38" spans="2:31" ht="18.75" x14ac:dyDescent="0.3">
      <c r="B38" s="11"/>
      <c r="C38" s="36"/>
      <c r="D38" s="36"/>
      <c r="E38" s="36"/>
      <c r="F38" s="36"/>
      <c r="G38" s="36"/>
      <c r="H38" s="36"/>
      <c r="I38" s="36"/>
      <c r="J38" s="36"/>
      <c r="K38" s="36"/>
      <c r="L38" s="36"/>
      <c r="M38" s="36"/>
      <c r="N38" s="36"/>
      <c r="O38" s="15"/>
      <c r="AB38" s="2"/>
      <c r="AC38" s="2"/>
      <c r="AD38" s="2"/>
      <c r="AE38" s="2"/>
    </row>
    <row r="39" spans="2:31" ht="18.75" x14ac:dyDescent="0.3">
      <c r="B39" s="11"/>
      <c r="C39" s="34" t="s">
        <v>11</v>
      </c>
      <c r="D39" s="93" t="s">
        <v>137</v>
      </c>
      <c r="E39" s="34"/>
      <c r="F39" s="34"/>
      <c r="G39" s="22"/>
      <c r="H39" s="22"/>
      <c r="I39" s="22"/>
      <c r="J39" s="22"/>
      <c r="K39" s="22"/>
      <c r="L39" s="22"/>
      <c r="M39" s="22"/>
      <c r="N39" s="22"/>
      <c r="O39" s="15"/>
      <c r="AB39" s="2"/>
      <c r="AC39" s="2"/>
      <c r="AD39" s="2"/>
      <c r="AE39" s="2"/>
    </row>
    <row r="40" spans="2:31" ht="18.75" x14ac:dyDescent="0.3">
      <c r="B40" s="11"/>
      <c r="C40" s="34"/>
      <c r="D40" s="34"/>
      <c r="E40" s="34"/>
      <c r="F40" s="34"/>
      <c r="G40" s="22"/>
      <c r="H40" s="22"/>
      <c r="I40" s="22"/>
      <c r="J40" s="22"/>
      <c r="K40" s="22"/>
      <c r="L40" s="22"/>
      <c r="M40" s="22"/>
      <c r="N40" s="22"/>
      <c r="O40" s="15"/>
      <c r="AB40" s="2"/>
      <c r="AC40" s="2"/>
      <c r="AD40" s="2"/>
      <c r="AE40" s="2"/>
    </row>
    <row r="41" spans="2:31" ht="15" customHeight="1" x14ac:dyDescent="0.3">
      <c r="B41" s="11"/>
      <c r="C41" s="493" t="s">
        <v>139</v>
      </c>
      <c r="D41" s="494"/>
      <c r="E41" s="494"/>
      <c r="F41" s="494"/>
      <c r="G41" s="494"/>
      <c r="H41" s="494"/>
      <c r="I41" s="494"/>
      <c r="J41" s="494"/>
      <c r="K41" s="494"/>
      <c r="L41" s="494"/>
      <c r="M41" s="494"/>
      <c r="N41" s="494"/>
      <c r="O41" s="15"/>
      <c r="AB41" s="2"/>
      <c r="AC41" s="2"/>
      <c r="AD41" s="2"/>
      <c r="AE41" s="2"/>
    </row>
    <row r="42" spans="2:31" ht="15" customHeight="1" x14ac:dyDescent="0.3">
      <c r="B42" s="11"/>
      <c r="C42" s="494"/>
      <c r="D42" s="494"/>
      <c r="E42" s="494"/>
      <c r="F42" s="494"/>
      <c r="G42" s="494"/>
      <c r="H42" s="494"/>
      <c r="I42" s="494"/>
      <c r="J42" s="494"/>
      <c r="K42" s="494"/>
      <c r="L42" s="494"/>
      <c r="M42" s="494"/>
      <c r="N42" s="494"/>
      <c r="O42" s="15"/>
      <c r="AB42" s="2"/>
      <c r="AC42" s="2"/>
      <c r="AD42" s="2"/>
      <c r="AE42" s="2"/>
    </row>
    <row r="43" spans="2:31" x14ac:dyDescent="0.25">
      <c r="B43" s="11"/>
      <c r="C43" s="494"/>
      <c r="D43" s="494"/>
      <c r="E43" s="494"/>
      <c r="F43" s="494"/>
      <c r="G43" s="494"/>
      <c r="H43" s="494"/>
      <c r="I43" s="494"/>
      <c r="J43" s="494"/>
      <c r="K43" s="494"/>
      <c r="L43" s="494"/>
      <c r="M43" s="494"/>
      <c r="N43" s="494"/>
      <c r="O43" s="15"/>
    </row>
    <row r="44" spans="2:31" x14ac:dyDescent="0.25">
      <c r="B44" s="11"/>
      <c r="C44" s="494"/>
      <c r="D44" s="494"/>
      <c r="E44" s="494"/>
      <c r="F44" s="494"/>
      <c r="G44" s="494"/>
      <c r="H44" s="494"/>
      <c r="I44" s="494"/>
      <c r="J44" s="494"/>
      <c r="K44" s="494"/>
      <c r="L44" s="494"/>
      <c r="M44" s="494"/>
      <c r="N44" s="494"/>
      <c r="O44" s="15"/>
    </row>
    <row r="45" spans="2:31" ht="15.75" thickBot="1" x14ac:dyDescent="0.3">
      <c r="B45" s="17"/>
      <c r="C45" s="18"/>
      <c r="D45" s="18"/>
      <c r="E45" s="18"/>
      <c r="F45" s="18"/>
      <c r="G45" s="18"/>
      <c r="H45" s="18"/>
      <c r="I45" s="18"/>
      <c r="J45" s="18"/>
      <c r="K45" s="18"/>
      <c r="L45" s="18"/>
      <c r="M45" s="18"/>
      <c r="N45" s="18"/>
      <c r="O45" s="19"/>
    </row>
    <row r="46" spans="2:31" ht="15.75" thickBot="1" x14ac:dyDescent="0.3"/>
    <row r="47" spans="2:31" ht="15.75" thickBot="1" x14ac:dyDescent="0.3"/>
    <row r="48" spans="2:31" ht="18" customHeight="1" x14ac:dyDescent="0.25">
      <c r="B48" s="7"/>
      <c r="C48" s="44"/>
      <c r="D48" s="44"/>
      <c r="E48" s="44"/>
      <c r="F48" s="44"/>
      <c r="G48" s="44"/>
      <c r="H48" s="44"/>
      <c r="I48" s="44"/>
      <c r="J48" s="44"/>
      <c r="K48" s="44"/>
      <c r="L48" s="44"/>
      <c r="M48" s="44"/>
      <c r="N48" s="44"/>
      <c r="O48" s="10"/>
    </row>
    <row r="49" spans="2:15" ht="23.25" customHeight="1" x14ac:dyDescent="0.25">
      <c r="B49" s="39"/>
      <c r="C49" s="482" t="s">
        <v>140</v>
      </c>
      <c r="D49" s="483"/>
      <c r="E49" s="483"/>
      <c r="F49" s="483"/>
      <c r="G49" s="483"/>
      <c r="H49" s="483"/>
      <c r="I49" s="483"/>
      <c r="J49" s="483"/>
      <c r="K49" s="483"/>
      <c r="L49" s="483"/>
      <c r="M49" s="483"/>
      <c r="N49" s="483"/>
      <c r="O49" s="40"/>
    </row>
    <row r="50" spans="2:15" ht="23.25" customHeight="1" x14ac:dyDescent="0.25">
      <c r="B50" s="39"/>
      <c r="C50" s="483"/>
      <c r="D50" s="483"/>
      <c r="E50" s="483"/>
      <c r="F50" s="483"/>
      <c r="G50" s="483"/>
      <c r="H50" s="483"/>
      <c r="I50" s="483"/>
      <c r="J50" s="483"/>
      <c r="K50" s="483"/>
      <c r="L50" s="483"/>
      <c r="M50" s="483"/>
      <c r="N50" s="483"/>
      <c r="O50" s="40"/>
    </row>
    <row r="51" spans="2:15" ht="22.5" customHeight="1" x14ac:dyDescent="0.25">
      <c r="B51" s="39"/>
      <c r="C51" s="483"/>
      <c r="D51" s="483"/>
      <c r="E51" s="483"/>
      <c r="F51" s="483"/>
      <c r="G51" s="483"/>
      <c r="H51" s="483"/>
      <c r="I51" s="483"/>
      <c r="J51" s="483"/>
      <c r="K51" s="483"/>
      <c r="L51" s="483"/>
      <c r="M51" s="483"/>
      <c r="N51" s="483"/>
      <c r="O51" s="40"/>
    </row>
    <row r="52" spans="2:15" ht="15.75" thickBot="1" x14ac:dyDescent="0.3">
      <c r="B52" s="41"/>
      <c r="C52" s="42"/>
      <c r="D52" s="42"/>
      <c r="E52" s="42"/>
      <c r="F52" s="42"/>
      <c r="G52" s="42"/>
      <c r="H52" s="42"/>
      <c r="I52" s="42"/>
      <c r="J52" s="42"/>
      <c r="K52" s="42"/>
      <c r="L52" s="42"/>
      <c r="M52" s="42"/>
      <c r="N52" s="42"/>
      <c r="O52" s="43"/>
    </row>
    <row r="54" spans="2:15" ht="15" customHeight="1" thickBot="1" x14ac:dyDescent="0.3"/>
    <row r="55" spans="2:15" ht="15.75" thickBot="1" x14ac:dyDescent="0.3">
      <c r="C55" s="30"/>
      <c r="D55" s="31" t="s">
        <v>12</v>
      </c>
    </row>
    <row r="56" spans="2:15" ht="15.75" thickBot="1" x14ac:dyDescent="0.3">
      <c r="C56" s="32"/>
      <c r="D56" s="31" t="s">
        <v>13</v>
      </c>
    </row>
    <row r="57" spans="2:15" ht="15.75" thickBot="1" x14ac:dyDescent="0.3">
      <c r="C57" s="33"/>
      <c r="D57" s="31" t="s">
        <v>141</v>
      </c>
    </row>
    <row r="60" spans="2:15" x14ac:dyDescent="0.25">
      <c r="B60" s="90" t="s">
        <v>142</v>
      </c>
    </row>
    <row r="61" spans="2:15" x14ac:dyDescent="0.25">
      <c r="B61" s="48"/>
    </row>
    <row r="62" spans="2:15" x14ac:dyDescent="0.25">
      <c r="B62" s="90" t="s">
        <v>143</v>
      </c>
      <c r="C62" s="4"/>
      <c r="D62" s="4"/>
      <c r="E62" s="4"/>
      <c r="F62" s="4"/>
      <c r="G62" s="4"/>
      <c r="H62" s="4"/>
      <c r="I62" s="4"/>
      <c r="J62" s="4"/>
      <c r="K62" s="4"/>
      <c r="L62" s="3"/>
      <c r="M62" s="3"/>
    </row>
    <row r="63" spans="2:15" x14ac:dyDescent="0.25">
      <c r="B63" s="46"/>
      <c r="C63" s="4"/>
      <c r="D63" s="4"/>
      <c r="E63" s="4"/>
      <c r="F63" s="4"/>
      <c r="G63" s="4"/>
      <c r="H63" s="4"/>
      <c r="I63" s="4"/>
      <c r="J63" s="4"/>
      <c r="K63" s="4"/>
      <c r="L63" s="3"/>
      <c r="M63" s="3"/>
    </row>
    <row r="64" spans="2:15" x14ac:dyDescent="0.25">
      <c r="B64" s="47" t="s">
        <v>14</v>
      </c>
      <c r="C64" s="4"/>
      <c r="D64" s="4"/>
      <c r="E64" s="4"/>
      <c r="F64" s="4"/>
      <c r="G64" s="4"/>
      <c r="H64" s="4"/>
      <c r="I64" s="4"/>
      <c r="J64" s="4"/>
      <c r="K64" s="4"/>
      <c r="L64" s="3"/>
      <c r="M64" s="3"/>
    </row>
    <row r="65" spans="2:15" x14ac:dyDescent="0.25">
      <c r="B65" s="47"/>
      <c r="C65" s="4"/>
      <c r="D65" s="4"/>
      <c r="E65" s="4"/>
      <c r="F65" s="4"/>
      <c r="G65" s="4"/>
      <c r="H65" s="4"/>
      <c r="I65" s="4"/>
      <c r="J65" s="4"/>
      <c r="K65" s="4"/>
      <c r="L65" s="3"/>
      <c r="M65" s="3"/>
    </row>
    <row r="66" spans="2:15" x14ac:dyDescent="0.25">
      <c r="B66" s="75"/>
      <c r="C66" s="45"/>
      <c r="D66" s="45"/>
      <c r="E66" s="45"/>
      <c r="F66" s="45"/>
      <c r="G66" s="45"/>
      <c r="H66" s="45"/>
      <c r="I66" s="45"/>
      <c r="J66" s="45"/>
      <c r="K66" s="45"/>
      <c r="L66" s="45"/>
      <c r="M66" s="45"/>
      <c r="N66" s="45"/>
      <c r="O66" s="45"/>
    </row>
    <row r="67" spans="2:15" x14ac:dyDescent="0.25">
      <c r="B67" s="47"/>
      <c r="C67" s="45"/>
      <c r="D67" s="45"/>
      <c r="E67" s="45"/>
      <c r="F67" s="45"/>
      <c r="G67" s="45"/>
      <c r="H67" s="45"/>
      <c r="I67" s="45"/>
      <c r="J67" s="45"/>
      <c r="K67" s="45"/>
      <c r="L67" s="45"/>
      <c r="M67" s="45"/>
      <c r="N67" s="45"/>
      <c r="O67" s="45"/>
    </row>
    <row r="68" spans="2:15" x14ac:dyDescent="0.25">
      <c r="B68" s="47"/>
      <c r="C68" s="45"/>
      <c r="D68" s="45"/>
      <c r="E68" s="45"/>
      <c r="F68" s="45"/>
      <c r="G68" s="45"/>
      <c r="H68" s="45"/>
      <c r="I68" s="45"/>
      <c r="J68" s="45"/>
      <c r="K68" s="45"/>
      <c r="L68" s="45"/>
      <c r="M68" s="45"/>
      <c r="N68" s="45"/>
      <c r="O68" s="45"/>
    </row>
    <row r="69" spans="2:15" x14ac:dyDescent="0.25">
      <c r="B69" s="47"/>
    </row>
  </sheetData>
  <mergeCells count="12">
    <mergeCell ref="F5:J5"/>
    <mergeCell ref="F6:J6"/>
    <mergeCell ref="D7:L7"/>
    <mergeCell ref="C17:N18"/>
    <mergeCell ref="C22:N25"/>
    <mergeCell ref="C49:N51"/>
    <mergeCell ref="C9:M9"/>
    <mergeCell ref="AC9:AD9"/>
    <mergeCell ref="R9:Z9"/>
    <mergeCell ref="C29:N31"/>
    <mergeCell ref="C34:N37"/>
    <mergeCell ref="C41:N44"/>
  </mergeCells>
  <hyperlinks>
    <hyperlink ref="D13"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942E-2E1C-457F-94F7-9DA24678B06A}">
  <sheetPr>
    <tabColor rgb="FF0070C0"/>
  </sheetPr>
  <dimension ref="B1:Q376"/>
  <sheetViews>
    <sheetView topLeftCell="A345" workbookViewId="0">
      <selection activeCell="R292" sqref="R292"/>
    </sheetView>
  </sheetViews>
  <sheetFormatPr defaultRowHeight="15" x14ac:dyDescent="0.25"/>
  <cols>
    <col min="2" max="2" width="30.28515625" customWidth="1"/>
    <col min="3" max="3" width="31.28515625" customWidth="1"/>
    <col min="4" max="4" width="20.140625" customWidth="1"/>
    <col min="5" max="5" width="22.5703125" customWidth="1"/>
    <col min="6" max="6" width="19.42578125" customWidth="1"/>
    <col min="7" max="7" width="19.7109375" customWidth="1"/>
  </cols>
  <sheetData>
    <row r="1" spans="2:17" ht="15.75" thickBot="1" x14ac:dyDescent="0.3"/>
    <row r="2" spans="2:17" ht="23.25" x14ac:dyDescent="0.25">
      <c r="B2" s="232" t="s">
        <v>616</v>
      </c>
      <c r="C2" s="233"/>
      <c r="D2" s="233"/>
      <c r="E2" s="233"/>
      <c r="F2" s="233"/>
      <c r="G2" s="234"/>
    </row>
    <row r="3" spans="2:17" x14ac:dyDescent="0.25">
      <c r="B3" s="235"/>
      <c r="C3" s="236"/>
      <c r="D3" s="236"/>
      <c r="E3" s="236"/>
      <c r="F3" s="236"/>
      <c r="G3" s="237"/>
      <c r="J3" s="238"/>
      <c r="K3" s="239"/>
      <c r="L3" s="239"/>
      <c r="M3" s="239"/>
      <c r="N3" s="45"/>
      <c r="O3" s="45"/>
      <c r="P3" s="45"/>
      <c r="Q3" s="45"/>
    </row>
    <row r="4" spans="2:17" x14ac:dyDescent="0.25">
      <c r="B4" s="235"/>
      <c r="C4" s="236"/>
      <c r="D4" s="236"/>
      <c r="E4" s="236"/>
      <c r="F4" s="236"/>
      <c r="G4" s="237"/>
      <c r="J4" s="47"/>
    </row>
    <row r="5" spans="2:17" x14ac:dyDescent="0.25">
      <c r="B5" s="235"/>
      <c r="C5" s="236"/>
      <c r="D5" s="236"/>
      <c r="E5" s="236"/>
      <c r="F5" s="236"/>
      <c r="G5" s="237"/>
      <c r="J5" s="240"/>
      <c r="K5" s="241"/>
    </row>
    <row r="6" spans="2:17" ht="23.25" x14ac:dyDescent="0.25">
      <c r="B6" s="242" t="s">
        <v>269</v>
      </c>
      <c r="C6" s="243"/>
      <c r="D6" s="243"/>
      <c r="E6" s="243"/>
      <c r="F6" s="243"/>
      <c r="G6" s="244"/>
      <c r="J6" s="240"/>
    </row>
    <row r="7" spans="2:17" x14ac:dyDescent="0.25">
      <c r="B7" s="235"/>
      <c r="C7" s="236"/>
      <c r="D7" s="236"/>
      <c r="E7" s="236"/>
      <c r="F7" s="236"/>
      <c r="G7" s="237"/>
      <c r="J7" s="240"/>
    </row>
    <row r="8" spans="2:17" ht="18" x14ac:dyDescent="0.25">
      <c r="B8" s="245" t="s">
        <v>270</v>
      </c>
      <c r="C8" s="236"/>
      <c r="D8" s="236"/>
      <c r="E8" s="236"/>
      <c r="F8" s="236"/>
      <c r="G8" s="237"/>
    </row>
    <row r="9" spans="2:17" x14ac:dyDescent="0.25">
      <c r="B9" s="235"/>
      <c r="C9" s="236"/>
      <c r="D9" s="236"/>
      <c r="E9" s="236"/>
      <c r="F9" s="236"/>
      <c r="G9" s="237"/>
    </row>
    <row r="10" spans="2:17" x14ac:dyDescent="0.25">
      <c r="B10" s="235" t="s">
        <v>271</v>
      </c>
      <c r="C10" s="236"/>
      <c r="D10" s="236"/>
      <c r="E10" s="236"/>
      <c r="F10" s="236"/>
      <c r="G10" s="237"/>
      <c r="J10" s="246"/>
    </row>
    <row r="11" spans="2:17" x14ac:dyDescent="0.25">
      <c r="B11" s="235" t="s">
        <v>272</v>
      </c>
      <c r="C11" s="236"/>
      <c r="D11" s="236"/>
      <c r="E11" s="236"/>
      <c r="F11" s="236"/>
      <c r="G11" s="237"/>
    </row>
    <row r="12" spans="2:17" x14ac:dyDescent="0.25">
      <c r="B12" s="235" t="s">
        <v>273</v>
      </c>
      <c r="C12" s="236"/>
      <c r="D12" s="236"/>
      <c r="E12" s="236"/>
      <c r="F12" s="236"/>
      <c r="G12" s="237"/>
    </row>
    <row r="13" spans="2:17" x14ac:dyDescent="0.25">
      <c r="B13" s="235" t="s">
        <v>274</v>
      </c>
      <c r="C13" s="236"/>
      <c r="D13" s="236"/>
      <c r="E13" s="236"/>
      <c r="F13" s="236"/>
      <c r="G13" s="237"/>
    </row>
    <row r="14" spans="2:17" x14ac:dyDescent="0.25">
      <c r="B14" s="235" t="s">
        <v>275</v>
      </c>
      <c r="C14" s="236"/>
      <c r="D14" s="236"/>
      <c r="E14" s="236"/>
      <c r="F14" s="236"/>
      <c r="G14" s="237"/>
    </row>
    <row r="15" spans="2:17" x14ac:dyDescent="0.25">
      <c r="B15" s="235" t="s">
        <v>276</v>
      </c>
      <c r="C15" s="236"/>
      <c r="D15" s="236"/>
      <c r="E15" s="236"/>
      <c r="F15" s="236"/>
      <c r="G15" s="237"/>
    </row>
    <row r="16" spans="2:17" x14ac:dyDescent="0.25">
      <c r="B16" s="235" t="s">
        <v>277</v>
      </c>
      <c r="C16" s="236"/>
      <c r="D16" s="236"/>
      <c r="E16" s="236"/>
      <c r="F16" s="236"/>
      <c r="G16" s="237"/>
    </row>
    <row r="17" spans="2:7" x14ac:dyDescent="0.25">
      <c r="B17" s="235"/>
      <c r="C17" s="236"/>
      <c r="D17" s="236"/>
      <c r="E17" s="236"/>
      <c r="F17" s="236"/>
      <c r="G17" s="237"/>
    </row>
    <row r="18" spans="2:7" x14ac:dyDescent="0.25">
      <c r="B18" s="247" t="s">
        <v>278</v>
      </c>
      <c r="C18" s="236"/>
      <c r="D18" s="236"/>
      <c r="E18" s="236"/>
      <c r="F18" s="236"/>
      <c r="G18" s="237"/>
    </row>
    <row r="19" spans="2:7" x14ac:dyDescent="0.25">
      <c r="B19" s="248"/>
      <c r="C19" s="236"/>
      <c r="D19" s="236"/>
      <c r="E19" s="236"/>
      <c r="F19" s="236"/>
      <c r="G19" s="237"/>
    </row>
    <row r="20" spans="2:7" x14ac:dyDescent="0.25">
      <c r="B20" s="248" t="s">
        <v>279</v>
      </c>
      <c r="C20" s="236"/>
      <c r="D20" s="236"/>
      <c r="E20" s="236"/>
      <c r="F20" s="236"/>
      <c r="G20" s="237"/>
    </row>
    <row r="21" spans="2:7" x14ac:dyDescent="0.25">
      <c r="B21" s="248" t="s">
        <v>280</v>
      </c>
      <c r="C21" s="236"/>
      <c r="D21" s="236"/>
      <c r="E21" s="236"/>
      <c r="F21" s="236"/>
      <c r="G21" s="237"/>
    </row>
    <row r="22" spans="2:7" x14ac:dyDescent="0.25">
      <c r="B22" s="248" t="s">
        <v>281</v>
      </c>
      <c r="C22" s="236"/>
      <c r="D22" s="236"/>
      <c r="E22" s="236"/>
      <c r="F22" s="236"/>
      <c r="G22" s="237"/>
    </row>
    <row r="23" spans="2:7" x14ac:dyDescent="0.25">
      <c r="B23" s="248" t="s">
        <v>282</v>
      </c>
      <c r="C23" s="236"/>
      <c r="D23" s="236"/>
      <c r="E23" s="236"/>
      <c r="F23" s="236"/>
      <c r="G23" s="237"/>
    </row>
    <row r="24" spans="2:7" x14ac:dyDescent="0.25">
      <c r="B24" s="248" t="s">
        <v>283</v>
      </c>
      <c r="C24" s="236"/>
      <c r="D24" s="236"/>
      <c r="E24" s="236"/>
      <c r="F24" s="236"/>
      <c r="G24" s="237"/>
    </row>
    <row r="25" spans="2:7" x14ac:dyDescent="0.25">
      <c r="B25" s="235"/>
      <c r="C25" s="236"/>
      <c r="D25" s="236"/>
      <c r="E25" s="236"/>
      <c r="F25" s="236"/>
      <c r="G25" s="237"/>
    </row>
    <row r="26" spans="2:7" ht="18" x14ac:dyDescent="0.25">
      <c r="B26" s="245" t="s">
        <v>512</v>
      </c>
      <c r="C26" s="236"/>
      <c r="D26" s="236"/>
      <c r="E26" s="236"/>
      <c r="F26" s="236"/>
      <c r="G26" s="237"/>
    </row>
    <row r="27" spans="2:7" x14ac:dyDescent="0.25">
      <c r="B27" s="249" t="s">
        <v>284</v>
      </c>
      <c r="C27" s="236"/>
      <c r="D27" s="236"/>
      <c r="E27" s="236"/>
      <c r="F27" s="236"/>
      <c r="G27" s="237"/>
    </row>
    <row r="28" spans="2:7" x14ac:dyDescent="0.25">
      <c r="B28" s="248"/>
      <c r="C28" s="236"/>
      <c r="D28" s="236"/>
      <c r="E28" s="236"/>
      <c r="F28" s="236"/>
      <c r="G28" s="237"/>
    </row>
    <row r="29" spans="2:7" x14ac:dyDescent="0.25">
      <c r="B29" s="248" t="s">
        <v>285</v>
      </c>
      <c r="C29" s="236"/>
      <c r="D29" s="250" t="s">
        <v>286</v>
      </c>
      <c r="E29" s="236"/>
      <c r="F29" s="236"/>
      <c r="G29" s="237"/>
    </row>
    <row r="30" spans="2:7" x14ac:dyDescent="0.25">
      <c r="B30" s="248" t="s">
        <v>287</v>
      </c>
      <c r="C30" s="236"/>
      <c r="D30" s="250" t="s">
        <v>288</v>
      </c>
      <c r="E30" s="236"/>
      <c r="F30" s="236"/>
      <c r="G30" s="237"/>
    </row>
    <row r="31" spans="2:7" x14ac:dyDescent="0.25">
      <c r="B31" s="235"/>
      <c r="C31" s="236"/>
      <c r="D31" s="250" t="s">
        <v>289</v>
      </c>
      <c r="E31" s="236"/>
      <c r="F31" s="236"/>
      <c r="G31" s="237"/>
    </row>
    <row r="32" spans="2:7" x14ac:dyDescent="0.25">
      <c r="B32" s="235"/>
      <c r="C32" s="236"/>
      <c r="D32" s="236"/>
      <c r="E32" s="236"/>
      <c r="F32" s="236"/>
      <c r="G32" s="237"/>
    </row>
    <row r="33" spans="2:7" ht="18" x14ac:dyDescent="0.25">
      <c r="B33" s="245" t="s">
        <v>290</v>
      </c>
      <c r="C33" s="236"/>
      <c r="D33" s="236"/>
      <c r="E33" s="236"/>
      <c r="F33" s="236"/>
      <c r="G33" s="237"/>
    </row>
    <row r="34" spans="2:7" x14ac:dyDescent="0.25">
      <c r="B34" s="251" t="s">
        <v>291</v>
      </c>
      <c r="C34" s="236"/>
      <c r="D34" s="236"/>
      <c r="E34" s="236"/>
      <c r="F34" s="236"/>
      <c r="G34" s="237"/>
    </row>
    <row r="35" spans="2:7" x14ac:dyDescent="0.25">
      <c r="B35" s="248"/>
      <c r="C35" s="236"/>
      <c r="D35" s="236"/>
      <c r="E35" s="236"/>
      <c r="F35" s="236"/>
      <c r="G35" s="237"/>
    </row>
    <row r="36" spans="2:7" x14ac:dyDescent="0.25">
      <c r="B36" s="248" t="s">
        <v>292</v>
      </c>
      <c r="C36" s="236"/>
      <c r="D36" s="236"/>
      <c r="E36" s="236"/>
      <c r="F36" s="236"/>
      <c r="G36" s="237"/>
    </row>
    <row r="37" spans="2:7" x14ac:dyDescent="0.25">
      <c r="B37" s="248" t="s">
        <v>293</v>
      </c>
      <c r="C37" s="236"/>
      <c r="D37" s="236"/>
      <c r="E37" s="236"/>
      <c r="F37" s="236"/>
      <c r="G37" s="237"/>
    </row>
    <row r="38" spans="2:7" x14ac:dyDescent="0.25">
      <c r="B38" s="248" t="s">
        <v>294</v>
      </c>
      <c r="C38" s="236"/>
      <c r="D38" s="236"/>
      <c r="E38" s="236"/>
      <c r="F38" s="236"/>
      <c r="G38" s="237"/>
    </row>
    <row r="39" spans="2:7" x14ac:dyDescent="0.25">
      <c r="B39" s="248" t="s">
        <v>295</v>
      </c>
      <c r="C39" s="236"/>
      <c r="D39" s="236"/>
      <c r="E39" s="236"/>
      <c r="F39" s="236"/>
      <c r="G39" s="237"/>
    </row>
    <row r="40" spans="2:7" x14ac:dyDescent="0.25">
      <c r="B40" s="248" t="s">
        <v>296</v>
      </c>
      <c r="C40" s="236"/>
      <c r="D40" s="236"/>
      <c r="E40" s="236"/>
      <c r="F40" s="236"/>
      <c r="G40" s="237"/>
    </row>
    <row r="41" spans="2:7" x14ac:dyDescent="0.25">
      <c r="B41" s="235"/>
      <c r="C41" s="236"/>
      <c r="D41" s="236"/>
      <c r="E41" s="236"/>
      <c r="F41" s="236"/>
      <c r="G41" s="237"/>
    </row>
    <row r="42" spans="2:7" ht="18" x14ac:dyDescent="0.25">
      <c r="B42" s="245" t="s">
        <v>500</v>
      </c>
      <c r="C42" s="236"/>
      <c r="D42" s="236"/>
      <c r="E42" s="236"/>
      <c r="F42" s="236"/>
      <c r="G42" s="237"/>
    </row>
    <row r="43" spans="2:7" x14ac:dyDescent="0.25">
      <c r="B43" s="252" t="s">
        <v>291</v>
      </c>
      <c r="C43" s="236"/>
      <c r="D43" s="236"/>
      <c r="E43" s="236"/>
      <c r="F43" s="236"/>
      <c r="G43" s="237"/>
    </row>
    <row r="44" spans="2:7" x14ac:dyDescent="0.25">
      <c r="B44" s="248"/>
      <c r="C44" s="236"/>
      <c r="D44" s="236"/>
      <c r="E44" s="236"/>
      <c r="F44" s="236"/>
      <c r="G44" s="237"/>
    </row>
    <row r="45" spans="2:7" x14ac:dyDescent="0.25">
      <c r="B45" s="248" t="s">
        <v>297</v>
      </c>
      <c r="C45" s="236"/>
      <c r="D45" s="236"/>
      <c r="E45" s="250" t="s">
        <v>298</v>
      </c>
      <c r="F45" s="236"/>
      <c r="G45" s="237"/>
    </row>
    <row r="46" spans="2:7" x14ac:dyDescent="0.25">
      <c r="B46" s="248" t="s">
        <v>299</v>
      </c>
      <c r="C46" s="236"/>
      <c r="D46" s="236"/>
      <c r="E46" s="250" t="s">
        <v>300</v>
      </c>
      <c r="F46" s="236"/>
      <c r="G46" s="237"/>
    </row>
    <row r="47" spans="2:7" x14ac:dyDescent="0.25">
      <c r="B47" s="235"/>
      <c r="C47" s="236"/>
      <c r="D47" s="236"/>
      <c r="E47" s="236"/>
      <c r="F47" s="236"/>
      <c r="G47" s="237"/>
    </row>
    <row r="48" spans="2:7" ht="18" x14ac:dyDescent="0.25">
      <c r="B48" s="245" t="s">
        <v>515</v>
      </c>
      <c r="C48" s="236"/>
      <c r="D48" s="236"/>
      <c r="E48" s="236"/>
      <c r="F48" s="236"/>
      <c r="G48" s="237"/>
    </row>
    <row r="49" spans="2:7" x14ac:dyDescent="0.25">
      <c r="B49" s="252" t="s">
        <v>291</v>
      </c>
      <c r="C49" s="236"/>
      <c r="D49" s="236"/>
      <c r="E49" s="236"/>
      <c r="F49" s="236"/>
      <c r="G49" s="237"/>
    </row>
    <row r="50" spans="2:7" x14ac:dyDescent="0.25">
      <c r="B50" s="248"/>
      <c r="C50" s="236"/>
      <c r="D50" s="236"/>
      <c r="E50" s="236"/>
      <c r="F50" s="236"/>
      <c r="G50" s="237"/>
    </row>
    <row r="51" spans="2:7" x14ac:dyDescent="0.25">
      <c r="B51" s="248" t="s">
        <v>297</v>
      </c>
      <c r="C51" s="236"/>
      <c r="D51" s="250" t="s">
        <v>298</v>
      </c>
      <c r="E51" s="236"/>
      <c r="F51" s="236"/>
      <c r="G51" s="237"/>
    </row>
    <row r="52" spans="2:7" x14ac:dyDescent="0.25">
      <c r="B52" s="248" t="s">
        <v>299</v>
      </c>
      <c r="C52" s="236"/>
      <c r="D52" s="250" t="s">
        <v>300</v>
      </c>
      <c r="E52" s="236"/>
      <c r="F52" s="236"/>
      <c r="G52" s="237"/>
    </row>
    <row r="53" spans="2:7" x14ac:dyDescent="0.25">
      <c r="B53" s="235"/>
      <c r="C53" s="236"/>
      <c r="D53" s="236"/>
      <c r="E53" s="236"/>
      <c r="F53" s="236"/>
      <c r="G53" s="237"/>
    </row>
    <row r="54" spans="2:7" ht="18" x14ac:dyDescent="0.25">
      <c r="B54" s="245" t="s">
        <v>501</v>
      </c>
      <c r="C54" s="236"/>
      <c r="D54" s="236"/>
      <c r="E54" s="236"/>
      <c r="F54" s="236"/>
      <c r="G54" s="237"/>
    </row>
    <row r="55" spans="2:7" x14ac:dyDescent="0.25">
      <c r="B55" s="235"/>
      <c r="C55" s="236"/>
      <c r="D55" s="236"/>
      <c r="E55" s="236"/>
      <c r="F55" s="236"/>
      <c r="G55" s="237"/>
    </row>
    <row r="56" spans="2:7" x14ac:dyDescent="0.25">
      <c r="B56" s="249" t="s">
        <v>301</v>
      </c>
      <c r="C56" s="253"/>
      <c r="D56" s="253"/>
      <c r="E56" s="236"/>
      <c r="F56" s="236"/>
      <c r="G56" s="237"/>
    </row>
    <row r="57" spans="2:7" x14ac:dyDescent="0.25">
      <c r="B57" s="248"/>
      <c r="C57" s="236"/>
      <c r="D57" s="236"/>
      <c r="E57" s="236"/>
      <c r="F57" s="236"/>
      <c r="G57" s="237"/>
    </row>
    <row r="58" spans="2:7" x14ac:dyDescent="0.25">
      <c r="B58" s="248" t="s">
        <v>302</v>
      </c>
      <c r="C58" s="236"/>
      <c r="D58" s="236"/>
      <c r="E58" s="250" t="s">
        <v>303</v>
      </c>
      <c r="F58" s="236"/>
      <c r="G58" s="237"/>
    </row>
    <row r="59" spans="2:7" x14ac:dyDescent="0.25">
      <c r="B59" s="248" t="s">
        <v>304</v>
      </c>
      <c r="C59" s="236"/>
      <c r="D59" s="236"/>
      <c r="E59" s="250" t="s">
        <v>305</v>
      </c>
      <c r="F59" s="236"/>
      <c r="G59" s="237"/>
    </row>
    <row r="60" spans="2:7" x14ac:dyDescent="0.25">
      <c r="B60" s="248" t="s">
        <v>306</v>
      </c>
      <c r="C60" s="236"/>
      <c r="D60" s="236"/>
      <c r="E60" s="250" t="s">
        <v>307</v>
      </c>
      <c r="F60" s="236"/>
      <c r="G60" s="237"/>
    </row>
    <row r="61" spans="2:7" x14ac:dyDescent="0.25">
      <c r="B61" s="248" t="s">
        <v>308</v>
      </c>
      <c r="C61" s="236"/>
      <c r="D61" s="236"/>
      <c r="E61" s="250" t="s">
        <v>309</v>
      </c>
      <c r="F61" s="236"/>
      <c r="G61" s="237"/>
    </row>
    <row r="62" spans="2:7" x14ac:dyDescent="0.25">
      <c r="B62" s="235"/>
      <c r="C62" s="236"/>
      <c r="D62" s="236"/>
      <c r="E62" s="236"/>
      <c r="F62" s="236"/>
      <c r="G62" s="237"/>
    </row>
    <row r="63" spans="2:7" x14ac:dyDescent="0.25">
      <c r="B63" s="235"/>
      <c r="C63" s="236"/>
      <c r="D63" s="236"/>
      <c r="E63" s="236"/>
      <c r="F63" s="236"/>
      <c r="G63" s="237"/>
    </row>
    <row r="64" spans="2:7" ht="23.25" x14ac:dyDescent="0.25">
      <c r="B64" s="242" t="s">
        <v>517</v>
      </c>
      <c r="C64" s="243"/>
      <c r="D64" s="243"/>
      <c r="E64" s="243"/>
      <c r="F64" s="243"/>
      <c r="G64" s="244"/>
    </row>
    <row r="65" spans="2:7" x14ac:dyDescent="0.25">
      <c r="B65" s="235"/>
      <c r="C65" s="236"/>
      <c r="D65" s="236"/>
      <c r="E65" s="236"/>
      <c r="F65" s="236"/>
      <c r="G65" s="237"/>
    </row>
    <row r="66" spans="2:7" ht="18" x14ac:dyDescent="0.25">
      <c r="B66" s="245" t="s">
        <v>502</v>
      </c>
      <c r="C66" s="236"/>
      <c r="D66" s="236"/>
      <c r="E66" s="236"/>
      <c r="F66" s="236"/>
      <c r="G66" s="237"/>
    </row>
    <row r="67" spans="2:7" x14ac:dyDescent="0.25">
      <c r="B67" s="249" t="s">
        <v>310</v>
      </c>
      <c r="C67" s="236"/>
      <c r="D67" s="236"/>
      <c r="E67" s="236"/>
      <c r="F67" s="236"/>
      <c r="G67" s="237"/>
    </row>
    <row r="68" spans="2:7" x14ac:dyDescent="0.25">
      <c r="B68" s="248"/>
      <c r="C68" s="236"/>
      <c r="D68" s="236"/>
      <c r="E68" s="236"/>
      <c r="F68" s="236"/>
      <c r="G68" s="237"/>
    </row>
    <row r="69" spans="2:7" x14ac:dyDescent="0.25">
      <c r="B69" s="248" t="s">
        <v>311</v>
      </c>
      <c r="C69" s="236"/>
      <c r="D69" s="250" t="s">
        <v>312</v>
      </c>
      <c r="E69" s="236"/>
      <c r="F69" s="236"/>
      <c r="G69" s="237"/>
    </row>
    <row r="70" spans="2:7" x14ac:dyDescent="0.25">
      <c r="B70" s="248" t="s">
        <v>313</v>
      </c>
      <c r="C70" s="236"/>
      <c r="D70" s="250" t="s">
        <v>314</v>
      </c>
      <c r="E70" s="236"/>
      <c r="F70" s="236"/>
      <c r="G70" s="237"/>
    </row>
    <row r="71" spans="2:7" x14ac:dyDescent="0.25">
      <c r="B71" s="235"/>
      <c r="C71" s="236"/>
      <c r="D71" s="236"/>
      <c r="E71" s="236"/>
      <c r="F71" s="236"/>
      <c r="G71" s="237"/>
    </row>
    <row r="72" spans="2:7" ht="18" x14ac:dyDescent="0.25">
      <c r="B72" s="245" t="s">
        <v>315</v>
      </c>
      <c r="C72" s="236"/>
      <c r="D72" s="236"/>
      <c r="E72" s="236"/>
      <c r="F72" s="236"/>
      <c r="G72" s="237"/>
    </row>
    <row r="73" spans="2:7" x14ac:dyDescent="0.25">
      <c r="B73" s="235"/>
      <c r="C73" s="236"/>
      <c r="D73" s="236"/>
      <c r="E73" s="236"/>
      <c r="F73" s="236"/>
      <c r="G73" s="237"/>
    </row>
    <row r="74" spans="2:7" ht="18" x14ac:dyDescent="0.3">
      <c r="B74" s="475" t="s">
        <v>522</v>
      </c>
      <c r="C74" s="476"/>
      <c r="D74" s="476"/>
      <c r="E74" s="236"/>
      <c r="F74" s="236"/>
      <c r="G74" s="237"/>
    </row>
    <row r="75" spans="2:7" x14ac:dyDescent="0.25">
      <c r="B75" s="252" t="s">
        <v>291</v>
      </c>
      <c r="C75" s="236"/>
      <c r="D75" s="236"/>
      <c r="E75" s="236"/>
      <c r="F75" s="236"/>
      <c r="G75" s="237"/>
    </row>
    <row r="76" spans="2:7" x14ac:dyDescent="0.25">
      <c r="B76" s="252"/>
      <c r="C76" s="236"/>
      <c r="D76" s="236"/>
      <c r="E76" s="236"/>
      <c r="F76" s="236"/>
      <c r="G76" s="237"/>
    </row>
    <row r="77" spans="2:7" x14ac:dyDescent="0.25">
      <c r="B77" s="248" t="s">
        <v>316</v>
      </c>
      <c r="C77" s="236"/>
      <c r="D77" s="236"/>
      <c r="E77" s="236"/>
      <c r="F77" s="236"/>
      <c r="G77" s="237"/>
    </row>
    <row r="78" spans="2:7" x14ac:dyDescent="0.25">
      <c r="B78" s="248" t="s">
        <v>317</v>
      </c>
      <c r="C78" s="236"/>
      <c r="D78" s="236"/>
      <c r="E78" s="236"/>
      <c r="F78" s="236"/>
      <c r="G78" s="237"/>
    </row>
    <row r="79" spans="2:7" x14ac:dyDescent="0.25">
      <c r="B79" s="248" t="s">
        <v>318</v>
      </c>
      <c r="C79" s="236"/>
      <c r="D79" s="236"/>
      <c r="E79" s="236"/>
      <c r="F79" s="236"/>
      <c r="G79" s="237"/>
    </row>
    <row r="80" spans="2:7" x14ac:dyDescent="0.25">
      <c r="B80" s="235"/>
      <c r="C80" s="236"/>
      <c r="D80" s="236"/>
      <c r="E80" s="236"/>
      <c r="F80" s="236"/>
      <c r="G80" s="237"/>
    </row>
    <row r="81" spans="2:7" ht="18" x14ac:dyDescent="0.3">
      <c r="B81" s="475" t="s">
        <v>620</v>
      </c>
      <c r="C81" s="476"/>
      <c r="D81" s="476"/>
      <c r="E81" s="236"/>
      <c r="F81" s="236"/>
      <c r="G81" s="237"/>
    </row>
    <row r="82" spans="2:7" x14ac:dyDescent="0.25">
      <c r="B82" s="252" t="s">
        <v>291</v>
      </c>
      <c r="C82" s="236"/>
      <c r="D82" s="236"/>
      <c r="E82" s="236"/>
      <c r="F82" s="236"/>
      <c r="G82" s="237"/>
    </row>
    <row r="83" spans="2:7" x14ac:dyDescent="0.25">
      <c r="B83" s="252"/>
      <c r="C83" s="236"/>
      <c r="D83" s="236"/>
      <c r="E83" s="236"/>
      <c r="F83" s="236"/>
      <c r="G83" s="237"/>
    </row>
    <row r="84" spans="2:7" x14ac:dyDescent="0.25">
      <c r="B84" s="248" t="s">
        <v>319</v>
      </c>
      <c r="C84" s="236"/>
      <c r="D84" s="236"/>
      <c r="E84" s="236"/>
      <c r="F84" s="236"/>
      <c r="G84" s="237"/>
    </row>
    <row r="85" spans="2:7" x14ac:dyDescent="0.25">
      <c r="B85" s="248" t="s">
        <v>320</v>
      </c>
      <c r="C85" s="236"/>
      <c r="D85" s="236"/>
      <c r="E85" s="236"/>
      <c r="F85" s="236"/>
      <c r="G85" s="237"/>
    </row>
    <row r="86" spans="2:7" x14ac:dyDescent="0.25">
      <c r="B86" s="248" t="s">
        <v>321</v>
      </c>
      <c r="C86" s="236"/>
      <c r="D86" s="236"/>
      <c r="E86" s="236"/>
      <c r="F86" s="236"/>
      <c r="G86" s="237"/>
    </row>
    <row r="87" spans="2:7" x14ac:dyDescent="0.25">
      <c r="B87" s="235"/>
      <c r="C87" s="236"/>
      <c r="D87" s="236"/>
      <c r="E87" s="236"/>
      <c r="F87" s="236"/>
      <c r="G87" s="237"/>
    </row>
    <row r="88" spans="2:7" ht="18" x14ac:dyDescent="0.3">
      <c r="B88" s="245" t="s">
        <v>520</v>
      </c>
      <c r="C88" s="476"/>
      <c r="D88" s="236"/>
      <c r="E88" s="236"/>
      <c r="F88" s="236"/>
      <c r="G88" s="237"/>
    </row>
    <row r="89" spans="2:7" x14ac:dyDescent="0.25">
      <c r="B89" s="252" t="s">
        <v>291</v>
      </c>
      <c r="C89" s="236"/>
      <c r="D89" s="236"/>
      <c r="E89" s="236"/>
      <c r="F89" s="236"/>
      <c r="G89" s="237"/>
    </row>
    <row r="90" spans="2:7" x14ac:dyDescent="0.25">
      <c r="B90" s="252"/>
      <c r="C90" s="236"/>
      <c r="D90" s="236"/>
      <c r="E90" s="236"/>
      <c r="F90" s="236"/>
      <c r="G90" s="237"/>
    </row>
    <row r="91" spans="2:7" x14ac:dyDescent="0.25">
      <c r="B91" s="248" t="s">
        <v>322</v>
      </c>
      <c r="C91" s="236"/>
      <c r="D91" s="236"/>
      <c r="E91" s="236"/>
      <c r="F91" s="236"/>
      <c r="G91" s="237"/>
    </row>
    <row r="92" spans="2:7" x14ac:dyDescent="0.25">
      <c r="B92" s="248" t="s">
        <v>323</v>
      </c>
      <c r="C92" s="236"/>
      <c r="D92" s="236"/>
      <c r="E92" s="236"/>
      <c r="F92" s="236"/>
      <c r="G92" s="237"/>
    </row>
    <row r="93" spans="2:7" x14ac:dyDescent="0.25">
      <c r="B93" s="248" t="s">
        <v>324</v>
      </c>
      <c r="C93" s="236"/>
      <c r="D93" s="236"/>
      <c r="E93" s="236"/>
      <c r="F93" s="236"/>
      <c r="G93" s="237"/>
    </row>
    <row r="94" spans="2:7" x14ac:dyDescent="0.25">
      <c r="B94" s="248" t="s">
        <v>325</v>
      </c>
      <c r="C94" s="236"/>
      <c r="D94" s="236"/>
      <c r="E94" s="236"/>
      <c r="F94" s="236"/>
      <c r="G94" s="237"/>
    </row>
    <row r="95" spans="2:7" x14ac:dyDescent="0.25">
      <c r="B95" s="248" t="s">
        <v>326</v>
      </c>
      <c r="C95" s="236"/>
      <c r="D95" s="236"/>
      <c r="E95" s="236"/>
      <c r="F95" s="236"/>
      <c r="G95" s="237"/>
    </row>
    <row r="96" spans="2:7" x14ac:dyDescent="0.25">
      <c r="B96" s="235"/>
      <c r="C96" s="236"/>
      <c r="D96" s="236"/>
      <c r="E96" s="236"/>
      <c r="F96" s="236"/>
      <c r="G96" s="237"/>
    </row>
    <row r="97" spans="2:7" ht="18" x14ac:dyDescent="0.25">
      <c r="B97" s="245" t="s">
        <v>327</v>
      </c>
      <c r="C97" s="236"/>
      <c r="D97" s="236"/>
      <c r="E97" s="236"/>
      <c r="F97" s="236"/>
      <c r="G97" s="237"/>
    </row>
    <row r="98" spans="2:7" x14ac:dyDescent="0.25">
      <c r="B98" s="235"/>
      <c r="C98" s="236"/>
      <c r="D98" s="236"/>
      <c r="E98" s="236"/>
      <c r="F98" s="236"/>
      <c r="G98" s="237"/>
    </row>
    <row r="99" spans="2:7" ht="18" x14ac:dyDescent="0.3">
      <c r="B99" s="475" t="s">
        <v>621</v>
      </c>
      <c r="C99" s="476"/>
      <c r="D99" s="476"/>
      <c r="E99" s="476"/>
      <c r="F99" s="236"/>
      <c r="G99" s="237"/>
    </row>
    <row r="100" spans="2:7" x14ac:dyDescent="0.25">
      <c r="B100" s="248"/>
      <c r="C100" s="236"/>
      <c r="D100" s="236"/>
      <c r="E100" s="236"/>
      <c r="F100" s="236"/>
      <c r="G100" s="237"/>
    </row>
    <row r="101" spans="2:7" x14ac:dyDescent="0.25">
      <c r="B101" s="248" t="s">
        <v>328</v>
      </c>
      <c r="C101" s="236"/>
      <c r="D101" s="236"/>
      <c r="E101" s="236"/>
      <c r="F101" s="236"/>
      <c r="G101" s="237"/>
    </row>
    <row r="102" spans="2:7" x14ac:dyDescent="0.25">
      <c r="B102" s="248" t="s">
        <v>329</v>
      </c>
      <c r="C102" s="236"/>
      <c r="D102" s="236"/>
      <c r="E102" s="236"/>
      <c r="F102" s="236"/>
      <c r="G102" s="237"/>
    </row>
    <row r="103" spans="2:7" x14ac:dyDescent="0.25">
      <c r="B103" s="248" t="s">
        <v>330</v>
      </c>
      <c r="C103" s="236"/>
      <c r="D103" s="236"/>
      <c r="E103" s="236"/>
      <c r="F103" s="236"/>
      <c r="G103" s="237"/>
    </row>
    <row r="104" spans="2:7" x14ac:dyDescent="0.25">
      <c r="B104" s="235"/>
      <c r="C104" s="236"/>
      <c r="D104" s="236"/>
      <c r="E104" s="236"/>
      <c r="F104" s="236"/>
      <c r="G104" s="237"/>
    </row>
    <row r="105" spans="2:7" ht="18" x14ac:dyDescent="0.3">
      <c r="B105" s="475" t="s">
        <v>619</v>
      </c>
      <c r="C105" s="476"/>
      <c r="D105" s="236"/>
      <c r="E105" s="236"/>
      <c r="F105" s="236"/>
      <c r="G105" s="237"/>
    </row>
    <row r="106" spans="2:7" x14ac:dyDescent="0.25">
      <c r="B106" s="248"/>
      <c r="C106" s="236"/>
      <c r="D106" s="236"/>
      <c r="E106" s="236"/>
      <c r="F106" s="236"/>
      <c r="G106" s="237"/>
    </row>
    <row r="107" spans="2:7" x14ac:dyDescent="0.25">
      <c r="B107" s="248" t="s">
        <v>491</v>
      </c>
      <c r="C107" s="236"/>
      <c r="D107" s="236"/>
      <c r="E107" s="236"/>
      <c r="F107" s="236"/>
      <c r="G107" s="237"/>
    </row>
    <row r="108" spans="2:7" x14ac:dyDescent="0.25">
      <c r="B108" s="248" t="s">
        <v>492</v>
      </c>
      <c r="C108" s="236"/>
      <c r="D108" s="236"/>
      <c r="E108" s="236"/>
      <c r="F108" s="236"/>
      <c r="G108" s="237"/>
    </row>
    <row r="109" spans="2:7" x14ac:dyDescent="0.25">
      <c r="B109" s="248" t="s">
        <v>489</v>
      </c>
      <c r="C109" s="236"/>
      <c r="D109" s="236"/>
      <c r="E109" s="236"/>
      <c r="F109" s="236"/>
      <c r="G109" s="237"/>
    </row>
    <row r="110" spans="2:7" x14ac:dyDescent="0.25">
      <c r="B110" s="235"/>
      <c r="C110" s="236"/>
      <c r="D110" s="236"/>
      <c r="E110" s="236"/>
      <c r="F110" s="236"/>
      <c r="G110" s="237"/>
    </row>
    <row r="111" spans="2:7" ht="18" x14ac:dyDescent="0.25">
      <c r="B111" s="245" t="s">
        <v>523</v>
      </c>
      <c r="C111" s="236"/>
      <c r="D111" s="236"/>
      <c r="E111" s="236"/>
      <c r="F111" s="236"/>
      <c r="G111" s="237"/>
    </row>
    <row r="112" spans="2:7" x14ac:dyDescent="0.25">
      <c r="B112" s="252" t="s">
        <v>291</v>
      </c>
      <c r="C112" s="236"/>
      <c r="D112" s="236"/>
      <c r="E112" s="236"/>
      <c r="F112" s="236"/>
      <c r="G112" s="237"/>
    </row>
    <row r="113" spans="2:7" x14ac:dyDescent="0.25">
      <c r="B113" s="248"/>
      <c r="C113" s="236"/>
      <c r="D113" s="236"/>
      <c r="E113" s="236"/>
      <c r="F113" s="236"/>
      <c r="G113" s="237"/>
    </row>
    <row r="114" spans="2:7" x14ac:dyDescent="0.25">
      <c r="B114" s="248" t="s">
        <v>331</v>
      </c>
      <c r="C114" s="236"/>
      <c r="D114" s="236"/>
      <c r="E114" s="236"/>
      <c r="F114" s="236"/>
      <c r="G114" s="237"/>
    </row>
    <row r="115" spans="2:7" x14ac:dyDescent="0.25">
      <c r="B115" s="248" t="s">
        <v>490</v>
      </c>
      <c r="C115" s="236"/>
      <c r="D115" s="236"/>
      <c r="E115" s="236"/>
      <c r="F115" s="236"/>
      <c r="G115" s="237"/>
    </row>
    <row r="116" spans="2:7" x14ac:dyDescent="0.25">
      <c r="B116" s="235"/>
      <c r="C116" s="236"/>
      <c r="D116" s="236"/>
      <c r="E116" s="236"/>
      <c r="F116" s="236"/>
      <c r="G116" s="237"/>
    </row>
    <row r="117" spans="2:7" ht="18" x14ac:dyDescent="0.25">
      <c r="B117" s="245" t="s">
        <v>332</v>
      </c>
      <c r="C117" s="236"/>
      <c r="D117" s="236"/>
      <c r="E117" s="236"/>
      <c r="F117" s="236"/>
      <c r="G117" s="237"/>
    </row>
    <row r="118" spans="2:7" x14ac:dyDescent="0.25">
      <c r="B118" s="235"/>
      <c r="C118" s="236"/>
      <c r="D118" s="236"/>
      <c r="E118" s="236"/>
      <c r="F118" s="236"/>
      <c r="G118" s="237"/>
    </row>
    <row r="119" spans="2:7" ht="18" x14ac:dyDescent="0.3">
      <c r="B119" s="475" t="s">
        <v>622</v>
      </c>
      <c r="C119" s="236"/>
      <c r="D119" s="236"/>
      <c r="E119" s="236"/>
      <c r="F119" s="236"/>
      <c r="G119" s="237"/>
    </row>
    <row r="120" spans="2:7" x14ac:dyDescent="0.25">
      <c r="B120" s="252" t="s">
        <v>291</v>
      </c>
      <c r="C120" s="236"/>
      <c r="D120" s="236"/>
      <c r="E120" s="236"/>
      <c r="F120" s="236"/>
      <c r="G120" s="237"/>
    </row>
    <row r="121" spans="2:7" x14ac:dyDescent="0.25">
      <c r="B121" s="252"/>
      <c r="C121" s="236"/>
      <c r="D121" s="236"/>
      <c r="E121" s="236"/>
      <c r="F121" s="236"/>
      <c r="G121" s="237"/>
    </row>
    <row r="122" spans="2:7" x14ac:dyDescent="0.25">
      <c r="B122" s="248" t="s">
        <v>333</v>
      </c>
      <c r="C122" s="236"/>
      <c r="D122" s="236"/>
      <c r="E122" s="236"/>
      <c r="F122" s="236"/>
      <c r="G122" s="237"/>
    </row>
    <row r="123" spans="2:7" x14ac:dyDescent="0.25">
      <c r="B123" s="248" t="s">
        <v>334</v>
      </c>
      <c r="C123" s="236"/>
      <c r="D123" s="236"/>
      <c r="E123" s="236"/>
      <c r="F123" s="236"/>
      <c r="G123" s="237"/>
    </row>
    <row r="124" spans="2:7" x14ac:dyDescent="0.25">
      <c r="B124" s="248" t="s">
        <v>318</v>
      </c>
      <c r="C124" s="236"/>
      <c r="D124" s="236"/>
      <c r="E124" s="236"/>
      <c r="F124" s="236"/>
      <c r="G124" s="237"/>
    </row>
    <row r="125" spans="2:7" x14ac:dyDescent="0.25">
      <c r="B125" s="235"/>
      <c r="C125" s="236"/>
      <c r="D125" s="236"/>
      <c r="E125" s="236"/>
      <c r="F125" s="236"/>
      <c r="G125" s="237"/>
    </row>
    <row r="126" spans="2:7" ht="18" x14ac:dyDescent="0.3">
      <c r="B126" s="475" t="s">
        <v>335</v>
      </c>
      <c r="C126" s="236"/>
      <c r="D126" s="236"/>
      <c r="E126" s="236"/>
      <c r="F126" s="236"/>
      <c r="G126" s="237"/>
    </row>
    <row r="127" spans="2:7" x14ac:dyDescent="0.25">
      <c r="B127" s="252" t="s">
        <v>291</v>
      </c>
      <c r="C127" s="236"/>
      <c r="D127" s="236"/>
      <c r="E127" s="236"/>
      <c r="F127" s="236"/>
      <c r="G127" s="237"/>
    </row>
    <row r="128" spans="2:7" x14ac:dyDescent="0.25">
      <c r="B128" s="252"/>
      <c r="C128" s="236"/>
      <c r="D128" s="236"/>
      <c r="E128" s="236"/>
      <c r="F128" s="236"/>
      <c r="G128" s="237"/>
    </row>
    <row r="129" spans="2:7" x14ac:dyDescent="0.25">
      <c r="B129" s="248" t="s">
        <v>336</v>
      </c>
      <c r="C129" s="236"/>
      <c r="D129" s="236"/>
      <c r="E129" s="236"/>
      <c r="F129" s="236"/>
      <c r="G129" s="237"/>
    </row>
    <row r="130" spans="2:7" x14ac:dyDescent="0.25">
      <c r="B130" s="248" t="s">
        <v>337</v>
      </c>
      <c r="C130" s="236"/>
      <c r="D130" s="236"/>
      <c r="E130" s="236"/>
      <c r="F130" s="236"/>
      <c r="G130" s="237"/>
    </row>
    <row r="131" spans="2:7" x14ac:dyDescent="0.25">
      <c r="B131" s="248" t="s">
        <v>321</v>
      </c>
      <c r="C131" s="236"/>
      <c r="D131" s="236"/>
      <c r="E131" s="236"/>
      <c r="F131" s="236"/>
      <c r="G131" s="237"/>
    </row>
    <row r="132" spans="2:7" x14ac:dyDescent="0.25">
      <c r="B132" s="235"/>
      <c r="C132" s="236"/>
      <c r="D132" s="236"/>
      <c r="E132" s="236"/>
      <c r="F132" s="236"/>
      <c r="G132" s="237"/>
    </row>
    <row r="133" spans="2:7" ht="18" x14ac:dyDescent="0.25">
      <c r="B133" s="245" t="s">
        <v>503</v>
      </c>
      <c r="C133" s="236"/>
      <c r="D133" s="236"/>
      <c r="E133" s="236"/>
      <c r="F133" s="236"/>
      <c r="G133" s="237"/>
    </row>
    <row r="134" spans="2:7" x14ac:dyDescent="0.25">
      <c r="B134" s="249" t="s">
        <v>338</v>
      </c>
      <c r="C134" s="236"/>
      <c r="D134" s="236"/>
      <c r="E134" s="236"/>
      <c r="F134" s="236"/>
      <c r="G134" s="237"/>
    </row>
    <row r="135" spans="2:7" x14ac:dyDescent="0.25">
      <c r="B135" s="248"/>
      <c r="C135" s="236"/>
      <c r="D135" s="236"/>
      <c r="E135" s="236"/>
      <c r="F135" s="236"/>
      <c r="G135" s="237"/>
    </row>
    <row r="136" spans="2:7" x14ac:dyDescent="0.25">
      <c r="B136" s="248" t="s">
        <v>339</v>
      </c>
      <c r="C136" s="236"/>
      <c r="D136" s="236"/>
      <c r="E136" s="236"/>
      <c r="F136" s="236"/>
      <c r="G136" s="237"/>
    </row>
    <row r="137" spans="2:7" x14ac:dyDescent="0.25">
      <c r="B137" s="248" t="s">
        <v>340</v>
      </c>
      <c r="C137" s="236"/>
      <c r="D137" s="236"/>
      <c r="E137" s="236"/>
      <c r="F137" s="236"/>
      <c r="G137" s="237"/>
    </row>
    <row r="138" spans="2:7" x14ac:dyDescent="0.25">
      <c r="B138" s="248" t="s">
        <v>498</v>
      </c>
      <c r="C138" s="236"/>
      <c r="D138" s="236"/>
      <c r="E138" s="236"/>
      <c r="F138" s="236"/>
      <c r="G138" s="237"/>
    </row>
    <row r="139" spans="2:7" x14ac:dyDescent="0.25">
      <c r="B139" s="248" t="s">
        <v>341</v>
      </c>
      <c r="C139" s="236"/>
      <c r="D139" s="236"/>
      <c r="E139" s="236"/>
      <c r="F139" s="236"/>
      <c r="G139" s="237"/>
    </row>
    <row r="140" spans="2:7" x14ac:dyDescent="0.25">
      <c r="B140" s="235"/>
      <c r="C140" s="236"/>
      <c r="D140" s="236"/>
      <c r="E140" s="236"/>
      <c r="F140" s="236"/>
      <c r="G140" s="237"/>
    </row>
    <row r="141" spans="2:7" ht="18" x14ac:dyDescent="0.25">
      <c r="B141" s="245" t="s">
        <v>504</v>
      </c>
      <c r="C141" s="236"/>
      <c r="D141" s="236"/>
      <c r="E141" s="236"/>
      <c r="F141" s="236"/>
      <c r="G141" s="237"/>
    </row>
    <row r="142" spans="2:7" x14ac:dyDescent="0.25">
      <c r="B142" s="252" t="s">
        <v>291</v>
      </c>
      <c r="C142" s="236"/>
      <c r="D142" s="236"/>
      <c r="E142" s="236"/>
      <c r="F142" s="236"/>
      <c r="G142" s="237"/>
    </row>
    <row r="143" spans="2:7" x14ac:dyDescent="0.25">
      <c r="B143" s="252"/>
      <c r="C143" s="236"/>
      <c r="D143" s="236"/>
      <c r="E143" s="236"/>
      <c r="F143" s="236"/>
      <c r="G143" s="237"/>
    </row>
    <row r="144" spans="2:7" x14ac:dyDescent="0.25">
      <c r="B144" s="248" t="s">
        <v>342</v>
      </c>
      <c r="C144" s="236"/>
      <c r="D144" s="236"/>
      <c r="E144" s="236"/>
      <c r="F144" s="236"/>
      <c r="G144" s="237"/>
    </row>
    <row r="145" spans="2:7" x14ac:dyDescent="0.25">
      <c r="B145" s="248" t="s">
        <v>343</v>
      </c>
      <c r="C145" s="236"/>
      <c r="D145" s="236"/>
      <c r="E145" s="236"/>
      <c r="F145" s="236"/>
      <c r="G145" s="237"/>
    </row>
    <row r="146" spans="2:7" x14ac:dyDescent="0.25">
      <c r="B146" s="235"/>
      <c r="C146" s="236"/>
      <c r="D146" s="236"/>
      <c r="E146" s="236"/>
      <c r="F146" s="236"/>
      <c r="G146" s="237"/>
    </row>
    <row r="147" spans="2:7" ht="18" x14ac:dyDescent="0.25">
      <c r="B147" s="245" t="s">
        <v>505</v>
      </c>
      <c r="C147" s="236"/>
      <c r="D147" s="236"/>
      <c r="E147" s="236"/>
      <c r="F147" s="236"/>
      <c r="G147" s="237"/>
    </row>
    <row r="148" spans="2:7" x14ac:dyDescent="0.25">
      <c r="B148" s="235"/>
      <c r="C148" s="236"/>
      <c r="D148" s="236"/>
      <c r="E148" s="236"/>
      <c r="F148" s="236"/>
      <c r="G148" s="237"/>
    </row>
    <row r="149" spans="2:7" x14ac:dyDescent="0.25">
      <c r="B149" s="249" t="s">
        <v>338</v>
      </c>
      <c r="C149" s="236"/>
      <c r="D149" s="236"/>
      <c r="E149" s="236"/>
      <c r="F149" s="236"/>
      <c r="G149" s="237"/>
    </row>
    <row r="150" spans="2:7" x14ac:dyDescent="0.25">
      <c r="B150" s="248"/>
      <c r="C150" s="236"/>
      <c r="D150" s="236"/>
      <c r="E150" s="236"/>
      <c r="F150" s="236"/>
      <c r="G150" s="237"/>
    </row>
    <row r="151" spans="2:7" x14ac:dyDescent="0.25">
      <c r="B151" s="248" t="s">
        <v>344</v>
      </c>
      <c r="C151" s="236"/>
      <c r="D151" s="236"/>
      <c r="E151" s="236"/>
      <c r="F151" s="236"/>
      <c r="G151" s="237"/>
    </row>
    <row r="152" spans="2:7" x14ac:dyDescent="0.25">
      <c r="B152" s="248" t="s">
        <v>345</v>
      </c>
      <c r="C152" s="236"/>
      <c r="D152" s="236"/>
      <c r="E152" s="236"/>
      <c r="F152" s="236"/>
      <c r="G152" s="237"/>
    </row>
    <row r="153" spans="2:7" x14ac:dyDescent="0.25">
      <c r="B153" s="248" t="s">
        <v>346</v>
      </c>
      <c r="C153" s="236"/>
      <c r="D153" s="236"/>
      <c r="E153" s="236"/>
      <c r="F153" s="236"/>
      <c r="G153" s="237"/>
    </row>
    <row r="154" spans="2:7" x14ac:dyDescent="0.25">
      <c r="B154" s="248" t="s">
        <v>347</v>
      </c>
      <c r="C154" s="236"/>
      <c r="D154" s="236"/>
      <c r="E154" s="236"/>
      <c r="F154" s="236"/>
      <c r="G154" s="237"/>
    </row>
    <row r="155" spans="2:7" x14ac:dyDescent="0.25">
      <c r="B155" s="235"/>
      <c r="C155" s="236"/>
      <c r="D155" s="236"/>
      <c r="E155" s="236"/>
      <c r="F155" s="236"/>
      <c r="G155" s="237"/>
    </row>
    <row r="156" spans="2:7" ht="18" x14ac:dyDescent="0.25">
      <c r="B156" s="245" t="s">
        <v>348</v>
      </c>
      <c r="C156" s="236"/>
      <c r="D156" s="236"/>
      <c r="E156" s="236"/>
      <c r="F156" s="236"/>
      <c r="G156" s="237"/>
    </row>
    <row r="157" spans="2:7" x14ac:dyDescent="0.25">
      <c r="B157" s="235"/>
      <c r="C157" s="236"/>
      <c r="D157" s="236"/>
      <c r="E157" s="236"/>
      <c r="F157" s="236"/>
      <c r="G157" s="237"/>
    </row>
    <row r="158" spans="2:7" ht="15.75" thickBot="1" x14ac:dyDescent="0.3">
      <c r="B158" s="235" t="s">
        <v>349</v>
      </c>
      <c r="D158" s="236"/>
      <c r="E158" s="236"/>
      <c r="F158" s="236"/>
      <c r="G158" s="237"/>
    </row>
    <row r="159" spans="2:7" ht="51.75" customHeight="1" thickBot="1" x14ac:dyDescent="0.3">
      <c r="B159" s="254"/>
      <c r="C159" s="255" t="s">
        <v>350</v>
      </c>
      <c r="D159" s="256" t="s">
        <v>351</v>
      </c>
      <c r="E159" s="257" t="s">
        <v>352</v>
      </c>
      <c r="F159" s="258" t="s">
        <v>353</v>
      </c>
      <c r="G159" s="237"/>
    </row>
    <row r="160" spans="2:7" x14ac:dyDescent="0.25">
      <c r="B160" s="235" t="s">
        <v>354</v>
      </c>
      <c r="C160" s="259" t="s">
        <v>355</v>
      </c>
      <c r="D160" s="260"/>
      <c r="E160" s="236"/>
      <c r="F160" s="261"/>
      <c r="G160" s="237"/>
    </row>
    <row r="161" spans="2:7" x14ac:dyDescent="0.25">
      <c r="B161" s="235" t="s">
        <v>356</v>
      </c>
      <c r="C161" s="260"/>
      <c r="D161" s="260"/>
      <c r="E161" s="236"/>
      <c r="F161" s="261"/>
      <c r="G161" s="237"/>
    </row>
    <row r="162" spans="2:7" x14ac:dyDescent="0.25">
      <c r="B162" s="235" t="s">
        <v>357</v>
      </c>
      <c r="C162" s="260"/>
      <c r="D162" s="260"/>
      <c r="E162" s="236"/>
      <c r="F162" s="261"/>
      <c r="G162" s="237"/>
    </row>
    <row r="163" spans="2:7" x14ac:dyDescent="0.25">
      <c r="B163" s="235" t="s">
        <v>358</v>
      </c>
      <c r="C163" s="260"/>
      <c r="D163" s="260"/>
      <c r="E163" s="236"/>
      <c r="F163" s="261"/>
      <c r="G163" s="237"/>
    </row>
    <row r="164" spans="2:7" x14ac:dyDescent="0.25">
      <c r="B164" s="262" t="s">
        <v>359</v>
      </c>
      <c r="C164" s="263"/>
      <c r="D164" s="263"/>
      <c r="E164" s="264"/>
      <c r="F164" s="265"/>
      <c r="G164" s="237"/>
    </row>
    <row r="165" spans="2:7" x14ac:dyDescent="0.25">
      <c r="B165" s="266" t="s">
        <v>354</v>
      </c>
      <c r="C165" s="267" t="s">
        <v>360</v>
      </c>
      <c r="D165" s="268"/>
      <c r="E165" s="269"/>
      <c r="F165" s="270"/>
      <c r="G165" s="237"/>
    </row>
    <row r="166" spans="2:7" x14ac:dyDescent="0.25">
      <c r="B166" s="235" t="s">
        <v>356</v>
      </c>
      <c r="C166" s="260"/>
      <c r="D166" s="260"/>
      <c r="E166" s="236"/>
      <c r="F166" s="261"/>
      <c r="G166" s="237"/>
    </row>
    <row r="167" spans="2:7" x14ac:dyDescent="0.25">
      <c r="B167" s="235" t="s">
        <v>357</v>
      </c>
      <c r="C167" s="260"/>
      <c r="D167" s="260"/>
      <c r="E167" s="236"/>
      <c r="F167" s="261"/>
      <c r="G167" s="237"/>
    </row>
    <row r="168" spans="2:7" x14ac:dyDescent="0.25">
      <c r="B168" s="235" t="s">
        <v>358</v>
      </c>
      <c r="C168" s="260"/>
      <c r="D168" s="260"/>
      <c r="E168" s="236"/>
      <c r="F168" s="261"/>
      <c r="G168" s="237"/>
    </row>
    <row r="169" spans="2:7" x14ac:dyDescent="0.25">
      <c r="B169" s="262" t="s">
        <v>359</v>
      </c>
      <c r="C169" s="263"/>
      <c r="D169" s="263"/>
      <c r="E169" s="264"/>
      <c r="F169" s="265"/>
      <c r="G169" s="237"/>
    </row>
    <row r="170" spans="2:7" x14ac:dyDescent="0.25">
      <c r="B170" s="266" t="s">
        <v>354</v>
      </c>
      <c r="C170" s="267" t="s">
        <v>361</v>
      </c>
      <c r="D170" s="268"/>
      <c r="E170" s="269"/>
      <c r="F170" s="270"/>
      <c r="G170" s="237"/>
    </row>
    <row r="171" spans="2:7" x14ac:dyDescent="0.25">
      <c r="B171" s="235" t="s">
        <v>356</v>
      </c>
      <c r="C171" s="259"/>
      <c r="D171" s="260"/>
      <c r="E171" s="236"/>
      <c r="F171" s="261"/>
      <c r="G171" s="237"/>
    </row>
    <row r="172" spans="2:7" x14ac:dyDescent="0.25">
      <c r="B172" s="235" t="s">
        <v>357</v>
      </c>
      <c r="C172" s="259"/>
      <c r="D172" s="260"/>
      <c r="E172" s="236"/>
      <c r="F172" s="261"/>
      <c r="G172" s="237"/>
    </row>
    <row r="173" spans="2:7" x14ac:dyDescent="0.25">
      <c r="B173" s="235" t="s">
        <v>358</v>
      </c>
      <c r="C173" s="260"/>
      <c r="D173" s="260"/>
      <c r="E173" s="236"/>
      <c r="F173" s="261"/>
      <c r="G173" s="237"/>
    </row>
    <row r="174" spans="2:7" x14ac:dyDescent="0.25">
      <c r="B174" s="262" t="s">
        <v>359</v>
      </c>
      <c r="C174" s="263"/>
      <c r="D174" s="263"/>
      <c r="E174" s="264"/>
      <c r="F174" s="265"/>
      <c r="G174" s="237"/>
    </row>
    <row r="175" spans="2:7" x14ac:dyDescent="0.25">
      <c r="B175" s="266" t="s">
        <v>354</v>
      </c>
      <c r="C175" s="267" t="s">
        <v>362</v>
      </c>
      <c r="D175" s="268"/>
      <c r="E175" s="269"/>
      <c r="F175" s="270"/>
      <c r="G175" s="237"/>
    </row>
    <row r="176" spans="2:7" x14ac:dyDescent="0.25">
      <c r="B176" s="235" t="s">
        <v>356</v>
      </c>
      <c r="C176" s="259"/>
      <c r="D176" s="260"/>
      <c r="E176" s="236"/>
      <c r="F176" s="261"/>
      <c r="G176" s="237"/>
    </row>
    <row r="177" spans="2:7" x14ac:dyDescent="0.25">
      <c r="B177" s="235" t="s">
        <v>357</v>
      </c>
      <c r="C177" s="259"/>
      <c r="D177" s="260"/>
      <c r="E177" s="236"/>
      <c r="F177" s="261"/>
      <c r="G177" s="237"/>
    </row>
    <row r="178" spans="2:7" x14ac:dyDescent="0.25">
      <c r="B178" s="235" t="s">
        <v>358</v>
      </c>
      <c r="C178" s="259"/>
      <c r="D178" s="260"/>
      <c r="E178" s="236"/>
      <c r="F178" s="261"/>
      <c r="G178" s="237"/>
    </row>
    <row r="179" spans="2:7" x14ac:dyDescent="0.25">
      <c r="B179" s="262" t="s">
        <v>359</v>
      </c>
      <c r="C179" s="263"/>
      <c r="D179" s="263"/>
      <c r="E179" s="264"/>
      <c r="F179" s="265"/>
      <c r="G179" s="237"/>
    </row>
    <row r="180" spans="2:7" x14ac:dyDescent="0.25">
      <c r="B180" s="266" t="s">
        <v>354</v>
      </c>
      <c r="C180" s="267" t="s">
        <v>363</v>
      </c>
      <c r="D180" s="268"/>
      <c r="E180" s="269"/>
      <c r="F180" s="270"/>
      <c r="G180" s="237"/>
    </row>
    <row r="181" spans="2:7" x14ac:dyDescent="0.25">
      <c r="B181" s="235" t="s">
        <v>356</v>
      </c>
      <c r="C181" s="259"/>
      <c r="D181" s="260"/>
      <c r="E181" s="236"/>
      <c r="F181" s="261"/>
      <c r="G181" s="237"/>
    </row>
    <row r="182" spans="2:7" x14ac:dyDescent="0.25">
      <c r="B182" s="235" t="s">
        <v>357</v>
      </c>
      <c r="C182" s="259"/>
      <c r="D182" s="260"/>
      <c r="E182" s="236"/>
      <c r="F182" s="261"/>
      <c r="G182" s="237"/>
    </row>
    <row r="183" spans="2:7" x14ac:dyDescent="0.25">
      <c r="B183" s="235" t="s">
        <v>358</v>
      </c>
      <c r="C183" s="259"/>
      <c r="D183" s="260"/>
      <c r="E183" s="236"/>
      <c r="F183" s="261"/>
      <c r="G183" s="237"/>
    </row>
    <row r="184" spans="2:7" x14ac:dyDescent="0.25">
      <c r="B184" s="262" t="s">
        <v>359</v>
      </c>
      <c r="C184" s="263"/>
      <c r="D184" s="263"/>
      <c r="E184" s="264"/>
      <c r="F184" s="265"/>
      <c r="G184" s="237"/>
    </row>
    <row r="185" spans="2:7" x14ac:dyDescent="0.25">
      <c r="B185" s="235" t="s">
        <v>354</v>
      </c>
      <c r="C185" s="259" t="s">
        <v>364</v>
      </c>
      <c r="D185" s="260"/>
      <c r="E185" s="236"/>
      <c r="F185" s="261"/>
      <c r="G185" s="237"/>
    </row>
    <row r="186" spans="2:7" x14ac:dyDescent="0.25">
      <c r="B186" s="235" t="s">
        <v>356</v>
      </c>
      <c r="C186" s="260"/>
      <c r="D186" s="260"/>
      <c r="E186" s="236"/>
      <c r="F186" s="261"/>
      <c r="G186" s="237"/>
    </row>
    <row r="187" spans="2:7" x14ac:dyDescent="0.25">
      <c r="B187" s="235" t="s">
        <v>357</v>
      </c>
      <c r="C187" s="260"/>
      <c r="D187" s="260"/>
      <c r="E187" s="236"/>
      <c r="F187" s="261"/>
      <c r="G187" s="237"/>
    </row>
    <row r="188" spans="2:7" x14ac:dyDescent="0.25">
      <c r="B188" s="235" t="s">
        <v>358</v>
      </c>
      <c r="C188" s="260"/>
      <c r="D188" s="260"/>
      <c r="E188" s="236"/>
      <c r="F188" s="261"/>
      <c r="G188" s="237"/>
    </row>
    <row r="189" spans="2:7" ht="15.75" thickBot="1" x14ac:dyDescent="0.3">
      <c r="B189" s="271" t="s">
        <v>359</v>
      </c>
      <c r="C189" s="272"/>
      <c r="D189" s="272"/>
      <c r="E189" s="273"/>
      <c r="F189" s="274"/>
      <c r="G189" s="237"/>
    </row>
    <row r="190" spans="2:7" x14ac:dyDescent="0.25">
      <c r="B190" s="235"/>
      <c r="C190" s="236"/>
      <c r="D190" s="236"/>
      <c r="E190" s="236"/>
      <c r="F190" s="236"/>
      <c r="G190" s="237"/>
    </row>
    <row r="191" spans="2:7" x14ac:dyDescent="0.25">
      <c r="B191" s="235"/>
      <c r="C191" s="236"/>
      <c r="D191" s="236"/>
      <c r="E191" s="236"/>
      <c r="F191" s="236"/>
      <c r="G191" s="237"/>
    </row>
    <row r="192" spans="2:7" ht="18" x14ac:dyDescent="0.25">
      <c r="B192" s="245" t="s">
        <v>506</v>
      </c>
      <c r="C192" s="236"/>
      <c r="D192" s="236"/>
      <c r="E192" s="236"/>
      <c r="F192" s="236"/>
      <c r="G192" s="237"/>
    </row>
    <row r="193" spans="2:7" x14ac:dyDescent="0.25">
      <c r="B193" s="249" t="s">
        <v>338</v>
      </c>
      <c r="C193" s="253"/>
      <c r="D193" s="253"/>
      <c r="E193" s="236"/>
      <c r="F193" s="236"/>
      <c r="G193" s="237"/>
    </row>
    <row r="194" spans="2:7" x14ac:dyDescent="0.25">
      <c r="B194" s="248"/>
      <c r="C194" s="236"/>
      <c r="D194" s="236"/>
      <c r="E194" s="236"/>
      <c r="F194" s="236"/>
      <c r="G194" s="237"/>
    </row>
    <row r="195" spans="2:7" x14ac:dyDescent="0.25">
      <c r="B195" s="248" t="s">
        <v>365</v>
      </c>
      <c r="C195" s="236"/>
      <c r="D195" s="236"/>
      <c r="E195" s="236"/>
      <c r="F195" s="236"/>
      <c r="G195" s="237"/>
    </row>
    <row r="196" spans="2:7" x14ac:dyDescent="0.25">
      <c r="B196" s="248" t="s">
        <v>366</v>
      </c>
      <c r="C196" s="236"/>
      <c r="D196" s="236"/>
      <c r="E196" s="236"/>
      <c r="F196" s="236"/>
      <c r="G196" s="237"/>
    </row>
    <row r="197" spans="2:7" x14ac:dyDescent="0.25">
      <c r="B197" s="248" t="s">
        <v>367</v>
      </c>
      <c r="C197" s="236"/>
      <c r="D197" s="236"/>
      <c r="E197" s="236"/>
      <c r="F197" s="236"/>
      <c r="G197" s="237"/>
    </row>
    <row r="198" spans="2:7" x14ac:dyDescent="0.25">
      <c r="B198" s="248" t="s">
        <v>368</v>
      </c>
      <c r="C198" s="236"/>
      <c r="D198" s="236"/>
      <c r="E198" s="236"/>
      <c r="F198" s="236"/>
      <c r="G198" s="237"/>
    </row>
    <row r="199" spans="2:7" x14ac:dyDescent="0.25">
      <c r="B199" s="235"/>
      <c r="C199" s="236"/>
      <c r="D199" s="236"/>
      <c r="E199" s="236"/>
      <c r="F199" s="236"/>
      <c r="G199" s="237"/>
    </row>
    <row r="200" spans="2:7" ht="18" x14ac:dyDescent="0.25">
      <c r="B200" s="245" t="s">
        <v>508</v>
      </c>
      <c r="C200" s="236"/>
      <c r="D200" s="236"/>
      <c r="E200" s="236"/>
      <c r="F200" s="236"/>
      <c r="G200" s="237"/>
    </row>
    <row r="201" spans="2:7" x14ac:dyDescent="0.25">
      <c r="B201" s="235"/>
      <c r="C201" s="236"/>
      <c r="D201" s="236"/>
      <c r="E201" s="236"/>
      <c r="F201" s="236"/>
      <c r="G201" s="237"/>
    </row>
    <row r="202" spans="2:7" x14ac:dyDescent="0.25">
      <c r="B202" s="249" t="s">
        <v>507</v>
      </c>
      <c r="C202" s="253"/>
      <c r="D202" s="253"/>
      <c r="E202" s="253"/>
      <c r="F202" s="236"/>
      <c r="G202" s="237"/>
    </row>
    <row r="203" spans="2:7" x14ac:dyDescent="0.25">
      <c r="B203" s="248"/>
      <c r="C203" s="236"/>
      <c r="D203" s="236"/>
      <c r="E203" s="236"/>
      <c r="F203" s="236"/>
      <c r="G203" s="237"/>
    </row>
    <row r="204" spans="2:7" x14ac:dyDescent="0.25">
      <c r="B204" s="248" t="s">
        <v>206</v>
      </c>
      <c r="C204" s="236"/>
      <c r="D204" s="236"/>
      <c r="E204" s="236"/>
      <c r="F204" s="236"/>
      <c r="G204" s="237"/>
    </row>
    <row r="205" spans="2:7" x14ac:dyDescent="0.25">
      <c r="B205" s="248" t="s">
        <v>509</v>
      </c>
      <c r="C205" s="236"/>
      <c r="D205" s="236"/>
      <c r="E205" s="236"/>
      <c r="F205" s="236"/>
      <c r="G205" s="237"/>
    </row>
    <row r="206" spans="2:7" x14ac:dyDescent="0.25">
      <c r="B206" s="248" t="s">
        <v>510</v>
      </c>
      <c r="C206" s="236"/>
      <c r="D206" s="236"/>
      <c r="E206" s="236"/>
      <c r="F206" s="236"/>
      <c r="G206" s="237"/>
    </row>
    <row r="207" spans="2:7" x14ac:dyDescent="0.25">
      <c r="B207" s="235"/>
      <c r="C207" s="236"/>
      <c r="D207" s="236"/>
      <c r="E207" s="236"/>
      <c r="F207" s="236"/>
      <c r="G207" s="237"/>
    </row>
    <row r="208" spans="2:7" x14ac:dyDescent="0.25">
      <c r="B208" s="235"/>
      <c r="C208" s="236"/>
      <c r="D208" s="236"/>
      <c r="E208" s="236"/>
      <c r="F208" s="236"/>
      <c r="G208" s="237"/>
    </row>
    <row r="209" spans="2:7" ht="23.25" x14ac:dyDescent="0.25">
      <c r="B209" s="242" t="s">
        <v>369</v>
      </c>
      <c r="C209" s="243"/>
      <c r="D209" s="243"/>
      <c r="E209" s="243"/>
      <c r="F209" s="243"/>
      <c r="G209" s="244"/>
    </row>
    <row r="210" spans="2:7" x14ac:dyDescent="0.25">
      <c r="B210" s="235"/>
      <c r="C210" s="236"/>
      <c r="D210" s="236"/>
      <c r="E210" s="236"/>
      <c r="F210" s="236"/>
      <c r="G210" s="237"/>
    </row>
    <row r="211" spans="2:7" ht="18" x14ac:dyDescent="0.25">
      <c r="B211" s="245" t="s">
        <v>529</v>
      </c>
      <c r="C211" s="236"/>
      <c r="D211" s="236"/>
      <c r="E211" s="236"/>
      <c r="F211" s="236"/>
      <c r="G211" s="237"/>
    </row>
    <row r="212" spans="2:7" x14ac:dyDescent="0.25">
      <c r="B212" s="251" t="s">
        <v>291</v>
      </c>
      <c r="C212" s="236"/>
      <c r="D212" s="236"/>
      <c r="E212" s="236"/>
      <c r="F212" s="236"/>
      <c r="G212" s="237"/>
    </row>
    <row r="213" spans="2:7" x14ac:dyDescent="0.25">
      <c r="B213" s="248"/>
      <c r="C213" s="236"/>
      <c r="D213" s="236"/>
      <c r="E213" s="236"/>
      <c r="F213" s="236"/>
      <c r="G213" s="237"/>
    </row>
    <row r="214" spans="2:7" x14ac:dyDescent="0.25">
      <c r="B214" s="248" t="s">
        <v>370</v>
      </c>
      <c r="C214" s="250" t="s">
        <v>371</v>
      </c>
      <c r="D214" s="236"/>
      <c r="E214" s="236"/>
      <c r="F214" s="236"/>
      <c r="G214" s="237"/>
    </row>
    <row r="215" spans="2:7" x14ac:dyDescent="0.25">
      <c r="B215" s="248" t="s">
        <v>372</v>
      </c>
      <c r="C215" s="250" t="s">
        <v>373</v>
      </c>
      <c r="D215" s="236"/>
      <c r="E215" s="236"/>
      <c r="F215" s="236"/>
      <c r="G215" s="237"/>
    </row>
    <row r="216" spans="2:7" ht="14.25" customHeight="1" x14ac:dyDescent="0.25">
      <c r="B216" s="248" t="s">
        <v>374</v>
      </c>
      <c r="C216" s="236"/>
      <c r="D216" s="236"/>
      <c r="E216" s="236"/>
      <c r="F216" s="236"/>
      <c r="G216" s="237"/>
    </row>
    <row r="217" spans="2:7" x14ac:dyDescent="0.25">
      <c r="B217" s="235"/>
      <c r="C217" s="236"/>
      <c r="D217" s="236"/>
      <c r="E217" s="236"/>
      <c r="F217" s="236"/>
      <c r="G217" s="237"/>
    </row>
    <row r="218" spans="2:7" ht="18" x14ac:dyDescent="0.25">
      <c r="B218" s="245" t="s">
        <v>375</v>
      </c>
      <c r="C218" s="236"/>
      <c r="D218" s="236"/>
      <c r="E218" s="236"/>
      <c r="F218" s="236"/>
      <c r="G218" s="237"/>
    </row>
    <row r="219" spans="2:7" x14ac:dyDescent="0.25">
      <c r="B219" s="251" t="s">
        <v>291</v>
      </c>
      <c r="C219" s="236"/>
      <c r="D219" s="236"/>
      <c r="E219" s="236"/>
      <c r="F219" s="236"/>
      <c r="G219" s="237"/>
    </row>
    <row r="220" spans="2:7" x14ac:dyDescent="0.25">
      <c r="B220" s="251"/>
      <c r="C220" s="236"/>
      <c r="D220" s="236"/>
      <c r="E220" s="236"/>
      <c r="F220" s="236"/>
      <c r="G220" s="237"/>
    </row>
    <row r="221" spans="2:7" x14ac:dyDescent="0.25">
      <c r="B221" s="248" t="s">
        <v>376</v>
      </c>
      <c r="C221" s="236"/>
      <c r="D221" s="236"/>
      <c r="E221" s="236"/>
      <c r="F221" s="236"/>
      <c r="G221" s="237"/>
    </row>
    <row r="222" spans="2:7" x14ac:dyDescent="0.25">
      <c r="B222" s="248" t="s">
        <v>377</v>
      </c>
      <c r="C222" s="236"/>
      <c r="D222" s="236"/>
      <c r="E222" s="236"/>
      <c r="F222" s="236"/>
      <c r="G222" s="237"/>
    </row>
    <row r="223" spans="2:7" x14ac:dyDescent="0.25">
      <c r="B223" s="248" t="s">
        <v>378</v>
      </c>
      <c r="C223" s="236"/>
      <c r="D223" s="236"/>
      <c r="E223" s="236"/>
      <c r="F223" s="236"/>
      <c r="G223" s="237"/>
    </row>
    <row r="224" spans="2:7" x14ac:dyDescent="0.25">
      <c r="B224" s="248" t="s">
        <v>379</v>
      </c>
      <c r="C224" s="236"/>
      <c r="D224" s="236"/>
      <c r="E224" s="236"/>
      <c r="F224" s="236"/>
      <c r="G224" s="237"/>
    </row>
    <row r="225" spans="2:7" x14ac:dyDescent="0.25">
      <c r="B225" s="248" t="s">
        <v>289</v>
      </c>
      <c r="C225" s="236"/>
      <c r="D225" s="236"/>
      <c r="E225" s="236"/>
      <c r="F225" s="236"/>
      <c r="G225" s="237"/>
    </row>
    <row r="226" spans="2:7" x14ac:dyDescent="0.25">
      <c r="B226" s="235"/>
      <c r="C226" s="236"/>
      <c r="D226" s="236"/>
      <c r="E226" s="236"/>
      <c r="F226" s="236"/>
      <c r="G226" s="237"/>
    </row>
    <row r="227" spans="2:7" x14ac:dyDescent="0.25">
      <c r="B227" s="235"/>
      <c r="C227" s="236"/>
      <c r="D227" s="236"/>
      <c r="E227" s="236"/>
      <c r="F227" s="236"/>
      <c r="G227" s="237"/>
    </row>
    <row r="228" spans="2:7" ht="18" x14ac:dyDescent="0.25">
      <c r="B228" s="245" t="s">
        <v>531</v>
      </c>
      <c r="C228" s="236"/>
      <c r="D228" s="236"/>
      <c r="E228" s="236"/>
      <c r="F228" s="236"/>
      <c r="G228" s="237"/>
    </row>
    <row r="229" spans="2:7" x14ac:dyDescent="0.25">
      <c r="B229" s="251" t="s">
        <v>291</v>
      </c>
      <c r="C229" s="236"/>
      <c r="D229" s="236"/>
      <c r="E229" s="236"/>
      <c r="F229" s="236"/>
      <c r="G229" s="237"/>
    </row>
    <row r="230" spans="2:7" x14ac:dyDescent="0.25">
      <c r="B230" s="248"/>
      <c r="C230" s="236"/>
      <c r="D230" s="236"/>
      <c r="E230" s="236"/>
      <c r="F230" s="236"/>
      <c r="G230" s="237"/>
    </row>
    <row r="231" spans="2:7" x14ac:dyDescent="0.25">
      <c r="B231" s="248" t="s">
        <v>380</v>
      </c>
      <c r="C231" s="236"/>
      <c r="D231" s="236"/>
      <c r="E231" s="236"/>
      <c r="F231" s="236"/>
      <c r="G231" s="237"/>
    </row>
    <row r="232" spans="2:7" x14ac:dyDescent="0.25">
      <c r="B232" s="248" t="s">
        <v>381</v>
      </c>
      <c r="C232" s="236"/>
      <c r="D232" s="236"/>
      <c r="E232" s="236"/>
      <c r="F232" s="236"/>
      <c r="G232" s="237"/>
    </row>
    <row r="233" spans="2:7" x14ac:dyDescent="0.25">
      <c r="B233" s="248" t="s">
        <v>382</v>
      </c>
      <c r="C233" s="236"/>
      <c r="D233" s="236"/>
      <c r="E233" s="236"/>
      <c r="F233" s="236"/>
      <c r="G233" s="237"/>
    </row>
    <row r="234" spans="2:7" x14ac:dyDescent="0.25">
      <c r="B234" s="248" t="s">
        <v>383</v>
      </c>
      <c r="C234" s="236"/>
      <c r="D234" s="236"/>
      <c r="E234" s="236"/>
      <c r="F234" s="236"/>
      <c r="G234" s="237"/>
    </row>
    <row r="235" spans="2:7" x14ac:dyDescent="0.25">
      <c r="B235" s="235"/>
      <c r="C235" s="236"/>
      <c r="D235" s="236"/>
      <c r="E235" s="236"/>
      <c r="F235" s="236"/>
      <c r="G235" s="237"/>
    </row>
    <row r="236" spans="2:7" ht="18" x14ac:dyDescent="0.25">
      <c r="B236" s="245" t="s">
        <v>534</v>
      </c>
      <c r="C236" s="236"/>
      <c r="D236" s="236"/>
      <c r="E236" s="236"/>
      <c r="F236" s="236"/>
      <c r="G236" s="237"/>
    </row>
    <row r="237" spans="2:7" x14ac:dyDescent="0.25">
      <c r="B237" s="249" t="s">
        <v>338</v>
      </c>
      <c r="C237" s="253"/>
      <c r="D237" s="253"/>
      <c r="E237" s="236"/>
      <c r="F237" s="236"/>
      <c r="G237" s="237"/>
    </row>
    <row r="238" spans="2:7" x14ac:dyDescent="0.25">
      <c r="B238" s="248"/>
      <c r="C238" s="236"/>
      <c r="D238" s="236"/>
      <c r="E238" s="236"/>
      <c r="F238" s="236"/>
      <c r="G238" s="237"/>
    </row>
    <row r="239" spans="2:7" x14ac:dyDescent="0.25">
      <c r="B239" s="248" t="s">
        <v>384</v>
      </c>
      <c r="C239" s="236"/>
      <c r="D239" s="236"/>
      <c r="E239" s="236"/>
      <c r="F239" s="236"/>
      <c r="G239" s="237"/>
    </row>
    <row r="240" spans="2:7" x14ac:dyDescent="0.25">
      <c r="B240" s="248" t="s">
        <v>385</v>
      </c>
      <c r="C240" s="236"/>
      <c r="D240" s="236"/>
      <c r="E240" s="236"/>
      <c r="F240" s="236"/>
      <c r="G240" s="237"/>
    </row>
    <row r="241" spans="2:7" x14ac:dyDescent="0.25">
      <c r="B241" s="248" t="s">
        <v>386</v>
      </c>
      <c r="C241" s="236"/>
      <c r="D241" s="236"/>
      <c r="E241" s="236"/>
      <c r="F241" s="236"/>
      <c r="G241" s="237"/>
    </row>
    <row r="242" spans="2:7" x14ac:dyDescent="0.25">
      <c r="B242" s="248" t="s">
        <v>387</v>
      </c>
      <c r="C242" s="236"/>
      <c r="D242" s="236"/>
      <c r="E242" s="236"/>
      <c r="F242" s="236"/>
      <c r="G242" s="237"/>
    </row>
    <row r="243" spans="2:7" x14ac:dyDescent="0.25">
      <c r="B243" s="248" t="s">
        <v>388</v>
      </c>
      <c r="C243" s="236"/>
      <c r="D243" s="236"/>
      <c r="E243" s="236"/>
      <c r="F243" s="236"/>
      <c r="G243" s="237"/>
    </row>
    <row r="244" spans="2:7" x14ac:dyDescent="0.25">
      <c r="B244" s="235"/>
      <c r="C244" s="236"/>
      <c r="D244" s="236"/>
      <c r="E244" s="236"/>
      <c r="F244" s="236"/>
      <c r="G244" s="237"/>
    </row>
    <row r="245" spans="2:7" ht="18" x14ac:dyDescent="0.25">
      <c r="B245" s="245" t="s">
        <v>532</v>
      </c>
      <c r="C245" s="236"/>
      <c r="D245" s="236"/>
      <c r="E245" s="236"/>
      <c r="F245" s="236"/>
      <c r="G245" s="237"/>
    </row>
    <row r="246" spans="2:7" x14ac:dyDescent="0.25">
      <c r="B246" s="251" t="s">
        <v>291</v>
      </c>
      <c r="C246" s="236"/>
      <c r="D246" s="236"/>
      <c r="E246" s="236"/>
      <c r="F246" s="236"/>
      <c r="G246" s="237"/>
    </row>
    <row r="247" spans="2:7" x14ac:dyDescent="0.25">
      <c r="B247" s="248"/>
      <c r="C247" s="236"/>
      <c r="D247" s="236"/>
      <c r="E247" s="236"/>
      <c r="F247" s="236"/>
      <c r="G247" s="237"/>
    </row>
    <row r="248" spans="2:7" x14ac:dyDescent="0.25">
      <c r="B248" s="248" t="s">
        <v>389</v>
      </c>
      <c r="C248" s="236"/>
      <c r="D248" s="236"/>
      <c r="E248" s="236"/>
      <c r="F248" s="236"/>
      <c r="G248" s="237"/>
    </row>
    <row r="249" spans="2:7" x14ac:dyDescent="0.25">
      <c r="B249" s="248" t="s">
        <v>390</v>
      </c>
      <c r="C249" s="236"/>
      <c r="D249" s="236"/>
      <c r="E249" s="236"/>
      <c r="F249" s="236"/>
      <c r="G249" s="237"/>
    </row>
    <row r="250" spans="2:7" x14ac:dyDescent="0.25">
      <c r="B250" s="248" t="s">
        <v>391</v>
      </c>
      <c r="C250" s="236"/>
      <c r="D250" s="236"/>
      <c r="E250" s="236"/>
      <c r="F250" s="236"/>
      <c r="G250" s="237"/>
    </row>
    <row r="251" spans="2:7" x14ac:dyDescent="0.25">
      <c r="B251" s="248" t="s">
        <v>392</v>
      </c>
      <c r="C251" s="236"/>
      <c r="D251" s="236"/>
      <c r="E251" s="236"/>
      <c r="F251" s="236"/>
      <c r="G251" s="237"/>
    </row>
    <row r="252" spans="2:7" x14ac:dyDescent="0.25">
      <c r="B252" s="235"/>
      <c r="C252" s="236"/>
      <c r="D252" s="236"/>
      <c r="E252" s="236"/>
      <c r="F252" s="236"/>
      <c r="G252" s="237"/>
    </row>
    <row r="253" spans="2:7" x14ac:dyDescent="0.25">
      <c r="B253" s="235"/>
      <c r="C253" s="236"/>
      <c r="D253" s="236"/>
      <c r="E253" s="236"/>
      <c r="F253" s="236"/>
      <c r="G253" s="237"/>
    </row>
    <row r="254" spans="2:7" ht="23.25" x14ac:dyDescent="0.25">
      <c r="B254" s="242" t="s">
        <v>393</v>
      </c>
      <c r="C254" s="243"/>
      <c r="D254" s="243"/>
      <c r="E254" s="243"/>
      <c r="F254" s="243"/>
      <c r="G254" s="244"/>
    </row>
    <row r="255" spans="2:7" x14ac:dyDescent="0.25">
      <c r="B255" s="235"/>
      <c r="C255" s="236"/>
      <c r="D255" s="236"/>
      <c r="E255" s="236"/>
      <c r="F255" s="236"/>
      <c r="G255" s="237"/>
    </row>
    <row r="256" spans="2:7" ht="18" x14ac:dyDescent="0.25">
      <c r="B256" s="245" t="s">
        <v>537</v>
      </c>
      <c r="C256" s="236"/>
      <c r="D256" s="236"/>
      <c r="E256" s="236"/>
      <c r="F256" s="236"/>
      <c r="G256" s="237"/>
    </row>
    <row r="257" spans="2:7" x14ac:dyDescent="0.25">
      <c r="B257" s="251" t="s">
        <v>291</v>
      </c>
      <c r="C257" s="236"/>
      <c r="D257" s="236"/>
      <c r="E257" s="236"/>
      <c r="F257" s="236"/>
      <c r="G257" s="237"/>
    </row>
    <row r="258" spans="2:7" x14ac:dyDescent="0.25">
      <c r="B258" s="248"/>
      <c r="C258" s="236"/>
      <c r="D258" s="236"/>
      <c r="E258" s="236"/>
      <c r="F258" s="236"/>
      <c r="G258" s="237"/>
    </row>
    <row r="259" spans="2:7" x14ac:dyDescent="0.25">
      <c r="B259" s="248" t="s">
        <v>394</v>
      </c>
      <c r="C259" s="236"/>
      <c r="D259" s="236"/>
      <c r="E259" s="236"/>
      <c r="F259" s="236"/>
      <c r="G259" s="237"/>
    </row>
    <row r="260" spans="2:7" x14ac:dyDescent="0.25">
      <c r="B260" s="248" t="s">
        <v>395</v>
      </c>
      <c r="C260" s="236"/>
      <c r="D260" s="236"/>
      <c r="E260" s="236"/>
      <c r="F260" s="236"/>
      <c r="G260" s="237"/>
    </row>
    <row r="261" spans="2:7" x14ac:dyDescent="0.25">
      <c r="B261" s="248" t="s">
        <v>396</v>
      </c>
      <c r="C261" s="236"/>
      <c r="D261" s="236"/>
      <c r="E261" s="236"/>
      <c r="F261" s="236"/>
      <c r="G261" s="237"/>
    </row>
    <row r="262" spans="2:7" x14ac:dyDescent="0.25">
      <c r="B262" s="248" t="s">
        <v>397</v>
      </c>
      <c r="C262" s="236"/>
      <c r="D262" s="236"/>
      <c r="E262" s="236"/>
      <c r="F262" s="236"/>
      <c r="G262" s="237"/>
    </row>
    <row r="263" spans="2:7" x14ac:dyDescent="0.25">
      <c r="B263" s="248" t="s">
        <v>398</v>
      </c>
      <c r="C263" s="236"/>
      <c r="D263" s="236"/>
      <c r="E263" s="236"/>
      <c r="F263" s="236"/>
      <c r="G263" s="237"/>
    </row>
    <row r="264" spans="2:7" x14ac:dyDescent="0.25">
      <c r="B264" s="248" t="s">
        <v>399</v>
      </c>
      <c r="C264" s="236"/>
      <c r="D264" s="236"/>
      <c r="E264" s="236"/>
      <c r="F264" s="236"/>
      <c r="G264" s="237"/>
    </row>
    <row r="265" spans="2:7" x14ac:dyDescent="0.25">
      <c r="B265" s="235"/>
      <c r="C265" s="236"/>
      <c r="D265" s="236"/>
      <c r="E265" s="236"/>
      <c r="F265" s="236"/>
      <c r="G265" s="237"/>
    </row>
    <row r="266" spans="2:7" ht="18" x14ac:dyDescent="0.25">
      <c r="B266" s="245" t="s">
        <v>548</v>
      </c>
      <c r="C266" s="236"/>
      <c r="D266" s="236"/>
      <c r="E266" s="236"/>
      <c r="F266" s="236"/>
      <c r="G266" s="237"/>
    </row>
    <row r="267" spans="2:7" x14ac:dyDescent="0.25">
      <c r="B267" s="251" t="s">
        <v>291</v>
      </c>
      <c r="C267" s="236"/>
      <c r="D267" s="236"/>
      <c r="E267" s="236"/>
      <c r="F267" s="236"/>
      <c r="G267" s="237"/>
    </row>
    <row r="268" spans="2:7" x14ac:dyDescent="0.25">
      <c r="B268" s="251"/>
      <c r="C268" s="236"/>
      <c r="D268" s="236"/>
      <c r="E268" s="236"/>
      <c r="F268" s="236"/>
      <c r="G268" s="237"/>
    </row>
    <row r="269" spans="2:7" x14ac:dyDescent="0.25">
      <c r="B269" s="248" t="s">
        <v>400</v>
      </c>
      <c r="C269" s="236"/>
      <c r="D269" s="236"/>
      <c r="E269" s="236"/>
      <c r="F269" s="236"/>
      <c r="G269" s="237"/>
    </row>
    <row r="270" spans="2:7" x14ac:dyDescent="0.25">
      <c r="B270" s="248" t="s">
        <v>401</v>
      </c>
      <c r="C270" s="236"/>
      <c r="D270" s="236"/>
      <c r="E270" s="236"/>
      <c r="F270" s="236"/>
      <c r="G270" s="237"/>
    </row>
    <row r="271" spans="2:7" x14ac:dyDescent="0.25">
      <c r="B271" s="248" t="s">
        <v>402</v>
      </c>
      <c r="C271" s="236"/>
      <c r="D271" s="236"/>
      <c r="E271" s="236"/>
      <c r="F271" s="236"/>
      <c r="G271" s="237"/>
    </row>
    <row r="272" spans="2:7" x14ac:dyDescent="0.25">
      <c r="B272" s="248" t="s">
        <v>403</v>
      </c>
      <c r="C272" s="236"/>
      <c r="D272" s="236"/>
      <c r="E272" s="236"/>
      <c r="F272" s="236"/>
      <c r="G272" s="237"/>
    </row>
    <row r="273" spans="2:7" x14ac:dyDescent="0.25">
      <c r="B273" s="235"/>
      <c r="C273" s="236"/>
      <c r="D273" s="236"/>
      <c r="E273" s="236"/>
      <c r="F273" s="236"/>
      <c r="G273" s="237"/>
    </row>
    <row r="274" spans="2:7" ht="18" x14ac:dyDescent="0.25">
      <c r="B274" s="245" t="s">
        <v>404</v>
      </c>
      <c r="C274" s="236"/>
      <c r="D274" s="236"/>
      <c r="E274" s="236"/>
      <c r="F274" s="236"/>
      <c r="G274" s="237"/>
    </row>
    <row r="275" spans="2:7" x14ac:dyDescent="0.25">
      <c r="B275" s="249" t="s">
        <v>338</v>
      </c>
      <c r="C275" s="253"/>
      <c r="D275" s="236"/>
      <c r="E275" s="236"/>
      <c r="F275" s="236"/>
      <c r="G275" s="237"/>
    </row>
    <row r="276" spans="2:7" x14ac:dyDescent="0.25">
      <c r="B276" s="248"/>
      <c r="C276" s="236"/>
      <c r="D276" s="236"/>
      <c r="E276" s="236"/>
      <c r="F276" s="236"/>
      <c r="G276" s="237"/>
    </row>
    <row r="277" spans="2:7" x14ac:dyDescent="0.25">
      <c r="B277" s="275" t="s">
        <v>405</v>
      </c>
      <c r="C277" s="276" t="s">
        <v>406</v>
      </c>
      <c r="D277" s="236"/>
      <c r="E277" s="276" t="s">
        <v>407</v>
      </c>
      <c r="F277" s="236"/>
      <c r="G277" s="237"/>
    </row>
    <row r="278" spans="2:7" x14ac:dyDescent="0.25">
      <c r="B278" s="248"/>
      <c r="C278" s="250"/>
      <c r="D278" s="236"/>
      <c r="E278" s="250"/>
      <c r="F278" s="236"/>
      <c r="G278" s="237"/>
    </row>
    <row r="279" spans="2:7" x14ac:dyDescent="0.25">
      <c r="B279" s="235"/>
      <c r="C279" s="277" t="s">
        <v>408</v>
      </c>
      <c r="D279" s="236"/>
      <c r="E279" s="277" t="s">
        <v>409</v>
      </c>
      <c r="F279" s="236"/>
      <c r="G279" s="237"/>
    </row>
    <row r="280" spans="2:7" x14ac:dyDescent="0.25">
      <c r="B280" s="235"/>
      <c r="C280" s="277" t="s">
        <v>623</v>
      </c>
      <c r="D280" s="236"/>
      <c r="E280" s="277" t="s">
        <v>410</v>
      </c>
      <c r="F280" s="236"/>
      <c r="G280" s="237"/>
    </row>
    <row r="281" spans="2:7" x14ac:dyDescent="0.25">
      <c r="B281" s="235"/>
      <c r="C281" s="277" t="s">
        <v>411</v>
      </c>
      <c r="D281" s="236"/>
      <c r="E281" s="277" t="s">
        <v>412</v>
      </c>
      <c r="F281" s="236"/>
      <c r="G281" s="237"/>
    </row>
    <row r="282" spans="2:7" x14ac:dyDescent="0.25">
      <c r="B282" s="235"/>
      <c r="C282" s="277" t="s">
        <v>413</v>
      </c>
      <c r="D282" s="236"/>
      <c r="E282" s="277" t="s">
        <v>414</v>
      </c>
      <c r="F282" s="236"/>
      <c r="G282" s="237"/>
    </row>
    <row r="283" spans="2:7" x14ac:dyDescent="0.25">
      <c r="B283" s="248"/>
      <c r="C283" s="236"/>
      <c r="D283" s="236"/>
      <c r="E283" s="277" t="s">
        <v>415</v>
      </c>
      <c r="F283" s="236"/>
      <c r="G283" s="237"/>
    </row>
    <row r="284" spans="2:7" x14ac:dyDescent="0.25">
      <c r="B284" s="235"/>
      <c r="C284" s="236"/>
      <c r="D284" s="236"/>
      <c r="E284" s="236"/>
      <c r="F284" s="236"/>
      <c r="G284" s="237"/>
    </row>
    <row r="285" spans="2:7" ht="18" x14ac:dyDescent="0.25">
      <c r="B285" s="245" t="s">
        <v>416</v>
      </c>
      <c r="C285" s="236"/>
      <c r="D285" s="236"/>
      <c r="E285" s="236"/>
      <c r="F285" s="236"/>
      <c r="G285" s="237"/>
    </row>
    <row r="286" spans="2:7" x14ac:dyDescent="0.25">
      <c r="B286" s="249" t="s">
        <v>338</v>
      </c>
      <c r="C286" s="253"/>
      <c r="D286" s="253"/>
      <c r="E286" s="236"/>
      <c r="F286" s="236"/>
      <c r="G286" s="237"/>
    </row>
    <row r="287" spans="2:7" x14ac:dyDescent="0.25">
      <c r="B287" s="248"/>
      <c r="C287" s="236"/>
      <c r="D287" s="236"/>
      <c r="E287" s="236"/>
      <c r="F287" s="236"/>
      <c r="G287" s="237"/>
    </row>
    <row r="288" spans="2:7" x14ac:dyDescent="0.25">
      <c r="B288" s="248" t="s">
        <v>417</v>
      </c>
      <c r="C288" s="236"/>
      <c r="D288" s="236"/>
      <c r="E288" s="236"/>
      <c r="F288" s="236"/>
      <c r="G288" s="237"/>
    </row>
    <row r="289" spans="2:7" x14ac:dyDescent="0.25">
      <c r="B289" s="248" t="s">
        <v>418</v>
      </c>
      <c r="C289" s="236"/>
      <c r="D289" s="236"/>
      <c r="E289" s="236"/>
      <c r="F289" s="236"/>
      <c r="G289" s="237"/>
    </row>
    <row r="290" spans="2:7" x14ac:dyDescent="0.25">
      <c r="B290" s="248" t="s">
        <v>419</v>
      </c>
      <c r="C290" s="236"/>
      <c r="D290" s="236"/>
      <c r="E290" s="236"/>
      <c r="F290" s="236"/>
      <c r="G290" s="237"/>
    </row>
    <row r="291" spans="2:7" x14ac:dyDescent="0.25">
      <c r="B291" s="248" t="s">
        <v>420</v>
      </c>
      <c r="C291" s="236"/>
      <c r="D291" s="236"/>
      <c r="E291" s="236"/>
      <c r="F291" s="236"/>
      <c r="G291" s="237"/>
    </row>
    <row r="292" spans="2:7" x14ac:dyDescent="0.25">
      <c r="B292" s="248" t="s">
        <v>421</v>
      </c>
      <c r="C292" s="236"/>
      <c r="D292" s="236"/>
      <c r="E292" s="236"/>
      <c r="F292" s="236"/>
      <c r="G292" s="237"/>
    </row>
    <row r="293" spans="2:7" x14ac:dyDescent="0.25">
      <c r="B293" s="248" t="s">
        <v>422</v>
      </c>
      <c r="C293" s="236"/>
      <c r="D293" s="236"/>
      <c r="E293" s="236"/>
      <c r="F293" s="236"/>
      <c r="G293" s="237"/>
    </row>
    <row r="294" spans="2:7" x14ac:dyDescent="0.25">
      <c r="B294" s="235"/>
      <c r="C294" s="236"/>
      <c r="D294" s="236"/>
      <c r="E294" s="236"/>
      <c r="F294" s="236"/>
      <c r="G294" s="237"/>
    </row>
    <row r="295" spans="2:7" ht="18" x14ac:dyDescent="0.25">
      <c r="B295" s="245" t="s">
        <v>553</v>
      </c>
      <c r="C295" s="236"/>
      <c r="D295" s="236"/>
      <c r="E295" s="236"/>
      <c r="F295" s="236"/>
      <c r="G295" s="237"/>
    </row>
    <row r="296" spans="2:7" x14ac:dyDescent="0.25">
      <c r="B296" s="251" t="s">
        <v>291</v>
      </c>
      <c r="C296" s="236"/>
      <c r="D296" s="236"/>
      <c r="E296" s="236"/>
      <c r="F296" s="236"/>
      <c r="G296" s="237"/>
    </row>
    <row r="297" spans="2:7" x14ac:dyDescent="0.25">
      <c r="B297" s="251"/>
      <c r="C297" s="236"/>
      <c r="D297" s="236"/>
      <c r="E297" s="236"/>
      <c r="F297" s="236"/>
      <c r="G297" s="237"/>
    </row>
    <row r="298" spans="2:7" x14ac:dyDescent="0.25">
      <c r="B298" s="248" t="s">
        <v>405</v>
      </c>
      <c r="C298" s="236"/>
      <c r="D298" s="236"/>
      <c r="E298" s="236"/>
      <c r="F298" s="236"/>
      <c r="G298" s="237"/>
    </row>
    <row r="299" spans="2:7" x14ac:dyDescent="0.25">
      <c r="B299" s="248" t="s">
        <v>423</v>
      </c>
      <c r="C299" s="250"/>
      <c r="D299" s="250"/>
      <c r="E299" s="236"/>
      <c r="F299" s="236"/>
      <c r="G299" s="237"/>
    </row>
    <row r="300" spans="2:7" x14ac:dyDescent="0.25">
      <c r="B300" s="248" t="s">
        <v>424</v>
      </c>
      <c r="C300" s="250"/>
      <c r="D300" s="250"/>
      <c r="E300" s="236"/>
      <c r="F300" s="236"/>
      <c r="G300" s="237"/>
    </row>
    <row r="301" spans="2:7" x14ac:dyDescent="0.25">
      <c r="B301" s="235"/>
      <c r="C301" s="236"/>
      <c r="D301" s="236"/>
      <c r="E301" s="236"/>
      <c r="F301" s="236"/>
      <c r="G301" s="237"/>
    </row>
    <row r="302" spans="2:7" ht="18" x14ac:dyDescent="0.25">
      <c r="B302" s="245" t="s">
        <v>425</v>
      </c>
      <c r="C302" s="236"/>
      <c r="D302" s="236"/>
      <c r="E302" s="236"/>
      <c r="F302" s="236"/>
      <c r="G302" s="237"/>
    </row>
    <row r="303" spans="2:7" x14ac:dyDescent="0.25">
      <c r="B303" s="251" t="s">
        <v>291</v>
      </c>
      <c r="C303" s="236"/>
      <c r="D303" s="236"/>
      <c r="E303" s="236"/>
      <c r="F303" s="236"/>
      <c r="G303" s="237"/>
    </row>
    <row r="304" spans="2:7" x14ac:dyDescent="0.25">
      <c r="B304" s="251"/>
      <c r="C304" s="236"/>
      <c r="D304" s="236"/>
      <c r="E304" s="236"/>
      <c r="F304" s="236"/>
      <c r="G304" s="237"/>
    </row>
    <row r="305" spans="2:7" x14ac:dyDescent="0.25">
      <c r="B305" s="278" t="s">
        <v>426</v>
      </c>
      <c r="C305" s="236"/>
      <c r="D305" s="236"/>
      <c r="E305" s="236"/>
      <c r="F305" s="236"/>
      <c r="G305" s="237"/>
    </row>
    <row r="306" spans="2:7" x14ac:dyDescent="0.25">
      <c r="B306" s="278" t="s">
        <v>427</v>
      </c>
      <c r="C306" s="236"/>
      <c r="D306" s="236"/>
      <c r="E306" s="236"/>
      <c r="F306" s="236"/>
      <c r="G306" s="237"/>
    </row>
    <row r="307" spans="2:7" x14ac:dyDescent="0.25">
      <c r="B307" s="278" t="s">
        <v>428</v>
      </c>
      <c r="C307" s="236"/>
      <c r="D307" s="236"/>
      <c r="E307" s="236"/>
      <c r="F307" s="236"/>
      <c r="G307" s="237"/>
    </row>
    <row r="308" spans="2:7" x14ac:dyDescent="0.25">
      <c r="B308" s="235"/>
      <c r="C308" s="236"/>
      <c r="D308" s="236"/>
      <c r="E308" s="236"/>
      <c r="F308" s="236"/>
      <c r="G308" s="237"/>
    </row>
    <row r="309" spans="2:7" ht="23.25" x14ac:dyDescent="0.25">
      <c r="B309" s="242" t="s">
        <v>429</v>
      </c>
      <c r="C309" s="243"/>
      <c r="D309" s="243"/>
      <c r="E309" s="243"/>
      <c r="F309" s="243"/>
      <c r="G309" s="244"/>
    </row>
    <row r="310" spans="2:7" x14ac:dyDescent="0.25">
      <c r="B310" s="235"/>
      <c r="C310" s="236"/>
      <c r="D310" s="236"/>
      <c r="E310" s="236"/>
      <c r="F310" s="236"/>
      <c r="G310" s="237"/>
    </row>
    <row r="311" spans="2:7" x14ac:dyDescent="0.25">
      <c r="B311" s="249" t="s">
        <v>430</v>
      </c>
      <c r="C311" s="236"/>
      <c r="D311" s="236"/>
      <c r="E311" s="236"/>
      <c r="F311" s="236"/>
      <c r="G311" s="237"/>
    </row>
    <row r="312" spans="2:7" x14ac:dyDescent="0.25">
      <c r="B312" s="235"/>
      <c r="C312" s="236"/>
      <c r="D312" s="236"/>
      <c r="E312" s="236"/>
      <c r="F312" s="236"/>
      <c r="G312" s="237"/>
    </row>
    <row r="313" spans="2:7" ht="18" x14ac:dyDescent="0.25">
      <c r="B313" s="245" t="s">
        <v>431</v>
      </c>
      <c r="C313" s="236"/>
      <c r="D313" s="236"/>
      <c r="E313" s="236"/>
      <c r="F313" s="236"/>
      <c r="G313" s="237"/>
    </row>
    <row r="314" spans="2:7" x14ac:dyDescent="0.25">
      <c r="B314" s="248"/>
      <c r="C314" s="236"/>
      <c r="D314" s="236"/>
      <c r="E314" s="236"/>
      <c r="F314" s="236"/>
      <c r="G314" s="237"/>
    </row>
    <row r="315" spans="2:7" x14ac:dyDescent="0.25">
      <c r="B315" s="248" t="s">
        <v>557</v>
      </c>
      <c r="C315" s="236"/>
      <c r="D315" s="236"/>
      <c r="E315" s="236"/>
      <c r="F315" s="236"/>
      <c r="G315" s="237"/>
    </row>
    <row r="316" spans="2:7" x14ac:dyDescent="0.25">
      <c r="B316" s="248"/>
      <c r="C316" s="236"/>
      <c r="D316" s="236"/>
      <c r="E316" s="236"/>
      <c r="F316" s="236"/>
      <c r="G316" s="237"/>
    </row>
    <row r="317" spans="2:7" ht="21.75" customHeight="1" x14ac:dyDescent="0.25">
      <c r="B317" s="279" t="s">
        <v>432</v>
      </c>
      <c r="C317" s="280" t="s">
        <v>433</v>
      </c>
      <c r="D317" s="236"/>
      <c r="E317" s="236"/>
      <c r="F317" s="236"/>
      <c r="G317" s="237"/>
    </row>
    <row r="318" spans="2:7" ht="21.75" customHeight="1" x14ac:dyDescent="0.25">
      <c r="B318" s="281" t="s">
        <v>434</v>
      </c>
      <c r="C318" s="282" t="s">
        <v>435</v>
      </c>
      <c r="D318" s="236"/>
      <c r="E318" s="236"/>
      <c r="F318" s="236"/>
      <c r="G318" s="237"/>
    </row>
    <row r="319" spans="2:7" ht="38.25" customHeight="1" x14ac:dyDescent="0.25">
      <c r="B319" s="281" t="s">
        <v>436</v>
      </c>
      <c r="C319" s="283" t="s">
        <v>437</v>
      </c>
      <c r="D319" s="236"/>
      <c r="E319" s="236"/>
      <c r="F319" s="236"/>
      <c r="G319" s="237"/>
    </row>
    <row r="320" spans="2:7" ht="29.25" customHeight="1" x14ac:dyDescent="0.25">
      <c r="B320" s="284" t="s">
        <v>438</v>
      </c>
      <c r="C320" s="285" t="s">
        <v>439</v>
      </c>
      <c r="D320" s="236"/>
      <c r="E320" s="236"/>
      <c r="F320" s="236"/>
      <c r="G320" s="237"/>
    </row>
    <row r="321" spans="2:7" ht="30" x14ac:dyDescent="0.25">
      <c r="B321" s="286" t="s">
        <v>440</v>
      </c>
      <c r="C321" s="287" t="s">
        <v>441</v>
      </c>
      <c r="D321" s="236"/>
      <c r="E321" s="236"/>
      <c r="F321" s="236"/>
      <c r="G321" s="237"/>
    </row>
    <row r="322" spans="2:7" ht="19.5" customHeight="1" x14ac:dyDescent="0.25">
      <c r="B322" s="288"/>
      <c r="C322" s="287" t="s">
        <v>442</v>
      </c>
      <c r="D322" s="236"/>
      <c r="E322" s="236"/>
      <c r="F322" s="236"/>
      <c r="G322" s="237"/>
    </row>
    <row r="323" spans="2:7" ht="18" customHeight="1" x14ac:dyDescent="0.25">
      <c r="B323" s="289"/>
      <c r="C323" s="290" t="s">
        <v>443</v>
      </c>
      <c r="D323" s="236"/>
      <c r="E323" s="236"/>
      <c r="F323" s="236"/>
      <c r="G323" s="237"/>
    </row>
    <row r="324" spans="2:7" x14ac:dyDescent="0.25">
      <c r="B324" s="235"/>
      <c r="C324" s="236"/>
      <c r="D324" s="236"/>
      <c r="E324" s="236"/>
      <c r="F324" s="236"/>
      <c r="G324" s="237"/>
    </row>
    <row r="325" spans="2:7" x14ac:dyDescent="0.25">
      <c r="B325" s="275" t="s">
        <v>558</v>
      </c>
      <c r="C325" s="236"/>
      <c r="D325" s="236"/>
      <c r="E325" s="236"/>
      <c r="F325" s="236"/>
      <c r="G325" s="237"/>
    </row>
    <row r="326" spans="2:7" x14ac:dyDescent="0.25">
      <c r="B326" s="235"/>
      <c r="C326" s="236"/>
      <c r="D326" s="236"/>
      <c r="E326" s="236"/>
      <c r="F326" s="236"/>
      <c r="G326" s="237"/>
    </row>
    <row r="327" spans="2:7" x14ac:dyDescent="0.25">
      <c r="B327" s="291" t="s">
        <v>559</v>
      </c>
      <c r="C327" s="236"/>
      <c r="D327" s="236"/>
      <c r="E327" s="236"/>
      <c r="F327" s="236"/>
      <c r="G327" s="237"/>
    </row>
    <row r="328" spans="2:7" x14ac:dyDescent="0.25">
      <c r="B328" s="291" t="s">
        <v>444</v>
      </c>
      <c r="C328" s="236"/>
      <c r="D328" s="236"/>
      <c r="E328" s="236"/>
      <c r="F328" s="236"/>
      <c r="G328" s="237"/>
    </row>
    <row r="329" spans="2:7" x14ac:dyDescent="0.25">
      <c r="B329" s="291" t="s">
        <v>445</v>
      </c>
      <c r="C329" s="236"/>
      <c r="D329" s="236"/>
      <c r="E329" s="236"/>
      <c r="F329" s="236"/>
      <c r="G329" s="237"/>
    </row>
    <row r="330" spans="2:7" x14ac:dyDescent="0.25">
      <c r="B330" s="291" t="s">
        <v>446</v>
      </c>
      <c r="C330" s="236"/>
      <c r="D330" s="236"/>
      <c r="E330" s="236"/>
      <c r="F330" s="236"/>
      <c r="G330" s="237"/>
    </row>
    <row r="331" spans="2:7" x14ac:dyDescent="0.25">
      <c r="B331" s="235"/>
      <c r="C331" s="236"/>
      <c r="D331" s="236"/>
      <c r="E331" s="236"/>
      <c r="F331" s="236"/>
      <c r="G331" s="237"/>
    </row>
    <row r="332" spans="2:7" x14ac:dyDescent="0.25">
      <c r="B332" s="235"/>
      <c r="C332" s="236"/>
      <c r="D332" s="236"/>
      <c r="E332" s="236"/>
      <c r="F332" s="236"/>
      <c r="G332" s="237"/>
    </row>
    <row r="333" spans="2:7" ht="18" x14ac:dyDescent="0.25">
      <c r="B333" s="245" t="s">
        <v>447</v>
      </c>
      <c r="C333" s="236"/>
      <c r="D333" s="236"/>
      <c r="E333" s="236"/>
      <c r="F333" s="236"/>
      <c r="G333" s="237"/>
    </row>
    <row r="334" spans="2:7" x14ac:dyDescent="0.25">
      <c r="B334" s="248"/>
      <c r="C334" s="236"/>
      <c r="D334" s="236"/>
      <c r="E334" s="236"/>
      <c r="F334" s="236"/>
      <c r="G334" s="237"/>
    </row>
    <row r="335" spans="2:7" x14ac:dyDescent="0.25">
      <c r="B335" s="248" t="s">
        <v>448</v>
      </c>
      <c r="C335" s="236"/>
      <c r="D335" s="236"/>
      <c r="E335" s="236"/>
      <c r="F335" s="236"/>
      <c r="G335" s="237"/>
    </row>
    <row r="336" spans="2:7" x14ac:dyDescent="0.25">
      <c r="B336" s="248" t="s">
        <v>449</v>
      </c>
      <c r="C336" s="236"/>
      <c r="D336" s="236"/>
      <c r="E336" s="236"/>
      <c r="F336" s="236"/>
      <c r="G336" s="237"/>
    </row>
    <row r="337" spans="2:7" x14ac:dyDescent="0.25">
      <c r="B337" s="248" t="s">
        <v>450</v>
      </c>
      <c r="C337" s="236"/>
      <c r="D337" s="236"/>
      <c r="E337" s="236"/>
      <c r="F337" s="236"/>
      <c r="G337" s="237"/>
    </row>
    <row r="338" spans="2:7" x14ac:dyDescent="0.25">
      <c r="B338" s="235"/>
      <c r="C338" s="236"/>
      <c r="D338" s="236"/>
      <c r="E338" s="236"/>
      <c r="F338" s="236"/>
      <c r="G338" s="237"/>
    </row>
    <row r="339" spans="2:7" ht="18" x14ac:dyDescent="0.25">
      <c r="B339" s="245" t="s">
        <v>451</v>
      </c>
      <c r="C339" s="236"/>
      <c r="D339" s="236"/>
      <c r="E339" s="236"/>
      <c r="F339" s="236"/>
      <c r="G339" s="237"/>
    </row>
    <row r="340" spans="2:7" x14ac:dyDescent="0.25">
      <c r="B340" s="251" t="s">
        <v>291</v>
      </c>
      <c r="C340" s="236"/>
      <c r="D340" s="236"/>
      <c r="E340" s="236"/>
      <c r="F340" s="236"/>
      <c r="G340" s="237"/>
    </row>
    <row r="341" spans="2:7" x14ac:dyDescent="0.25">
      <c r="B341" s="248"/>
      <c r="C341" s="236"/>
      <c r="D341" s="236"/>
      <c r="E341" s="236"/>
      <c r="F341" s="236"/>
      <c r="G341" s="237"/>
    </row>
    <row r="342" spans="2:7" x14ac:dyDescent="0.25">
      <c r="B342" s="248" t="s">
        <v>452</v>
      </c>
      <c r="C342" s="236"/>
      <c r="D342" s="236"/>
      <c r="E342" s="236"/>
      <c r="F342" s="236"/>
      <c r="G342" s="237"/>
    </row>
    <row r="343" spans="2:7" x14ac:dyDescent="0.25">
      <c r="B343" s="248" t="s">
        <v>453</v>
      </c>
      <c r="C343" s="236"/>
      <c r="D343" s="236"/>
      <c r="E343" s="236"/>
      <c r="F343" s="236"/>
      <c r="G343" s="237"/>
    </row>
    <row r="344" spans="2:7" x14ac:dyDescent="0.25">
      <c r="B344" s="248" t="s">
        <v>454</v>
      </c>
      <c r="C344" s="236"/>
      <c r="D344" s="236"/>
      <c r="E344" s="236"/>
      <c r="F344" s="236"/>
      <c r="G344" s="237"/>
    </row>
    <row r="345" spans="2:7" x14ac:dyDescent="0.25">
      <c r="B345" s="248" t="s">
        <v>455</v>
      </c>
      <c r="C345" s="236"/>
      <c r="D345" s="236"/>
      <c r="E345" s="236"/>
      <c r="F345" s="236"/>
      <c r="G345" s="237"/>
    </row>
    <row r="346" spans="2:7" x14ac:dyDescent="0.25">
      <c r="B346" s="248" t="s">
        <v>456</v>
      </c>
      <c r="C346" s="236"/>
      <c r="D346" s="236"/>
      <c r="E346" s="236"/>
      <c r="F346" s="236"/>
      <c r="G346" s="237"/>
    </row>
    <row r="347" spans="2:7" x14ac:dyDescent="0.25">
      <c r="B347" s="235"/>
      <c r="C347" s="236"/>
      <c r="D347" s="236"/>
      <c r="E347" s="236"/>
      <c r="F347" s="236"/>
      <c r="G347" s="237"/>
    </row>
    <row r="348" spans="2:7" ht="18" x14ac:dyDescent="0.25">
      <c r="B348" s="245" t="s">
        <v>457</v>
      </c>
      <c r="C348" s="236"/>
      <c r="D348" s="236"/>
      <c r="E348" s="236"/>
      <c r="F348" s="236"/>
      <c r="G348" s="237"/>
    </row>
    <row r="349" spans="2:7" x14ac:dyDescent="0.25">
      <c r="B349" s="249" t="s">
        <v>458</v>
      </c>
      <c r="C349" s="253"/>
      <c r="D349" s="236"/>
      <c r="E349" s="236"/>
      <c r="F349" s="236"/>
      <c r="G349" s="237"/>
    </row>
    <row r="350" spans="2:7" x14ac:dyDescent="0.25">
      <c r="B350" s="235"/>
      <c r="C350" s="236"/>
      <c r="D350" s="236"/>
      <c r="E350" s="236"/>
      <c r="F350" s="236"/>
      <c r="G350" s="237"/>
    </row>
    <row r="351" spans="2:7" x14ac:dyDescent="0.25">
      <c r="B351" s="248" t="s">
        <v>459</v>
      </c>
      <c r="C351" s="236"/>
      <c r="D351" s="236"/>
      <c r="E351" s="236"/>
      <c r="F351" s="236"/>
      <c r="G351" s="237"/>
    </row>
    <row r="352" spans="2:7" x14ac:dyDescent="0.25">
      <c r="B352" s="248" t="s">
        <v>460</v>
      </c>
      <c r="C352" s="236"/>
      <c r="D352" s="236"/>
      <c r="E352" s="236"/>
      <c r="F352" s="236"/>
      <c r="G352" s="237"/>
    </row>
    <row r="353" spans="2:7" x14ac:dyDescent="0.25">
      <c r="B353" s="248" t="s">
        <v>461</v>
      </c>
      <c r="C353" s="236"/>
      <c r="D353" s="236"/>
      <c r="E353" s="236"/>
      <c r="F353" s="236"/>
      <c r="G353" s="237"/>
    </row>
    <row r="354" spans="2:7" x14ac:dyDescent="0.25">
      <c r="B354" s="248" t="s">
        <v>462</v>
      </c>
      <c r="C354" s="236"/>
      <c r="D354" s="236"/>
      <c r="E354" s="236"/>
      <c r="F354" s="236"/>
      <c r="G354" s="237"/>
    </row>
    <row r="355" spans="2:7" x14ac:dyDescent="0.25">
      <c r="B355" s="248" t="s">
        <v>463</v>
      </c>
      <c r="C355" s="236"/>
      <c r="D355" s="236"/>
      <c r="E355" s="236"/>
      <c r="F355" s="236"/>
      <c r="G355" s="237"/>
    </row>
    <row r="356" spans="2:7" x14ac:dyDescent="0.25">
      <c r="B356" s="248" t="s">
        <v>464</v>
      </c>
      <c r="C356" s="236"/>
      <c r="D356" s="236"/>
      <c r="E356" s="236"/>
      <c r="F356" s="236"/>
      <c r="G356" s="237"/>
    </row>
    <row r="357" spans="2:7" x14ac:dyDescent="0.25">
      <c r="B357" s="248" t="s">
        <v>465</v>
      </c>
      <c r="C357" s="236"/>
      <c r="D357" s="236"/>
      <c r="E357" s="236"/>
      <c r="F357" s="236"/>
      <c r="G357" s="237"/>
    </row>
    <row r="358" spans="2:7" x14ac:dyDescent="0.25">
      <c r="B358" s="248" t="s">
        <v>466</v>
      </c>
      <c r="C358" s="236"/>
      <c r="D358" s="236"/>
      <c r="E358" s="236"/>
      <c r="F358" s="236"/>
      <c r="G358" s="237"/>
    </row>
    <row r="359" spans="2:7" x14ac:dyDescent="0.25">
      <c r="B359" s="248" t="s">
        <v>467</v>
      </c>
      <c r="C359" s="236"/>
      <c r="D359" s="236"/>
      <c r="E359" s="236"/>
      <c r="F359" s="236"/>
      <c r="G359" s="237"/>
    </row>
    <row r="360" spans="2:7" x14ac:dyDescent="0.25">
      <c r="B360" s="235"/>
      <c r="C360" s="236"/>
      <c r="D360" s="236"/>
      <c r="E360" s="236"/>
      <c r="F360" s="236"/>
      <c r="G360" s="237"/>
    </row>
    <row r="361" spans="2:7" ht="18" x14ac:dyDescent="0.25">
      <c r="B361" s="245" t="s">
        <v>468</v>
      </c>
      <c r="C361" s="236"/>
      <c r="D361" s="236"/>
      <c r="E361" s="236"/>
      <c r="F361" s="236"/>
      <c r="G361" s="237"/>
    </row>
    <row r="362" spans="2:7" x14ac:dyDescent="0.25">
      <c r="B362" s="251" t="s">
        <v>291</v>
      </c>
      <c r="C362" s="236"/>
      <c r="D362" s="236"/>
      <c r="E362" s="236"/>
      <c r="F362" s="236"/>
      <c r="G362" s="237"/>
    </row>
    <row r="363" spans="2:7" x14ac:dyDescent="0.25">
      <c r="B363" s="251"/>
      <c r="C363" s="236"/>
      <c r="D363" s="236"/>
      <c r="E363" s="236"/>
      <c r="F363" s="236"/>
      <c r="G363" s="237"/>
    </row>
    <row r="364" spans="2:7" x14ac:dyDescent="0.25">
      <c r="B364" s="248" t="s">
        <v>469</v>
      </c>
      <c r="C364" s="236"/>
      <c r="D364" s="236"/>
      <c r="E364" s="236"/>
      <c r="F364" s="236"/>
      <c r="G364" s="237"/>
    </row>
    <row r="365" spans="2:7" x14ac:dyDescent="0.25">
      <c r="B365" s="248" t="s">
        <v>470</v>
      </c>
      <c r="C365" s="236"/>
      <c r="D365" s="236"/>
      <c r="E365" s="236"/>
      <c r="F365" s="236"/>
      <c r="G365" s="237"/>
    </row>
    <row r="366" spans="2:7" x14ac:dyDescent="0.25">
      <c r="B366" s="248" t="s">
        <v>471</v>
      </c>
      <c r="C366" s="236"/>
      <c r="D366" s="236"/>
      <c r="E366" s="236"/>
      <c r="F366" s="236"/>
      <c r="G366" s="237"/>
    </row>
    <row r="367" spans="2:7" x14ac:dyDescent="0.25">
      <c r="B367" s="248" t="s">
        <v>472</v>
      </c>
      <c r="C367" s="236"/>
      <c r="D367" s="236"/>
      <c r="E367" s="236"/>
      <c r="F367" s="236"/>
      <c r="G367" s="237"/>
    </row>
    <row r="368" spans="2:7" x14ac:dyDescent="0.25">
      <c r="B368" s="235"/>
      <c r="C368" s="236"/>
      <c r="D368" s="236"/>
      <c r="E368" s="236"/>
      <c r="F368" s="236"/>
      <c r="G368" s="237"/>
    </row>
    <row r="369" spans="2:7" ht="18" x14ac:dyDescent="0.25">
      <c r="B369" s="245" t="s">
        <v>473</v>
      </c>
      <c r="C369" s="236"/>
      <c r="D369" s="236"/>
      <c r="E369" s="236"/>
      <c r="F369" s="236"/>
      <c r="G369" s="237"/>
    </row>
    <row r="370" spans="2:7" x14ac:dyDescent="0.25">
      <c r="B370" s="251" t="s">
        <v>291</v>
      </c>
      <c r="C370" s="236"/>
      <c r="D370" s="236"/>
      <c r="E370" s="236"/>
      <c r="F370" s="236"/>
      <c r="G370" s="237"/>
    </row>
    <row r="371" spans="2:7" x14ac:dyDescent="0.25">
      <c r="B371" s="251"/>
      <c r="C371" s="236"/>
      <c r="D371" s="236"/>
      <c r="E371" s="236"/>
      <c r="F371" s="236"/>
      <c r="G371" s="237"/>
    </row>
    <row r="372" spans="2:7" x14ac:dyDescent="0.25">
      <c r="B372" s="248" t="s">
        <v>474</v>
      </c>
      <c r="C372" s="236"/>
      <c r="D372" s="236"/>
      <c r="E372" s="236"/>
      <c r="F372" s="236"/>
      <c r="G372" s="237"/>
    </row>
    <row r="373" spans="2:7" x14ac:dyDescent="0.25">
      <c r="B373" s="248" t="s">
        <v>475</v>
      </c>
      <c r="C373" s="236"/>
      <c r="D373" s="236"/>
      <c r="E373" s="236"/>
      <c r="F373" s="236"/>
      <c r="G373" s="237"/>
    </row>
    <row r="374" spans="2:7" x14ac:dyDescent="0.25">
      <c r="B374" s="248" t="s">
        <v>476</v>
      </c>
      <c r="C374" s="236"/>
      <c r="D374" s="236"/>
      <c r="E374" s="236"/>
      <c r="F374" s="236"/>
      <c r="G374" s="237"/>
    </row>
    <row r="375" spans="2:7" x14ac:dyDescent="0.25">
      <c r="B375" s="235"/>
      <c r="C375" s="236"/>
      <c r="D375" s="236"/>
      <c r="E375" s="236"/>
      <c r="F375" s="236"/>
      <c r="G375" s="237"/>
    </row>
    <row r="376" spans="2:7" ht="15.75" thickBot="1" x14ac:dyDescent="0.3">
      <c r="B376" s="271"/>
      <c r="C376" s="273"/>
      <c r="D376" s="273"/>
      <c r="E376" s="273"/>
      <c r="F376" s="273"/>
      <c r="G376" s="2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Q68"/>
  <sheetViews>
    <sheetView topLeftCell="AT47" zoomScale="90" zoomScaleNormal="90" workbookViewId="0">
      <selection activeCell="BI66" sqref="BI66:BP68"/>
    </sheetView>
  </sheetViews>
  <sheetFormatPr defaultRowHeight="15" x14ac:dyDescent="0.25"/>
  <cols>
    <col min="1" max="1" width="10.7109375" customWidth="1"/>
    <col min="2" max="2" width="11.28515625" customWidth="1"/>
    <col min="3" max="3" width="11.7109375" customWidth="1"/>
    <col min="4" max="4" width="12.5703125" customWidth="1"/>
    <col min="5" max="5" width="13" customWidth="1"/>
    <col min="6" max="6" width="13.140625" customWidth="1"/>
    <col min="7" max="7" width="11.7109375" customWidth="1"/>
    <col min="8" max="8" width="12.28515625" customWidth="1"/>
    <col min="9" max="9" width="10.7109375" customWidth="1"/>
    <col min="10" max="10" width="11.85546875" customWidth="1"/>
    <col min="11" max="11" width="12.28515625" customWidth="1"/>
    <col min="12" max="12" width="12.85546875" bestFit="1" customWidth="1"/>
    <col min="13" max="13" width="14.7109375" customWidth="1"/>
    <col min="14" max="14" width="12.85546875" customWidth="1"/>
    <col min="15" max="15" width="11.42578125" customWidth="1"/>
    <col min="16" max="16" width="7.5703125" customWidth="1"/>
    <col min="17" max="17" width="11.140625" customWidth="1"/>
    <col min="18" max="18" width="12.42578125" customWidth="1"/>
    <col min="19" max="19" width="11.85546875" customWidth="1"/>
    <col min="20" max="20" width="13.140625" customWidth="1"/>
    <col min="21" max="21" width="12.42578125" customWidth="1"/>
    <col min="22" max="23" width="11.42578125" customWidth="1"/>
    <col min="24" max="26" width="12.42578125" customWidth="1"/>
    <col min="27" max="30" width="14.28515625" customWidth="1"/>
    <col min="31" max="31" width="15.42578125" customWidth="1"/>
    <col min="32" max="32" width="12.28515625" customWidth="1"/>
    <col min="33" max="33" width="9.28515625" customWidth="1"/>
    <col min="34" max="34" width="10.140625" customWidth="1"/>
    <col min="35" max="35" width="12.140625" customWidth="1"/>
    <col min="36" max="36" width="13.5703125" customWidth="1"/>
    <col min="37" max="37" width="13.7109375" customWidth="1"/>
    <col min="38" max="38" width="14.140625" customWidth="1"/>
    <col min="39" max="42" width="12.28515625" customWidth="1"/>
    <col min="43" max="43" width="14.85546875" customWidth="1"/>
    <col min="44" max="44" width="15.28515625" customWidth="1"/>
    <col min="45" max="45" width="16.140625" customWidth="1"/>
    <col min="46" max="46" width="15" customWidth="1"/>
    <col min="47" max="47" width="14.7109375" customWidth="1"/>
    <col min="48" max="48" width="12" customWidth="1"/>
    <col min="49" max="49" width="7.42578125" customWidth="1"/>
    <col min="50" max="50" width="11.85546875" customWidth="1"/>
    <col min="51" max="51" width="12.28515625" customWidth="1"/>
    <col min="52" max="52" width="12.5703125" customWidth="1"/>
    <col min="53" max="53" width="13.28515625" customWidth="1"/>
    <col min="54" max="54" width="12.7109375" customWidth="1"/>
    <col min="55" max="57" width="13.5703125" customWidth="1"/>
    <col min="58" max="58" width="7.85546875" customWidth="1"/>
    <col min="59" max="59" width="12.28515625" customWidth="1"/>
    <col min="60" max="60" width="12.42578125" customWidth="1"/>
    <col min="61" max="61" width="14" customWidth="1"/>
    <col min="62" max="62" width="13" customWidth="1"/>
    <col min="63" max="63" width="12.42578125" customWidth="1"/>
    <col min="64" max="65" width="14" customWidth="1"/>
    <col min="66" max="66" width="13" customWidth="1"/>
    <col min="67" max="67" width="12.7109375" customWidth="1"/>
    <col min="68" max="68" width="12.85546875" customWidth="1"/>
  </cols>
  <sheetData>
    <row r="3" spans="1:68" ht="18.75" x14ac:dyDescent="0.3">
      <c r="B3" s="87" t="s">
        <v>15</v>
      </c>
      <c r="C3" s="87"/>
      <c r="D3" s="87"/>
      <c r="E3" s="87"/>
      <c r="F3" s="5"/>
      <c r="G3" s="5"/>
      <c r="H3" s="5"/>
      <c r="I3" s="5"/>
      <c r="J3" s="5"/>
      <c r="K3" s="5"/>
      <c r="L3" s="5"/>
      <c r="M3" s="5"/>
      <c r="N3" s="5"/>
      <c r="O3" s="5"/>
      <c r="P3" s="5"/>
    </row>
    <row r="4" spans="1:68" ht="18.75" x14ac:dyDescent="0.3">
      <c r="B4" s="5"/>
      <c r="C4" s="5"/>
      <c r="D4" s="5"/>
      <c r="E4" s="5"/>
      <c r="F4" s="5"/>
      <c r="G4" s="5"/>
      <c r="H4" s="5"/>
      <c r="I4" s="64"/>
      <c r="J4" s="5"/>
      <c r="K4" s="5"/>
      <c r="L4" s="5"/>
      <c r="M4" s="5"/>
      <c r="N4" s="5"/>
      <c r="O4" s="5"/>
      <c r="P4" s="5"/>
    </row>
    <row r="5" spans="1:68" x14ac:dyDescent="0.25">
      <c r="I5" s="64"/>
    </row>
    <row r="6" spans="1:68" ht="15.75" thickBot="1" x14ac:dyDescent="0.3">
      <c r="B6" s="238" t="s">
        <v>626</v>
      </c>
      <c r="C6" s="238"/>
      <c r="D6" s="238"/>
      <c r="E6" s="238"/>
      <c r="I6" s="64"/>
      <c r="J6" s="238" t="s">
        <v>627</v>
      </c>
      <c r="P6" s="238" t="s">
        <v>626</v>
      </c>
      <c r="Z6" s="238" t="s">
        <v>598</v>
      </c>
      <c r="AG6" s="238" t="s">
        <v>598</v>
      </c>
      <c r="AP6" s="238" t="s">
        <v>597</v>
      </c>
      <c r="AW6" s="238" t="s">
        <v>597</v>
      </c>
      <c r="BG6" s="238" t="s">
        <v>625</v>
      </c>
    </row>
    <row r="7" spans="1:68" ht="36.75" customHeight="1" thickBot="1" x14ac:dyDescent="0.35">
      <c r="A7" s="2"/>
      <c r="B7" s="503" t="s">
        <v>584</v>
      </c>
      <c r="C7" s="504"/>
      <c r="D7" s="504"/>
      <c r="E7" s="504"/>
      <c r="F7" s="504"/>
      <c r="G7" s="504"/>
      <c r="H7" s="505"/>
      <c r="I7" s="64"/>
      <c r="J7" s="503" t="s">
        <v>585</v>
      </c>
      <c r="K7" s="504"/>
      <c r="L7" s="504"/>
      <c r="M7" s="504"/>
      <c r="N7" s="505"/>
      <c r="P7" s="500" t="s">
        <v>586</v>
      </c>
      <c r="Q7" s="501"/>
      <c r="R7" s="501"/>
      <c r="S7" s="501"/>
      <c r="T7" s="501"/>
      <c r="U7" s="501"/>
      <c r="V7" s="501"/>
      <c r="W7" s="501"/>
      <c r="X7" s="502"/>
      <c r="Y7" s="223"/>
      <c r="Z7" s="503" t="s">
        <v>595</v>
      </c>
      <c r="AA7" s="504"/>
      <c r="AB7" s="504"/>
      <c r="AC7" s="504"/>
      <c r="AD7" s="504"/>
      <c r="AE7" s="505"/>
      <c r="AG7" s="497" t="s">
        <v>514</v>
      </c>
      <c r="AH7" s="498"/>
      <c r="AI7" s="498"/>
      <c r="AJ7" s="498"/>
      <c r="AK7" s="498"/>
      <c r="AL7" s="498"/>
      <c r="AM7" s="498"/>
      <c r="AN7" s="499"/>
      <c r="AO7" s="229"/>
      <c r="AP7" s="506" t="s">
        <v>596</v>
      </c>
      <c r="AQ7" s="507"/>
      <c r="AR7" s="507"/>
      <c r="AS7" s="507"/>
      <c r="AT7" s="507"/>
      <c r="AU7" s="508"/>
      <c r="AV7" s="229"/>
      <c r="AW7" s="497" t="s">
        <v>516</v>
      </c>
      <c r="AX7" s="498"/>
      <c r="AY7" s="498"/>
      <c r="AZ7" s="498"/>
      <c r="BA7" s="498"/>
      <c r="BB7" s="498"/>
      <c r="BC7" s="498"/>
      <c r="BD7" s="499"/>
      <c r="BE7" s="229"/>
      <c r="BF7" s="500" t="s">
        <v>493</v>
      </c>
      <c r="BG7" s="501"/>
      <c r="BH7" s="501"/>
      <c r="BI7" s="501"/>
      <c r="BJ7" s="501"/>
      <c r="BK7" s="501"/>
      <c r="BL7" s="501"/>
      <c r="BM7" s="501"/>
      <c r="BN7" s="501"/>
      <c r="BO7" s="501"/>
      <c r="BP7" s="502"/>
    </row>
    <row r="8" spans="1:68" ht="57" customHeight="1" thickBot="1" x14ac:dyDescent="0.35">
      <c r="A8" s="2"/>
      <c r="B8" s="103"/>
      <c r="C8" s="305" t="s">
        <v>511</v>
      </c>
      <c r="D8" s="105" t="s">
        <v>16</v>
      </c>
      <c r="E8" s="105" t="s">
        <v>17</v>
      </c>
      <c r="F8" s="105" t="s">
        <v>18</v>
      </c>
      <c r="G8" s="105" t="s">
        <v>19</v>
      </c>
      <c r="H8" s="106" t="s">
        <v>513</v>
      </c>
      <c r="I8" s="64"/>
      <c r="J8" s="103"/>
      <c r="K8" s="108" t="s">
        <v>20</v>
      </c>
      <c r="L8" s="109" t="s">
        <v>21</v>
      </c>
      <c r="M8" s="109" t="s">
        <v>22</v>
      </c>
      <c r="N8" s="106" t="s">
        <v>513</v>
      </c>
      <c r="O8" s="64"/>
      <c r="P8" s="332"/>
      <c r="Q8" s="301"/>
      <c r="R8" s="302"/>
      <c r="S8" s="305" t="s">
        <v>511</v>
      </c>
      <c r="T8" s="331" t="s">
        <v>23</v>
      </c>
      <c r="U8" s="331" t="s">
        <v>24</v>
      </c>
      <c r="V8" s="331" t="s">
        <v>25</v>
      </c>
      <c r="W8" s="331" t="s">
        <v>26</v>
      </c>
      <c r="X8" s="106" t="s">
        <v>513</v>
      </c>
      <c r="Y8" s="64"/>
      <c r="Z8" s="230"/>
      <c r="AA8" s="113" t="s">
        <v>27</v>
      </c>
      <c r="AB8" s="114" t="s">
        <v>28</v>
      </c>
      <c r="AC8" s="114" t="s">
        <v>29</v>
      </c>
      <c r="AD8" s="114" t="s">
        <v>30</v>
      </c>
      <c r="AE8" s="125" t="s">
        <v>513</v>
      </c>
      <c r="AG8" s="334"/>
      <c r="AH8" s="301"/>
      <c r="AI8" s="302"/>
      <c r="AJ8" s="330" t="s">
        <v>27</v>
      </c>
      <c r="AK8" s="331" t="s">
        <v>28</v>
      </c>
      <c r="AL8" s="331" t="s">
        <v>29</v>
      </c>
      <c r="AM8" s="331" t="s">
        <v>30</v>
      </c>
      <c r="AN8" s="106" t="s">
        <v>513</v>
      </c>
      <c r="AO8" s="64"/>
      <c r="AP8" s="230"/>
      <c r="AQ8" s="141" t="s">
        <v>265</v>
      </c>
      <c r="AR8" s="124" t="s">
        <v>266</v>
      </c>
      <c r="AS8" s="124" t="s">
        <v>267</v>
      </c>
      <c r="AT8" s="124" t="s">
        <v>268</v>
      </c>
      <c r="AU8" s="106" t="s">
        <v>513</v>
      </c>
      <c r="AV8" s="64"/>
      <c r="AW8" s="338"/>
      <c r="AX8" s="301"/>
      <c r="AY8" s="342"/>
      <c r="AZ8" s="330" t="s">
        <v>31</v>
      </c>
      <c r="BA8" s="331" t="s">
        <v>32</v>
      </c>
      <c r="BB8" s="331" t="s">
        <v>33</v>
      </c>
      <c r="BC8" s="331" t="s">
        <v>34</v>
      </c>
      <c r="BD8" s="106" t="s">
        <v>513</v>
      </c>
      <c r="BE8" s="64"/>
      <c r="BF8" s="334"/>
      <c r="BG8" s="301"/>
      <c r="BH8" s="302"/>
      <c r="BI8" s="343" t="s">
        <v>145</v>
      </c>
      <c r="BJ8" s="344" t="s">
        <v>35</v>
      </c>
      <c r="BK8" s="344" t="s">
        <v>36</v>
      </c>
      <c r="BL8" s="344" t="s">
        <v>477</v>
      </c>
      <c r="BM8" s="345" t="s">
        <v>37</v>
      </c>
      <c r="BN8" s="346" t="s">
        <v>478</v>
      </c>
      <c r="BO8" s="346" t="s">
        <v>479</v>
      </c>
      <c r="BP8" s="347" t="s">
        <v>480</v>
      </c>
    </row>
    <row r="9" spans="1:68" ht="17.25" customHeight="1" x14ac:dyDescent="0.3">
      <c r="A9" s="2"/>
      <c r="B9" s="164" t="s">
        <v>211</v>
      </c>
      <c r="C9" s="210">
        <v>0.35544554455445498</v>
      </c>
      <c r="D9" s="211">
        <v>0.26633663366336635</v>
      </c>
      <c r="E9" s="211">
        <v>0.18316831683168316</v>
      </c>
      <c r="F9" s="211">
        <v>0.18415841584158416</v>
      </c>
      <c r="G9" s="211">
        <v>1.0891089108910901E-2</v>
      </c>
      <c r="H9" s="100">
        <f>SUM(C9:G9)</f>
        <v>0.99999999999999956</v>
      </c>
      <c r="I9" s="69"/>
      <c r="J9" s="164" t="s">
        <v>211</v>
      </c>
      <c r="K9" s="210">
        <v>0.33234126984126999</v>
      </c>
      <c r="L9" s="211">
        <v>0.26587301587301587</v>
      </c>
      <c r="M9" s="211">
        <v>0.4017857142857143</v>
      </c>
      <c r="N9" s="81">
        <f>SUM(K9:M9)</f>
        <v>1</v>
      </c>
      <c r="O9" s="25"/>
      <c r="P9" s="333"/>
      <c r="Q9" s="179"/>
      <c r="R9" s="119" t="s">
        <v>38</v>
      </c>
      <c r="S9" s="210">
        <v>0.247761194029851</v>
      </c>
      <c r="T9" s="211">
        <v>0.31044776119402984</v>
      </c>
      <c r="U9" s="211">
        <v>0.18208955223880596</v>
      </c>
      <c r="V9" s="211">
        <v>0.24776119402985075</v>
      </c>
      <c r="W9" s="211">
        <v>1.1940298507462687E-2</v>
      </c>
      <c r="X9" s="81">
        <f>SUM(S9:W9)</f>
        <v>1.0000000000000002</v>
      </c>
      <c r="Y9" s="222"/>
      <c r="Z9" s="169" t="s">
        <v>211</v>
      </c>
      <c r="AA9" s="212">
        <v>0.32443125618199803</v>
      </c>
      <c r="AB9" s="213">
        <v>9.7922848664688422E-2</v>
      </c>
      <c r="AC9" s="213">
        <v>0.10682492581602374</v>
      </c>
      <c r="AD9" s="213">
        <v>0.47082096933728979</v>
      </c>
      <c r="AE9" s="78">
        <f>SUM(AA9:AD9)</f>
        <v>1</v>
      </c>
      <c r="AF9" s="25"/>
      <c r="AG9" s="333"/>
      <c r="AH9" s="179"/>
      <c r="AI9" s="119" t="s">
        <v>38</v>
      </c>
      <c r="AJ9" s="210">
        <v>0.22289156626505999</v>
      </c>
      <c r="AK9" s="211">
        <v>8.7349397590361449E-2</v>
      </c>
      <c r="AL9" s="211">
        <v>0.1144578313253012</v>
      </c>
      <c r="AM9" s="211">
        <v>0.57530120481927716</v>
      </c>
      <c r="AN9" s="81">
        <f>SUM(AJ9:AM9)</f>
        <v>0.99999999999999978</v>
      </c>
      <c r="AO9" s="222"/>
      <c r="AP9" s="164" t="s">
        <v>211</v>
      </c>
      <c r="AQ9" s="210">
        <v>0.18793273986152326</v>
      </c>
      <c r="AR9" s="211">
        <v>4.2532146389713157E-2</v>
      </c>
      <c r="AS9" s="211">
        <v>7.5173095944609303E-2</v>
      </c>
      <c r="AT9" s="211">
        <v>0.6943620178041543</v>
      </c>
      <c r="AU9" s="81">
        <f>SUM(AQ9:AT9)</f>
        <v>1</v>
      </c>
      <c r="AV9" s="336"/>
      <c r="AW9" s="339"/>
      <c r="AX9" s="177"/>
      <c r="AY9" s="118" t="s">
        <v>38</v>
      </c>
      <c r="AZ9" s="210">
        <v>9.3655589123867067E-2</v>
      </c>
      <c r="BA9" s="211">
        <v>3.6253776435045321E-2</v>
      </c>
      <c r="BB9" s="211">
        <v>6.6465256797583083E-2</v>
      </c>
      <c r="BC9" s="211">
        <v>0.8036253776435045</v>
      </c>
      <c r="BD9" s="81">
        <f>SUM(AZ9:BC9)</f>
        <v>1</v>
      </c>
      <c r="BE9" s="336"/>
      <c r="BF9" s="334"/>
      <c r="BG9" s="177"/>
      <c r="BH9" s="118" t="s">
        <v>38</v>
      </c>
      <c r="BI9" s="142">
        <v>5.3652694610778431</v>
      </c>
      <c r="BJ9" s="143">
        <v>5.55820895522388</v>
      </c>
      <c r="BK9" s="143">
        <v>3.4268656716417918</v>
      </c>
      <c r="BL9" s="143">
        <v>4.4940119760479043</v>
      </c>
      <c r="BM9" s="131">
        <v>6.7297297297297298</v>
      </c>
      <c r="BN9" s="131">
        <v>6.5195195195195206</v>
      </c>
      <c r="BO9" s="131">
        <v>4.5438066465256801</v>
      </c>
      <c r="BP9" s="144"/>
    </row>
    <row r="10" spans="1:68" ht="17.25" customHeight="1" x14ac:dyDescent="0.3">
      <c r="A10" s="2"/>
      <c r="B10" s="107" t="s">
        <v>212</v>
      </c>
      <c r="C10" s="212">
        <v>0.35553379040156707</v>
      </c>
      <c r="D10" s="213">
        <v>0.26052889324191969</v>
      </c>
      <c r="E10" s="213">
        <v>0.18707149853085211</v>
      </c>
      <c r="F10" s="213">
        <v>0.19686581782566112</v>
      </c>
      <c r="G10" s="213">
        <v>0</v>
      </c>
      <c r="H10" s="76">
        <f t="shared" ref="H10:H28" si="0">SUM(C10:G10)</f>
        <v>1</v>
      </c>
      <c r="I10" s="69"/>
      <c r="J10" s="107" t="s">
        <v>212</v>
      </c>
      <c r="K10" s="212">
        <v>0.32612966601178783</v>
      </c>
      <c r="L10" s="213">
        <v>0.26227897838899805</v>
      </c>
      <c r="M10" s="213">
        <v>0.41159135559921417</v>
      </c>
      <c r="N10" s="78">
        <f t="shared" ref="N10:N27" si="1">SUM(K10:M10)</f>
        <v>1</v>
      </c>
      <c r="O10" s="25"/>
      <c r="P10" s="333"/>
      <c r="Q10" s="176" t="s">
        <v>211</v>
      </c>
      <c r="R10" s="119" t="s">
        <v>39</v>
      </c>
      <c r="S10" s="212">
        <v>0.33208955223880599</v>
      </c>
      <c r="T10" s="213">
        <v>0.2537313432835821</v>
      </c>
      <c r="U10" s="213">
        <v>0.19776119402985073</v>
      </c>
      <c r="V10" s="213">
        <v>0.19776119402985073</v>
      </c>
      <c r="W10" s="213">
        <v>1.4925373134328358E-2</v>
      </c>
      <c r="X10" s="78">
        <f t="shared" ref="X10:X68" si="2">SUM(S10:W10)</f>
        <v>0.99626865671641784</v>
      </c>
      <c r="Y10" s="222"/>
      <c r="Z10" s="169" t="s">
        <v>212</v>
      </c>
      <c r="AA10" s="212">
        <v>0.34506353861192574</v>
      </c>
      <c r="AB10" s="213">
        <v>6.0606060606060608E-2</v>
      </c>
      <c r="AC10" s="213">
        <v>0.12121212121212122</v>
      </c>
      <c r="AD10" s="213">
        <v>0.4731182795698925</v>
      </c>
      <c r="AE10" s="78">
        <f t="shared" ref="AE10:AE28" si="3">SUM(AA10:AD10)</f>
        <v>1</v>
      </c>
      <c r="AF10" s="25"/>
      <c r="AG10" s="333"/>
      <c r="AH10" s="176" t="s">
        <v>211</v>
      </c>
      <c r="AI10" s="119" t="s">
        <v>39</v>
      </c>
      <c r="AJ10" s="212">
        <v>0.27443609022556392</v>
      </c>
      <c r="AK10" s="213">
        <v>0.12781954887218044</v>
      </c>
      <c r="AL10" s="213">
        <v>9.0225563909774431E-2</v>
      </c>
      <c r="AM10" s="213">
        <v>0.50751879699248126</v>
      </c>
      <c r="AN10" s="78">
        <f t="shared" ref="AN10:AN68" si="4">SUM(AJ10:AM10)</f>
        <v>1</v>
      </c>
      <c r="AO10" s="222"/>
      <c r="AP10" s="107" t="s">
        <v>212</v>
      </c>
      <c r="AQ10" s="212">
        <v>0.17888563049853373</v>
      </c>
      <c r="AR10" s="213">
        <v>2.0527859237536656E-2</v>
      </c>
      <c r="AS10" s="213">
        <v>7.5268817204301078E-2</v>
      </c>
      <c r="AT10" s="213">
        <v>0.72531769305962857</v>
      </c>
      <c r="AU10" s="78">
        <f t="shared" ref="AU10:AU28" si="5">SUM(AQ10:AT10)</f>
        <v>1</v>
      </c>
      <c r="AV10" s="336"/>
      <c r="AW10" s="339"/>
      <c r="AX10" s="176" t="s">
        <v>211</v>
      </c>
      <c r="AY10" s="119" t="s">
        <v>39</v>
      </c>
      <c r="AZ10" s="212">
        <v>0.1</v>
      </c>
      <c r="BA10" s="213">
        <v>0.05</v>
      </c>
      <c r="BB10" s="213">
        <v>9.6153846153846159E-2</v>
      </c>
      <c r="BC10" s="213">
        <v>0.75384615384615383</v>
      </c>
      <c r="BD10" s="78">
        <f t="shared" ref="BD10:BD68" si="6">SUM(AZ10:BC10)</f>
        <v>1</v>
      </c>
      <c r="BE10" s="336"/>
      <c r="BF10" s="334"/>
      <c r="BG10" s="176" t="s">
        <v>211</v>
      </c>
      <c r="BH10" s="119" t="s">
        <v>39</v>
      </c>
      <c r="BI10" s="145">
        <v>5.1755725190839694</v>
      </c>
      <c r="BJ10" s="53">
        <v>5.3650190114068437</v>
      </c>
      <c r="BK10" s="53">
        <v>3.7348484848484849</v>
      </c>
      <c r="BL10" s="53">
        <v>4.6335877862595423</v>
      </c>
      <c r="BM10" s="84">
        <v>6.6037735849056602</v>
      </c>
      <c r="BN10" s="84">
        <v>6.566037735849056</v>
      </c>
      <c r="BO10" s="84">
        <v>4.8007662835249043</v>
      </c>
      <c r="BP10" s="73"/>
    </row>
    <row r="11" spans="1:68" ht="17.25" customHeight="1" x14ac:dyDescent="0.3">
      <c r="A11" s="2"/>
      <c r="B11" s="107" t="s">
        <v>213</v>
      </c>
      <c r="C11" s="212">
        <v>0.38532110091743099</v>
      </c>
      <c r="D11" s="213">
        <v>0.22477064220183487</v>
      </c>
      <c r="E11" s="213">
        <v>0.19266055045871561</v>
      </c>
      <c r="F11" s="213">
        <v>0.19266055045871561</v>
      </c>
      <c r="G11" s="213">
        <v>4.5871559633027525E-3</v>
      </c>
      <c r="H11" s="76">
        <f t="shared" si="0"/>
        <v>0.99999999999999967</v>
      </c>
      <c r="I11" s="69"/>
      <c r="J11" s="107" t="s">
        <v>213</v>
      </c>
      <c r="K11" s="212">
        <v>0.31221303948576701</v>
      </c>
      <c r="L11" s="213">
        <v>0.27823691460055094</v>
      </c>
      <c r="M11" s="213">
        <v>0.40955004591368227</v>
      </c>
      <c r="N11" s="78">
        <f t="shared" si="1"/>
        <v>1.0000000000000002</v>
      </c>
      <c r="O11" s="25"/>
      <c r="P11" s="333"/>
      <c r="Q11" s="176"/>
      <c r="R11" s="120" t="s">
        <v>40</v>
      </c>
      <c r="S11" s="216">
        <v>0.45925925925925926</v>
      </c>
      <c r="T11" s="217">
        <v>0.23703703703703705</v>
      </c>
      <c r="U11" s="217">
        <v>0.1728395061728395</v>
      </c>
      <c r="V11" s="217">
        <v>0.12098765432098765</v>
      </c>
      <c r="W11" s="217">
        <v>7.4074074074074077E-3</v>
      </c>
      <c r="X11" s="220">
        <f t="shared" si="2"/>
        <v>0.9975308641975309</v>
      </c>
      <c r="Y11" s="222"/>
      <c r="Z11" s="169" t="s">
        <v>213</v>
      </c>
      <c r="AA11" s="212">
        <v>0.30705774518790102</v>
      </c>
      <c r="AB11" s="213">
        <v>7.974335472043996E-2</v>
      </c>
      <c r="AC11" s="213">
        <v>0.12648945921173235</v>
      </c>
      <c r="AD11" s="213">
        <v>0.48670944087992668</v>
      </c>
      <c r="AE11" s="78">
        <f t="shared" si="3"/>
        <v>1</v>
      </c>
      <c r="AF11" s="25"/>
      <c r="AG11" s="333"/>
      <c r="AH11" s="176"/>
      <c r="AI11" s="120" t="s">
        <v>40</v>
      </c>
      <c r="AJ11" s="212">
        <v>0.44132653061224492</v>
      </c>
      <c r="AK11" s="213">
        <v>8.9285714285714288E-2</v>
      </c>
      <c r="AL11" s="213">
        <v>0.10969387755102041</v>
      </c>
      <c r="AM11" s="213">
        <v>0.35969387755102039</v>
      </c>
      <c r="AN11" s="78">
        <f t="shared" si="4"/>
        <v>1</v>
      </c>
      <c r="AO11" s="222"/>
      <c r="AP11" s="107" t="s">
        <v>213</v>
      </c>
      <c r="AQ11" s="212">
        <v>0.18148487626031165</v>
      </c>
      <c r="AR11" s="213">
        <v>4.3996333638863426E-2</v>
      </c>
      <c r="AS11" s="213">
        <v>6.2328139321723187E-2</v>
      </c>
      <c r="AT11" s="213">
        <v>0.71219065077910171</v>
      </c>
      <c r="AU11" s="78">
        <f t="shared" si="5"/>
        <v>1</v>
      </c>
      <c r="AV11" s="336"/>
      <c r="AW11" s="339"/>
      <c r="AX11" s="176"/>
      <c r="AY11" s="120" t="s">
        <v>40</v>
      </c>
      <c r="AZ11" s="216">
        <v>0.32207792207792207</v>
      </c>
      <c r="BA11" s="217">
        <v>4.4155844155844157E-2</v>
      </c>
      <c r="BB11" s="217">
        <v>7.0129870129870125E-2</v>
      </c>
      <c r="BC11" s="217">
        <v>0.5636363636363636</v>
      </c>
      <c r="BD11" s="220">
        <f t="shared" si="6"/>
        <v>1</v>
      </c>
      <c r="BE11" s="336"/>
      <c r="BF11" s="334"/>
      <c r="BG11" s="176"/>
      <c r="BH11" s="120" t="s">
        <v>40</v>
      </c>
      <c r="BI11" s="145">
        <v>4.8778054862842888</v>
      </c>
      <c r="BJ11" s="53">
        <v>5.2924999999999995</v>
      </c>
      <c r="BK11" s="53">
        <v>4.0049875311720697</v>
      </c>
      <c r="BL11" s="53">
        <v>4.9318181818181817</v>
      </c>
      <c r="BM11" s="84">
        <v>6.636591478696741</v>
      </c>
      <c r="BN11" s="84">
        <v>5.9047619047619051</v>
      </c>
      <c r="BO11" s="84">
        <v>4.6005025125628141</v>
      </c>
      <c r="BP11" s="73"/>
    </row>
    <row r="12" spans="1:68" ht="17.25" customHeight="1" x14ac:dyDescent="0.3">
      <c r="A12" s="2"/>
      <c r="B12" s="107" t="s">
        <v>214</v>
      </c>
      <c r="C12" s="212">
        <v>0.39122137404580154</v>
      </c>
      <c r="D12" s="213">
        <v>0.23759541984732824</v>
      </c>
      <c r="E12" s="213">
        <v>0.18797709923664122</v>
      </c>
      <c r="F12" s="213">
        <v>0.18225190839694658</v>
      </c>
      <c r="G12" s="213">
        <v>9.5419847328244271E-4</v>
      </c>
      <c r="H12" s="76">
        <f t="shared" si="0"/>
        <v>1</v>
      </c>
      <c r="I12" s="69"/>
      <c r="J12" s="107" t="s">
        <v>214</v>
      </c>
      <c r="K12" s="212">
        <v>0.33428844317096468</v>
      </c>
      <c r="L12" s="213">
        <v>0.24355300859598855</v>
      </c>
      <c r="M12" s="213">
        <v>0.42215854823304683</v>
      </c>
      <c r="N12" s="78">
        <f t="shared" si="1"/>
        <v>1</v>
      </c>
      <c r="O12" s="25"/>
      <c r="P12" s="333"/>
      <c r="Q12" s="187"/>
      <c r="R12" s="121" t="s">
        <v>38</v>
      </c>
      <c r="S12" s="218">
        <v>0.240963855421687</v>
      </c>
      <c r="T12" s="219">
        <v>0.31024096385542171</v>
      </c>
      <c r="U12" s="219">
        <v>0.20481927710843373</v>
      </c>
      <c r="V12" s="219">
        <v>0.24096385542168675</v>
      </c>
      <c r="W12" s="219">
        <v>0</v>
      </c>
      <c r="X12" s="221">
        <f t="shared" si="2"/>
        <v>0.99698795180722921</v>
      </c>
      <c r="Y12" s="222"/>
      <c r="Z12" s="169" t="s">
        <v>214</v>
      </c>
      <c r="AA12" s="212">
        <v>0.33587786259541985</v>
      </c>
      <c r="AB12" s="213">
        <v>8.3015267175572519E-2</v>
      </c>
      <c r="AC12" s="213">
        <v>0.1316793893129771</v>
      </c>
      <c r="AD12" s="213">
        <v>0.44942748091603052</v>
      </c>
      <c r="AE12" s="78">
        <f t="shared" si="3"/>
        <v>1</v>
      </c>
      <c r="AF12" s="25"/>
      <c r="AG12" s="333"/>
      <c r="AH12" s="187"/>
      <c r="AI12" s="121" t="s">
        <v>38</v>
      </c>
      <c r="AJ12" s="218">
        <v>0.23780487804878001</v>
      </c>
      <c r="AK12" s="219">
        <v>4.878048780487805E-2</v>
      </c>
      <c r="AL12" s="219">
        <v>0.10670731707317073</v>
      </c>
      <c r="AM12" s="219">
        <v>0.60670731707317072</v>
      </c>
      <c r="AN12" s="224">
        <f t="shared" si="4"/>
        <v>0.99999999999999956</v>
      </c>
      <c r="AO12" s="228"/>
      <c r="AP12" s="107" t="s">
        <v>214</v>
      </c>
      <c r="AQ12" s="212">
        <v>0.18893129770992367</v>
      </c>
      <c r="AR12" s="213">
        <v>3.6259541984732822E-2</v>
      </c>
      <c r="AS12" s="213">
        <v>7.8244274809160311E-2</v>
      </c>
      <c r="AT12" s="213">
        <v>0.69656488549618323</v>
      </c>
      <c r="AU12" s="78">
        <f t="shared" si="5"/>
        <v>1</v>
      </c>
      <c r="AV12" s="336"/>
      <c r="AW12" s="340"/>
      <c r="AX12" s="187"/>
      <c r="AY12" s="121" t="s">
        <v>38</v>
      </c>
      <c r="AZ12" s="218">
        <v>7.8549848942598186E-2</v>
      </c>
      <c r="BA12" s="219">
        <v>2.7190332326283987E-2</v>
      </c>
      <c r="BB12" s="219">
        <v>6.9486404833836862E-2</v>
      </c>
      <c r="BC12" s="219">
        <v>0.82477341389728098</v>
      </c>
      <c r="BD12" s="221">
        <f t="shared" si="6"/>
        <v>1</v>
      </c>
      <c r="BE12" s="336"/>
      <c r="BF12" s="334"/>
      <c r="BG12" s="187"/>
      <c r="BH12" s="121" t="s">
        <v>38</v>
      </c>
      <c r="BI12" s="146">
        <v>5.0121580547112465</v>
      </c>
      <c r="BJ12" s="54">
        <v>5.1914893617021267</v>
      </c>
      <c r="BK12" s="54">
        <v>3.6707317073170733</v>
      </c>
      <c r="BL12" s="54">
        <v>4.3569230769230769</v>
      </c>
      <c r="BM12" s="147">
        <v>6.7835365853658534</v>
      </c>
      <c r="BN12" s="147">
        <v>6.6818181818181817</v>
      </c>
      <c r="BO12" s="147">
        <v>4.3962848297213624</v>
      </c>
      <c r="BP12" s="148"/>
    </row>
    <row r="13" spans="1:68" ht="17.25" customHeight="1" x14ac:dyDescent="0.3">
      <c r="A13" s="2"/>
      <c r="B13" s="107" t="s">
        <v>215</v>
      </c>
      <c r="C13" s="212">
        <v>0.36388140161725069</v>
      </c>
      <c r="D13" s="213">
        <v>0.29829290206648695</v>
      </c>
      <c r="E13" s="213">
        <v>0.1761006289308176</v>
      </c>
      <c r="F13" s="213">
        <v>0.16172506738544473</v>
      </c>
      <c r="G13" s="213">
        <v>0</v>
      </c>
      <c r="H13" s="76">
        <f t="shared" si="0"/>
        <v>1</v>
      </c>
      <c r="J13" s="107" t="s">
        <v>215</v>
      </c>
      <c r="K13" s="212">
        <v>0.18238993710691823</v>
      </c>
      <c r="L13" s="213">
        <v>0.18149146451033243</v>
      </c>
      <c r="M13" s="213">
        <v>0.63611859838274931</v>
      </c>
      <c r="N13" s="78">
        <f t="shared" si="1"/>
        <v>1</v>
      </c>
      <c r="P13" s="334"/>
      <c r="Q13" s="176" t="s">
        <v>212</v>
      </c>
      <c r="R13" s="119" t="s">
        <v>39</v>
      </c>
      <c r="S13" s="212">
        <v>0.34082397003745318</v>
      </c>
      <c r="T13" s="213">
        <v>0.26591760299625467</v>
      </c>
      <c r="U13" s="213">
        <v>0.17602996254681649</v>
      </c>
      <c r="V13" s="213">
        <v>0.21722846441947566</v>
      </c>
      <c r="W13" s="213">
        <v>0</v>
      </c>
      <c r="X13" s="78">
        <f t="shared" si="2"/>
        <v>0.99999999999999989</v>
      </c>
      <c r="Y13" s="222"/>
      <c r="Z13" s="169" t="s">
        <v>215</v>
      </c>
      <c r="AA13" s="212">
        <v>0.37253141831238779</v>
      </c>
      <c r="AB13" s="213">
        <v>7.1813285457809697E-2</v>
      </c>
      <c r="AC13" s="213">
        <v>0.10323159784560143</v>
      </c>
      <c r="AD13" s="213">
        <v>0.4524236983842011</v>
      </c>
      <c r="AE13" s="78">
        <f t="shared" si="3"/>
        <v>1</v>
      </c>
      <c r="AF13" s="25"/>
      <c r="AG13" s="333"/>
      <c r="AH13" s="176" t="s">
        <v>212</v>
      </c>
      <c r="AI13" s="119" t="s">
        <v>39</v>
      </c>
      <c r="AJ13" s="212">
        <v>0.2786259541984733</v>
      </c>
      <c r="AK13" s="213">
        <v>7.6335877862595422E-2</v>
      </c>
      <c r="AL13" s="213">
        <v>0.14122137404580154</v>
      </c>
      <c r="AM13" s="213">
        <v>0.50381679389312972</v>
      </c>
      <c r="AN13" s="225">
        <f t="shared" si="4"/>
        <v>1</v>
      </c>
      <c r="AO13" s="228"/>
      <c r="AP13" s="107" t="s">
        <v>215</v>
      </c>
      <c r="AQ13" s="212">
        <v>0.28366247755834828</v>
      </c>
      <c r="AR13" s="213">
        <v>4.4883303411131059E-2</v>
      </c>
      <c r="AS13" s="213">
        <v>7.4506283662477552E-2</v>
      </c>
      <c r="AT13" s="213">
        <v>0.59694793536804314</v>
      </c>
      <c r="AU13" s="78">
        <f t="shared" si="5"/>
        <v>1</v>
      </c>
      <c r="AV13" s="336"/>
      <c r="AW13" s="340"/>
      <c r="AX13" s="176" t="s">
        <v>212</v>
      </c>
      <c r="AY13" s="119" t="s">
        <v>39</v>
      </c>
      <c r="AZ13" s="212">
        <v>8.4291187739463605E-2</v>
      </c>
      <c r="BA13" s="213">
        <v>1.9157088122605363E-2</v>
      </c>
      <c r="BB13" s="213">
        <v>9.5785440613026823E-2</v>
      </c>
      <c r="BC13" s="213">
        <v>0.8007662835249042</v>
      </c>
      <c r="BD13" s="78">
        <f t="shared" si="6"/>
        <v>1</v>
      </c>
      <c r="BE13" s="336"/>
      <c r="BF13" s="334"/>
      <c r="BG13" s="176" t="s">
        <v>212</v>
      </c>
      <c r="BH13" s="119" t="s">
        <v>39</v>
      </c>
      <c r="BI13" s="145">
        <v>5.0121580547112465</v>
      </c>
      <c r="BJ13" s="53">
        <v>5.2996254681647939</v>
      </c>
      <c r="BK13" s="53">
        <v>4.0679245283018872</v>
      </c>
      <c r="BL13" s="53">
        <v>5.007518796992481</v>
      </c>
      <c r="BM13" s="84">
        <v>6.8233082706766917</v>
      </c>
      <c r="BN13" s="84">
        <v>6.6254681647940075</v>
      </c>
      <c r="BO13" s="84">
        <v>4.4848484848484853</v>
      </c>
      <c r="BP13" s="73"/>
    </row>
    <row r="14" spans="1:68" ht="17.25" customHeight="1" x14ac:dyDescent="0.3">
      <c r="A14" s="2"/>
      <c r="B14" s="107" t="s">
        <v>217</v>
      </c>
      <c r="C14" s="212">
        <v>0.34210526315789475</v>
      </c>
      <c r="D14" s="213">
        <v>0.31306715063520874</v>
      </c>
      <c r="E14" s="213">
        <v>0.16424682395644283</v>
      </c>
      <c r="F14" s="213">
        <v>0.17967332123411978</v>
      </c>
      <c r="G14" s="213">
        <v>0</v>
      </c>
      <c r="H14" s="76">
        <f t="shared" si="0"/>
        <v>0.99909255898366611</v>
      </c>
      <c r="J14" s="107" t="s">
        <v>217</v>
      </c>
      <c r="K14" s="212">
        <v>0.19509981851179672</v>
      </c>
      <c r="L14" s="213">
        <v>0.19056261343012704</v>
      </c>
      <c r="M14" s="213">
        <v>0.61433756805807627</v>
      </c>
      <c r="N14" s="78">
        <f t="shared" si="1"/>
        <v>1</v>
      </c>
      <c r="P14" s="334"/>
      <c r="Q14" s="176"/>
      <c r="R14" s="120" t="s">
        <v>40</v>
      </c>
      <c r="S14" s="216">
        <v>0.45584725536992843</v>
      </c>
      <c r="T14" s="217">
        <v>0.21957040572792363</v>
      </c>
      <c r="U14" s="217">
        <v>0.17899761336515513</v>
      </c>
      <c r="V14" s="217">
        <v>0.14558472553699284</v>
      </c>
      <c r="W14" s="217">
        <v>0</v>
      </c>
      <c r="X14" s="220">
        <f t="shared" si="2"/>
        <v>1</v>
      </c>
      <c r="Y14" s="222"/>
      <c r="Z14" s="169" t="s">
        <v>217</v>
      </c>
      <c r="AA14" s="212">
        <v>0.36479128856624321</v>
      </c>
      <c r="AB14" s="213">
        <v>6.0798548094373864E-2</v>
      </c>
      <c r="AC14" s="213">
        <v>0.12522686025408347</v>
      </c>
      <c r="AD14" s="213">
        <v>0.44918330308529947</v>
      </c>
      <c r="AE14" s="78">
        <f t="shared" si="3"/>
        <v>1</v>
      </c>
      <c r="AF14" s="25"/>
      <c r="AG14" s="333"/>
      <c r="AH14" s="176"/>
      <c r="AI14" s="120" t="s">
        <v>40</v>
      </c>
      <c r="AJ14" s="216">
        <v>0.472289156626506</v>
      </c>
      <c r="AK14" s="217">
        <v>6.2650602409638559E-2</v>
      </c>
      <c r="AL14" s="217">
        <v>0.1180722891566265</v>
      </c>
      <c r="AM14" s="217">
        <v>0.34698795180722891</v>
      </c>
      <c r="AN14" s="226">
        <f t="shared" si="4"/>
        <v>1</v>
      </c>
      <c r="AO14" s="228"/>
      <c r="AP14" s="107" t="s">
        <v>217</v>
      </c>
      <c r="AQ14" s="212">
        <v>0.26406533575317603</v>
      </c>
      <c r="AR14" s="213">
        <v>2.9038112522686024E-2</v>
      </c>
      <c r="AS14" s="213">
        <v>7.3502722323048997E-2</v>
      </c>
      <c r="AT14" s="213">
        <v>0.6333938294010889</v>
      </c>
      <c r="AU14" s="78">
        <f t="shared" si="5"/>
        <v>1</v>
      </c>
      <c r="AV14" s="336"/>
      <c r="AW14" s="340"/>
      <c r="AX14" s="176"/>
      <c r="AY14" s="120" t="s">
        <v>40</v>
      </c>
      <c r="AZ14" s="216">
        <v>0.31961259079903148</v>
      </c>
      <c r="BA14" s="217">
        <v>1.6949152542372881E-2</v>
      </c>
      <c r="BB14" s="217">
        <v>6.5375302663438259E-2</v>
      </c>
      <c r="BC14" s="217">
        <v>0.59806295399515741</v>
      </c>
      <c r="BD14" s="220">
        <f t="shared" si="6"/>
        <v>1</v>
      </c>
      <c r="BE14" s="336"/>
      <c r="BF14" s="334"/>
      <c r="BG14" s="176"/>
      <c r="BH14" s="120" t="s">
        <v>40</v>
      </c>
      <c r="BI14" s="149">
        <v>4.683574879227054</v>
      </c>
      <c r="BJ14" s="55">
        <v>4.85024154589372</v>
      </c>
      <c r="BK14" s="55">
        <v>4.2946859903381647</v>
      </c>
      <c r="BL14" s="55">
        <v>4.6092233009708741</v>
      </c>
      <c r="BM14" s="150">
        <v>6.1373493975903619</v>
      </c>
      <c r="BN14" s="150">
        <v>5.7384987893462469</v>
      </c>
      <c r="BO14" s="150">
        <v>4.1818181818181817</v>
      </c>
      <c r="BP14" s="151"/>
    </row>
    <row r="15" spans="1:68" ht="17.25" customHeight="1" x14ac:dyDescent="0.3">
      <c r="A15" s="2"/>
      <c r="B15" s="107" t="s">
        <v>216</v>
      </c>
      <c r="C15" s="212">
        <v>0.35523978685612789</v>
      </c>
      <c r="D15" s="213">
        <v>0.32593250444049732</v>
      </c>
      <c r="E15" s="213">
        <v>0.13854351687388988</v>
      </c>
      <c r="F15" s="213">
        <v>0.18028419182948491</v>
      </c>
      <c r="G15" s="213">
        <v>0</v>
      </c>
      <c r="H15" s="76">
        <f t="shared" si="0"/>
        <v>1</v>
      </c>
      <c r="J15" s="107" t="s">
        <v>216</v>
      </c>
      <c r="K15" s="212">
        <v>0.21946902654867256</v>
      </c>
      <c r="L15" s="213">
        <v>0.16194690265486725</v>
      </c>
      <c r="M15" s="213">
        <v>0.61858407079646016</v>
      </c>
      <c r="N15" s="78">
        <f t="shared" si="1"/>
        <v>1</v>
      </c>
      <c r="P15" s="334"/>
      <c r="Q15" s="187"/>
      <c r="R15" s="121" t="s">
        <v>38</v>
      </c>
      <c r="S15" s="218">
        <v>0.29117647058823498</v>
      </c>
      <c r="T15" s="219">
        <v>0.24705882352941178</v>
      </c>
      <c r="U15" s="219">
        <v>0.19411764705882353</v>
      </c>
      <c r="V15" s="219">
        <v>0.25882352941176473</v>
      </c>
      <c r="W15" s="219">
        <v>8.8235294117647058E-3</v>
      </c>
      <c r="X15" s="221">
        <f t="shared" si="2"/>
        <v>0.99999999999999956</v>
      </c>
      <c r="Y15" s="222"/>
      <c r="Z15" s="169" t="s">
        <v>216</v>
      </c>
      <c r="AA15" s="212">
        <v>0.31053105310531054</v>
      </c>
      <c r="AB15" s="213">
        <v>9.1809180918091815E-2</v>
      </c>
      <c r="AC15" s="213">
        <v>0.10981098109810981</v>
      </c>
      <c r="AD15" s="213">
        <v>0.48784878487848787</v>
      </c>
      <c r="AE15" s="78">
        <f t="shared" si="3"/>
        <v>1</v>
      </c>
      <c r="AF15" s="25"/>
      <c r="AG15" s="333"/>
      <c r="AH15" s="187"/>
      <c r="AI15" s="121" t="s">
        <v>38</v>
      </c>
      <c r="AJ15" s="218">
        <v>0.22424242424242424</v>
      </c>
      <c r="AK15" s="219">
        <v>7.2727272727272724E-2</v>
      </c>
      <c r="AL15" s="219">
        <v>0.10606060606060606</v>
      </c>
      <c r="AM15" s="219">
        <v>0.59696969696969693</v>
      </c>
      <c r="AN15" s="224">
        <f t="shared" si="4"/>
        <v>1</v>
      </c>
      <c r="AO15" s="228"/>
      <c r="AP15" s="107" t="s">
        <v>216</v>
      </c>
      <c r="AQ15" s="212">
        <v>0.21692169216921692</v>
      </c>
      <c r="AR15" s="213">
        <v>4.5904590459045908E-2</v>
      </c>
      <c r="AS15" s="213">
        <v>0.1035103510351035</v>
      </c>
      <c r="AT15" s="213">
        <v>0.63366336633663367</v>
      </c>
      <c r="AU15" s="78">
        <f t="shared" si="5"/>
        <v>1</v>
      </c>
      <c r="AV15" s="336"/>
      <c r="AW15" s="340"/>
      <c r="AX15" s="187"/>
      <c r="AY15" s="121" t="s">
        <v>38</v>
      </c>
      <c r="AZ15" s="218">
        <v>9.3373493975903596E-2</v>
      </c>
      <c r="BA15" s="219">
        <v>2.4096385542168676E-2</v>
      </c>
      <c r="BB15" s="219">
        <v>6.0240963855421686E-2</v>
      </c>
      <c r="BC15" s="219">
        <v>0.82228915662650603</v>
      </c>
      <c r="BD15" s="221">
        <f t="shared" si="6"/>
        <v>1</v>
      </c>
      <c r="BE15" s="336"/>
      <c r="BF15" s="334"/>
      <c r="BG15" s="187"/>
      <c r="BH15" s="121" t="s">
        <v>38</v>
      </c>
      <c r="BI15" s="145">
        <v>5.171091445427729</v>
      </c>
      <c r="BJ15" s="53">
        <v>5.2359882005899703</v>
      </c>
      <c r="BK15" s="53">
        <v>3.7455621301775146</v>
      </c>
      <c r="BL15" s="53">
        <v>4.4359756097560972</v>
      </c>
      <c r="BM15" s="84">
        <v>7.3952802359881993</v>
      </c>
      <c r="BN15" s="84">
        <v>7.2064896755162238</v>
      </c>
      <c r="BO15" s="84">
        <v>4.4494047619047619</v>
      </c>
      <c r="BP15" s="73"/>
    </row>
    <row r="16" spans="1:68" ht="17.25" customHeight="1" x14ac:dyDescent="0.3">
      <c r="A16" s="2"/>
      <c r="B16" s="107" t="s">
        <v>234</v>
      </c>
      <c r="C16" s="212">
        <v>0.37983798379837985</v>
      </c>
      <c r="D16" s="213">
        <v>0.30333033303330331</v>
      </c>
      <c r="E16" s="213">
        <v>0.14221422142214221</v>
      </c>
      <c r="F16" s="213">
        <v>0.17461746174617462</v>
      </c>
      <c r="G16" s="213">
        <v>0</v>
      </c>
      <c r="H16" s="76">
        <f t="shared" si="0"/>
        <v>1</v>
      </c>
      <c r="J16" s="107" t="s">
        <v>234</v>
      </c>
      <c r="K16" s="212">
        <v>0.20882088208820881</v>
      </c>
      <c r="L16" s="213">
        <v>0.1692169216921692</v>
      </c>
      <c r="M16" s="213">
        <v>0.62196219621962201</v>
      </c>
      <c r="N16" s="78">
        <f t="shared" si="1"/>
        <v>1</v>
      </c>
      <c r="P16" s="334"/>
      <c r="Q16" s="176" t="s">
        <v>213</v>
      </c>
      <c r="R16" s="119" t="s">
        <v>39</v>
      </c>
      <c r="S16" s="212">
        <v>0.35643564356435642</v>
      </c>
      <c r="T16" s="213">
        <v>0.21452145214521451</v>
      </c>
      <c r="U16" s="213">
        <v>0.20462046204620463</v>
      </c>
      <c r="V16" s="213">
        <v>0.22112211221122113</v>
      </c>
      <c r="W16" s="213">
        <v>3.3003300330033004E-3</v>
      </c>
      <c r="X16" s="78">
        <f t="shared" si="2"/>
        <v>1</v>
      </c>
      <c r="Y16" s="222"/>
      <c r="Z16" s="169" t="s">
        <v>234</v>
      </c>
      <c r="AA16" s="212">
        <v>0.29612961296129614</v>
      </c>
      <c r="AB16" s="213">
        <v>7.9207920792079209E-2</v>
      </c>
      <c r="AC16" s="213">
        <v>0.15661566156615661</v>
      </c>
      <c r="AD16" s="213">
        <v>0.46804680468046805</v>
      </c>
      <c r="AE16" s="78">
        <f t="shared" si="3"/>
        <v>1</v>
      </c>
      <c r="AF16" s="25"/>
      <c r="AG16" s="333"/>
      <c r="AH16" s="176" t="s">
        <v>213</v>
      </c>
      <c r="AI16" s="119" t="s">
        <v>39</v>
      </c>
      <c r="AJ16" s="212">
        <v>0.23825503355704697</v>
      </c>
      <c r="AK16" s="213">
        <v>0.10738255033557047</v>
      </c>
      <c r="AL16" s="213">
        <v>0.16778523489932887</v>
      </c>
      <c r="AM16" s="213">
        <v>0.48657718120805371</v>
      </c>
      <c r="AN16" s="225">
        <f t="shared" si="4"/>
        <v>1</v>
      </c>
      <c r="AO16" s="228"/>
      <c r="AP16" s="107" t="s">
        <v>234</v>
      </c>
      <c r="AQ16" s="212">
        <v>0.26454545454545453</v>
      </c>
      <c r="AR16" s="213">
        <v>2.9090909090909091E-2</v>
      </c>
      <c r="AS16" s="213">
        <v>7.2727272727272724E-2</v>
      </c>
      <c r="AT16" s="213">
        <v>0.63363636363636366</v>
      </c>
      <c r="AU16" s="78">
        <f t="shared" si="5"/>
        <v>1</v>
      </c>
      <c r="AV16" s="336"/>
      <c r="AW16" s="340"/>
      <c r="AX16" s="176" t="s">
        <v>213</v>
      </c>
      <c r="AY16" s="119" t="s">
        <v>39</v>
      </c>
      <c r="AZ16" s="212">
        <v>9.8639455782312924E-2</v>
      </c>
      <c r="BA16" s="213">
        <v>6.4625850340136057E-2</v>
      </c>
      <c r="BB16" s="213">
        <v>8.1632653061224483E-2</v>
      </c>
      <c r="BC16" s="213">
        <v>0.75510204081632704</v>
      </c>
      <c r="BD16" s="78">
        <f t="shared" si="6"/>
        <v>1.0000000000000004</v>
      </c>
      <c r="BE16" s="336"/>
      <c r="BF16" s="334"/>
      <c r="BG16" s="176" t="s">
        <v>213</v>
      </c>
      <c r="BH16" s="119" t="s">
        <v>39</v>
      </c>
      <c r="BI16" s="145">
        <v>4.8382838283828384</v>
      </c>
      <c r="BJ16" s="53">
        <v>5.1887417218543055</v>
      </c>
      <c r="BK16" s="53">
        <v>4.2838283828382835</v>
      </c>
      <c r="BL16" s="53">
        <v>4.8456375838926169</v>
      </c>
      <c r="BM16" s="84">
        <v>7.0660066006600655</v>
      </c>
      <c r="BN16" s="84">
        <v>6.884488448844885</v>
      </c>
      <c r="BO16" s="84">
        <v>4.5220338983050841</v>
      </c>
      <c r="BP16" s="73"/>
    </row>
    <row r="17" spans="1:68" ht="17.25" customHeight="1" x14ac:dyDescent="0.3">
      <c r="A17" s="2"/>
      <c r="B17" s="107" t="s">
        <v>238</v>
      </c>
      <c r="C17" s="212">
        <v>0.37228260869565216</v>
      </c>
      <c r="D17" s="213">
        <v>0.29438405797101447</v>
      </c>
      <c r="E17" s="213">
        <v>0.14764492753623187</v>
      </c>
      <c r="F17" s="213">
        <v>0.18568840579710144</v>
      </c>
      <c r="G17" s="213">
        <v>0</v>
      </c>
      <c r="H17" s="76">
        <f t="shared" si="0"/>
        <v>0.99999999999999989</v>
      </c>
      <c r="J17" s="107" t="s">
        <v>238</v>
      </c>
      <c r="K17" s="212">
        <v>0.23822463768115942</v>
      </c>
      <c r="L17" s="213">
        <v>0.19746376811594202</v>
      </c>
      <c r="M17" s="213">
        <v>0.56431159420289856</v>
      </c>
      <c r="N17" s="78">
        <f t="shared" si="1"/>
        <v>1</v>
      </c>
      <c r="P17" s="334"/>
      <c r="Q17" s="176"/>
      <c r="R17" s="120" t="s">
        <v>40</v>
      </c>
      <c r="S17" s="216">
        <v>0.47640449438202248</v>
      </c>
      <c r="T17" s="217">
        <v>0.21348314606741572</v>
      </c>
      <c r="U17" s="217">
        <v>0.1842696629213483</v>
      </c>
      <c r="V17" s="217">
        <v>0.12359550561797752</v>
      </c>
      <c r="W17" s="217">
        <v>2.2471910112359553E-3</v>
      </c>
      <c r="X17" s="220">
        <f t="shared" si="2"/>
        <v>0.99999999999999989</v>
      </c>
      <c r="Y17" s="222"/>
      <c r="Z17" s="169" t="s">
        <v>238</v>
      </c>
      <c r="AA17" s="212">
        <v>0.29374433363553942</v>
      </c>
      <c r="AB17" s="213">
        <v>0.10698096101541252</v>
      </c>
      <c r="AC17" s="213">
        <v>0.13961922030825022</v>
      </c>
      <c r="AD17" s="213">
        <v>0.45965548504079784</v>
      </c>
      <c r="AE17" s="78">
        <f t="shared" si="3"/>
        <v>1</v>
      </c>
      <c r="AF17" s="25"/>
      <c r="AG17" s="333"/>
      <c r="AH17" s="176"/>
      <c r="AI17" s="120" t="s">
        <v>40</v>
      </c>
      <c r="AJ17" s="216">
        <v>0.41588785046728999</v>
      </c>
      <c r="AK17" s="217">
        <v>6.5420560747663545E-2</v>
      </c>
      <c r="AL17" s="217">
        <v>0.11448598130841121</v>
      </c>
      <c r="AM17" s="217">
        <v>0.40420560747663553</v>
      </c>
      <c r="AN17" s="226">
        <f t="shared" si="4"/>
        <v>1.0000000000000002</v>
      </c>
      <c r="AO17" s="228"/>
      <c r="AP17" s="107" t="s">
        <v>238</v>
      </c>
      <c r="AQ17" s="212">
        <v>0.26406533575317603</v>
      </c>
      <c r="AR17" s="213">
        <v>2.9038112522686024E-2</v>
      </c>
      <c r="AS17" s="213">
        <v>7.2595281306715068E-2</v>
      </c>
      <c r="AT17" s="213">
        <v>0.6343012704174229</v>
      </c>
      <c r="AU17" s="78">
        <f t="shared" si="5"/>
        <v>1</v>
      </c>
      <c r="AV17" s="336"/>
      <c r="AW17" s="340"/>
      <c r="AX17" s="176"/>
      <c r="AY17" s="120" t="s">
        <v>40</v>
      </c>
      <c r="AZ17" s="216">
        <v>0.30352941176470588</v>
      </c>
      <c r="BA17" s="217">
        <v>4.7058823529411764E-2</v>
      </c>
      <c r="BB17" s="217">
        <v>5.1764705882352942E-2</v>
      </c>
      <c r="BC17" s="217">
        <v>0.59764705882352942</v>
      </c>
      <c r="BD17" s="220">
        <f t="shared" si="6"/>
        <v>1</v>
      </c>
      <c r="BE17" s="336"/>
      <c r="BF17" s="334"/>
      <c r="BG17" s="176"/>
      <c r="BH17" s="120" t="s">
        <v>40</v>
      </c>
      <c r="BI17" s="149">
        <v>4.4080717488789238</v>
      </c>
      <c r="BJ17" s="55">
        <v>4.7910112359550556</v>
      </c>
      <c r="BK17" s="55">
        <v>4.3168539325842685</v>
      </c>
      <c r="BL17" s="55">
        <v>4.9088838268792712</v>
      </c>
      <c r="BM17" s="150">
        <v>6.4618834080717482</v>
      </c>
      <c r="BN17" s="150">
        <v>6.0630630630630638</v>
      </c>
      <c r="BO17" s="150">
        <v>4.3566591422121892</v>
      </c>
      <c r="BP17" s="151"/>
    </row>
    <row r="18" spans="1:68" ht="17.25" customHeight="1" x14ac:dyDescent="0.3">
      <c r="A18" s="2"/>
      <c r="B18" s="107" t="s">
        <v>239</v>
      </c>
      <c r="C18" s="212">
        <v>0.36194690265486723</v>
      </c>
      <c r="D18" s="213">
        <v>0.30442477876106194</v>
      </c>
      <c r="E18" s="213">
        <v>0.14867256637168141</v>
      </c>
      <c r="F18" s="213">
        <v>0.18495575221238938</v>
      </c>
      <c r="G18" s="213">
        <v>0</v>
      </c>
      <c r="H18" s="76">
        <f t="shared" si="0"/>
        <v>0.99999999999999989</v>
      </c>
      <c r="J18" s="107" t="s">
        <v>239</v>
      </c>
      <c r="K18" s="212">
        <v>0.2377994676131322</v>
      </c>
      <c r="L18" s="213">
        <v>0.17923691215616683</v>
      </c>
      <c r="M18" s="213">
        <v>0.58296362023070103</v>
      </c>
      <c r="N18" s="78">
        <f t="shared" si="1"/>
        <v>1</v>
      </c>
      <c r="P18" s="334"/>
      <c r="Q18" s="187"/>
      <c r="R18" s="121" t="s">
        <v>38</v>
      </c>
      <c r="S18" s="218">
        <v>0.26571428571428574</v>
      </c>
      <c r="T18" s="219">
        <v>0.25714285714285712</v>
      </c>
      <c r="U18" s="219">
        <v>0.22</v>
      </c>
      <c r="V18" s="219">
        <v>0.25714285714285712</v>
      </c>
      <c r="W18" s="219">
        <v>0</v>
      </c>
      <c r="X18" s="221">
        <f t="shared" si="2"/>
        <v>1</v>
      </c>
      <c r="Y18" s="222"/>
      <c r="Z18" s="169" t="s">
        <v>239</v>
      </c>
      <c r="AA18" s="212">
        <v>0.30796460176991153</v>
      </c>
      <c r="AB18" s="213">
        <v>0.10707964601769912</v>
      </c>
      <c r="AC18" s="213">
        <v>0.13274336283185842</v>
      </c>
      <c r="AD18" s="213">
        <v>0.45221238938053099</v>
      </c>
      <c r="AE18" s="78">
        <f t="shared" si="3"/>
        <v>1</v>
      </c>
      <c r="AF18" s="25"/>
      <c r="AG18" s="333"/>
      <c r="AH18" s="187"/>
      <c r="AI18" s="121" t="s">
        <v>38</v>
      </c>
      <c r="AJ18" s="218">
        <v>0.22349570200573066</v>
      </c>
      <c r="AK18" s="219">
        <v>0.10315186246418338</v>
      </c>
      <c r="AL18" s="219">
        <v>0.14326647564469913</v>
      </c>
      <c r="AM18" s="219">
        <v>0.53008595988538687</v>
      </c>
      <c r="AN18" s="224">
        <f t="shared" si="4"/>
        <v>1</v>
      </c>
      <c r="AO18" s="228"/>
      <c r="AP18" s="107" t="s">
        <v>239</v>
      </c>
      <c r="AQ18" s="212">
        <v>0.23716814159292035</v>
      </c>
      <c r="AR18" s="213">
        <v>3.6283185840707964E-2</v>
      </c>
      <c r="AS18" s="213">
        <v>8.6725663716814158E-2</v>
      </c>
      <c r="AT18" s="213">
        <v>0.63982300884955756</v>
      </c>
      <c r="AU18" s="78">
        <f t="shared" si="5"/>
        <v>1</v>
      </c>
      <c r="AV18" s="336"/>
      <c r="AW18" s="340"/>
      <c r="AX18" s="187"/>
      <c r="AY18" s="121" t="s">
        <v>38</v>
      </c>
      <c r="AZ18" s="218">
        <v>6.6091954022988508E-2</v>
      </c>
      <c r="BA18" s="219">
        <v>3.4482758620689655E-2</v>
      </c>
      <c r="BB18" s="219">
        <v>8.9080459770114945E-2</v>
      </c>
      <c r="BC18" s="219">
        <v>0.81034482758620685</v>
      </c>
      <c r="BD18" s="221">
        <f t="shared" si="6"/>
        <v>1</v>
      </c>
      <c r="BE18" s="336"/>
      <c r="BF18" s="334"/>
      <c r="BG18" s="187"/>
      <c r="BH18" s="121" t="s">
        <v>38</v>
      </c>
      <c r="BI18" s="145">
        <v>4.9025787965616043</v>
      </c>
      <c r="BJ18" s="53">
        <v>5.0487106017191978</v>
      </c>
      <c r="BK18" s="53">
        <v>3.7068965517241379</v>
      </c>
      <c r="BL18" s="53">
        <v>4.3797101449275369</v>
      </c>
      <c r="BM18" s="84">
        <v>6.9340974212034379</v>
      </c>
      <c r="BN18" s="84">
        <v>6.8567335243553007</v>
      </c>
      <c r="BO18" s="84">
        <v>4.2283236994219653</v>
      </c>
      <c r="BP18" s="73"/>
    </row>
    <row r="19" spans="1:68" ht="17.25" customHeight="1" x14ac:dyDescent="0.3">
      <c r="A19" s="2"/>
      <c r="B19" s="107" t="s">
        <v>240</v>
      </c>
      <c r="C19" s="212">
        <v>0.35968028419182946</v>
      </c>
      <c r="D19" s="213">
        <v>0.30461811722912968</v>
      </c>
      <c r="E19" s="213">
        <v>0.14120781527531084</v>
      </c>
      <c r="F19" s="213">
        <v>0.19449378330373002</v>
      </c>
      <c r="G19" s="213">
        <v>0</v>
      </c>
      <c r="H19" s="76">
        <f t="shared" si="0"/>
        <v>1</v>
      </c>
      <c r="J19" s="107" t="s">
        <v>240</v>
      </c>
      <c r="K19" s="212">
        <v>0.23131672597864769</v>
      </c>
      <c r="L19" s="213">
        <v>0.16014234875444841</v>
      </c>
      <c r="M19" s="213">
        <v>0.60854092526690395</v>
      </c>
      <c r="N19" s="78">
        <f t="shared" si="1"/>
        <v>1</v>
      </c>
      <c r="P19" s="334"/>
      <c r="Q19" s="176" t="s">
        <v>214</v>
      </c>
      <c r="R19" s="119" t="s">
        <v>39</v>
      </c>
      <c r="S19" s="212">
        <v>0.38823529411764707</v>
      </c>
      <c r="T19" s="213">
        <v>0.23529411764705882</v>
      </c>
      <c r="U19" s="213">
        <v>0.17647058823529413</v>
      </c>
      <c r="V19" s="213">
        <v>0.2</v>
      </c>
      <c r="W19" s="213">
        <v>0</v>
      </c>
      <c r="X19" s="78">
        <f t="shared" si="2"/>
        <v>1</v>
      </c>
      <c r="Y19" s="222"/>
      <c r="Z19" s="169" t="s">
        <v>240</v>
      </c>
      <c r="AA19" s="212">
        <v>0.30967169476486245</v>
      </c>
      <c r="AB19" s="213">
        <v>0.12422360248447205</v>
      </c>
      <c r="AC19" s="213">
        <v>0.13487133984028393</v>
      </c>
      <c r="AD19" s="213">
        <v>0.43123336291038156</v>
      </c>
      <c r="AE19" s="78">
        <f t="shared" si="3"/>
        <v>1</v>
      </c>
      <c r="AF19" s="25"/>
      <c r="AG19" s="333"/>
      <c r="AH19" s="176" t="s">
        <v>214</v>
      </c>
      <c r="AI19" s="119" t="s">
        <v>39</v>
      </c>
      <c r="AJ19" s="212">
        <v>0.29133858267716534</v>
      </c>
      <c r="AK19" s="213">
        <v>9.055118110236221E-2</v>
      </c>
      <c r="AL19" s="213">
        <v>0.14173228346456693</v>
      </c>
      <c r="AM19" s="213">
        <v>0.4763779527559055</v>
      </c>
      <c r="AN19" s="225">
        <f t="shared" si="4"/>
        <v>1</v>
      </c>
      <c r="AO19" s="228"/>
      <c r="AP19" s="107" t="s">
        <v>240</v>
      </c>
      <c r="AQ19" s="212">
        <v>0.25820763087843834</v>
      </c>
      <c r="AR19" s="213">
        <v>4.2590949423247558E-2</v>
      </c>
      <c r="AS19" s="213">
        <v>7.1872227151730264E-2</v>
      </c>
      <c r="AT19" s="213">
        <v>0.62732919254658381</v>
      </c>
      <c r="AU19" s="78">
        <f t="shared" si="5"/>
        <v>1</v>
      </c>
      <c r="AV19" s="336"/>
      <c r="AW19" s="340"/>
      <c r="AX19" s="176" t="s">
        <v>214</v>
      </c>
      <c r="AY19" s="119" t="s">
        <v>39</v>
      </c>
      <c r="AZ19" s="212">
        <v>0.11462450592885376</v>
      </c>
      <c r="BA19" s="213">
        <v>5.533596837944664E-2</v>
      </c>
      <c r="BB19" s="213">
        <v>7.5098814229249009E-2</v>
      </c>
      <c r="BC19" s="213">
        <v>0.75494071146245056</v>
      </c>
      <c r="BD19" s="78">
        <f t="shared" si="6"/>
        <v>1</v>
      </c>
      <c r="BE19" s="336"/>
      <c r="BF19" s="334"/>
      <c r="BG19" s="176" t="s">
        <v>214</v>
      </c>
      <c r="BH19" s="119" t="s">
        <v>39</v>
      </c>
      <c r="BI19" s="145">
        <v>4.4166666666666661</v>
      </c>
      <c r="BJ19" s="53">
        <v>4.7984189723320156</v>
      </c>
      <c r="BK19" s="53">
        <v>4.0398406374501992</v>
      </c>
      <c r="BL19" s="53">
        <v>4.524</v>
      </c>
      <c r="BM19" s="84">
        <v>6.5294117647058822</v>
      </c>
      <c r="BN19" s="84">
        <v>6.2165354330708666</v>
      </c>
      <c r="BO19" s="84">
        <v>4.2283236994219653</v>
      </c>
      <c r="BP19" s="73"/>
    </row>
    <row r="20" spans="1:68" ht="17.25" customHeight="1" x14ac:dyDescent="0.3">
      <c r="A20" s="2"/>
      <c r="B20" s="107" t="s">
        <v>241</v>
      </c>
      <c r="C20" s="212">
        <v>0.36598397150489759</v>
      </c>
      <c r="D20" s="213">
        <v>0.29385574354407834</v>
      </c>
      <c r="E20" s="213">
        <v>0.15227070347284061</v>
      </c>
      <c r="F20" s="213">
        <v>0.18788958147818344</v>
      </c>
      <c r="G20" s="213">
        <v>0</v>
      </c>
      <c r="H20" s="76">
        <f t="shared" si="0"/>
        <v>0.99999999999999989</v>
      </c>
      <c r="J20" s="107" t="s">
        <v>241</v>
      </c>
      <c r="K20" s="212">
        <v>0.2350845948352627</v>
      </c>
      <c r="L20" s="213">
        <v>0.16651825467497774</v>
      </c>
      <c r="M20" s="213">
        <v>0.59839715048975961</v>
      </c>
      <c r="N20" s="78">
        <f t="shared" si="1"/>
        <v>1</v>
      </c>
      <c r="P20" s="334"/>
      <c r="Q20" s="176"/>
      <c r="R20" s="120" t="s">
        <v>40</v>
      </c>
      <c r="S20" s="216">
        <v>0.49321266968325794</v>
      </c>
      <c r="T20" s="217">
        <v>0.22171945701357465</v>
      </c>
      <c r="U20" s="217">
        <v>0.16968325791855204</v>
      </c>
      <c r="V20" s="217">
        <v>0.11312217194570136</v>
      </c>
      <c r="W20" s="217">
        <v>2.2624434389140274E-3</v>
      </c>
      <c r="X20" s="220">
        <f t="shared" si="2"/>
        <v>1</v>
      </c>
      <c r="Y20" s="222"/>
      <c r="Z20" s="169" t="s">
        <v>241</v>
      </c>
      <c r="AA20" s="212">
        <v>0.31344612644701692</v>
      </c>
      <c r="AB20" s="213">
        <v>0.11130899376669635</v>
      </c>
      <c r="AC20" s="213">
        <v>0.13535173642030277</v>
      </c>
      <c r="AD20" s="213">
        <v>0.43989314336598395</v>
      </c>
      <c r="AE20" s="78">
        <f t="shared" si="3"/>
        <v>1</v>
      </c>
      <c r="AF20" s="25"/>
      <c r="AG20" s="333"/>
      <c r="AH20" s="176"/>
      <c r="AI20" s="120" t="s">
        <v>40</v>
      </c>
      <c r="AJ20" s="216">
        <v>0.45227272727272727</v>
      </c>
      <c r="AK20" s="217">
        <v>6.1363636363636363E-2</v>
      </c>
      <c r="AL20" s="217">
        <v>0.11818181818181818</v>
      </c>
      <c r="AM20" s="217">
        <v>0.36818181818181817</v>
      </c>
      <c r="AN20" s="226">
        <f t="shared" si="4"/>
        <v>1</v>
      </c>
      <c r="AO20" s="228"/>
      <c r="AP20" s="107" t="s">
        <v>241</v>
      </c>
      <c r="AQ20" s="212">
        <v>0.21994657168299198</v>
      </c>
      <c r="AR20" s="213">
        <v>5.8771148708815675E-2</v>
      </c>
      <c r="AS20" s="213">
        <v>8.3704363312555652E-2</v>
      </c>
      <c r="AT20" s="213">
        <v>0.63757791629563665</v>
      </c>
      <c r="AU20" s="78">
        <f t="shared" si="5"/>
        <v>1</v>
      </c>
      <c r="AV20" s="336"/>
      <c r="AW20" s="340"/>
      <c r="AX20" s="176"/>
      <c r="AY20" s="120" t="s">
        <v>40</v>
      </c>
      <c r="AZ20" s="216">
        <v>0.32876712328767121</v>
      </c>
      <c r="BA20" s="217">
        <v>2.7397260273972601E-2</v>
      </c>
      <c r="BB20" s="217">
        <v>7.3059360730593603E-2</v>
      </c>
      <c r="BC20" s="217">
        <v>0.57077625570776258</v>
      </c>
      <c r="BD20" s="220">
        <f t="shared" si="6"/>
        <v>1</v>
      </c>
      <c r="BE20" s="336"/>
      <c r="BF20" s="334"/>
      <c r="BG20" s="176"/>
      <c r="BH20" s="120" t="s">
        <v>40</v>
      </c>
      <c r="BI20" s="149">
        <v>4.2853881278538806</v>
      </c>
      <c r="BJ20" s="55">
        <v>4.5821917808219181</v>
      </c>
      <c r="BK20" s="55">
        <v>4.1563218390804604</v>
      </c>
      <c r="BL20" s="55">
        <v>4.6582568807339459</v>
      </c>
      <c r="BM20" s="150">
        <v>5.9977168949771693</v>
      </c>
      <c r="BN20" s="150">
        <v>5.8421052631578938</v>
      </c>
      <c r="BO20" s="150">
        <v>4.2339449541284404</v>
      </c>
      <c r="BP20" s="151"/>
    </row>
    <row r="21" spans="1:68" ht="17.25" customHeight="1" x14ac:dyDescent="0.3">
      <c r="A21" s="2"/>
      <c r="B21" s="107" t="s">
        <v>242</v>
      </c>
      <c r="C21" s="212">
        <v>0.37277580071174377</v>
      </c>
      <c r="D21" s="213">
        <v>0.30516014234875444</v>
      </c>
      <c r="E21" s="213">
        <v>0.15302491103202848</v>
      </c>
      <c r="F21" s="213">
        <v>0.16903914590747332</v>
      </c>
      <c r="G21" s="213">
        <v>0</v>
      </c>
      <c r="H21" s="76">
        <f t="shared" si="0"/>
        <v>1</v>
      </c>
      <c r="J21" s="107" t="s">
        <v>242</v>
      </c>
      <c r="K21" s="212">
        <v>0.23843416370106763</v>
      </c>
      <c r="L21" s="213">
        <v>0.17170818505338079</v>
      </c>
      <c r="M21" s="213">
        <v>0.58985765124555156</v>
      </c>
      <c r="N21" s="78">
        <f t="shared" si="1"/>
        <v>1</v>
      </c>
      <c r="P21" s="334"/>
      <c r="Q21" s="187"/>
      <c r="R21" s="138" t="s">
        <v>38</v>
      </c>
      <c r="S21" s="218">
        <v>0.20689655172413793</v>
      </c>
      <c r="T21" s="219">
        <v>0.33497536945812806</v>
      </c>
      <c r="U21" s="219">
        <v>0.21674876847290642</v>
      </c>
      <c r="V21" s="219">
        <v>0.2413793103448276</v>
      </c>
      <c r="W21" s="219">
        <v>0</v>
      </c>
      <c r="X21" s="221">
        <f t="shared" si="2"/>
        <v>1</v>
      </c>
      <c r="Y21" s="222"/>
      <c r="Z21" s="169" t="s">
        <v>242</v>
      </c>
      <c r="AA21" s="212">
        <v>0.30338078291814941</v>
      </c>
      <c r="AB21" s="213">
        <v>0.12455516014234876</v>
      </c>
      <c r="AC21" s="213">
        <v>0.1494661921708185</v>
      </c>
      <c r="AD21" s="213">
        <v>0.42259786476868327</v>
      </c>
      <c r="AE21" s="78">
        <f t="shared" si="3"/>
        <v>1</v>
      </c>
      <c r="AG21" s="334"/>
      <c r="AH21" s="187"/>
      <c r="AI21" s="138" t="s">
        <v>38</v>
      </c>
      <c r="AJ21" s="218">
        <v>0.17733990147783252</v>
      </c>
      <c r="AK21" s="219">
        <v>0.10344827586206896</v>
      </c>
      <c r="AL21" s="219">
        <v>0.11330049261083744</v>
      </c>
      <c r="AM21" s="219">
        <v>0.60591133004926112</v>
      </c>
      <c r="AN21" s="224">
        <f t="shared" si="4"/>
        <v>1</v>
      </c>
      <c r="AO21" s="228"/>
      <c r="AP21" s="107" t="s">
        <v>242</v>
      </c>
      <c r="AQ21" s="212">
        <v>0.20551601423487545</v>
      </c>
      <c r="AR21" s="213">
        <v>5.3380782918149468E-2</v>
      </c>
      <c r="AS21" s="213">
        <v>8.8078291814946613E-2</v>
      </c>
      <c r="AT21" s="213">
        <v>0.65302491103202842</v>
      </c>
      <c r="AU21" s="78">
        <f t="shared" si="5"/>
        <v>1</v>
      </c>
      <c r="AV21" s="336"/>
      <c r="AW21" s="340"/>
      <c r="AX21" s="187"/>
      <c r="AY21" s="138" t="s">
        <v>38</v>
      </c>
      <c r="AZ21" s="218">
        <v>8.8669950738916259E-2</v>
      </c>
      <c r="BA21" s="219">
        <v>5.4187192118226604E-2</v>
      </c>
      <c r="BB21" s="219">
        <v>6.8965517241379309E-2</v>
      </c>
      <c r="BC21" s="219">
        <v>0.78817733990147787</v>
      </c>
      <c r="BD21" s="221">
        <f t="shared" si="6"/>
        <v>1</v>
      </c>
      <c r="BE21" s="336"/>
      <c r="BF21" s="334"/>
      <c r="BG21" s="187"/>
      <c r="BH21" s="138" t="s">
        <v>38</v>
      </c>
      <c r="BI21" s="145">
        <v>5.0049751243781104</v>
      </c>
      <c r="BJ21" s="53">
        <v>5.0398009950248754</v>
      </c>
      <c r="BK21" s="53">
        <v>4.3266331658291453</v>
      </c>
      <c r="BL21" s="53">
        <v>4.7164179104477615</v>
      </c>
      <c r="BM21" s="84">
        <v>7.1492537313432836</v>
      </c>
      <c r="BN21" s="84">
        <v>7.1094527363184081</v>
      </c>
      <c r="BO21" s="84">
        <v>4.5599999999999996</v>
      </c>
      <c r="BP21" s="73"/>
    </row>
    <row r="22" spans="1:68" ht="17.25" customHeight="1" x14ac:dyDescent="0.25">
      <c r="B22" s="107" t="s">
        <v>243</v>
      </c>
      <c r="C22" s="212">
        <v>0.36206896551724138</v>
      </c>
      <c r="D22" s="213">
        <v>0.30086206896551726</v>
      </c>
      <c r="E22" s="213">
        <v>0.14224137931034483</v>
      </c>
      <c r="F22" s="213">
        <v>0.19482758620689655</v>
      </c>
      <c r="G22" s="213">
        <v>0</v>
      </c>
      <c r="H22" s="76">
        <f t="shared" si="0"/>
        <v>1</v>
      </c>
      <c r="J22" s="107" t="s">
        <v>243</v>
      </c>
      <c r="K22" s="212">
        <v>0.23209663503019845</v>
      </c>
      <c r="L22" s="213">
        <v>0.17687661777394306</v>
      </c>
      <c r="M22" s="213">
        <v>0.59102674719585846</v>
      </c>
      <c r="N22" s="78">
        <f t="shared" si="1"/>
        <v>1</v>
      </c>
      <c r="P22" s="334"/>
      <c r="Q22" s="176" t="s">
        <v>215</v>
      </c>
      <c r="R22" s="139" t="s">
        <v>39</v>
      </c>
      <c r="S22" s="212">
        <v>0.30198019801980197</v>
      </c>
      <c r="T22" s="213">
        <v>0.26237623762376239</v>
      </c>
      <c r="U22" s="213">
        <v>0.24257425742574257</v>
      </c>
      <c r="V22" s="213">
        <v>0.19306930693069307</v>
      </c>
      <c r="W22" s="213">
        <v>0</v>
      </c>
      <c r="X22" s="78">
        <f t="shared" si="2"/>
        <v>1</v>
      </c>
      <c r="Y22" s="222"/>
      <c r="Z22" s="169" t="s">
        <v>243</v>
      </c>
      <c r="AA22" s="212">
        <v>0.33362218370883884</v>
      </c>
      <c r="AB22" s="213">
        <v>0.14124783362218371</v>
      </c>
      <c r="AC22" s="213">
        <v>0.15077989601386482</v>
      </c>
      <c r="AD22" s="213">
        <v>0.37435008665511266</v>
      </c>
      <c r="AE22" s="78">
        <f t="shared" si="3"/>
        <v>1</v>
      </c>
      <c r="AG22" s="334"/>
      <c r="AH22" s="176" t="s">
        <v>215</v>
      </c>
      <c r="AI22" s="139" t="s">
        <v>39</v>
      </c>
      <c r="AJ22" s="212">
        <v>0.24378109452736318</v>
      </c>
      <c r="AK22" s="213">
        <v>7.4626865671641784E-2</v>
      </c>
      <c r="AL22" s="213">
        <v>0.11442786069651742</v>
      </c>
      <c r="AM22" s="213">
        <v>0.56716417910447758</v>
      </c>
      <c r="AN22" s="225">
        <f t="shared" si="4"/>
        <v>1</v>
      </c>
      <c r="AO22" s="228"/>
      <c r="AP22" s="107" t="s">
        <v>243</v>
      </c>
      <c r="AQ22" s="212">
        <v>0.22097053726169844</v>
      </c>
      <c r="AR22" s="213">
        <v>3.8994800693240898E-2</v>
      </c>
      <c r="AS22" s="213">
        <v>9.1854419410745236E-2</v>
      </c>
      <c r="AT22" s="213">
        <v>0.6481802426343154</v>
      </c>
      <c r="AU22" s="78">
        <f t="shared" si="5"/>
        <v>1</v>
      </c>
      <c r="AV22" s="336"/>
      <c r="AW22" s="340"/>
      <c r="AX22" s="176" t="s">
        <v>215</v>
      </c>
      <c r="AY22" s="139" t="s">
        <v>39</v>
      </c>
      <c r="AZ22" s="212">
        <v>0.11442786069651742</v>
      </c>
      <c r="BA22" s="213">
        <v>4.4776119402985072E-2</v>
      </c>
      <c r="BB22" s="213">
        <v>9.4527363184079602E-2</v>
      </c>
      <c r="BC22" s="213">
        <v>0.74626865671641796</v>
      </c>
      <c r="BD22" s="78">
        <f t="shared" si="6"/>
        <v>1</v>
      </c>
      <c r="BE22" s="336"/>
      <c r="BF22" s="334"/>
      <c r="BG22" s="176" t="s">
        <v>215</v>
      </c>
      <c r="BH22" s="139" t="s">
        <v>39</v>
      </c>
      <c r="BI22" s="145">
        <v>4.5396039603960396</v>
      </c>
      <c r="BJ22" s="53">
        <v>5.0247524752475252</v>
      </c>
      <c r="BK22" s="53">
        <v>4.4504950495049513</v>
      </c>
      <c r="BL22" s="53">
        <v>4.9502487562189055</v>
      </c>
      <c r="BM22" s="84">
        <v>6.9356435643564369</v>
      </c>
      <c r="BN22" s="84">
        <v>6.8316831683168315</v>
      </c>
      <c r="BO22" s="84">
        <v>4.4595959595959602</v>
      </c>
      <c r="BP22" s="73"/>
    </row>
    <row r="23" spans="1:68" ht="17.25" customHeight="1" x14ac:dyDescent="0.25">
      <c r="B23" s="107" t="s">
        <v>244</v>
      </c>
      <c r="C23" s="212">
        <v>0.33448873483535529</v>
      </c>
      <c r="D23" s="213">
        <v>0.31542461005199307</v>
      </c>
      <c r="E23" s="213">
        <v>0.14471403812824957</v>
      </c>
      <c r="F23" s="213">
        <v>0.20537261698440207</v>
      </c>
      <c r="G23" s="213">
        <v>0</v>
      </c>
      <c r="H23" s="76">
        <f t="shared" si="0"/>
        <v>1</v>
      </c>
      <c r="J23" s="107" t="s">
        <v>244</v>
      </c>
      <c r="K23" s="212">
        <v>0.22510822510822512</v>
      </c>
      <c r="L23" s="213">
        <v>0.15584415584415584</v>
      </c>
      <c r="M23" s="213">
        <v>0.61904761904761907</v>
      </c>
      <c r="N23" s="78">
        <f t="shared" si="1"/>
        <v>1</v>
      </c>
      <c r="P23" s="334"/>
      <c r="Q23" s="176"/>
      <c r="R23" s="140" t="s">
        <v>40</v>
      </c>
      <c r="S23" s="216">
        <v>0.42715700141442714</v>
      </c>
      <c r="T23" s="217">
        <v>0.29844413012729842</v>
      </c>
      <c r="U23" s="217">
        <v>0.14427157001414428</v>
      </c>
      <c r="V23" s="217">
        <v>0.13012729844413012</v>
      </c>
      <c r="W23" s="217">
        <v>0</v>
      </c>
      <c r="X23" s="220">
        <f t="shared" si="2"/>
        <v>1</v>
      </c>
      <c r="Y23" s="222"/>
      <c r="Z23" s="169" t="s">
        <v>244</v>
      </c>
      <c r="AA23" s="212">
        <v>0.32461677186654642</v>
      </c>
      <c r="AB23" s="213">
        <v>0.14788097385031559</v>
      </c>
      <c r="AC23" s="213">
        <v>0.16771866546438233</v>
      </c>
      <c r="AD23" s="213">
        <v>0.35978358881875566</v>
      </c>
      <c r="AE23" s="78">
        <f t="shared" si="3"/>
        <v>1</v>
      </c>
      <c r="AG23" s="334"/>
      <c r="AH23" s="176"/>
      <c r="AI23" s="140" t="s">
        <v>40</v>
      </c>
      <c r="AJ23" s="216">
        <v>0.46458923512747874</v>
      </c>
      <c r="AK23" s="217">
        <v>6.2322946175637391E-2</v>
      </c>
      <c r="AL23" s="217">
        <v>9.7733711048158645E-2</v>
      </c>
      <c r="AM23" s="217">
        <v>0.37535410764872523</v>
      </c>
      <c r="AN23" s="226">
        <f t="shared" si="4"/>
        <v>1</v>
      </c>
      <c r="AO23" s="228"/>
      <c r="AP23" s="107" t="s">
        <v>244</v>
      </c>
      <c r="AQ23" s="212">
        <v>0.21195652173913043</v>
      </c>
      <c r="AR23" s="213">
        <v>5.1630434782608696E-2</v>
      </c>
      <c r="AS23" s="213">
        <v>0.10144927536231885</v>
      </c>
      <c r="AT23" s="213">
        <v>0.63496376811594202</v>
      </c>
      <c r="AU23" s="78">
        <f t="shared" si="5"/>
        <v>1</v>
      </c>
      <c r="AV23" s="336"/>
      <c r="AW23" s="340"/>
      <c r="AX23" s="176"/>
      <c r="AY23" s="140" t="s">
        <v>40</v>
      </c>
      <c r="AZ23" s="216">
        <v>0.38810198300283288</v>
      </c>
      <c r="BA23" s="217">
        <v>4.2492917847025496E-2</v>
      </c>
      <c r="BB23" s="217">
        <v>7.0821529745042494E-2</v>
      </c>
      <c r="BC23" s="217">
        <v>0.49858356940509913</v>
      </c>
      <c r="BD23" s="220">
        <f t="shared" si="6"/>
        <v>1</v>
      </c>
      <c r="BE23" s="336"/>
      <c r="BF23" s="334"/>
      <c r="BG23" s="176"/>
      <c r="BH23" s="140" t="s">
        <v>40</v>
      </c>
      <c r="BI23" s="149">
        <v>4.390381895332391</v>
      </c>
      <c r="BJ23" s="55">
        <v>4.7358757062146886</v>
      </c>
      <c r="BK23" s="55">
        <v>4.8274398868458279</v>
      </c>
      <c r="BL23" s="55">
        <v>4.7934936350777937</v>
      </c>
      <c r="BM23" s="150">
        <v>6.3716312056737596</v>
      </c>
      <c r="BN23" s="150">
        <v>6.1595441595441596</v>
      </c>
      <c r="BO23" s="150">
        <v>4.3865905848787445</v>
      </c>
      <c r="BP23" s="151"/>
    </row>
    <row r="24" spans="1:68" ht="17.25" customHeight="1" x14ac:dyDescent="0.25">
      <c r="B24" s="107" t="s">
        <v>254</v>
      </c>
      <c r="C24" s="212">
        <v>0.39404553415061294</v>
      </c>
      <c r="D24" s="213">
        <v>0.27145359019264448</v>
      </c>
      <c r="E24" s="213">
        <v>0.14273204903677758</v>
      </c>
      <c r="F24" s="213">
        <v>0.19001751313485113</v>
      </c>
      <c r="G24" s="213">
        <v>1.7513134851138354E-3</v>
      </c>
      <c r="H24" s="76">
        <f t="shared" si="0"/>
        <v>1</v>
      </c>
      <c r="J24" s="107" t="s">
        <v>254</v>
      </c>
      <c r="K24" s="212">
        <v>0.23009623797025372</v>
      </c>
      <c r="L24" s="213">
        <v>0.16797900262467191</v>
      </c>
      <c r="M24" s="213">
        <v>0.60192475940507439</v>
      </c>
      <c r="N24" s="78">
        <f t="shared" si="1"/>
        <v>1</v>
      </c>
      <c r="P24" s="334"/>
      <c r="Q24" s="187"/>
      <c r="R24" s="119" t="s">
        <v>38</v>
      </c>
      <c r="S24" s="218">
        <v>0.23720930232558141</v>
      </c>
      <c r="T24" s="219">
        <v>0.31627906976744186</v>
      </c>
      <c r="U24" s="219">
        <v>0.19069767441860466</v>
      </c>
      <c r="V24" s="219">
        <v>0.2558139534883721</v>
      </c>
      <c r="W24" s="219">
        <v>0</v>
      </c>
      <c r="X24" s="221">
        <f t="shared" si="2"/>
        <v>1</v>
      </c>
      <c r="Y24" s="222"/>
      <c r="Z24" s="169" t="s">
        <v>254</v>
      </c>
      <c r="AA24" s="212">
        <v>0.3447069116360455</v>
      </c>
      <c r="AB24" s="213">
        <v>0.14260717410323709</v>
      </c>
      <c r="AC24" s="213">
        <v>0.13123359580052493</v>
      </c>
      <c r="AD24" s="213">
        <v>0.38145231846019245</v>
      </c>
      <c r="AE24" s="78">
        <f t="shared" si="3"/>
        <v>1</v>
      </c>
      <c r="AG24" s="334"/>
      <c r="AH24" s="187"/>
      <c r="AI24" s="119" t="s">
        <v>38</v>
      </c>
      <c r="AJ24" s="218">
        <v>0.22429906542056074</v>
      </c>
      <c r="AK24" s="219">
        <v>6.5420560747663545E-2</v>
      </c>
      <c r="AL24" s="219">
        <v>0.11682242990654206</v>
      </c>
      <c r="AM24" s="219">
        <v>0.59345794392523366</v>
      </c>
      <c r="AN24" s="224">
        <f t="shared" si="4"/>
        <v>1</v>
      </c>
      <c r="AO24" s="228"/>
      <c r="AP24" s="107" t="s">
        <v>254</v>
      </c>
      <c r="AQ24" s="212">
        <v>0.23342175066312998</v>
      </c>
      <c r="AR24" s="213">
        <v>5.128205128205128E-2</v>
      </c>
      <c r="AS24" s="213">
        <v>6.8965517241379309E-2</v>
      </c>
      <c r="AT24" s="213">
        <v>0.64633068081343947</v>
      </c>
      <c r="AU24" s="78">
        <f t="shared" si="5"/>
        <v>1</v>
      </c>
      <c r="AV24" s="336"/>
      <c r="AW24" s="340"/>
      <c r="AX24" s="187"/>
      <c r="AY24" s="119" t="s">
        <v>38</v>
      </c>
      <c r="AZ24" s="218">
        <v>0.10328638497652583</v>
      </c>
      <c r="BA24" s="219">
        <v>1.8779342723004695E-2</v>
      </c>
      <c r="BB24" s="219">
        <v>9.8591549295774641E-2</v>
      </c>
      <c r="BC24" s="219">
        <v>0.77934272300469487</v>
      </c>
      <c r="BD24" s="221">
        <f t="shared" si="6"/>
        <v>1</v>
      </c>
      <c r="BE24" s="336"/>
      <c r="BF24" s="334"/>
      <c r="BG24" s="187"/>
      <c r="BH24" s="119" t="s">
        <v>38</v>
      </c>
      <c r="BI24" s="146">
        <v>4.632075471698113</v>
      </c>
      <c r="BJ24" s="54">
        <v>4.9811320754716979</v>
      </c>
      <c r="BK24" s="54">
        <v>4.2629107981220651</v>
      </c>
      <c r="BL24" s="54">
        <v>4.7914691943127963</v>
      </c>
      <c r="BM24" s="147">
        <v>6.953051643192488</v>
      </c>
      <c r="BN24" s="147">
        <v>6.7216981132075482</v>
      </c>
      <c r="BO24" s="147">
        <v>4.1469194312796205</v>
      </c>
      <c r="BP24" s="148"/>
    </row>
    <row r="25" spans="1:68" ht="17.25" customHeight="1" x14ac:dyDescent="0.25">
      <c r="B25" s="107" t="s">
        <v>253</v>
      </c>
      <c r="C25" s="212">
        <v>0.38132635253054104</v>
      </c>
      <c r="D25" s="213">
        <v>0.28534031413612565</v>
      </c>
      <c r="E25" s="213">
        <v>0.14572425828970331</v>
      </c>
      <c r="F25" s="213">
        <v>0.18760907504363003</v>
      </c>
      <c r="G25" s="213">
        <v>0</v>
      </c>
      <c r="H25" s="76">
        <f t="shared" si="0"/>
        <v>1.0000000000000002</v>
      </c>
      <c r="J25" s="107" t="s">
        <v>253</v>
      </c>
      <c r="K25" s="212">
        <v>0.21727748691099477</v>
      </c>
      <c r="L25" s="213">
        <v>0.18411867364746945</v>
      </c>
      <c r="M25" s="213">
        <v>0.59860383944153572</v>
      </c>
      <c r="N25" s="78">
        <f t="shared" si="1"/>
        <v>1</v>
      </c>
      <c r="P25" s="334"/>
      <c r="Q25" s="176" t="s">
        <v>217</v>
      </c>
      <c r="R25" s="119" t="s">
        <v>39</v>
      </c>
      <c r="S25" s="212">
        <v>0.30952380952380953</v>
      </c>
      <c r="T25" s="213">
        <v>0.27142857142857141</v>
      </c>
      <c r="U25" s="213">
        <v>0.19047619047619047</v>
      </c>
      <c r="V25" s="213">
        <v>0.22380952380952382</v>
      </c>
      <c r="W25" s="213">
        <v>0</v>
      </c>
      <c r="X25" s="78">
        <f t="shared" si="2"/>
        <v>0.99523809523809514</v>
      </c>
      <c r="Y25" s="222"/>
      <c r="Z25" s="169" t="s">
        <v>253</v>
      </c>
      <c r="AA25" s="212">
        <v>0.33420593368237345</v>
      </c>
      <c r="AB25" s="213">
        <v>0.11518324607329843</v>
      </c>
      <c r="AC25" s="213">
        <v>0.15183246073298429</v>
      </c>
      <c r="AD25" s="213">
        <v>0.39877835951134383</v>
      </c>
      <c r="AE25" s="78">
        <f t="shared" si="3"/>
        <v>1</v>
      </c>
      <c r="AG25" s="334"/>
      <c r="AH25" s="176" t="s">
        <v>217</v>
      </c>
      <c r="AI25" s="119" t="s">
        <v>39</v>
      </c>
      <c r="AJ25" s="212">
        <v>0.27619047619047621</v>
      </c>
      <c r="AK25" s="213">
        <v>9.0476190476190474E-2</v>
      </c>
      <c r="AL25" s="213">
        <v>0.10952380952380952</v>
      </c>
      <c r="AM25" s="213">
        <v>0.52380952380952384</v>
      </c>
      <c r="AN25" s="225">
        <f t="shared" si="4"/>
        <v>1</v>
      </c>
      <c r="AO25" s="228"/>
      <c r="AP25" s="107" t="s">
        <v>253</v>
      </c>
      <c r="AQ25" s="212">
        <v>0.22704081632653061</v>
      </c>
      <c r="AR25" s="213">
        <v>4.0816326530612242E-2</v>
      </c>
      <c r="AS25" s="213">
        <v>6.7176870748299325E-2</v>
      </c>
      <c r="AT25" s="213">
        <v>0.66496598639455784</v>
      </c>
      <c r="AU25" s="78">
        <f t="shared" si="5"/>
        <v>1</v>
      </c>
      <c r="AV25" s="336"/>
      <c r="AW25" s="340"/>
      <c r="AX25" s="176" t="s">
        <v>217</v>
      </c>
      <c r="AY25" s="119" t="s">
        <v>39</v>
      </c>
      <c r="AZ25" s="212">
        <v>0.14285714285714285</v>
      </c>
      <c r="BA25" s="213">
        <v>1.4285714285714285E-2</v>
      </c>
      <c r="BB25" s="213">
        <v>7.6190476190476197E-2</v>
      </c>
      <c r="BC25" s="213">
        <v>0.76666666666666672</v>
      </c>
      <c r="BD25" s="78">
        <f t="shared" si="6"/>
        <v>1</v>
      </c>
      <c r="BE25" s="336"/>
      <c r="BF25" s="334"/>
      <c r="BG25" s="176" t="s">
        <v>217</v>
      </c>
      <c r="BH25" s="119" t="s">
        <v>39</v>
      </c>
      <c r="BI25" s="145">
        <v>4.7142857142857135</v>
      </c>
      <c r="BJ25" s="53">
        <v>5.1666666666666679</v>
      </c>
      <c r="BK25" s="53">
        <v>4.0571428571428578</v>
      </c>
      <c r="BL25" s="53">
        <v>4.9519230769230775</v>
      </c>
      <c r="BM25" s="84">
        <v>7.0285714285714285</v>
      </c>
      <c r="BN25" s="84">
        <v>6.6619047619047613</v>
      </c>
      <c r="BO25" s="84">
        <v>4.1730769230769234</v>
      </c>
      <c r="BP25" s="73"/>
    </row>
    <row r="26" spans="1:68" x14ac:dyDescent="0.25">
      <c r="B26" s="107" t="s">
        <v>258</v>
      </c>
      <c r="C26" s="212">
        <v>0.39030612244897961</v>
      </c>
      <c r="D26" s="213">
        <v>0.27295918367346939</v>
      </c>
      <c r="E26" s="213">
        <v>0.14880952380952381</v>
      </c>
      <c r="F26" s="213">
        <v>0.1879251700680272</v>
      </c>
      <c r="G26" s="213">
        <v>0</v>
      </c>
      <c r="H26" s="76">
        <f t="shared" si="0"/>
        <v>1</v>
      </c>
      <c r="J26" s="107" t="s">
        <v>258</v>
      </c>
      <c r="K26" s="212">
        <v>0.22619047619047619</v>
      </c>
      <c r="L26" s="213">
        <v>0.18962585034013604</v>
      </c>
      <c r="M26" s="213">
        <v>0.58418367346938771</v>
      </c>
      <c r="N26" s="78">
        <f t="shared" si="1"/>
        <v>1</v>
      </c>
      <c r="P26" s="334"/>
      <c r="Q26" s="175"/>
      <c r="R26" s="120" t="s">
        <v>40</v>
      </c>
      <c r="S26" s="216">
        <v>0.38552437223042835</v>
      </c>
      <c r="T26" s="217">
        <v>0.32496307237813887</v>
      </c>
      <c r="U26" s="217">
        <v>0.14771048744460857</v>
      </c>
      <c r="V26" s="217">
        <v>0.14180206794682423</v>
      </c>
      <c r="W26" s="217">
        <v>0</v>
      </c>
      <c r="X26" s="220">
        <f t="shared" si="2"/>
        <v>1</v>
      </c>
      <c r="Y26" s="222"/>
      <c r="Z26" s="169" t="s">
        <v>258</v>
      </c>
      <c r="AA26" s="212">
        <v>0.31547619047619047</v>
      </c>
      <c r="AB26" s="213">
        <v>0.13435374149659865</v>
      </c>
      <c r="AC26" s="213">
        <v>0.15391156462585034</v>
      </c>
      <c r="AD26" s="213">
        <v>0.39625850340136054</v>
      </c>
      <c r="AE26" s="78">
        <f t="shared" si="3"/>
        <v>1</v>
      </c>
      <c r="AG26" s="334"/>
      <c r="AH26" s="175"/>
      <c r="AI26" s="120" t="s">
        <v>40</v>
      </c>
      <c r="AJ26" s="216">
        <v>0.43768545994065283</v>
      </c>
      <c r="AK26" s="217">
        <v>5.0445103857566766E-2</v>
      </c>
      <c r="AL26" s="217">
        <v>0.13204747774480713</v>
      </c>
      <c r="AM26" s="217">
        <v>0.37982195845697331</v>
      </c>
      <c r="AN26" s="226">
        <f t="shared" si="4"/>
        <v>1</v>
      </c>
      <c r="AO26" s="228"/>
      <c r="AP26" s="107" t="s">
        <v>258</v>
      </c>
      <c r="AQ26" s="212">
        <v>0.22704081632653061</v>
      </c>
      <c r="AR26" s="213">
        <v>4.0816326530612242E-2</v>
      </c>
      <c r="AS26" s="213">
        <v>6.7176870748299325E-2</v>
      </c>
      <c r="AT26" s="213">
        <v>0.66496598639455784</v>
      </c>
      <c r="AU26" s="78">
        <f t="shared" si="5"/>
        <v>1</v>
      </c>
      <c r="AV26" s="336"/>
      <c r="AW26" s="340"/>
      <c r="AX26" s="175"/>
      <c r="AY26" s="120" t="s">
        <v>40</v>
      </c>
      <c r="AZ26" s="216">
        <v>0.35259259259259257</v>
      </c>
      <c r="BA26" s="217">
        <v>3.7037037037037035E-2</v>
      </c>
      <c r="BB26" s="217">
        <v>6.3703703703703707E-2</v>
      </c>
      <c r="BC26" s="217">
        <v>0.54666666666666663</v>
      </c>
      <c r="BD26" s="220">
        <f t="shared" si="6"/>
        <v>1</v>
      </c>
      <c r="BE26" s="336"/>
      <c r="BF26" s="334"/>
      <c r="BG26" s="175"/>
      <c r="BH26" s="120" t="s">
        <v>40</v>
      </c>
      <c r="BI26" s="149">
        <v>4.2288261515601784</v>
      </c>
      <c r="BJ26" s="55">
        <v>4.594955489614243</v>
      </c>
      <c r="BK26" s="55">
        <v>4.5616641901931647</v>
      </c>
      <c r="BL26" s="55">
        <v>4.8288690476190483</v>
      </c>
      <c r="BM26" s="150">
        <v>6.3175074183976268</v>
      </c>
      <c r="BN26" s="150">
        <v>6.0222882615156017</v>
      </c>
      <c r="BO26" s="150">
        <v>4.0819423368740519</v>
      </c>
      <c r="BP26" s="151"/>
    </row>
    <row r="27" spans="1:68" x14ac:dyDescent="0.25">
      <c r="B27" s="107" t="s">
        <v>259</v>
      </c>
      <c r="C27" s="212">
        <v>0.32186948853615521</v>
      </c>
      <c r="D27" s="213">
        <v>0.30864197530864196</v>
      </c>
      <c r="E27" s="213">
        <v>0.15873015873015872</v>
      </c>
      <c r="F27" s="213">
        <v>0.20899470899470898</v>
      </c>
      <c r="G27" s="213">
        <v>1.7636684303350969E-3</v>
      </c>
      <c r="H27" s="76">
        <f t="shared" si="0"/>
        <v>1</v>
      </c>
      <c r="J27" s="107" t="s">
        <v>259</v>
      </c>
      <c r="K27" s="212">
        <v>0.2244718309859155</v>
      </c>
      <c r="L27" s="213">
        <v>0.17253521126760563</v>
      </c>
      <c r="M27" s="213">
        <v>0.60299295774647887</v>
      </c>
      <c r="N27" s="78">
        <f t="shared" si="1"/>
        <v>1</v>
      </c>
      <c r="P27" s="334"/>
      <c r="Q27" s="187"/>
      <c r="R27" s="119" t="s">
        <v>38</v>
      </c>
      <c r="S27" s="218">
        <v>0.25506072874493929</v>
      </c>
      <c r="T27" s="219">
        <v>0.38866396761133604</v>
      </c>
      <c r="U27" s="219">
        <v>0.10931174089068826</v>
      </c>
      <c r="V27" s="219">
        <v>0.24696356275303644</v>
      </c>
      <c r="W27" s="219">
        <v>0</v>
      </c>
      <c r="X27" s="221">
        <f t="shared" si="2"/>
        <v>1</v>
      </c>
      <c r="Y27" s="222"/>
      <c r="Z27" s="169" t="s">
        <v>259</v>
      </c>
      <c r="AA27" s="212">
        <v>0.33804060017652249</v>
      </c>
      <c r="AB27" s="213">
        <v>0.13945278022947927</v>
      </c>
      <c r="AC27" s="213">
        <v>0.13327449249779347</v>
      </c>
      <c r="AD27" s="213">
        <v>0.38923212709620475</v>
      </c>
      <c r="AE27" s="78">
        <f t="shared" si="3"/>
        <v>1</v>
      </c>
      <c r="AG27" s="334"/>
      <c r="AH27" s="187"/>
      <c r="AI27" s="119" t="s">
        <v>38</v>
      </c>
      <c r="AJ27" s="218">
        <v>0.18367346938775511</v>
      </c>
      <c r="AK27" s="219">
        <v>8.1632653061224483E-2</v>
      </c>
      <c r="AL27" s="219">
        <v>0.10204081632653061</v>
      </c>
      <c r="AM27" s="219">
        <v>0.63265306122449005</v>
      </c>
      <c r="AN27" s="224">
        <f t="shared" si="4"/>
        <v>1.0000000000000002</v>
      </c>
      <c r="AO27" s="228"/>
      <c r="AP27" s="107" t="s">
        <v>259</v>
      </c>
      <c r="AQ27" s="212">
        <v>0.20881057268722467</v>
      </c>
      <c r="AR27" s="213">
        <v>4.5814977973568281E-2</v>
      </c>
      <c r="AS27" s="213">
        <v>9.3392070484581494E-2</v>
      </c>
      <c r="AT27" s="213">
        <v>0.65198237885462551</v>
      </c>
      <c r="AU27" s="78">
        <f t="shared" si="5"/>
        <v>1</v>
      </c>
      <c r="AV27" s="336"/>
      <c r="AW27" s="340"/>
      <c r="AX27" s="187"/>
      <c r="AY27" s="119" t="s">
        <v>38</v>
      </c>
      <c r="AZ27" s="218">
        <v>8.5714285714285715E-2</v>
      </c>
      <c r="BA27" s="219">
        <v>3.2653061224489799E-2</v>
      </c>
      <c r="BB27" s="219">
        <v>0.10612244897959183</v>
      </c>
      <c r="BC27" s="219">
        <v>0.77551020408163263</v>
      </c>
      <c r="BD27" s="221">
        <f t="shared" si="6"/>
        <v>1</v>
      </c>
      <c r="BE27" s="336"/>
      <c r="BF27" s="334"/>
      <c r="BG27" s="187"/>
      <c r="BH27" s="119" t="s">
        <v>38</v>
      </c>
      <c r="BI27" s="146">
        <v>4.7206477732793521</v>
      </c>
      <c r="BJ27" s="54">
        <v>4.857723577235773</v>
      </c>
      <c r="BK27" s="54">
        <v>3.8542510121457489</v>
      </c>
      <c r="BL27" s="54">
        <v>4.4693877551020407</v>
      </c>
      <c r="BM27" s="147">
        <v>7.1781376518218618</v>
      </c>
      <c r="BN27" s="147">
        <v>6.8785425101214575</v>
      </c>
      <c r="BO27" s="147">
        <v>4.6229508196721305</v>
      </c>
      <c r="BP27" s="148"/>
    </row>
    <row r="28" spans="1:68" ht="15.75" thickBot="1" x14ac:dyDescent="0.3">
      <c r="B28" s="168" t="s">
        <v>260</v>
      </c>
      <c r="C28" s="214">
        <v>0.30615640599001664</v>
      </c>
      <c r="D28" s="215">
        <v>0.3086522462562396</v>
      </c>
      <c r="E28" s="215">
        <v>0.16139767054908485</v>
      </c>
      <c r="F28" s="215">
        <v>0.21963394342762063</v>
      </c>
      <c r="G28" s="215">
        <v>4.1597337770382693E-3</v>
      </c>
      <c r="H28" s="77">
        <f t="shared" si="0"/>
        <v>1</v>
      </c>
      <c r="J28" s="168" t="s">
        <v>260</v>
      </c>
      <c r="K28" s="214">
        <v>0.22782608695652173</v>
      </c>
      <c r="L28" s="215">
        <v>0.16608695652173913</v>
      </c>
      <c r="M28" s="215">
        <v>0.60608695652173916</v>
      </c>
      <c r="N28" s="79">
        <f>SUM(K28:M28)</f>
        <v>1</v>
      </c>
      <c r="P28" s="334"/>
      <c r="Q28" s="176" t="s">
        <v>216</v>
      </c>
      <c r="R28" s="119" t="s">
        <v>39</v>
      </c>
      <c r="S28" s="212">
        <v>0.38333333333333336</v>
      </c>
      <c r="T28" s="213">
        <v>0.26111111111111113</v>
      </c>
      <c r="U28" s="213">
        <v>0.17777777777777778</v>
      </c>
      <c r="V28" s="213">
        <v>0.17777777777777778</v>
      </c>
      <c r="W28" s="213">
        <v>0</v>
      </c>
      <c r="X28" s="78">
        <f t="shared" si="2"/>
        <v>1</v>
      </c>
      <c r="Y28" s="222"/>
      <c r="Z28" s="161" t="s">
        <v>260</v>
      </c>
      <c r="AA28" s="214">
        <v>0.31413612565445026</v>
      </c>
      <c r="AB28" s="215">
        <v>0.14397905759162305</v>
      </c>
      <c r="AC28" s="215">
        <v>0.13874345549738221</v>
      </c>
      <c r="AD28" s="215">
        <v>0.40314136125654448</v>
      </c>
      <c r="AE28" s="79">
        <f t="shared" si="3"/>
        <v>1</v>
      </c>
      <c r="AG28" s="334"/>
      <c r="AH28" s="176" t="s">
        <v>216</v>
      </c>
      <c r="AI28" s="119" t="s">
        <v>39</v>
      </c>
      <c r="AJ28" s="212">
        <v>0.22222222222222221</v>
      </c>
      <c r="AK28" s="213">
        <v>0.14619883040935672</v>
      </c>
      <c r="AL28" s="213">
        <v>0.10204081632653061</v>
      </c>
      <c r="AM28" s="213">
        <v>0.5295381310418904</v>
      </c>
      <c r="AN28" s="225">
        <f t="shared" si="4"/>
        <v>1</v>
      </c>
      <c r="AO28" s="228"/>
      <c r="AP28" s="168" t="s">
        <v>260</v>
      </c>
      <c r="AQ28" s="214">
        <v>0.22639860139860141</v>
      </c>
      <c r="AR28" s="215">
        <v>3.4090909090909088E-2</v>
      </c>
      <c r="AS28" s="215">
        <v>9.9650349650349648E-2</v>
      </c>
      <c r="AT28" s="215">
        <v>0.6398601398601399</v>
      </c>
      <c r="AU28" s="79">
        <f t="shared" si="5"/>
        <v>1</v>
      </c>
      <c r="AV28" s="336"/>
      <c r="AW28" s="340"/>
      <c r="AX28" s="176" t="s">
        <v>216</v>
      </c>
      <c r="AY28" s="119" t="s">
        <v>39</v>
      </c>
      <c r="AZ28" s="212">
        <v>0.13636363636363635</v>
      </c>
      <c r="BA28" s="213">
        <v>8.5227272727272721E-2</v>
      </c>
      <c r="BB28" s="213">
        <v>0.17045454545454544</v>
      </c>
      <c r="BC28" s="213">
        <v>0.60795454545454541</v>
      </c>
      <c r="BD28" s="78">
        <f t="shared" si="6"/>
        <v>0.99999999999999989</v>
      </c>
      <c r="BE28" s="336"/>
      <c r="BF28" s="334"/>
      <c r="BG28" s="176" t="s">
        <v>216</v>
      </c>
      <c r="BH28" s="119" t="s">
        <v>39</v>
      </c>
      <c r="BI28" s="145">
        <v>4.5274725274725274</v>
      </c>
      <c r="BJ28" s="53">
        <v>4.9395604395604398</v>
      </c>
      <c r="BK28" s="53">
        <v>4.4725274725274726</v>
      </c>
      <c r="BL28" s="53">
        <v>4.8491620111731839</v>
      </c>
      <c r="BM28" s="84">
        <v>6.5469613259668504</v>
      </c>
      <c r="BN28" s="84">
        <v>6.4860335195530716</v>
      </c>
      <c r="BO28" s="84">
        <v>4.3559322033898304</v>
      </c>
      <c r="BP28" s="73"/>
    </row>
    <row r="29" spans="1:68" x14ac:dyDescent="0.25">
      <c r="P29" s="334"/>
      <c r="Q29" s="175"/>
      <c r="R29" s="120" t="s">
        <v>40</v>
      </c>
      <c r="S29" s="216">
        <v>0.38395415472779371</v>
      </c>
      <c r="T29" s="217">
        <v>0.3209169054441261</v>
      </c>
      <c r="U29" s="217">
        <v>0.13896848137535817</v>
      </c>
      <c r="V29" s="217">
        <v>0.15616045845272206</v>
      </c>
      <c r="W29" s="217">
        <v>0</v>
      </c>
      <c r="X29" s="220">
        <f t="shared" si="2"/>
        <v>1</v>
      </c>
      <c r="Y29" s="222"/>
      <c r="Z29" s="222"/>
      <c r="AA29" s="222"/>
      <c r="AB29" s="222"/>
      <c r="AC29" s="222"/>
      <c r="AD29" s="222"/>
      <c r="AE29" s="222"/>
      <c r="AG29" s="334"/>
      <c r="AH29" s="175"/>
      <c r="AI29" s="120" t="s">
        <v>40</v>
      </c>
      <c r="AJ29" s="216">
        <v>0.37747336377473362</v>
      </c>
      <c r="AK29" s="217">
        <v>8.0669710806697104E-2</v>
      </c>
      <c r="AL29" s="217">
        <v>0.11456</v>
      </c>
      <c r="AM29" s="217">
        <v>0.42729692541856923</v>
      </c>
      <c r="AN29" s="226">
        <f t="shared" si="4"/>
        <v>1</v>
      </c>
      <c r="AO29" s="228"/>
      <c r="AP29" s="228"/>
      <c r="AQ29" s="228"/>
      <c r="AR29" s="228"/>
      <c r="AS29" s="228"/>
      <c r="AT29" s="228"/>
      <c r="AU29" s="228"/>
      <c r="AV29" s="337"/>
      <c r="AW29" s="340"/>
      <c r="AX29" s="175"/>
      <c r="AY29" s="120" t="s">
        <v>40</v>
      </c>
      <c r="AZ29" s="216">
        <v>0.28281250000000002</v>
      </c>
      <c r="BA29" s="217">
        <v>3.90625E-2</v>
      </c>
      <c r="BB29" s="217">
        <v>8.4375000000000006E-2</v>
      </c>
      <c r="BC29" s="217">
        <v>0.59375</v>
      </c>
      <c r="BD29" s="220">
        <f t="shared" si="6"/>
        <v>1</v>
      </c>
      <c r="BE29" s="336"/>
      <c r="BF29" s="334"/>
      <c r="BG29" s="175"/>
      <c r="BH29" s="120" t="s">
        <v>40</v>
      </c>
      <c r="BI29" s="149">
        <v>4.4219653179190752</v>
      </c>
      <c r="BJ29" s="55">
        <v>4.6897546897546896</v>
      </c>
      <c r="BK29" s="55">
        <v>4.602877697841727</v>
      </c>
      <c r="BL29" s="55">
        <v>4.7248908296943224</v>
      </c>
      <c r="BM29" s="150">
        <v>6.0535455861070915</v>
      </c>
      <c r="BN29" s="150">
        <v>5.6443148688046652</v>
      </c>
      <c r="BO29" s="150">
        <v>4.2069970845481048</v>
      </c>
      <c r="BP29" s="151"/>
    </row>
    <row r="30" spans="1:68" x14ac:dyDescent="0.25">
      <c r="J30" s="384" t="s">
        <v>261</v>
      </c>
      <c r="K30" s="385"/>
      <c r="L30" s="385"/>
      <c r="P30" s="334"/>
      <c r="Q30" s="187"/>
      <c r="R30" s="119" t="s">
        <v>38</v>
      </c>
      <c r="S30" s="218">
        <v>0.24568965517241378</v>
      </c>
      <c r="T30" s="219">
        <v>0.38362068965517243</v>
      </c>
      <c r="U30" s="219">
        <v>0.13793103448275862</v>
      </c>
      <c r="V30" s="219">
        <v>0.23275862068965517</v>
      </c>
      <c r="W30" s="219">
        <v>0</v>
      </c>
      <c r="X30" s="221">
        <f t="shared" si="2"/>
        <v>0.99999999999999989</v>
      </c>
      <c r="Y30" s="222"/>
      <c r="Z30" s="222"/>
      <c r="AA30" s="222"/>
      <c r="AB30" s="222"/>
      <c r="AC30" s="222"/>
      <c r="AD30" s="222"/>
      <c r="AE30" s="222"/>
      <c r="AG30" s="334"/>
      <c r="AH30" s="187"/>
      <c r="AI30" s="119" t="s">
        <v>38</v>
      </c>
      <c r="AJ30" s="218">
        <v>0.15584415584415584</v>
      </c>
      <c r="AK30" s="219">
        <v>7.3593073593073599E-2</v>
      </c>
      <c r="AL30" s="219">
        <v>0.15584415584415584</v>
      </c>
      <c r="AM30" s="219">
        <v>0.61471861471861466</v>
      </c>
      <c r="AN30" s="224">
        <f t="shared" si="4"/>
        <v>1</v>
      </c>
      <c r="AO30" s="228"/>
      <c r="AP30" s="228"/>
      <c r="AQ30" s="228"/>
      <c r="AR30" s="228"/>
      <c r="AS30" s="228"/>
      <c r="AT30" s="228"/>
      <c r="AU30" s="228"/>
      <c r="AV30" s="337"/>
      <c r="AW30" s="340"/>
      <c r="AX30" s="187"/>
      <c r="AY30" s="119" t="s">
        <v>38</v>
      </c>
      <c r="AZ30" s="218">
        <v>9.9137931034482804E-2</v>
      </c>
      <c r="BA30" s="219">
        <v>2.5862068965517241E-2</v>
      </c>
      <c r="BB30" s="219">
        <v>8.1896551724137928E-2</v>
      </c>
      <c r="BC30" s="219">
        <v>0.7931034482758621</v>
      </c>
      <c r="BD30" s="221">
        <f t="shared" si="6"/>
        <v>1</v>
      </c>
      <c r="BE30" s="336"/>
      <c r="BF30" s="334"/>
      <c r="BG30" s="187"/>
      <c r="BH30" s="119" t="s">
        <v>38</v>
      </c>
      <c r="BI30" s="146">
        <v>4.8614718614718617</v>
      </c>
      <c r="BJ30" s="54">
        <v>5.0517241379310347</v>
      </c>
      <c r="BK30" s="54">
        <v>4.4224137931034484</v>
      </c>
      <c r="BL30" s="54">
        <v>4.931034482758621</v>
      </c>
      <c r="BM30" s="147">
        <v>6.9870689655172402</v>
      </c>
      <c r="BN30" s="147">
        <v>6.7</v>
      </c>
      <c r="BO30" s="147">
        <v>4.5130434782608697</v>
      </c>
      <c r="BP30" s="148"/>
    </row>
    <row r="31" spans="1:68" x14ac:dyDescent="0.25">
      <c r="J31" s="67" t="s">
        <v>262</v>
      </c>
      <c r="K31" s="386"/>
      <c r="L31" s="386"/>
      <c r="P31" s="334"/>
      <c r="Q31" s="176" t="s">
        <v>234</v>
      </c>
      <c r="R31" s="119" t="s">
        <v>39</v>
      </c>
      <c r="S31" s="212">
        <v>0.43617021276595747</v>
      </c>
      <c r="T31" s="213">
        <v>0.22872340425531915</v>
      </c>
      <c r="U31" s="213">
        <v>0.15957446808510639</v>
      </c>
      <c r="V31" s="213">
        <v>0.17553191489361702</v>
      </c>
      <c r="W31" s="213">
        <v>0</v>
      </c>
      <c r="X31" s="78">
        <f t="shared" si="2"/>
        <v>1</v>
      </c>
      <c r="Y31" s="222"/>
      <c r="Z31" s="222"/>
      <c r="AA31" s="222"/>
      <c r="AB31" s="222"/>
      <c r="AC31" s="222"/>
      <c r="AD31" s="222"/>
      <c r="AE31" s="222"/>
      <c r="AG31" s="334"/>
      <c r="AH31" s="176" t="s">
        <v>234</v>
      </c>
      <c r="AI31" s="119" t="s">
        <v>39</v>
      </c>
      <c r="AJ31" s="212">
        <v>0.20212765957446807</v>
      </c>
      <c r="AK31" s="213">
        <v>9.5744680851063829E-2</v>
      </c>
      <c r="AL31" s="213">
        <v>0.25</v>
      </c>
      <c r="AM31" s="213">
        <v>0.4521276595744681</v>
      </c>
      <c r="AN31" s="225">
        <f t="shared" si="4"/>
        <v>1</v>
      </c>
      <c r="AO31" s="228"/>
      <c r="AP31" s="228"/>
      <c r="AQ31" s="228"/>
      <c r="AR31" s="228"/>
      <c r="AS31" s="228"/>
      <c r="AT31" s="228"/>
      <c r="AU31" s="228"/>
      <c r="AV31" s="337"/>
      <c r="AW31" s="340"/>
      <c r="AX31" s="176" t="s">
        <v>234</v>
      </c>
      <c r="AY31" s="119" t="s">
        <v>39</v>
      </c>
      <c r="AZ31" s="212">
        <v>0.14438502673796791</v>
      </c>
      <c r="BA31" s="213">
        <v>3.7433155080213901E-2</v>
      </c>
      <c r="BB31" s="213">
        <v>0.17647058823529413</v>
      </c>
      <c r="BC31" s="213">
        <v>0.64171122994652408</v>
      </c>
      <c r="BD31" s="78">
        <f t="shared" si="6"/>
        <v>1</v>
      </c>
      <c r="BE31" s="336"/>
      <c r="BF31" s="334"/>
      <c r="BG31" s="176" t="s">
        <v>234</v>
      </c>
      <c r="BH31" s="119" t="s">
        <v>39</v>
      </c>
      <c r="BI31" s="145">
        <v>4.5478723404255321</v>
      </c>
      <c r="BJ31" s="53">
        <v>5.0531914893617023</v>
      </c>
      <c r="BK31" s="53">
        <v>4.7180851063829783</v>
      </c>
      <c r="BL31" s="53">
        <v>4.8297872340425538</v>
      </c>
      <c r="BM31" s="84">
        <v>6.3936170212765955</v>
      </c>
      <c r="BN31" s="84">
        <v>6.292553191489362</v>
      </c>
      <c r="BO31" s="84">
        <v>4.4623655913978499</v>
      </c>
      <c r="BP31" s="73"/>
    </row>
    <row r="32" spans="1:68" x14ac:dyDescent="0.25">
      <c r="J32" s="67" t="s">
        <v>263</v>
      </c>
      <c r="K32" s="386"/>
      <c r="L32" s="386"/>
      <c r="P32" s="334"/>
      <c r="Q32" s="175"/>
      <c r="R32" s="120" t="s">
        <v>40</v>
      </c>
      <c r="S32" s="216">
        <v>0.41014492753623188</v>
      </c>
      <c r="T32" s="217">
        <v>0.29565217391304349</v>
      </c>
      <c r="U32" s="217">
        <v>0.1391304347826087</v>
      </c>
      <c r="V32" s="217">
        <v>0.15507246376811595</v>
      </c>
      <c r="W32" s="217">
        <v>0</v>
      </c>
      <c r="X32" s="220">
        <f t="shared" si="2"/>
        <v>1</v>
      </c>
      <c r="Y32" s="222"/>
      <c r="Z32" s="222"/>
      <c r="AA32" s="222"/>
      <c r="AB32" s="222"/>
      <c r="AC32" s="222"/>
      <c r="AD32" s="222"/>
      <c r="AE32" s="222"/>
      <c r="AG32" s="334"/>
      <c r="AH32" s="175"/>
      <c r="AI32" s="120" t="s">
        <v>40</v>
      </c>
      <c r="AJ32" s="216">
        <v>0.36918604651162801</v>
      </c>
      <c r="AK32" s="217">
        <v>7.7034883720930231E-2</v>
      </c>
      <c r="AL32" s="217">
        <v>0.1308139534883721</v>
      </c>
      <c r="AM32" s="217">
        <v>0.42296511627906974</v>
      </c>
      <c r="AN32" s="226">
        <f t="shared" si="4"/>
        <v>1</v>
      </c>
      <c r="AO32" s="228"/>
      <c r="AP32" s="228"/>
      <c r="AQ32" s="228"/>
      <c r="AR32" s="228"/>
      <c r="AS32" s="228"/>
      <c r="AT32" s="228"/>
      <c r="AU32" s="228"/>
      <c r="AV32" s="337"/>
      <c r="AW32" s="340"/>
      <c r="AX32" s="175"/>
      <c r="AY32" s="120" t="s">
        <v>40</v>
      </c>
      <c r="AZ32" s="216">
        <v>0.30713245997088789</v>
      </c>
      <c r="BA32" s="217">
        <v>3.3478893740902474E-2</v>
      </c>
      <c r="BB32" s="217">
        <v>9.0247452692867547E-2</v>
      </c>
      <c r="BC32" s="217">
        <v>0.5691411935953421</v>
      </c>
      <c r="BD32" s="220">
        <f t="shared" si="6"/>
        <v>1</v>
      </c>
      <c r="BE32" s="336"/>
      <c r="BF32" s="334"/>
      <c r="BG32" s="175"/>
      <c r="BH32" s="120" t="s">
        <v>40</v>
      </c>
      <c r="BI32" s="149">
        <v>4.4941860465116275</v>
      </c>
      <c r="BJ32" s="55">
        <v>4.8040638606676342</v>
      </c>
      <c r="BK32" s="55">
        <v>4.7968069666182878</v>
      </c>
      <c r="BL32" s="55">
        <v>4.9532163742690054</v>
      </c>
      <c r="BM32" s="150">
        <v>6.1372262773722621</v>
      </c>
      <c r="BN32" s="150">
        <v>5.7852941176470587</v>
      </c>
      <c r="BO32" s="150">
        <v>4.1883211678832106</v>
      </c>
      <c r="BP32" s="151"/>
    </row>
    <row r="33" spans="10:69" x14ac:dyDescent="0.25">
      <c r="J33" s="67" t="s">
        <v>264</v>
      </c>
      <c r="K33" s="386"/>
      <c r="L33" s="386"/>
      <c r="P33" s="334"/>
      <c r="Q33" s="187"/>
      <c r="R33" s="119" t="s">
        <v>235</v>
      </c>
      <c r="S33" s="218">
        <v>0.22433460076045628</v>
      </c>
      <c r="T33" s="219">
        <v>0.44106463878326996</v>
      </c>
      <c r="U33" s="219">
        <v>9.125475285171103E-2</v>
      </c>
      <c r="V33" s="219">
        <v>0.24334600760456274</v>
      </c>
      <c r="W33" s="219">
        <v>0</v>
      </c>
      <c r="X33" s="221">
        <f t="shared" si="2"/>
        <v>1</v>
      </c>
      <c r="Y33" s="222"/>
      <c r="Z33" s="222"/>
      <c r="AA33" s="222"/>
      <c r="AB33" s="222"/>
      <c r="AC33" s="222"/>
      <c r="AD33" s="222"/>
      <c r="AE33" s="222"/>
      <c r="AG33" s="334"/>
      <c r="AH33" s="187"/>
      <c r="AI33" s="119" t="s">
        <v>235</v>
      </c>
      <c r="AJ33" s="218">
        <v>0.17938931297709923</v>
      </c>
      <c r="AK33" s="219">
        <v>8.0152671755725186E-2</v>
      </c>
      <c r="AL33" s="219">
        <v>0.14503816793893129</v>
      </c>
      <c r="AM33" s="219">
        <v>0.59541984732824427</v>
      </c>
      <c r="AN33" s="224">
        <f t="shared" si="4"/>
        <v>1</v>
      </c>
      <c r="AO33" s="228"/>
      <c r="AP33" s="228"/>
      <c r="AQ33" s="228"/>
      <c r="AR33" s="228"/>
      <c r="AS33" s="228"/>
      <c r="AT33" s="228"/>
      <c r="AU33" s="228"/>
      <c r="AV33" s="337"/>
      <c r="AW33" s="340"/>
      <c r="AX33" s="187"/>
      <c r="AY33" s="119" t="s">
        <v>235</v>
      </c>
      <c r="AZ33" s="218">
        <v>8.0152671755725186E-2</v>
      </c>
      <c r="BA33" s="219">
        <v>3.8167938931297711E-2</v>
      </c>
      <c r="BB33" s="219">
        <v>6.1068702290076333E-2</v>
      </c>
      <c r="BC33" s="219">
        <v>0.82061068702290074</v>
      </c>
      <c r="BD33" s="221">
        <f t="shared" si="6"/>
        <v>1</v>
      </c>
      <c r="BE33" s="336"/>
      <c r="BF33" s="334"/>
      <c r="BG33" s="187"/>
      <c r="BH33" s="119" t="s">
        <v>235</v>
      </c>
      <c r="BI33" s="146">
        <v>5.2699619771863109</v>
      </c>
      <c r="BJ33" s="54">
        <v>5.4942965779467681</v>
      </c>
      <c r="BK33" s="54">
        <v>4.4334600760456269</v>
      </c>
      <c r="BL33" s="54">
        <v>5.0038314176245224</v>
      </c>
      <c r="BM33" s="147">
        <v>6.9125475285171101</v>
      </c>
      <c r="BN33" s="147">
        <v>6.8778625954198471</v>
      </c>
      <c r="BO33" s="147">
        <v>4.1946564885496187</v>
      </c>
      <c r="BP33" s="293">
        <v>9.7272727272727266</v>
      </c>
      <c r="BQ33" t="s">
        <v>481</v>
      </c>
    </row>
    <row r="34" spans="10:69" x14ac:dyDescent="0.25">
      <c r="P34" s="334"/>
      <c r="Q34" s="176" t="s">
        <v>238</v>
      </c>
      <c r="R34" s="119" t="s">
        <v>236</v>
      </c>
      <c r="S34" s="212">
        <v>0.40825688073394495</v>
      </c>
      <c r="T34" s="213">
        <v>0.22935779816513763</v>
      </c>
      <c r="U34" s="213">
        <v>0.13761467889908258</v>
      </c>
      <c r="V34" s="213">
        <v>0.22477064220183487</v>
      </c>
      <c r="W34" s="213">
        <v>0</v>
      </c>
      <c r="X34" s="78">
        <f t="shared" si="2"/>
        <v>1.0000000000000002</v>
      </c>
      <c r="Y34" s="222"/>
      <c r="Z34" s="222"/>
      <c r="AA34" s="222"/>
      <c r="AB34" s="222"/>
      <c r="AC34" s="222"/>
      <c r="AD34" s="222"/>
      <c r="AE34" s="222"/>
      <c r="AG34" s="334"/>
      <c r="AH34" s="176" t="s">
        <v>238</v>
      </c>
      <c r="AI34" s="119" t="s">
        <v>236</v>
      </c>
      <c r="AJ34" s="212">
        <v>0.23394495412844038</v>
      </c>
      <c r="AK34" s="213">
        <v>0.16055045871559634</v>
      </c>
      <c r="AL34" s="213">
        <v>0.16055045871559634</v>
      </c>
      <c r="AM34" s="213">
        <v>0.44495412844036697</v>
      </c>
      <c r="AN34" s="225">
        <f t="shared" si="4"/>
        <v>1</v>
      </c>
      <c r="AO34" s="228"/>
      <c r="AP34" s="228"/>
      <c r="AQ34" s="228"/>
      <c r="AR34" s="228"/>
      <c r="AS34" s="228"/>
      <c r="AT34" s="228"/>
      <c r="AU34" s="228"/>
      <c r="AV34" s="337"/>
      <c r="AW34" s="340"/>
      <c r="AX34" s="176" t="s">
        <v>238</v>
      </c>
      <c r="AY34" s="119" t="s">
        <v>236</v>
      </c>
      <c r="AZ34" s="212">
        <v>0.1743119266055046</v>
      </c>
      <c r="BA34" s="213">
        <v>5.0458715596330278E-2</v>
      </c>
      <c r="BB34" s="213">
        <v>0.11926605504587157</v>
      </c>
      <c r="BC34" s="213">
        <v>0.65596330275229353</v>
      </c>
      <c r="BD34" s="78">
        <f t="shared" si="6"/>
        <v>1</v>
      </c>
      <c r="BE34" s="336"/>
      <c r="BF34" s="334"/>
      <c r="BG34" s="176" t="s">
        <v>238</v>
      </c>
      <c r="BH34" s="119" t="s">
        <v>236</v>
      </c>
      <c r="BI34" s="145">
        <v>4.7844036697247709</v>
      </c>
      <c r="BJ34" s="53">
        <v>5.1376146788990829</v>
      </c>
      <c r="BK34" s="53">
        <v>4.3211009174311927</v>
      </c>
      <c r="BL34" s="53">
        <v>5.064516129032258</v>
      </c>
      <c r="BM34" s="84">
        <v>6.5963302752293576</v>
      </c>
      <c r="BN34" s="84">
        <v>6.6036866359447002</v>
      </c>
      <c r="BO34" s="84">
        <v>4.1100917431192663</v>
      </c>
      <c r="BP34" s="294">
        <v>9.5</v>
      </c>
    </row>
    <row r="35" spans="10:69" x14ac:dyDescent="0.25">
      <c r="P35" s="334"/>
      <c r="Q35" s="175"/>
      <c r="R35" s="120" t="s">
        <v>237</v>
      </c>
      <c r="S35" s="216">
        <v>0.42351046698872785</v>
      </c>
      <c r="T35" s="217">
        <v>0.2560386473429952</v>
      </c>
      <c r="U35" s="217">
        <v>0.17391304347826086</v>
      </c>
      <c r="V35" s="217">
        <v>0.14653784219001612</v>
      </c>
      <c r="W35" s="217">
        <v>0</v>
      </c>
      <c r="X35" s="220">
        <f t="shared" si="2"/>
        <v>1</v>
      </c>
      <c r="Y35" s="222"/>
      <c r="Z35" s="222"/>
      <c r="AA35" s="222"/>
      <c r="AB35" s="222"/>
      <c r="AC35" s="222"/>
      <c r="AD35" s="222"/>
      <c r="AE35" s="222"/>
      <c r="AG35" s="334"/>
      <c r="AH35" s="175"/>
      <c r="AI35" s="120" t="s">
        <v>237</v>
      </c>
      <c r="AJ35" s="216">
        <v>0.36276083467094705</v>
      </c>
      <c r="AK35" s="217">
        <v>9.9518459069020862E-2</v>
      </c>
      <c r="AL35" s="217">
        <v>0.13001605136436598</v>
      </c>
      <c r="AM35" s="217">
        <v>0.40770465489566615</v>
      </c>
      <c r="AN35" s="226">
        <f t="shared" si="4"/>
        <v>1</v>
      </c>
      <c r="AO35" s="228"/>
      <c r="AP35" s="228"/>
      <c r="AQ35" s="228"/>
      <c r="AR35" s="228"/>
      <c r="AS35" s="228"/>
      <c r="AT35" s="228"/>
      <c r="AU35" s="228"/>
      <c r="AV35" s="337"/>
      <c r="AW35" s="340"/>
      <c r="AX35" s="175"/>
      <c r="AY35" s="120" t="s">
        <v>237</v>
      </c>
      <c r="AZ35" s="216">
        <v>0.28778135048231512</v>
      </c>
      <c r="BA35" s="217">
        <v>6.2700964630225078E-2</v>
      </c>
      <c r="BB35" s="217">
        <v>8.8424437299035374E-2</v>
      </c>
      <c r="BC35" s="217">
        <v>0.56109324758842438</v>
      </c>
      <c r="BD35" s="220">
        <f t="shared" si="6"/>
        <v>1</v>
      </c>
      <c r="BE35" s="336"/>
      <c r="BF35" s="334"/>
      <c r="BG35" s="175"/>
      <c r="BH35" s="120" t="s">
        <v>237</v>
      </c>
      <c r="BI35" s="149">
        <v>4.541062801932366</v>
      </c>
      <c r="BJ35" s="55">
        <v>4.9033816425120778</v>
      </c>
      <c r="BK35" s="55">
        <v>4.32475884244373</v>
      </c>
      <c r="BL35" s="55">
        <v>4.8409090909090908</v>
      </c>
      <c r="BM35" s="150">
        <v>5.9983870967741932</v>
      </c>
      <c r="BN35" s="150">
        <v>5.8935483870967733</v>
      </c>
      <c r="BO35" s="150">
        <v>3.9571663920922573</v>
      </c>
      <c r="BP35" s="295">
        <v>9.2565217391304309</v>
      </c>
    </row>
    <row r="36" spans="10:69" x14ac:dyDescent="0.25">
      <c r="P36" s="334"/>
      <c r="Q36" s="187"/>
      <c r="R36" s="119" t="s">
        <v>235</v>
      </c>
      <c r="S36" s="218">
        <v>0.20149253731343283</v>
      </c>
      <c r="T36" s="219">
        <v>0.41044776119402987</v>
      </c>
      <c r="U36" s="219">
        <v>0.12313432835820895</v>
      </c>
      <c r="V36" s="219">
        <v>0.26492537313432835</v>
      </c>
      <c r="W36" s="219">
        <v>0</v>
      </c>
      <c r="X36" s="221">
        <f t="shared" si="2"/>
        <v>1</v>
      </c>
      <c r="Y36" s="222"/>
      <c r="Z36" s="222"/>
      <c r="AA36" s="222"/>
      <c r="AB36" s="222"/>
      <c r="AC36" s="222"/>
      <c r="AD36" s="222"/>
      <c r="AE36" s="222"/>
      <c r="AG36" s="334"/>
      <c r="AH36" s="187"/>
      <c r="AI36" s="119" t="s">
        <v>235</v>
      </c>
      <c r="AJ36" s="218">
        <v>0.17228464419475656</v>
      </c>
      <c r="AK36" s="219">
        <v>9.3632958801498134E-2</v>
      </c>
      <c r="AL36" s="219">
        <v>0.10112359550561797</v>
      </c>
      <c r="AM36" s="219">
        <v>0.63295880149812733</v>
      </c>
      <c r="AN36" s="224">
        <f t="shared" si="4"/>
        <v>1</v>
      </c>
      <c r="AO36" s="228"/>
      <c r="AP36" s="228"/>
      <c r="AQ36" s="228"/>
      <c r="AR36" s="228"/>
      <c r="AS36" s="228"/>
      <c r="AT36" s="228"/>
      <c r="AU36" s="228"/>
      <c r="AV36" s="337"/>
      <c r="AW36" s="340"/>
      <c r="AX36" s="187"/>
      <c r="AY36" s="119" t="s">
        <v>235</v>
      </c>
      <c r="AZ36" s="218">
        <v>6.3909774436090222E-2</v>
      </c>
      <c r="BA36" s="219">
        <v>2.2556390977443608E-2</v>
      </c>
      <c r="BB36" s="219">
        <v>6.0150375939849621E-2</v>
      </c>
      <c r="BC36" s="219">
        <v>0.85338345864661658</v>
      </c>
      <c r="BD36" s="221">
        <f t="shared" si="6"/>
        <v>1</v>
      </c>
      <c r="BE36" s="336"/>
      <c r="BF36" s="334"/>
      <c r="BG36" s="187"/>
      <c r="BH36" s="119" t="s">
        <v>235</v>
      </c>
      <c r="BI36" s="146">
        <v>5.272388059701492</v>
      </c>
      <c r="BJ36" s="54">
        <v>5.2425373134328366</v>
      </c>
      <c r="BK36" s="54">
        <v>4.3619402985074629</v>
      </c>
      <c r="BL36" s="54">
        <v>5.0936329588014981</v>
      </c>
      <c r="BM36" s="147">
        <v>6.7089552238805972</v>
      </c>
      <c r="BN36" s="147">
        <v>6.4067164179104479</v>
      </c>
      <c r="BO36" s="147">
        <v>4.2716981132075471</v>
      </c>
      <c r="BP36" s="293">
        <v>8.6271186440677958</v>
      </c>
    </row>
    <row r="37" spans="10:69" x14ac:dyDescent="0.25">
      <c r="P37" s="334"/>
      <c r="Q37" s="176" t="s">
        <v>239</v>
      </c>
      <c r="R37" s="119" t="s">
        <v>236</v>
      </c>
      <c r="S37" s="212">
        <v>0.43069306930693069</v>
      </c>
      <c r="T37" s="213">
        <v>0.23762376237623761</v>
      </c>
      <c r="U37" s="213">
        <v>0.14851485148514851</v>
      </c>
      <c r="V37" s="213">
        <v>0.18316831683168316</v>
      </c>
      <c r="W37" s="213">
        <v>0</v>
      </c>
      <c r="X37" s="78">
        <f t="shared" si="2"/>
        <v>1</v>
      </c>
      <c r="Y37" s="222"/>
      <c r="Z37" s="222"/>
      <c r="AA37" s="222"/>
      <c r="AB37" s="222"/>
      <c r="AC37" s="222"/>
      <c r="AD37" s="222"/>
      <c r="AE37" s="222"/>
      <c r="AG37" s="334"/>
      <c r="AH37" s="176" t="s">
        <v>239</v>
      </c>
      <c r="AI37" s="119" t="s">
        <v>236</v>
      </c>
      <c r="AJ37" s="212">
        <v>0.24378109452736318</v>
      </c>
      <c r="AK37" s="213">
        <v>0.13432835820895522</v>
      </c>
      <c r="AL37" s="213">
        <v>0.17910447761194029</v>
      </c>
      <c r="AM37" s="213">
        <v>0.44278606965174128</v>
      </c>
      <c r="AN37" s="225">
        <f t="shared" si="4"/>
        <v>1</v>
      </c>
      <c r="AO37" s="228"/>
      <c r="AP37" s="228"/>
      <c r="AQ37" s="228"/>
      <c r="AR37" s="228"/>
      <c r="AS37" s="228"/>
      <c r="AT37" s="228"/>
      <c r="AU37" s="228"/>
      <c r="AV37" s="337"/>
      <c r="AW37" s="340"/>
      <c r="AX37" s="176" t="s">
        <v>239</v>
      </c>
      <c r="AY37" s="119" t="s">
        <v>236</v>
      </c>
      <c r="AZ37" s="212">
        <v>0.17910447761194029</v>
      </c>
      <c r="BA37" s="213">
        <v>5.9701492537313432E-2</v>
      </c>
      <c r="BB37" s="213">
        <v>0.11940298507462686</v>
      </c>
      <c r="BC37" s="213">
        <v>0.64179104477611937</v>
      </c>
      <c r="BD37" s="78">
        <f t="shared" si="6"/>
        <v>1</v>
      </c>
      <c r="BE37" s="336"/>
      <c r="BF37" s="334"/>
      <c r="BG37" s="176" t="s">
        <v>239</v>
      </c>
      <c r="BH37" s="119" t="s">
        <v>236</v>
      </c>
      <c r="BI37" s="145">
        <v>5.1650000000000009</v>
      </c>
      <c r="BJ37" s="53">
        <v>5.4349999999999996</v>
      </c>
      <c r="BK37" s="53">
        <v>4.3316582914572868</v>
      </c>
      <c r="BL37" s="53">
        <v>5.2864321608040203</v>
      </c>
      <c r="BM37" s="84">
        <v>6.3869346733668344</v>
      </c>
      <c r="BN37" s="84">
        <v>6.4776119402985071</v>
      </c>
      <c r="BO37" s="84">
        <v>4.1632653061224492</v>
      </c>
      <c r="BP37" s="294">
        <v>8.5777777777777775</v>
      </c>
    </row>
    <row r="38" spans="10:69" x14ac:dyDescent="0.25">
      <c r="P38" s="334"/>
      <c r="Q38" s="175"/>
      <c r="R38" s="120" t="s">
        <v>237</v>
      </c>
      <c r="S38" s="216">
        <v>0.40978593272171254</v>
      </c>
      <c r="T38" s="217">
        <v>0.27675840978593275</v>
      </c>
      <c r="U38" s="217">
        <v>0.15902140672782875</v>
      </c>
      <c r="V38" s="217">
        <v>0.15443425076452599</v>
      </c>
      <c r="W38" s="217">
        <v>0</v>
      </c>
      <c r="X38" s="220">
        <f t="shared" si="2"/>
        <v>1</v>
      </c>
      <c r="Y38" s="222"/>
      <c r="Z38" s="222"/>
      <c r="AA38" s="222"/>
      <c r="AB38" s="222"/>
      <c r="AC38" s="222"/>
      <c r="AD38" s="222"/>
      <c r="AE38" s="222"/>
      <c r="AG38" s="334"/>
      <c r="AH38" s="175"/>
      <c r="AI38" s="120" t="s">
        <v>237</v>
      </c>
      <c r="AJ38" s="216">
        <v>0.38139534883720932</v>
      </c>
      <c r="AK38" s="217">
        <v>0.10542635658914729</v>
      </c>
      <c r="AL38" s="217">
        <v>0.13178294573643412</v>
      </c>
      <c r="AM38" s="217">
        <v>0.38139534883720932</v>
      </c>
      <c r="AN38" s="226">
        <f t="shared" si="4"/>
        <v>1</v>
      </c>
      <c r="AO38" s="228"/>
      <c r="AP38" s="228"/>
      <c r="AQ38" s="228"/>
      <c r="AR38" s="228"/>
      <c r="AS38" s="228"/>
      <c r="AT38" s="228"/>
      <c r="AU38" s="228"/>
      <c r="AV38" s="337"/>
      <c r="AW38" s="340"/>
      <c r="AX38" s="175"/>
      <c r="AY38" s="120" t="s">
        <v>237</v>
      </c>
      <c r="AZ38" s="216">
        <v>0.32659409020217728</v>
      </c>
      <c r="BA38" s="217">
        <v>3.4214618973561428E-2</v>
      </c>
      <c r="BB38" s="217">
        <v>8.8646967340590979E-2</v>
      </c>
      <c r="BC38" s="217">
        <v>0.55054432348367033</v>
      </c>
      <c r="BD38" s="220">
        <f t="shared" si="6"/>
        <v>1</v>
      </c>
      <c r="BE38" s="336"/>
      <c r="BF38" s="334"/>
      <c r="BG38" s="175"/>
      <c r="BH38" s="120" t="s">
        <v>237</v>
      </c>
      <c r="BI38" s="149">
        <v>4.6183206106870234</v>
      </c>
      <c r="BJ38" s="55">
        <v>4.9297709923664126</v>
      </c>
      <c r="BK38" s="55">
        <v>4.2885496183206104</v>
      </c>
      <c r="BL38" s="55">
        <v>5.1483180428134556</v>
      </c>
      <c r="BM38" s="150">
        <v>5.6840490797546011</v>
      </c>
      <c r="BN38" s="150">
        <v>5.3650306748466257</v>
      </c>
      <c r="BO38" s="150">
        <v>3.9133858267716533</v>
      </c>
      <c r="BP38" s="295">
        <v>8.4285714285714288</v>
      </c>
    </row>
    <row r="39" spans="10:69" x14ac:dyDescent="0.25">
      <c r="P39" s="334"/>
      <c r="Q39" s="187"/>
      <c r="R39" s="119" t="s">
        <v>235</v>
      </c>
      <c r="S39" s="218">
        <v>0.22692307692307692</v>
      </c>
      <c r="T39" s="219">
        <v>0.4</v>
      </c>
      <c r="U39" s="219">
        <v>0.1076923076923077</v>
      </c>
      <c r="V39" s="219">
        <v>0.26538461538461539</v>
      </c>
      <c r="W39" s="219">
        <v>0</v>
      </c>
      <c r="X39" s="221">
        <f t="shared" si="2"/>
        <v>1</v>
      </c>
      <c r="Y39" s="222"/>
      <c r="Z39" s="222"/>
      <c r="AA39" s="222"/>
      <c r="AB39" s="222"/>
      <c r="AC39" s="222"/>
      <c r="AD39" s="222"/>
      <c r="AE39" s="222"/>
      <c r="AG39" s="334"/>
      <c r="AH39" s="187"/>
      <c r="AI39" s="119" t="s">
        <v>235</v>
      </c>
      <c r="AJ39" s="218">
        <v>0.18846153846153846</v>
      </c>
      <c r="AK39" s="219">
        <v>8.0769230769230774E-2</v>
      </c>
      <c r="AL39" s="219">
        <v>0.15769230769230769</v>
      </c>
      <c r="AM39" s="219">
        <v>0.57307692307692304</v>
      </c>
      <c r="AN39" s="224">
        <f t="shared" si="4"/>
        <v>1</v>
      </c>
      <c r="AO39" s="228"/>
      <c r="AP39" s="228"/>
      <c r="AQ39" s="228"/>
      <c r="AR39" s="228"/>
      <c r="AS39" s="228"/>
      <c r="AT39" s="228"/>
      <c r="AU39" s="228"/>
      <c r="AV39" s="337"/>
      <c r="AW39" s="340"/>
      <c r="AX39" s="187"/>
      <c r="AY39" s="119" t="s">
        <v>235</v>
      </c>
      <c r="AZ39" s="218">
        <v>0.1076923076923077</v>
      </c>
      <c r="BA39" s="219">
        <v>1.5384615384615385E-2</v>
      </c>
      <c r="BB39" s="219">
        <v>0.05</v>
      </c>
      <c r="BC39" s="219">
        <v>0.82692307692307687</v>
      </c>
      <c r="BD39" s="221">
        <f t="shared" si="6"/>
        <v>1</v>
      </c>
      <c r="BE39" s="336"/>
      <c r="BF39" s="334"/>
      <c r="BG39" s="187"/>
      <c r="BH39" s="119" t="s">
        <v>235</v>
      </c>
      <c r="BI39" s="146">
        <v>5.3488372093023253</v>
      </c>
      <c r="BJ39" s="54">
        <v>5.3899613899613898</v>
      </c>
      <c r="BK39" s="54">
        <v>4.7915057915057915</v>
      </c>
      <c r="BL39" s="54">
        <v>4.9571984435797658</v>
      </c>
      <c r="BM39" s="147">
        <v>7.0926640926640925</v>
      </c>
      <c r="BN39" s="147">
        <v>6.8333333333333339</v>
      </c>
      <c r="BO39" s="147">
        <v>3.6117647058823534</v>
      </c>
      <c r="BP39" s="293">
        <v>7</v>
      </c>
    </row>
    <row r="40" spans="10:69" x14ac:dyDescent="0.25">
      <c r="P40" s="334"/>
      <c r="Q40" s="176" t="s">
        <v>240</v>
      </c>
      <c r="R40" s="119" t="s">
        <v>236</v>
      </c>
      <c r="S40" s="212">
        <v>0.39106145251396646</v>
      </c>
      <c r="T40" s="213">
        <v>0.29050279329608941</v>
      </c>
      <c r="U40" s="213">
        <v>0.13407821229050279</v>
      </c>
      <c r="V40" s="213">
        <v>0.18435754189944134</v>
      </c>
      <c r="W40" s="213">
        <v>0</v>
      </c>
      <c r="X40" s="78">
        <f t="shared" si="2"/>
        <v>1</v>
      </c>
      <c r="Y40" s="222"/>
      <c r="Z40" s="222"/>
      <c r="AA40" s="222"/>
      <c r="AB40" s="222"/>
      <c r="AC40" s="222"/>
      <c r="AD40" s="222"/>
      <c r="AE40" s="222"/>
      <c r="AG40" s="334"/>
      <c r="AH40" s="176" t="s">
        <v>240</v>
      </c>
      <c r="AI40" s="119" t="s">
        <v>236</v>
      </c>
      <c r="AJ40" s="212">
        <v>0.26111111111111113</v>
      </c>
      <c r="AK40" s="213">
        <v>0.1111111111111111</v>
      </c>
      <c r="AL40" s="213">
        <v>0.14444444444444443</v>
      </c>
      <c r="AM40" s="213">
        <v>0.48333333333333334</v>
      </c>
      <c r="AN40" s="225">
        <f t="shared" si="4"/>
        <v>1</v>
      </c>
      <c r="AO40" s="228"/>
      <c r="AP40" s="228"/>
      <c r="AQ40" s="228"/>
      <c r="AR40" s="228"/>
      <c r="AS40" s="228"/>
      <c r="AT40" s="228"/>
      <c r="AU40" s="228"/>
      <c r="AV40" s="337"/>
      <c r="AW40" s="340"/>
      <c r="AX40" s="176" t="s">
        <v>240</v>
      </c>
      <c r="AY40" s="119" t="s">
        <v>236</v>
      </c>
      <c r="AZ40" s="212">
        <v>0.16111111111111112</v>
      </c>
      <c r="BA40" s="213">
        <v>8.8888888888888892E-2</v>
      </c>
      <c r="BB40" s="213">
        <v>7.7777777777777779E-2</v>
      </c>
      <c r="BC40" s="213">
        <v>0.67222222222222228</v>
      </c>
      <c r="BD40" s="78">
        <f t="shared" si="6"/>
        <v>1</v>
      </c>
      <c r="BE40" s="336"/>
      <c r="BF40" s="334"/>
      <c r="BG40" s="176" t="s">
        <v>240</v>
      </c>
      <c r="BH40" s="119" t="s">
        <v>236</v>
      </c>
      <c r="BI40" s="145">
        <v>5.1166666666666663</v>
      </c>
      <c r="BJ40" s="53">
        <v>5.2333333333333343</v>
      </c>
      <c r="BK40" s="53">
        <v>4.3316582914572868</v>
      </c>
      <c r="BL40" s="53">
        <v>5.0555555555555562</v>
      </c>
      <c r="BM40" s="84">
        <v>6.7444444444444436</v>
      </c>
      <c r="BN40" s="84">
        <v>6.8722222222222218</v>
      </c>
      <c r="BO40" s="84">
        <v>3.8135593220338988</v>
      </c>
      <c r="BP40" s="294">
        <v>9.125</v>
      </c>
    </row>
    <row r="41" spans="10:69" x14ac:dyDescent="0.25">
      <c r="P41" s="334"/>
      <c r="Q41" s="175"/>
      <c r="R41" s="120" t="s">
        <v>237</v>
      </c>
      <c r="S41" s="216">
        <v>0.40204678362573099</v>
      </c>
      <c r="T41" s="217">
        <v>0.27339181286549707</v>
      </c>
      <c r="U41" s="217">
        <v>0.15497076023391812</v>
      </c>
      <c r="V41" s="217">
        <v>0.16959064327485379</v>
      </c>
      <c r="W41" s="217">
        <v>0</v>
      </c>
      <c r="X41" s="220">
        <f t="shared" si="2"/>
        <v>1</v>
      </c>
      <c r="Y41" s="222"/>
      <c r="Z41" s="222"/>
      <c r="AA41" s="222"/>
      <c r="AB41" s="222"/>
      <c r="AC41" s="222"/>
      <c r="AD41" s="222"/>
      <c r="AE41" s="222"/>
      <c r="AG41" s="334"/>
      <c r="AH41" s="175"/>
      <c r="AI41" s="120" t="s">
        <v>237</v>
      </c>
      <c r="AJ41" s="216">
        <v>0.36896046852122988</v>
      </c>
      <c r="AK41" s="217">
        <v>0.14348462664714495</v>
      </c>
      <c r="AL41" s="217">
        <v>0.12445095168374817</v>
      </c>
      <c r="AM41" s="217">
        <v>0.36310395314787702</v>
      </c>
      <c r="AN41" s="226">
        <f t="shared" si="4"/>
        <v>1</v>
      </c>
      <c r="AO41" s="228"/>
      <c r="AP41" s="228"/>
      <c r="AQ41" s="228"/>
      <c r="AR41" s="228"/>
      <c r="AS41" s="228"/>
      <c r="AT41" s="228"/>
      <c r="AU41" s="228"/>
      <c r="AV41" s="337"/>
      <c r="AW41" s="340"/>
      <c r="AX41" s="175"/>
      <c r="AY41" s="120" t="s">
        <v>237</v>
      </c>
      <c r="AZ41" s="216">
        <v>0.34114202049780379</v>
      </c>
      <c r="BA41" s="217">
        <v>4.0995607613469986E-2</v>
      </c>
      <c r="BB41" s="217">
        <v>7.7598828696925332E-2</v>
      </c>
      <c r="BC41" s="217">
        <v>0.54026354319180092</v>
      </c>
      <c r="BD41" s="220">
        <f t="shared" si="6"/>
        <v>1</v>
      </c>
      <c r="BE41" s="336"/>
      <c r="BF41" s="334"/>
      <c r="BG41" s="175"/>
      <c r="BH41" s="120" t="s">
        <v>237</v>
      </c>
      <c r="BI41" s="149">
        <v>4.8181818181818175</v>
      </c>
      <c r="BJ41" s="55">
        <v>5.0292825768667635</v>
      </c>
      <c r="BK41" s="55">
        <v>4.6431718061674019</v>
      </c>
      <c r="BL41" s="55">
        <v>5.0455212922173276</v>
      </c>
      <c r="BM41" s="150">
        <v>6</v>
      </c>
      <c r="BN41" s="150">
        <v>5.6920821114369504</v>
      </c>
      <c r="BO41" s="150">
        <v>3.4910714285714288</v>
      </c>
      <c r="BP41" s="295">
        <v>6.75</v>
      </c>
    </row>
    <row r="42" spans="10:69" x14ac:dyDescent="0.25">
      <c r="P42" s="334"/>
      <c r="Q42" s="187"/>
      <c r="R42" s="119" t="s">
        <v>235</v>
      </c>
      <c r="S42" s="218">
        <v>0.23484848484848486</v>
      </c>
      <c r="T42" s="219">
        <v>0.36363636363636365</v>
      </c>
      <c r="U42" s="219">
        <v>0.15909090909090909</v>
      </c>
      <c r="V42" s="219">
        <v>0.24242424242424243</v>
      </c>
      <c r="W42" s="219">
        <v>0</v>
      </c>
      <c r="X42" s="221">
        <f t="shared" si="2"/>
        <v>1</v>
      </c>
      <c r="Y42" s="222"/>
      <c r="Z42" s="222"/>
      <c r="AA42" s="222"/>
      <c r="AB42" s="222"/>
      <c r="AC42" s="222"/>
      <c r="AD42" s="222"/>
      <c r="AE42" s="222"/>
      <c r="AG42" s="334"/>
      <c r="AH42" s="187"/>
      <c r="AI42" s="119" t="s">
        <v>235</v>
      </c>
      <c r="AJ42" s="218">
        <v>0.16666666666666666</v>
      </c>
      <c r="AK42" s="219">
        <v>8.7121212121212127E-2</v>
      </c>
      <c r="AL42" s="219">
        <v>0.15909090909090909</v>
      </c>
      <c r="AM42" s="219">
        <v>0.58712121212121215</v>
      </c>
      <c r="AN42" s="224">
        <f t="shared" si="4"/>
        <v>1</v>
      </c>
      <c r="AO42" s="228"/>
      <c r="AP42" s="228"/>
      <c r="AQ42" s="228"/>
      <c r="AR42" s="228"/>
      <c r="AS42" s="228"/>
      <c r="AT42" s="228"/>
      <c r="AU42" s="228"/>
      <c r="AV42" s="337"/>
      <c r="AW42" s="340"/>
      <c r="AX42" s="187"/>
      <c r="AY42" s="119" t="s">
        <v>235</v>
      </c>
      <c r="AZ42" s="218">
        <v>7.9545454545454544E-2</v>
      </c>
      <c r="BA42" s="219">
        <v>2.6515151515151516E-2</v>
      </c>
      <c r="BB42" s="219">
        <v>6.8181818181818177E-2</v>
      </c>
      <c r="BC42" s="219">
        <v>0.8257575757575758</v>
      </c>
      <c r="BD42" s="221">
        <f t="shared" si="6"/>
        <v>1</v>
      </c>
      <c r="BE42" s="336"/>
      <c r="BF42" s="334"/>
      <c r="BG42" s="187"/>
      <c r="BH42" s="119" t="s">
        <v>235</v>
      </c>
      <c r="BI42" s="146">
        <v>4.7272727272727275</v>
      </c>
      <c r="BJ42" s="54">
        <v>5.0572519083969469</v>
      </c>
      <c r="BK42" s="54">
        <v>4.7110266159695815</v>
      </c>
      <c r="BL42" s="54">
        <v>5.3625954198473282</v>
      </c>
      <c r="BM42" s="147">
        <v>6.829545454545455</v>
      </c>
      <c r="BN42" s="147">
        <v>6.4469696969696972</v>
      </c>
      <c r="BO42" s="147">
        <v>3.9844357976653701</v>
      </c>
      <c r="BP42" s="148"/>
    </row>
    <row r="43" spans="10:69" x14ac:dyDescent="0.25">
      <c r="P43" s="334"/>
      <c r="Q43" s="176" t="s">
        <v>241</v>
      </c>
      <c r="R43" s="119" t="s">
        <v>236</v>
      </c>
      <c r="S43" s="212">
        <v>0.38502673796791442</v>
      </c>
      <c r="T43" s="213">
        <v>0.31550802139037432</v>
      </c>
      <c r="U43" s="213">
        <v>0.13368983957219252</v>
      </c>
      <c r="V43" s="213">
        <v>0.16577540106951871</v>
      </c>
      <c r="W43" s="213">
        <v>0</v>
      </c>
      <c r="X43" s="78">
        <f t="shared" si="2"/>
        <v>0.99999999999999989</v>
      </c>
      <c r="Y43" s="222"/>
      <c r="Z43" s="222"/>
      <c r="AA43" s="222"/>
      <c r="AB43" s="222"/>
      <c r="AC43" s="222"/>
      <c r="AD43" s="222"/>
      <c r="AE43" s="222"/>
      <c r="AG43" s="334"/>
      <c r="AH43" s="176" t="s">
        <v>241</v>
      </c>
      <c r="AI43" s="119" t="s">
        <v>236</v>
      </c>
      <c r="AJ43" s="212">
        <v>0.22994652406417113</v>
      </c>
      <c r="AK43" s="213">
        <v>0.13368983957219252</v>
      </c>
      <c r="AL43" s="213">
        <v>0.13903743315508021</v>
      </c>
      <c r="AM43" s="213">
        <v>0.49732620320855614</v>
      </c>
      <c r="AN43" s="225">
        <f t="shared" si="4"/>
        <v>1</v>
      </c>
      <c r="AO43" s="228"/>
      <c r="AP43" s="228"/>
      <c r="AQ43" s="228"/>
      <c r="AR43" s="228"/>
      <c r="AS43" s="228"/>
      <c r="AT43" s="228"/>
      <c r="AU43" s="228"/>
      <c r="AV43" s="337"/>
      <c r="AW43" s="340"/>
      <c r="AX43" s="176" t="s">
        <v>241</v>
      </c>
      <c r="AY43" s="119" t="s">
        <v>236</v>
      </c>
      <c r="AZ43" s="212">
        <v>0.1497326203208556</v>
      </c>
      <c r="BA43" s="213">
        <v>6.9518716577540107E-2</v>
      </c>
      <c r="BB43" s="213">
        <v>9.6256684491978606E-2</v>
      </c>
      <c r="BC43" s="213">
        <v>0.68449197860962563</v>
      </c>
      <c r="BD43" s="78">
        <f t="shared" si="6"/>
        <v>1</v>
      </c>
      <c r="BE43" s="336"/>
      <c r="BF43" s="334"/>
      <c r="BG43" s="176" t="s">
        <v>241</v>
      </c>
      <c r="BH43" s="119" t="s">
        <v>236</v>
      </c>
      <c r="BI43" s="145">
        <v>4.7405405405405405</v>
      </c>
      <c r="BJ43" s="53">
        <v>5.0864864864864865</v>
      </c>
      <c r="BK43" s="53">
        <v>5.1956521739130439</v>
      </c>
      <c r="BL43" s="53">
        <v>5.469945355191256</v>
      </c>
      <c r="BM43" s="84">
        <v>5.7526881720430101</v>
      </c>
      <c r="BN43" s="84">
        <v>5.9565217391304355</v>
      </c>
      <c r="BO43" s="84">
        <v>3.9456521739130435</v>
      </c>
      <c r="BP43" s="73"/>
    </row>
    <row r="44" spans="10:69" x14ac:dyDescent="0.25">
      <c r="P44" s="334"/>
      <c r="Q44" s="175"/>
      <c r="R44" s="120" t="s">
        <v>237</v>
      </c>
      <c r="S44" s="216">
        <v>0.41220238095238093</v>
      </c>
      <c r="T44" s="217">
        <v>0.26041666666666669</v>
      </c>
      <c r="U44" s="217">
        <v>0.15476190476190477</v>
      </c>
      <c r="V44" s="217">
        <v>0.17261904761904762</v>
      </c>
      <c r="W44" s="217">
        <v>0</v>
      </c>
      <c r="X44" s="220">
        <f t="shared" si="2"/>
        <v>1</v>
      </c>
      <c r="Y44" s="222"/>
      <c r="Z44" s="222"/>
      <c r="AA44" s="222"/>
      <c r="AB44" s="222"/>
      <c r="AC44" s="222"/>
      <c r="AD44" s="222"/>
      <c r="AE44" s="222"/>
      <c r="AG44" s="334"/>
      <c r="AH44" s="175"/>
      <c r="AI44" s="120" t="s">
        <v>237</v>
      </c>
      <c r="AJ44" s="216">
        <v>0.39434523809523808</v>
      </c>
      <c r="AK44" s="217">
        <v>0.11458333333333333</v>
      </c>
      <c r="AL44" s="217">
        <v>0.125</v>
      </c>
      <c r="AM44" s="217">
        <v>0.36607142857142855</v>
      </c>
      <c r="AN44" s="226">
        <f t="shared" si="4"/>
        <v>1</v>
      </c>
      <c r="AO44" s="228"/>
      <c r="AP44" s="228"/>
      <c r="AQ44" s="228"/>
      <c r="AR44" s="228"/>
      <c r="AS44" s="228"/>
      <c r="AT44" s="228"/>
      <c r="AU44" s="228"/>
      <c r="AV44" s="337"/>
      <c r="AW44" s="340"/>
      <c r="AX44" s="175"/>
      <c r="AY44" s="120" t="s">
        <v>237</v>
      </c>
      <c r="AZ44" s="216">
        <v>0.29464285714285715</v>
      </c>
      <c r="BA44" s="217">
        <v>6.8452380952380959E-2</v>
      </c>
      <c r="BB44" s="217">
        <v>8.6309523809523808E-2</v>
      </c>
      <c r="BC44" s="217">
        <v>0.55059523809523814</v>
      </c>
      <c r="BD44" s="220">
        <f t="shared" si="6"/>
        <v>1</v>
      </c>
      <c r="BE44" s="336"/>
      <c r="BF44" s="334"/>
      <c r="BG44" s="175"/>
      <c r="BH44" s="120" t="s">
        <v>237</v>
      </c>
      <c r="BI44" s="149">
        <v>4.3523238380809595</v>
      </c>
      <c r="BJ44" s="55">
        <v>4.8128742514970062</v>
      </c>
      <c r="BK44" s="55">
        <v>4.952095808383234</v>
      </c>
      <c r="BL44" s="55">
        <v>5.1037593984962406</v>
      </c>
      <c r="BM44" s="150">
        <v>5.8410794602698655</v>
      </c>
      <c r="BN44" s="150">
        <v>5.6283987915407856</v>
      </c>
      <c r="BO44" s="150">
        <v>3.9086757990867582</v>
      </c>
      <c r="BP44" s="151"/>
    </row>
    <row r="45" spans="10:69" x14ac:dyDescent="0.25">
      <c r="P45" s="334"/>
      <c r="Q45" s="187"/>
      <c r="R45" s="119" t="s">
        <v>235</v>
      </c>
      <c r="S45" s="218">
        <v>0.26865671641791045</v>
      </c>
      <c r="T45" s="219">
        <v>0.37686567164179102</v>
      </c>
      <c r="U45" s="219">
        <v>0.13059701492537312</v>
      </c>
      <c r="V45" s="219">
        <v>0.22388059701492538</v>
      </c>
      <c r="W45" s="219">
        <v>0</v>
      </c>
      <c r="X45" s="221">
        <f t="shared" si="2"/>
        <v>0.99999999999999989</v>
      </c>
      <c r="Y45" s="222"/>
      <c r="Z45" s="222"/>
      <c r="AA45" s="222"/>
      <c r="AB45" s="222"/>
      <c r="AC45" s="222"/>
      <c r="AD45" s="222"/>
      <c r="AE45" s="222"/>
      <c r="AG45" s="334"/>
      <c r="AH45" s="187"/>
      <c r="AI45" s="119" t="s">
        <v>235</v>
      </c>
      <c r="AJ45" s="218">
        <v>0.17537313432835799</v>
      </c>
      <c r="AK45" s="219">
        <v>7.4626865671641784E-2</v>
      </c>
      <c r="AL45" s="219">
        <v>0.13059701492537312</v>
      </c>
      <c r="AM45" s="219">
        <v>0.61940298507462688</v>
      </c>
      <c r="AN45" s="224">
        <f t="shared" si="4"/>
        <v>0.99999999999999978</v>
      </c>
      <c r="AO45" s="228"/>
      <c r="AP45" s="228"/>
      <c r="AQ45" s="228"/>
      <c r="AR45" s="228"/>
      <c r="AS45" s="228"/>
      <c r="AT45" s="228"/>
      <c r="AU45" s="228"/>
      <c r="AV45" s="337"/>
      <c r="AW45" s="340"/>
      <c r="AX45" s="187"/>
      <c r="AY45" s="119" t="s">
        <v>235</v>
      </c>
      <c r="AZ45" s="218">
        <v>7.4626865671641784E-2</v>
      </c>
      <c r="BA45" s="219">
        <v>2.9850746268656716E-2</v>
      </c>
      <c r="BB45" s="219">
        <v>3.3582089552238806E-2</v>
      </c>
      <c r="BC45" s="219">
        <v>0.86194029850746268</v>
      </c>
      <c r="BD45" s="221">
        <f t="shared" si="6"/>
        <v>1</v>
      </c>
      <c r="BE45" s="336"/>
      <c r="BF45" s="334"/>
      <c r="BG45" s="187"/>
      <c r="BH45" s="119" t="s">
        <v>235</v>
      </c>
      <c r="BI45" s="146">
        <v>4.7752808988764048</v>
      </c>
      <c r="BJ45" s="54">
        <v>5.1348314606741576</v>
      </c>
      <c r="BK45" s="54">
        <v>5.2706766917293226</v>
      </c>
      <c r="BL45" s="54">
        <v>5.4943396226415091</v>
      </c>
      <c r="BM45" s="147">
        <v>6.8880597014925371</v>
      </c>
      <c r="BN45" s="147">
        <v>6.6917293233082695</v>
      </c>
      <c r="BO45" s="147">
        <v>3.4531835205992509</v>
      </c>
      <c r="BP45" s="148"/>
    </row>
    <row r="46" spans="10:69" x14ac:dyDescent="0.25">
      <c r="P46" s="334"/>
      <c r="Q46" s="176" t="s">
        <v>242</v>
      </c>
      <c r="R46" s="119" t="s">
        <v>236</v>
      </c>
      <c r="S46" s="212">
        <v>0.38860103626943004</v>
      </c>
      <c r="T46" s="213">
        <v>0.28497409326424872</v>
      </c>
      <c r="U46" s="213">
        <v>0.18652849740932642</v>
      </c>
      <c r="V46" s="213">
        <v>0.13989637305699482</v>
      </c>
      <c r="W46" s="213">
        <v>0</v>
      </c>
      <c r="X46" s="78">
        <f t="shared" si="2"/>
        <v>1</v>
      </c>
      <c r="Y46" s="222"/>
      <c r="Z46" s="222"/>
      <c r="AA46" s="222"/>
      <c r="AB46" s="222"/>
      <c r="AC46" s="222"/>
      <c r="AD46" s="222"/>
      <c r="AE46" s="222"/>
      <c r="AG46" s="334"/>
      <c r="AH46" s="176" t="s">
        <v>242</v>
      </c>
      <c r="AI46" s="119" t="s">
        <v>236</v>
      </c>
      <c r="AJ46" s="212">
        <v>0.23834196891191708</v>
      </c>
      <c r="AK46" s="213">
        <v>0.14507772020725387</v>
      </c>
      <c r="AL46" s="213">
        <v>0.20725388601036268</v>
      </c>
      <c r="AM46" s="213">
        <v>0.40932642487046633</v>
      </c>
      <c r="AN46" s="225">
        <f t="shared" si="4"/>
        <v>1</v>
      </c>
      <c r="AO46" s="228"/>
      <c r="AP46" s="228"/>
      <c r="AQ46" s="228"/>
      <c r="AR46" s="228"/>
      <c r="AS46" s="228"/>
      <c r="AT46" s="228"/>
      <c r="AU46" s="228"/>
      <c r="AV46" s="337"/>
      <c r="AW46" s="340"/>
      <c r="AX46" s="176" t="s">
        <v>242</v>
      </c>
      <c r="AY46" s="119" t="s">
        <v>236</v>
      </c>
      <c r="AZ46" s="212">
        <v>0.12435233160621761</v>
      </c>
      <c r="BA46" s="213">
        <v>7.2538860103626937E-2</v>
      </c>
      <c r="BB46" s="213">
        <v>0.15025906735751296</v>
      </c>
      <c r="BC46" s="213">
        <v>0.65284974093264247</v>
      </c>
      <c r="BD46" s="78">
        <f t="shared" si="6"/>
        <v>1</v>
      </c>
      <c r="BE46" s="336"/>
      <c r="BF46" s="334"/>
      <c r="BG46" s="176" t="s">
        <v>242</v>
      </c>
      <c r="BH46" s="119" t="s">
        <v>236</v>
      </c>
      <c r="BI46" s="145">
        <v>4.94818652849741</v>
      </c>
      <c r="BJ46" s="53">
        <v>5.2746113989637315</v>
      </c>
      <c r="BK46" s="53">
        <v>5.5544041450777204</v>
      </c>
      <c r="BL46" s="53">
        <v>5.7150259067357512</v>
      </c>
      <c r="BM46" s="84">
        <v>6.0518134715025909</v>
      </c>
      <c r="BN46" s="84">
        <v>6.0155440414507773</v>
      </c>
      <c r="BO46" s="84">
        <v>3.5181347150259072</v>
      </c>
      <c r="BP46" s="73"/>
    </row>
    <row r="47" spans="10:69" x14ac:dyDescent="0.25">
      <c r="P47" s="334"/>
      <c r="Q47" s="175"/>
      <c r="R47" s="120" t="s">
        <v>237</v>
      </c>
      <c r="S47" s="216">
        <v>0.41025641025641024</v>
      </c>
      <c r="T47" s="217">
        <v>0.28205128205128205</v>
      </c>
      <c r="U47" s="217">
        <v>0.15233785822021115</v>
      </c>
      <c r="V47" s="217">
        <v>0.15535444947209653</v>
      </c>
      <c r="W47" s="217">
        <v>0</v>
      </c>
      <c r="X47" s="220">
        <f t="shared" si="2"/>
        <v>1</v>
      </c>
      <c r="Y47" s="222"/>
      <c r="Z47" s="222"/>
      <c r="AA47" s="222"/>
      <c r="AB47" s="222"/>
      <c r="AC47" s="222"/>
      <c r="AD47" s="222"/>
      <c r="AE47" s="222"/>
      <c r="AG47" s="334"/>
      <c r="AH47" s="175"/>
      <c r="AI47" s="120" t="s">
        <v>237</v>
      </c>
      <c r="AJ47" s="216">
        <v>0.37462235649546827</v>
      </c>
      <c r="AK47" s="217">
        <v>0.13746223564954682</v>
      </c>
      <c r="AL47" s="217">
        <v>0.1404833836858006</v>
      </c>
      <c r="AM47" s="217">
        <v>0.34743202416918428</v>
      </c>
      <c r="AN47" s="226">
        <f t="shared" si="4"/>
        <v>1</v>
      </c>
      <c r="AO47" s="228"/>
      <c r="AP47" s="228"/>
      <c r="AQ47" s="228"/>
      <c r="AR47" s="228"/>
      <c r="AS47" s="228"/>
      <c r="AT47" s="228"/>
      <c r="AU47" s="228"/>
      <c r="AV47" s="337"/>
      <c r="AW47" s="340"/>
      <c r="AX47" s="175"/>
      <c r="AY47" s="120" t="s">
        <v>237</v>
      </c>
      <c r="AZ47" s="216">
        <v>0.28247734138972808</v>
      </c>
      <c r="BA47" s="217">
        <v>5.7401812688821753E-2</v>
      </c>
      <c r="BB47" s="217">
        <v>9.2145015105740177E-2</v>
      </c>
      <c r="BC47" s="217">
        <v>0.56797583081571001</v>
      </c>
      <c r="BD47" s="220">
        <f t="shared" si="6"/>
        <v>1</v>
      </c>
      <c r="BE47" s="336"/>
      <c r="BF47" s="334"/>
      <c r="BG47" s="175"/>
      <c r="BH47" s="120" t="s">
        <v>237</v>
      </c>
      <c r="BI47" s="149">
        <v>4.6470588235294121</v>
      </c>
      <c r="BJ47" s="55">
        <v>5.1538461538461542</v>
      </c>
      <c r="BK47" s="55">
        <v>5.4690799396681751</v>
      </c>
      <c r="BL47" s="55">
        <v>5.7677224736048265</v>
      </c>
      <c r="BM47" s="150">
        <v>5.7734138972809665</v>
      </c>
      <c r="BN47" s="150">
        <v>5.5242424242424244</v>
      </c>
      <c r="BO47" s="150">
        <v>3.4984802431610942</v>
      </c>
      <c r="BP47" s="151"/>
    </row>
    <row r="48" spans="10:69" x14ac:dyDescent="0.25">
      <c r="P48" s="334"/>
      <c r="Q48" s="179"/>
      <c r="R48" s="119" t="s">
        <v>235</v>
      </c>
      <c r="S48" s="218">
        <v>0.26394052044609667</v>
      </c>
      <c r="T48" s="219">
        <v>0.35315985130111527</v>
      </c>
      <c r="U48" s="219">
        <v>0.1449814126394052</v>
      </c>
      <c r="V48" s="219">
        <v>0.23791821561338289</v>
      </c>
      <c r="W48" s="219">
        <v>0</v>
      </c>
      <c r="X48" s="221">
        <f t="shared" si="2"/>
        <v>1</v>
      </c>
      <c r="Y48" s="222"/>
      <c r="Z48" s="222"/>
      <c r="AA48" s="222"/>
      <c r="AB48" s="222"/>
      <c r="AC48" s="222"/>
      <c r="AD48" s="222"/>
      <c r="AE48" s="222"/>
      <c r="AG48" s="334"/>
      <c r="AH48" s="187"/>
      <c r="AI48" s="119" t="s">
        <v>235</v>
      </c>
      <c r="AJ48" s="218">
        <v>0.19475655430711611</v>
      </c>
      <c r="AK48" s="219">
        <v>0.13857677902621723</v>
      </c>
      <c r="AL48" s="219">
        <v>0.11610486891385768</v>
      </c>
      <c r="AM48" s="219">
        <v>0.550561797752809</v>
      </c>
      <c r="AN48" s="224">
        <f t="shared" si="4"/>
        <v>1</v>
      </c>
      <c r="AO48" s="228"/>
      <c r="AP48" s="228"/>
      <c r="AQ48" s="228"/>
      <c r="AR48" s="228"/>
      <c r="AS48" s="228"/>
      <c r="AT48" s="228"/>
      <c r="AU48" s="228"/>
      <c r="AV48" s="337"/>
      <c r="AW48" s="340"/>
      <c r="AX48" s="187"/>
      <c r="AY48" s="119" t="s">
        <v>235</v>
      </c>
      <c r="AZ48" s="218">
        <v>7.116104868913857E-2</v>
      </c>
      <c r="BA48" s="219">
        <v>1.4981273408239701E-2</v>
      </c>
      <c r="BB48" s="219">
        <v>6.741573033707865E-2</v>
      </c>
      <c r="BC48" s="219">
        <v>0.84644194756554303</v>
      </c>
      <c r="BD48" s="221">
        <f t="shared" si="6"/>
        <v>1</v>
      </c>
      <c r="BE48" s="336"/>
      <c r="BF48" s="334"/>
      <c r="BG48" s="187"/>
      <c r="BH48" s="119" t="s">
        <v>235</v>
      </c>
      <c r="BI48" s="146">
        <v>5.1784386617100377</v>
      </c>
      <c r="BJ48" s="54">
        <v>5.5799256505576196</v>
      </c>
      <c r="BK48" s="54">
        <v>5.4869888475836435</v>
      </c>
      <c r="BL48" s="54">
        <v>5.8810408921933091</v>
      </c>
      <c r="BM48" s="147">
        <v>6.6877323420074353</v>
      </c>
      <c r="BN48" s="147">
        <v>6.4007490636704123</v>
      </c>
      <c r="BO48" s="147">
        <v>3.6315789473684204</v>
      </c>
      <c r="BP48" s="148"/>
    </row>
    <row r="49" spans="16:68" x14ac:dyDescent="0.25">
      <c r="P49" s="334"/>
      <c r="Q49" s="176" t="s">
        <v>243</v>
      </c>
      <c r="R49" s="119" t="s">
        <v>236</v>
      </c>
      <c r="S49" s="212">
        <v>0.33170731707317075</v>
      </c>
      <c r="T49" s="213">
        <v>0.31219512195121951</v>
      </c>
      <c r="U49" s="213">
        <v>0.12682926829268293</v>
      </c>
      <c r="V49" s="213">
        <v>0.22926829268292684</v>
      </c>
      <c r="W49" s="213">
        <v>0</v>
      </c>
      <c r="X49" s="78">
        <f t="shared" si="2"/>
        <v>1</v>
      </c>
      <c r="Y49" s="222"/>
      <c r="Z49" s="222"/>
      <c r="AA49" s="222"/>
      <c r="AB49" s="222"/>
      <c r="AC49" s="222"/>
      <c r="AD49" s="222"/>
      <c r="AE49" s="222"/>
      <c r="AG49" s="334"/>
      <c r="AH49" s="176" t="s">
        <v>243</v>
      </c>
      <c r="AI49" s="119" t="s">
        <v>236</v>
      </c>
      <c r="AJ49" s="212">
        <v>0.26470588235294118</v>
      </c>
      <c r="AK49" s="213">
        <v>0.17647058823529413</v>
      </c>
      <c r="AL49" s="213">
        <v>0.16666666666666666</v>
      </c>
      <c r="AM49" s="213">
        <v>0.39215686274509803</v>
      </c>
      <c r="AN49" s="225">
        <f t="shared" si="4"/>
        <v>1</v>
      </c>
      <c r="AO49" s="228"/>
      <c r="AP49" s="228"/>
      <c r="AQ49" s="228"/>
      <c r="AR49" s="228"/>
      <c r="AS49" s="228"/>
      <c r="AT49" s="228"/>
      <c r="AU49" s="228"/>
      <c r="AV49" s="337"/>
      <c r="AW49" s="340"/>
      <c r="AX49" s="176" t="s">
        <v>243</v>
      </c>
      <c r="AY49" s="119" t="s">
        <v>236</v>
      </c>
      <c r="AZ49" s="212">
        <v>0.16666666666666666</v>
      </c>
      <c r="BA49" s="213">
        <v>6.8627450980392163E-2</v>
      </c>
      <c r="BB49" s="213">
        <v>0.10784313725490197</v>
      </c>
      <c r="BC49" s="213">
        <v>0.65686274509803921</v>
      </c>
      <c r="BD49" s="78">
        <f t="shared" si="6"/>
        <v>1</v>
      </c>
      <c r="BE49" s="336"/>
      <c r="BF49" s="334"/>
      <c r="BG49" s="176" t="s">
        <v>243</v>
      </c>
      <c r="BH49" s="119" t="s">
        <v>236</v>
      </c>
      <c r="BI49" s="145">
        <v>4.9121951219512203</v>
      </c>
      <c r="BJ49" s="53">
        <v>5.2634146341463417</v>
      </c>
      <c r="BK49" s="53">
        <v>5.6960784313725501</v>
      </c>
      <c r="BL49" s="53">
        <v>6.083333333333333</v>
      </c>
      <c r="BM49" s="84">
        <v>5.9365853658536585</v>
      </c>
      <c r="BN49" s="84">
        <v>5.8195121951219519</v>
      </c>
      <c r="BO49" s="84">
        <v>3.5970149253731343</v>
      </c>
      <c r="BP49" s="73"/>
    </row>
    <row r="50" spans="16:68" x14ac:dyDescent="0.25">
      <c r="P50" s="334"/>
      <c r="Q50" s="175"/>
      <c r="R50" s="120" t="s">
        <v>237</v>
      </c>
      <c r="S50" s="216">
        <v>0.40875912408759124</v>
      </c>
      <c r="T50" s="217">
        <v>0.27737226277372262</v>
      </c>
      <c r="U50" s="217">
        <v>0.145985401459854</v>
      </c>
      <c r="V50" s="217">
        <v>0.16788321167883211</v>
      </c>
      <c r="W50" s="217">
        <v>0</v>
      </c>
      <c r="X50" s="220">
        <f t="shared" si="2"/>
        <v>1</v>
      </c>
      <c r="Y50" s="222"/>
      <c r="Z50" s="222"/>
      <c r="AA50" s="222"/>
      <c r="AB50" s="222"/>
      <c r="AC50" s="222"/>
      <c r="AD50" s="222"/>
      <c r="AE50" s="222"/>
      <c r="AG50" s="334"/>
      <c r="AH50" s="175"/>
      <c r="AI50" s="120" t="s">
        <v>237</v>
      </c>
      <c r="AJ50" s="216">
        <v>0.40849194729136162</v>
      </c>
      <c r="AK50" s="217">
        <v>0.13177159590043924</v>
      </c>
      <c r="AL50" s="217">
        <v>0.1595900439238653</v>
      </c>
      <c r="AM50" s="217">
        <v>0.3001464128843338</v>
      </c>
      <c r="AN50" s="226">
        <f t="shared" si="4"/>
        <v>1</v>
      </c>
      <c r="AO50" s="228"/>
      <c r="AP50" s="228"/>
      <c r="AQ50" s="228"/>
      <c r="AR50" s="228"/>
      <c r="AS50" s="228"/>
      <c r="AT50" s="228"/>
      <c r="AU50" s="228"/>
      <c r="AV50" s="337"/>
      <c r="AW50" s="340"/>
      <c r="AX50" s="175"/>
      <c r="AY50" s="120" t="s">
        <v>237</v>
      </c>
      <c r="AZ50" s="216">
        <v>0.29575402635431919</v>
      </c>
      <c r="BA50" s="217">
        <v>3.9531478770131773E-2</v>
      </c>
      <c r="BB50" s="217">
        <v>9.6632503660322111E-2</v>
      </c>
      <c r="BC50" s="217">
        <v>0.56808199121522696</v>
      </c>
      <c r="BD50" s="220">
        <f t="shared" si="6"/>
        <v>1</v>
      </c>
      <c r="BE50" s="336"/>
      <c r="BF50" s="334"/>
      <c r="BG50" s="175"/>
      <c r="BH50" s="120" t="s">
        <v>237</v>
      </c>
      <c r="BI50" s="149">
        <v>4.8035190615835779</v>
      </c>
      <c r="BJ50" s="55">
        <v>5.1551976573938507</v>
      </c>
      <c r="BK50" s="55">
        <v>5.73868613138686</v>
      </c>
      <c r="BL50" s="55">
        <v>5.7188872620790629</v>
      </c>
      <c r="BM50" s="150">
        <v>5.551319648093842</v>
      </c>
      <c r="BN50" s="150">
        <v>5.1878698224852071</v>
      </c>
      <c r="BO50" s="150">
        <v>3.717325227963526</v>
      </c>
      <c r="BP50" s="151"/>
    </row>
    <row r="51" spans="16:68" x14ac:dyDescent="0.25">
      <c r="P51" s="334"/>
      <c r="Q51" s="179"/>
      <c r="R51" s="119" t="s">
        <v>235</v>
      </c>
      <c r="S51" s="218">
        <v>0.2153846153846154</v>
      </c>
      <c r="T51" s="219">
        <v>0.4</v>
      </c>
      <c r="U51" s="219">
        <v>0.13846153846153847</v>
      </c>
      <c r="V51" s="219">
        <v>0.24615384615384617</v>
      </c>
      <c r="W51" s="219"/>
      <c r="X51" s="221">
        <f t="shared" si="2"/>
        <v>1</v>
      </c>
      <c r="Y51" s="222"/>
      <c r="Z51" s="222"/>
      <c r="AA51" s="222"/>
      <c r="AB51" s="222"/>
      <c r="AC51" s="222"/>
      <c r="AD51" s="222"/>
      <c r="AE51" s="222"/>
      <c r="AG51" s="334"/>
      <c r="AH51" s="187"/>
      <c r="AI51" s="119" t="s">
        <v>235</v>
      </c>
      <c r="AJ51" s="218">
        <v>0.20634920634920634</v>
      </c>
      <c r="AK51" s="219">
        <v>0.13492063492063491</v>
      </c>
      <c r="AL51" s="219">
        <v>0.13492063492063491</v>
      </c>
      <c r="AM51" s="219">
        <v>0.52380952380952384</v>
      </c>
      <c r="AN51" s="224">
        <f t="shared" si="4"/>
        <v>1</v>
      </c>
      <c r="AO51" s="228"/>
      <c r="AP51" s="228"/>
      <c r="AQ51" s="228"/>
      <c r="AR51" s="228"/>
      <c r="AS51" s="228"/>
      <c r="AT51" s="228"/>
      <c r="AU51" s="228"/>
      <c r="AV51" s="337"/>
      <c r="AW51" s="340"/>
      <c r="AX51" s="187"/>
      <c r="AY51" s="119" t="s">
        <v>235</v>
      </c>
      <c r="AZ51" s="218">
        <v>8.6956521739130432E-2</v>
      </c>
      <c r="BA51" s="219">
        <v>1.5810276679841896E-2</v>
      </c>
      <c r="BB51" s="219">
        <v>6.7193675889328064E-2</v>
      </c>
      <c r="BC51" s="219">
        <v>0.83003952569169959</v>
      </c>
      <c r="BD51" s="221">
        <f t="shared" si="6"/>
        <v>1</v>
      </c>
      <c r="BE51" s="336"/>
      <c r="BF51" s="334"/>
      <c r="BG51" s="187"/>
      <c r="BH51" s="119" t="s">
        <v>235</v>
      </c>
      <c r="BI51" s="146">
        <v>4.8038461538461545</v>
      </c>
      <c r="BJ51" s="54">
        <v>5.180769230769231</v>
      </c>
      <c r="BK51" s="54">
        <v>5.3153846153846152</v>
      </c>
      <c r="BL51" s="54">
        <v>5.6653846153846157</v>
      </c>
      <c r="BM51" s="147">
        <v>6.407692307692308</v>
      </c>
      <c r="BN51" s="147">
        <v>6.2393822393822393</v>
      </c>
      <c r="BO51" s="147">
        <v>3.6138996138996138</v>
      </c>
      <c r="BP51" s="148"/>
    </row>
    <row r="52" spans="16:68" x14ac:dyDescent="0.25">
      <c r="P52" s="334"/>
      <c r="Q52" s="176" t="s">
        <v>244</v>
      </c>
      <c r="R52" s="119" t="s">
        <v>236</v>
      </c>
      <c r="S52" s="212">
        <v>0.33333333333333331</v>
      </c>
      <c r="T52" s="213">
        <v>0.2722222222222222</v>
      </c>
      <c r="U52" s="213">
        <v>0.15555555555555556</v>
      </c>
      <c r="V52" s="213">
        <v>0.2388888888888889</v>
      </c>
      <c r="W52" s="213"/>
      <c r="X52" s="78">
        <f t="shared" si="2"/>
        <v>1</v>
      </c>
      <c r="Y52" s="222"/>
      <c r="Z52" s="222"/>
      <c r="AA52" s="222"/>
      <c r="AB52" s="222"/>
      <c r="AC52" s="222"/>
      <c r="AD52" s="222"/>
      <c r="AE52" s="222"/>
      <c r="AG52" s="334"/>
      <c r="AH52" s="176" t="s">
        <v>244</v>
      </c>
      <c r="AI52" s="119" t="s">
        <v>236</v>
      </c>
      <c r="AJ52" s="212">
        <v>0.22413793103448276</v>
      </c>
      <c r="AK52" s="213">
        <v>0.17241379310344829</v>
      </c>
      <c r="AL52" s="213">
        <v>0.22988505747126436</v>
      </c>
      <c r="AM52" s="213">
        <v>0.37356321839080459</v>
      </c>
      <c r="AN52" s="225">
        <f t="shared" si="4"/>
        <v>1</v>
      </c>
      <c r="AO52" s="228"/>
      <c r="AP52" s="228"/>
      <c r="AQ52" s="228"/>
      <c r="AR52" s="228"/>
      <c r="AS52" s="228"/>
      <c r="AT52" s="228"/>
      <c r="AU52" s="228"/>
      <c r="AV52" s="337"/>
      <c r="AW52" s="340"/>
      <c r="AX52" s="176" t="s">
        <v>244</v>
      </c>
      <c r="AY52" s="119" t="s">
        <v>236</v>
      </c>
      <c r="AZ52" s="212">
        <v>0.15517241379310345</v>
      </c>
      <c r="BA52" s="213">
        <v>5.1724137931034482E-2</v>
      </c>
      <c r="BB52" s="213">
        <v>0.10344827586206896</v>
      </c>
      <c r="BC52" s="213">
        <v>0.68965517241379315</v>
      </c>
      <c r="BD52" s="78">
        <f t="shared" si="6"/>
        <v>1</v>
      </c>
      <c r="BE52" s="336"/>
      <c r="BF52" s="334"/>
      <c r="BG52" s="176" t="s">
        <v>244</v>
      </c>
      <c r="BH52" s="119" t="s">
        <v>236</v>
      </c>
      <c r="BI52" s="145">
        <v>4.7222222222222223</v>
      </c>
      <c r="BJ52" s="53">
        <v>5.0999999999999996</v>
      </c>
      <c r="BK52" s="53">
        <v>5.25</v>
      </c>
      <c r="BL52" s="53">
        <v>5.4444444444444446</v>
      </c>
      <c r="BM52" s="84">
        <v>6.0055555555555546</v>
      </c>
      <c r="BN52" s="84">
        <v>5.7777777777777786</v>
      </c>
      <c r="BO52" s="84">
        <v>3.2960893854748603</v>
      </c>
      <c r="BP52" s="73"/>
    </row>
    <row r="53" spans="16:68" x14ac:dyDescent="0.25">
      <c r="P53" s="334"/>
      <c r="Q53" s="175"/>
      <c r="R53" s="120" t="s">
        <v>237</v>
      </c>
      <c r="S53" s="216">
        <v>0.37815126050420167</v>
      </c>
      <c r="T53" s="217">
        <v>0.29551820728291317</v>
      </c>
      <c r="U53" s="217">
        <v>0.14425770308123248</v>
      </c>
      <c r="V53" s="217">
        <v>0.18207282913165265</v>
      </c>
      <c r="W53" s="217"/>
      <c r="X53" s="220">
        <f t="shared" si="2"/>
        <v>1</v>
      </c>
      <c r="Y53" s="222"/>
      <c r="Z53" s="222"/>
      <c r="AA53" s="222"/>
      <c r="AB53" s="222"/>
      <c r="AC53" s="222"/>
      <c r="AD53" s="222"/>
      <c r="AE53" s="222"/>
      <c r="AG53" s="334"/>
      <c r="AH53" s="175"/>
      <c r="AI53" s="120" t="s">
        <v>237</v>
      </c>
      <c r="AJ53" s="216">
        <v>0.39385065885797949</v>
      </c>
      <c r="AK53" s="217">
        <v>0.14641288433382138</v>
      </c>
      <c r="AL53" s="217">
        <v>0.16398243045387995</v>
      </c>
      <c r="AM53" s="217">
        <v>0.29575402635431919</v>
      </c>
      <c r="AN53" s="226">
        <f t="shared" si="4"/>
        <v>1</v>
      </c>
      <c r="AO53" s="228"/>
      <c r="AP53" s="228"/>
      <c r="AQ53" s="228"/>
      <c r="AR53" s="228"/>
      <c r="AS53" s="228"/>
      <c r="AT53" s="228"/>
      <c r="AU53" s="228"/>
      <c r="AV53" s="337"/>
      <c r="AW53" s="340"/>
      <c r="AX53" s="175"/>
      <c r="AY53" s="120" t="s">
        <v>237</v>
      </c>
      <c r="AZ53" s="216">
        <v>0.27326440177252587</v>
      </c>
      <c r="BA53" s="217">
        <v>6.4992614475627764E-2</v>
      </c>
      <c r="BB53" s="217">
        <v>0.1137370753323486</v>
      </c>
      <c r="BC53" s="217">
        <v>0.54800590841949781</v>
      </c>
      <c r="BD53" s="220">
        <f t="shared" si="6"/>
        <v>1</v>
      </c>
      <c r="BE53" s="336"/>
      <c r="BF53" s="334"/>
      <c r="BG53" s="175"/>
      <c r="BH53" s="120" t="s">
        <v>237</v>
      </c>
      <c r="BI53" s="149">
        <v>4.3955119214586258</v>
      </c>
      <c r="BJ53" s="55">
        <v>4.9130434782608692</v>
      </c>
      <c r="BK53" s="55">
        <v>5.384615384615385</v>
      </c>
      <c r="BL53" s="55">
        <v>5.4377622377622385</v>
      </c>
      <c r="BM53" s="150">
        <v>5.5476190476190474</v>
      </c>
      <c r="BN53" s="150">
        <v>5.1410437235543016</v>
      </c>
      <c r="BO53" s="150">
        <v>3.5507042253521126</v>
      </c>
      <c r="BP53" s="151"/>
    </row>
    <row r="54" spans="16:68" x14ac:dyDescent="0.25">
      <c r="P54" s="334"/>
      <c r="Q54" s="179"/>
      <c r="R54" s="119" t="s">
        <v>235</v>
      </c>
      <c r="S54" s="218">
        <v>0.2153846153846154</v>
      </c>
      <c r="T54" s="219">
        <v>0.4</v>
      </c>
      <c r="U54" s="219">
        <v>0.13846153846153847</v>
      </c>
      <c r="V54" s="219">
        <v>0.24615384615384617</v>
      </c>
      <c r="W54" s="219">
        <v>0</v>
      </c>
      <c r="X54" s="221">
        <f t="shared" si="2"/>
        <v>1</v>
      </c>
      <c r="Y54" s="222"/>
      <c r="Z54" s="222"/>
      <c r="AA54" s="222"/>
      <c r="AB54" s="222"/>
      <c r="AC54" s="222"/>
      <c r="AD54" s="222"/>
      <c r="AE54" s="222"/>
      <c r="AG54" s="334"/>
      <c r="AH54" s="187"/>
      <c r="AI54" s="119" t="s">
        <v>235</v>
      </c>
      <c r="AJ54" s="218">
        <v>0.1634980988593156</v>
      </c>
      <c r="AK54" s="219">
        <v>0.10646387832699619</v>
      </c>
      <c r="AL54" s="219">
        <v>0.13307984790874525</v>
      </c>
      <c r="AM54" s="219">
        <v>0.59695817490494296</v>
      </c>
      <c r="AN54" s="224">
        <f t="shared" si="4"/>
        <v>1</v>
      </c>
      <c r="AO54" s="228"/>
      <c r="AP54" s="228"/>
      <c r="AQ54" s="228"/>
      <c r="AR54" s="228"/>
      <c r="AS54" s="228"/>
      <c r="AT54" s="228"/>
      <c r="AU54" s="228"/>
      <c r="AV54" s="337"/>
      <c r="AW54" s="340"/>
      <c r="AX54" s="187"/>
      <c r="AY54" s="119" t="s">
        <v>235</v>
      </c>
      <c r="AZ54" s="218">
        <v>8.0152671755725186E-2</v>
      </c>
      <c r="BA54" s="219">
        <v>1.1450381679389313E-2</v>
      </c>
      <c r="BB54" s="219">
        <v>3.4351145038167941E-2</v>
      </c>
      <c r="BC54" s="219">
        <v>0.87404580152671751</v>
      </c>
      <c r="BD54" s="221">
        <f t="shared" si="6"/>
        <v>1</v>
      </c>
      <c r="BE54" s="336"/>
      <c r="BF54" s="334"/>
      <c r="BG54" s="187"/>
      <c r="BH54" s="119" t="s">
        <v>235</v>
      </c>
      <c r="BI54" s="145">
        <v>4.7338403041825101</v>
      </c>
      <c r="BJ54" s="53">
        <v>5.1482889733840302</v>
      </c>
      <c r="BK54" s="53">
        <v>5.3612167300380218</v>
      </c>
      <c r="BL54" s="53">
        <v>5.8473282442748094</v>
      </c>
      <c r="BM54" s="84">
        <v>6.3460076045627378</v>
      </c>
      <c r="BN54" s="84">
        <v>6.2404580152671754</v>
      </c>
      <c r="BO54" s="84">
        <v>3.3486590038314175</v>
      </c>
      <c r="BP54" s="73"/>
    </row>
    <row r="55" spans="16:68" x14ac:dyDescent="0.25">
      <c r="P55" s="334"/>
      <c r="Q55" s="176" t="s">
        <v>254</v>
      </c>
      <c r="R55" s="119" t="s">
        <v>236</v>
      </c>
      <c r="S55" s="212">
        <v>0.33333333333333331</v>
      </c>
      <c r="T55" s="213">
        <v>0.2722222222222222</v>
      </c>
      <c r="U55" s="213">
        <v>0.15555555555555556</v>
      </c>
      <c r="V55" s="213">
        <v>0.2388888888888889</v>
      </c>
      <c r="W55" s="213">
        <v>0</v>
      </c>
      <c r="X55" s="78">
        <f t="shared" si="2"/>
        <v>1</v>
      </c>
      <c r="Y55" s="222"/>
      <c r="Z55" s="222"/>
      <c r="AA55" s="222"/>
      <c r="AB55" s="222"/>
      <c r="AC55" s="222"/>
      <c r="AD55" s="222"/>
      <c r="AE55" s="222"/>
      <c r="AG55" s="334"/>
      <c r="AH55" s="176" t="s">
        <v>254</v>
      </c>
      <c r="AI55" s="119" t="s">
        <v>236</v>
      </c>
      <c r="AJ55" s="212">
        <v>0.34895833333333331</v>
      </c>
      <c r="AK55" s="213">
        <v>0.17708333333333334</v>
      </c>
      <c r="AL55" s="213">
        <v>0.14583333333333334</v>
      </c>
      <c r="AM55" s="213">
        <v>0.328125</v>
      </c>
      <c r="AN55" s="225">
        <f t="shared" si="4"/>
        <v>1</v>
      </c>
      <c r="AO55" s="228"/>
      <c r="AP55" s="228"/>
      <c r="AQ55" s="228"/>
      <c r="AR55" s="228"/>
      <c r="AS55" s="228"/>
      <c r="AT55" s="228"/>
      <c r="AU55" s="228"/>
      <c r="AV55" s="337"/>
      <c r="AW55" s="340"/>
      <c r="AX55" s="176" t="s">
        <v>254</v>
      </c>
      <c r="AY55" s="119" t="s">
        <v>236</v>
      </c>
      <c r="AZ55" s="212">
        <v>0.19791666666666666</v>
      </c>
      <c r="BA55" s="213">
        <v>8.3333333333333329E-2</v>
      </c>
      <c r="BB55" s="213">
        <v>7.2916666666666671E-2</v>
      </c>
      <c r="BC55" s="213">
        <v>0.64583333333333337</v>
      </c>
      <c r="BD55" s="78">
        <f t="shared" si="6"/>
        <v>1</v>
      </c>
      <c r="BE55" s="336"/>
      <c r="BF55" s="334"/>
      <c r="BG55" s="176" t="s">
        <v>254</v>
      </c>
      <c r="BH55" s="119" t="s">
        <v>236</v>
      </c>
      <c r="BI55" s="145">
        <v>4.8020833333333339</v>
      </c>
      <c r="BJ55" s="53">
        <v>5.1204188481675388</v>
      </c>
      <c r="BK55" s="53">
        <v>5.854166666666667</v>
      </c>
      <c r="BL55" s="53">
        <v>5.838541666666667</v>
      </c>
      <c r="BM55" s="84">
        <v>6.114583333333333</v>
      </c>
      <c r="BN55" s="84">
        <v>6.1406250000000009</v>
      </c>
      <c r="BO55" s="84">
        <v>3.5497382198952883</v>
      </c>
      <c r="BP55" s="73"/>
    </row>
    <row r="56" spans="16:68" x14ac:dyDescent="0.25">
      <c r="P56" s="334"/>
      <c r="Q56" s="175"/>
      <c r="R56" s="120" t="s">
        <v>237</v>
      </c>
      <c r="S56" s="216">
        <v>0.37815126050420167</v>
      </c>
      <c r="T56" s="217">
        <v>0.29551820728291317</v>
      </c>
      <c r="U56" s="217">
        <v>0.14425770308123248</v>
      </c>
      <c r="V56" s="217">
        <v>0.18207282913165265</v>
      </c>
      <c r="W56" s="217">
        <v>0</v>
      </c>
      <c r="X56" s="220">
        <f t="shared" si="2"/>
        <v>1</v>
      </c>
      <c r="Y56" s="222"/>
      <c r="Z56" s="222"/>
      <c r="AA56" s="222"/>
      <c r="AB56" s="222"/>
      <c r="AC56" s="222"/>
      <c r="AD56" s="222"/>
      <c r="AE56" s="222"/>
      <c r="AG56" s="334"/>
      <c r="AH56" s="175"/>
      <c r="AI56" s="120" t="s">
        <v>237</v>
      </c>
      <c r="AJ56" s="216">
        <v>0.41279069767441862</v>
      </c>
      <c r="AK56" s="217">
        <v>0.14680232558139536</v>
      </c>
      <c r="AL56" s="217">
        <v>0.12645348837209303</v>
      </c>
      <c r="AM56" s="217">
        <v>0.31395348837209303</v>
      </c>
      <c r="AN56" s="226">
        <f t="shared" si="4"/>
        <v>1</v>
      </c>
      <c r="AO56" s="228"/>
      <c r="AP56" s="228"/>
      <c r="AQ56" s="228"/>
      <c r="AR56" s="228"/>
      <c r="AS56" s="228"/>
      <c r="AT56" s="228"/>
      <c r="AU56" s="228"/>
      <c r="AV56" s="337"/>
      <c r="AW56" s="340"/>
      <c r="AX56" s="175"/>
      <c r="AY56" s="120" t="s">
        <v>237</v>
      </c>
      <c r="AZ56" s="216">
        <v>0.30235988200589969</v>
      </c>
      <c r="BA56" s="217">
        <v>5.7522123893805309E-2</v>
      </c>
      <c r="BB56" s="217">
        <v>8.1120943952802366E-2</v>
      </c>
      <c r="BC56" s="217">
        <v>0.55752212389380529</v>
      </c>
      <c r="BD56" s="220">
        <f t="shared" si="6"/>
        <v>0.99852507374631261</v>
      </c>
      <c r="BE56" s="336"/>
      <c r="BF56" s="334"/>
      <c r="BG56" s="175"/>
      <c r="BH56" s="120" t="s">
        <v>237</v>
      </c>
      <c r="BI56" s="145">
        <v>4.8035190615835779</v>
      </c>
      <c r="BJ56" s="53">
        <v>5.1551976573938507</v>
      </c>
      <c r="BK56" s="53">
        <v>5.73868613138686</v>
      </c>
      <c r="BL56" s="53">
        <v>5.7188872620790629</v>
      </c>
      <c r="BM56" s="84">
        <v>5.551319648093842</v>
      </c>
      <c r="BN56" s="84">
        <v>5.1878698224852071</v>
      </c>
      <c r="BO56" s="84">
        <v>3.717325227963526</v>
      </c>
      <c r="BP56" s="73"/>
    </row>
    <row r="57" spans="16:68" x14ac:dyDescent="0.25">
      <c r="P57" s="334"/>
      <c r="Q57" s="179"/>
      <c r="R57" s="119" t="s">
        <v>235</v>
      </c>
      <c r="S57" s="218">
        <v>0.28915662650602408</v>
      </c>
      <c r="T57" s="219">
        <v>0.34538152610441769</v>
      </c>
      <c r="U57" s="219">
        <v>0.13654618473895583</v>
      </c>
      <c r="V57" s="219">
        <v>0.2289156626506024</v>
      </c>
      <c r="W57" s="219"/>
      <c r="X57" s="221">
        <f t="shared" si="2"/>
        <v>1</v>
      </c>
      <c r="Y57" s="222"/>
      <c r="Z57" s="222"/>
      <c r="AA57" s="222"/>
      <c r="AB57" s="222"/>
      <c r="AC57" s="222"/>
      <c r="AD57" s="222"/>
      <c r="AE57" s="222"/>
      <c r="AG57" s="334"/>
      <c r="AH57" s="187"/>
      <c r="AI57" s="119" t="s">
        <v>235</v>
      </c>
      <c r="AJ57" s="218">
        <v>0.18072289156626506</v>
      </c>
      <c r="AK57" s="219">
        <v>4.8192771084337352E-2</v>
      </c>
      <c r="AL57" s="219">
        <v>0.1646586345381526</v>
      </c>
      <c r="AM57" s="219">
        <v>0.60642570281124497</v>
      </c>
      <c r="AN57" s="224">
        <f t="shared" si="4"/>
        <v>1</v>
      </c>
      <c r="AO57" s="228"/>
      <c r="AP57" s="228"/>
      <c r="AQ57" s="228"/>
      <c r="AR57" s="228"/>
      <c r="AS57" s="228"/>
      <c r="AT57" s="228"/>
      <c r="AU57" s="228"/>
      <c r="AV57" s="337"/>
      <c r="AW57" s="340"/>
      <c r="AX57" s="187"/>
      <c r="AY57" s="119" t="s">
        <v>235</v>
      </c>
      <c r="AZ57" s="218">
        <v>7.2289156626506021E-2</v>
      </c>
      <c r="BA57" s="219">
        <v>1.2048192771084338E-2</v>
      </c>
      <c r="BB57" s="219">
        <v>4.0160642570281124E-2</v>
      </c>
      <c r="BC57" s="219">
        <v>0.87550200803212852</v>
      </c>
      <c r="BD57" s="221">
        <f t="shared" si="6"/>
        <v>1</v>
      </c>
      <c r="BE57" s="336"/>
      <c r="BF57" s="334"/>
      <c r="BG57" s="187"/>
      <c r="BH57" s="119" t="s">
        <v>235</v>
      </c>
      <c r="BI57" s="146">
        <v>4.975903614457831</v>
      </c>
      <c r="BJ57" s="54">
        <v>5.1325301204819276</v>
      </c>
      <c r="BK57" s="54">
        <v>5.3967611336032402</v>
      </c>
      <c r="BL57" s="54">
        <v>5.9678714859437747</v>
      </c>
      <c r="BM57" s="147">
        <v>6.0602409638554215</v>
      </c>
      <c r="BN57" s="147">
        <v>3.3024193548387095</v>
      </c>
      <c r="BO57" s="147">
        <v>2.6875</v>
      </c>
      <c r="BP57" s="148"/>
    </row>
    <row r="58" spans="16:68" x14ac:dyDescent="0.25">
      <c r="P58" s="334"/>
      <c r="Q58" s="176" t="s">
        <v>253</v>
      </c>
      <c r="R58" s="119" t="s">
        <v>236</v>
      </c>
      <c r="S58" s="212">
        <v>0.39336492890995262</v>
      </c>
      <c r="T58" s="213">
        <v>0.25592417061611372</v>
      </c>
      <c r="U58" s="213">
        <v>0.12796208530805686</v>
      </c>
      <c r="V58" s="213">
        <v>0.22274881516587677</v>
      </c>
      <c r="W58" s="213"/>
      <c r="X58" s="78">
        <f t="shared" si="2"/>
        <v>0.99999999999999989</v>
      </c>
      <c r="Y58" s="222"/>
      <c r="Z58" s="222"/>
      <c r="AA58" s="222"/>
      <c r="AB58" s="222"/>
      <c r="AC58" s="222"/>
      <c r="AD58" s="222"/>
      <c r="AE58" s="222"/>
      <c r="AG58" s="334"/>
      <c r="AH58" s="176" t="s">
        <v>253</v>
      </c>
      <c r="AI58" s="119" t="s">
        <v>236</v>
      </c>
      <c r="AJ58" s="212">
        <v>0.32701421800947866</v>
      </c>
      <c r="AK58" s="213">
        <v>0.16113744075829384</v>
      </c>
      <c r="AL58" s="213">
        <v>0.14691943127962084</v>
      </c>
      <c r="AM58" s="213">
        <v>0.36492890995260663</v>
      </c>
      <c r="AN58" s="225">
        <f t="shared" si="4"/>
        <v>1</v>
      </c>
      <c r="AO58" s="228"/>
      <c r="AP58" s="228"/>
      <c r="AQ58" s="228"/>
      <c r="AR58" s="228"/>
      <c r="AS58" s="228"/>
      <c r="AT58" s="228"/>
      <c r="AU58" s="228"/>
      <c r="AV58" s="337"/>
      <c r="AW58" s="340"/>
      <c r="AX58" s="176" t="s">
        <v>253</v>
      </c>
      <c r="AY58" s="119" t="s">
        <v>236</v>
      </c>
      <c r="AZ58" s="212">
        <v>0.17061611374407584</v>
      </c>
      <c r="BA58" s="213">
        <v>5.2132701421800945E-2</v>
      </c>
      <c r="BB58" s="213">
        <v>8.5308056872037921E-2</v>
      </c>
      <c r="BC58" s="213">
        <v>0.69194312796208535</v>
      </c>
      <c r="BD58" s="78">
        <f t="shared" si="6"/>
        <v>1</v>
      </c>
      <c r="BE58" s="336"/>
      <c r="BF58" s="334"/>
      <c r="BG58" s="176" t="s">
        <v>253</v>
      </c>
      <c r="BH58" s="119" t="s">
        <v>236</v>
      </c>
      <c r="BI58" s="145">
        <v>5.0142180094786726</v>
      </c>
      <c r="BJ58" s="53">
        <v>5.5952380952380949</v>
      </c>
      <c r="BK58" s="53">
        <v>5.3554502369668242</v>
      </c>
      <c r="BL58" s="53">
        <v>5.7393364928909962</v>
      </c>
      <c r="BM58" s="84">
        <v>5.8625592417061618</v>
      </c>
      <c r="BN58" s="84">
        <v>3.4123222748815167</v>
      </c>
      <c r="BO58" s="84">
        <v>5.1666666666666661</v>
      </c>
      <c r="BP58" s="73"/>
    </row>
    <row r="59" spans="16:68" x14ac:dyDescent="0.25">
      <c r="P59" s="334"/>
      <c r="Q59" s="175"/>
      <c r="R59" s="120" t="s">
        <v>237</v>
      </c>
      <c r="S59" s="216">
        <v>0.41107871720116618</v>
      </c>
      <c r="T59" s="217">
        <v>0.27259475218658891</v>
      </c>
      <c r="U59" s="217">
        <v>0.15451895043731778</v>
      </c>
      <c r="V59" s="217">
        <v>0.16180758017492711</v>
      </c>
      <c r="W59" s="217"/>
      <c r="X59" s="220">
        <f t="shared" si="2"/>
        <v>1</v>
      </c>
      <c r="Y59" s="222"/>
      <c r="Z59" s="222"/>
      <c r="AA59" s="222"/>
      <c r="AB59" s="222"/>
      <c r="AC59" s="222"/>
      <c r="AD59" s="222"/>
      <c r="AE59" s="222"/>
      <c r="AG59" s="334"/>
      <c r="AH59" s="175"/>
      <c r="AI59" s="120" t="s">
        <v>237</v>
      </c>
      <c r="AJ59" s="216">
        <v>0.39212827988338195</v>
      </c>
      <c r="AK59" s="217">
        <v>0.12536443148688048</v>
      </c>
      <c r="AL59" s="217">
        <v>0.14868804664723032</v>
      </c>
      <c r="AM59" s="217">
        <v>0.33381924198250729</v>
      </c>
      <c r="AN59" s="226">
        <f t="shared" si="4"/>
        <v>1</v>
      </c>
      <c r="AO59" s="228"/>
      <c r="AP59" s="228"/>
      <c r="AQ59" s="228"/>
      <c r="AR59" s="228"/>
      <c r="AS59" s="228"/>
      <c r="AT59" s="228"/>
      <c r="AU59" s="228"/>
      <c r="AV59" s="337"/>
      <c r="AW59" s="340"/>
      <c r="AX59" s="175"/>
      <c r="AY59" s="120" t="s">
        <v>237</v>
      </c>
      <c r="AZ59" s="216">
        <v>0.28862973760932947</v>
      </c>
      <c r="BA59" s="217">
        <v>5.8309037900874633E-2</v>
      </c>
      <c r="BB59" s="217">
        <v>9.3294460641399415E-2</v>
      </c>
      <c r="BC59" s="217">
        <v>0.55976676384839652</v>
      </c>
      <c r="BD59" s="220">
        <f t="shared" si="6"/>
        <v>1</v>
      </c>
      <c r="BE59" s="336"/>
      <c r="BF59" s="334"/>
      <c r="BG59" s="175"/>
      <c r="BH59" s="120" t="s">
        <v>237</v>
      </c>
      <c r="BI59" s="149">
        <v>4.6043795620437962</v>
      </c>
      <c r="BJ59" s="55">
        <v>5.6116788321167874</v>
      </c>
      <c r="BK59" s="55">
        <v>5.2587719298245617</v>
      </c>
      <c r="BL59" s="55">
        <v>5.3177159590043921</v>
      </c>
      <c r="BM59" s="150">
        <v>5.2503660322108345</v>
      </c>
      <c r="BN59" s="150">
        <v>3.4035608308605343</v>
      </c>
      <c r="BO59" s="150">
        <v>6.6153846153846159</v>
      </c>
      <c r="BP59" s="151"/>
    </row>
    <row r="60" spans="16:68" x14ac:dyDescent="0.25">
      <c r="P60" s="334"/>
      <c r="Q60" s="179"/>
      <c r="R60" s="119" t="s">
        <v>235</v>
      </c>
      <c r="S60" s="218">
        <v>0.30827067669172931</v>
      </c>
      <c r="T60" s="219">
        <v>0.30827067669172931</v>
      </c>
      <c r="U60" s="219">
        <v>0.13909774436090225</v>
      </c>
      <c r="V60" s="219">
        <v>0.24436090225563908</v>
      </c>
      <c r="W60" s="219"/>
      <c r="X60" s="221">
        <f t="shared" si="2"/>
        <v>1</v>
      </c>
      <c r="Y60" s="222"/>
      <c r="Z60" s="222"/>
      <c r="AA60" s="222"/>
      <c r="AB60" s="222"/>
      <c r="AC60" s="222"/>
      <c r="AD60" s="222"/>
      <c r="AE60" s="222"/>
      <c r="AG60" s="334"/>
      <c r="AH60" s="179"/>
      <c r="AI60" s="119" t="s">
        <v>235</v>
      </c>
      <c r="AJ60" s="218">
        <v>0.19172932330827067</v>
      </c>
      <c r="AK60" s="219">
        <v>6.3909774436090222E-2</v>
      </c>
      <c r="AL60" s="219">
        <v>0.16165413533834586</v>
      </c>
      <c r="AM60" s="219">
        <v>0.58270676691729328</v>
      </c>
      <c r="AN60" s="224">
        <f t="shared" si="4"/>
        <v>1</v>
      </c>
      <c r="AO60" s="228"/>
      <c r="AP60" s="228"/>
      <c r="AQ60" s="228"/>
      <c r="AR60" s="228"/>
      <c r="AS60" s="228"/>
      <c r="AT60" s="228"/>
      <c r="AU60" s="228"/>
      <c r="AV60" s="337"/>
      <c r="AW60" s="340"/>
      <c r="AX60" s="179"/>
      <c r="AY60" s="119" t="s">
        <v>235</v>
      </c>
      <c r="AZ60" s="218">
        <v>9.0225563909774431E-2</v>
      </c>
      <c r="BA60" s="219">
        <v>1.5037593984962405E-2</v>
      </c>
      <c r="BB60" s="219">
        <v>4.8872180451127817E-2</v>
      </c>
      <c r="BC60" s="219">
        <v>0.84586466165413532</v>
      </c>
      <c r="BD60" s="221">
        <f t="shared" si="6"/>
        <v>1</v>
      </c>
      <c r="BE60" s="336"/>
      <c r="BF60" s="334"/>
      <c r="BG60" s="187"/>
      <c r="BH60" s="119" t="s">
        <v>235</v>
      </c>
      <c r="BI60" s="146">
        <v>5.1015037593984962</v>
      </c>
      <c r="BJ60" s="54">
        <v>5.4113207547169813</v>
      </c>
      <c r="BK60" s="54">
        <v>5.3660377358490567</v>
      </c>
      <c r="BL60" s="54">
        <v>5.8339622641509425</v>
      </c>
      <c r="BM60" s="147">
        <v>6.3396226415094334</v>
      </c>
      <c r="BN60" s="147">
        <v>6.3409090909090899</v>
      </c>
      <c r="BO60" s="147">
        <v>3.8745247148288975</v>
      </c>
      <c r="BP60" s="148">
        <v>5.875</v>
      </c>
    </row>
    <row r="61" spans="16:68" x14ac:dyDescent="0.25">
      <c r="P61" s="334"/>
      <c r="Q61" s="176" t="s">
        <v>258</v>
      </c>
      <c r="R61" s="119" t="s">
        <v>236</v>
      </c>
      <c r="S61" s="212">
        <v>0.39461883408071746</v>
      </c>
      <c r="T61" s="213">
        <v>0.26457399103139012</v>
      </c>
      <c r="U61" s="213">
        <v>0.11210762331838565</v>
      </c>
      <c r="V61" s="213">
        <v>0.22869955156950672</v>
      </c>
      <c r="W61" s="213"/>
      <c r="X61" s="78">
        <f t="shared" si="2"/>
        <v>0.99999999999999989</v>
      </c>
      <c r="Y61" s="222"/>
      <c r="Z61" s="222"/>
      <c r="AA61" s="222"/>
      <c r="AB61" s="222"/>
      <c r="AC61" s="222"/>
      <c r="AD61" s="222"/>
      <c r="AE61" s="222"/>
      <c r="AG61" s="334"/>
      <c r="AH61" s="176" t="s">
        <v>258</v>
      </c>
      <c r="AI61" s="119" t="s">
        <v>236</v>
      </c>
      <c r="AJ61" s="212">
        <v>0.24215246636771301</v>
      </c>
      <c r="AK61" s="213">
        <v>0.20179372197309417</v>
      </c>
      <c r="AL61" s="213">
        <v>0.16591928251121077</v>
      </c>
      <c r="AM61" s="213">
        <v>0.39013452914798208</v>
      </c>
      <c r="AN61" s="225">
        <f t="shared" si="4"/>
        <v>1</v>
      </c>
      <c r="AO61" s="228"/>
      <c r="AP61" s="228"/>
      <c r="AQ61" s="228"/>
      <c r="AR61" s="228"/>
      <c r="AS61" s="228"/>
      <c r="AT61" s="228"/>
      <c r="AU61" s="228"/>
      <c r="AV61" s="337"/>
      <c r="AW61" s="340"/>
      <c r="AX61" s="176" t="s">
        <v>258</v>
      </c>
      <c r="AY61" s="119" t="s">
        <v>236</v>
      </c>
      <c r="AZ61" s="212">
        <v>0.16143497757847533</v>
      </c>
      <c r="BA61" s="213">
        <v>4.0358744394618833E-2</v>
      </c>
      <c r="BB61" s="213">
        <v>8.0717488789237665E-2</v>
      </c>
      <c r="BC61" s="213">
        <v>0.71748878923766812</v>
      </c>
      <c r="BD61" s="78">
        <f t="shared" si="6"/>
        <v>1</v>
      </c>
      <c r="BE61" s="336"/>
      <c r="BF61" s="334"/>
      <c r="BG61" s="176" t="s">
        <v>258</v>
      </c>
      <c r="BH61" s="119" t="s">
        <v>236</v>
      </c>
      <c r="BI61" s="145">
        <v>4.6322869955156953</v>
      </c>
      <c r="BJ61" s="53">
        <v>4.9192825112107625</v>
      </c>
      <c r="BK61" s="53">
        <v>5.7264573991031389</v>
      </c>
      <c r="BL61" s="53">
        <v>5.6380090497737552</v>
      </c>
      <c r="BM61" s="84">
        <v>6.0269058295964122</v>
      </c>
      <c r="BN61" s="84">
        <v>6.1486486486486491</v>
      </c>
      <c r="BO61" s="84">
        <v>3.9095022624434392</v>
      </c>
      <c r="BP61" s="73">
        <v>9.5714285714285712</v>
      </c>
    </row>
    <row r="62" spans="16:68" x14ac:dyDescent="0.25">
      <c r="P62" s="334"/>
      <c r="Q62" s="175"/>
      <c r="R62" s="120" t="s">
        <v>237</v>
      </c>
      <c r="S62" s="216">
        <v>0.42066957787481807</v>
      </c>
      <c r="T62" s="217">
        <v>0.26200873362445415</v>
      </c>
      <c r="U62" s="217">
        <v>0.16448326055312956</v>
      </c>
      <c r="V62" s="217">
        <v>0.15283842794759825</v>
      </c>
      <c r="W62" s="217"/>
      <c r="X62" s="220">
        <f t="shared" si="2"/>
        <v>1</v>
      </c>
      <c r="Y62" s="222"/>
      <c r="Z62" s="222"/>
      <c r="AA62" s="222"/>
      <c r="AB62" s="222"/>
      <c r="AC62" s="222"/>
      <c r="AD62" s="222"/>
      <c r="AE62" s="222"/>
      <c r="AG62" s="334"/>
      <c r="AH62" s="175"/>
      <c r="AI62" s="120" t="s">
        <v>237</v>
      </c>
      <c r="AJ62" s="216">
        <v>0.38719068413391555</v>
      </c>
      <c r="AK62" s="217">
        <v>0.13973799126637554</v>
      </c>
      <c r="AL62" s="217">
        <v>0.14701601164483261</v>
      </c>
      <c r="AM62" s="217">
        <v>0.32605531295487628</v>
      </c>
      <c r="AN62" s="226">
        <f t="shared" si="4"/>
        <v>1</v>
      </c>
      <c r="AO62" s="228"/>
      <c r="AP62" s="228"/>
      <c r="AQ62" s="228"/>
      <c r="AR62" s="228"/>
      <c r="AS62" s="228"/>
      <c r="AT62" s="228"/>
      <c r="AU62" s="228"/>
      <c r="AV62" s="337"/>
      <c r="AW62" s="340"/>
      <c r="AX62" s="175"/>
      <c r="AY62" s="120" t="s">
        <v>237</v>
      </c>
      <c r="AZ62" s="216">
        <v>0.30131004366812225</v>
      </c>
      <c r="BA62" s="217">
        <v>5.0946142649199416E-2</v>
      </c>
      <c r="BB62" s="217">
        <v>6.9868995633187769E-2</v>
      </c>
      <c r="BC62" s="217">
        <v>0.57787481804949059</v>
      </c>
      <c r="BD62" s="220">
        <f t="shared" si="6"/>
        <v>1</v>
      </c>
      <c r="BE62" s="336"/>
      <c r="BF62" s="334"/>
      <c r="BG62" s="175"/>
      <c r="BH62" s="120" t="s">
        <v>237</v>
      </c>
      <c r="BI62" s="149">
        <v>4.368267831149927</v>
      </c>
      <c r="BJ62" s="55">
        <v>5.5545851528384276</v>
      </c>
      <c r="BK62" s="55">
        <v>5.5676855895196509</v>
      </c>
      <c r="BL62" s="55">
        <v>5.4384164222873901</v>
      </c>
      <c r="BM62" s="150">
        <v>5.5545851528384276</v>
      </c>
      <c r="BN62" s="150">
        <v>5.4743777452415818</v>
      </c>
      <c r="BO62" s="150">
        <v>3.8120411160058736</v>
      </c>
      <c r="BP62" s="151"/>
    </row>
    <row r="63" spans="16:68" x14ac:dyDescent="0.25">
      <c r="P63" s="334"/>
      <c r="Q63" s="179"/>
      <c r="R63" s="119" t="s">
        <v>235</v>
      </c>
      <c r="S63" s="218">
        <v>0.21653543307086615</v>
      </c>
      <c r="T63" s="219">
        <v>0.38188976377952755</v>
      </c>
      <c r="U63" s="219">
        <v>0.15748031496062992</v>
      </c>
      <c r="V63" s="219">
        <v>0.24409448818897639</v>
      </c>
      <c r="W63" s="219"/>
      <c r="X63" s="221">
        <f t="shared" si="2"/>
        <v>1</v>
      </c>
      <c r="Y63" s="222"/>
      <c r="Z63" s="222"/>
      <c r="AA63" s="222"/>
      <c r="AB63" s="222"/>
      <c r="AC63" s="222"/>
      <c r="AD63" s="222"/>
      <c r="AE63" s="222"/>
      <c r="AG63" s="334"/>
      <c r="AH63" s="179"/>
      <c r="AI63" s="119" t="s">
        <v>235</v>
      </c>
      <c r="AJ63" s="218">
        <v>0.17716535433070865</v>
      </c>
      <c r="AK63" s="219">
        <v>7.0866141732283464E-2</v>
      </c>
      <c r="AL63" s="219">
        <v>0.14566929133858267</v>
      </c>
      <c r="AM63" s="219">
        <v>0.60629921259842523</v>
      </c>
      <c r="AN63" s="224">
        <f t="shared" si="4"/>
        <v>1</v>
      </c>
      <c r="AO63" s="228"/>
      <c r="AP63" s="228"/>
      <c r="AQ63" s="228"/>
      <c r="AR63" s="228"/>
      <c r="AS63" s="228"/>
      <c r="AT63" s="228"/>
      <c r="AU63" s="228"/>
      <c r="AV63" s="337"/>
      <c r="AW63" s="340"/>
      <c r="AX63" s="187"/>
      <c r="AY63" s="119" t="s">
        <v>235</v>
      </c>
      <c r="AZ63" s="218">
        <v>0.10236220472440945</v>
      </c>
      <c r="BA63" s="219">
        <v>3.937007874015748E-2</v>
      </c>
      <c r="BB63" s="219">
        <v>5.905511811023622E-2</v>
      </c>
      <c r="BC63" s="219">
        <v>0.79921259842519687</v>
      </c>
      <c r="BD63" s="221">
        <f t="shared" si="6"/>
        <v>1</v>
      </c>
      <c r="BE63" s="336"/>
      <c r="BF63" s="334"/>
      <c r="BG63" s="187"/>
      <c r="BH63" s="119" t="s">
        <v>235</v>
      </c>
      <c r="BI63" s="146">
        <v>4.7984189723320156</v>
      </c>
      <c r="BJ63" s="54">
        <v>5.0553359683794463</v>
      </c>
      <c r="BK63" s="54">
        <v>5.3858267716535435</v>
      </c>
      <c r="BL63" s="54">
        <v>5.7826086956521738</v>
      </c>
      <c r="BM63" s="147">
        <v>6.4015748031496056</v>
      </c>
      <c r="BN63" s="147">
        <v>6.1535433070866139</v>
      </c>
      <c r="BO63" s="147">
        <v>3.6586345381526106</v>
      </c>
      <c r="BP63" s="148">
        <v>11.049999999999999</v>
      </c>
    </row>
    <row r="64" spans="16:68" x14ac:dyDescent="0.25">
      <c r="P64" s="334"/>
      <c r="Q64" s="176" t="s">
        <v>259</v>
      </c>
      <c r="R64" s="119" t="s">
        <v>236</v>
      </c>
      <c r="S64" s="212">
        <v>0.35384615384615387</v>
      </c>
      <c r="T64" s="213">
        <v>0.31282051282051282</v>
      </c>
      <c r="U64" s="213">
        <v>0.14358974358974358</v>
      </c>
      <c r="V64" s="213">
        <v>0.18974358974358974</v>
      </c>
      <c r="W64" s="213"/>
      <c r="X64" s="78">
        <f t="shared" si="2"/>
        <v>1</v>
      </c>
      <c r="Y64" s="222"/>
      <c r="Z64" s="222"/>
      <c r="AA64" s="222"/>
      <c r="AB64" s="222"/>
      <c r="AC64" s="222"/>
      <c r="AD64" s="222"/>
      <c r="AE64" s="222"/>
      <c r="AG64" s="334"/>
      <c r="AH64" s="176" t="s">
        <v>259</v>
      </c>
      <c r="AI64" s="119" t="s">
        <v>236</v>
      </c>
      <c r="AJ64" s="212">
        <v>0.36224489795918369</v>
      </c>
      <c r="AK64" s="213">
        <v>0.14285714285714285</v>
      </c>
      <c r="AL64" s="213">
        <v>0.1326530612244898</v>
      </c>
      <c r="AM64" s="213">
        <v>0.36224489795918369</v>
      </c>
      <c r="AN64" s="225">
        <f t="shared" si="4"/>
        <v>1</v>
      </c>
      <c r="AO64" s="228"/>
      <c r="AP64" s="228"/>
      <c r="AQ64" s="228"/>
      <c r="AR64" s="228"/>
      <c r="AS64" s="228"/>
      <c r="AT64" s="228"/>
      <c r="AU64" s="228"/>
      <c r="AV64" s="337"/>
      <c r="AW64" s="340"/>
      <c r="AX64" s="176" t="s">
        <v>259</v>
      </c>
      <c r="AY64" s="119" t="s">
        <v>236</v>
      </c>
      <c r="AZ64" s="212">
        <v>0.20918367346938777</v>
      </c>
      <c r="BA64" s="213">
        <v>2.5510204081632654E-2</v>
      </c>
      <c r="BB64" s="213">
        <v>0.12755102040816327</v>
      </c>
      <c r="BC64" s="213">
        <v>0.63775510204081631</v>
      </c>
      <c r="BD64" s="78">
        <f t="shared" si="6"/>
        <v>1</v>
      </c>
      <c r="BE64" s="336"/>
      <c r="BF64" s="334"/>
      <c r="BG64" s="176" t="s">
        <v>259</v>
      </c>
      <c r="BH64" s="119" t="s">
        <v>236</v>
      </c>
      <c r="BI64" s="145">
        <v>4.6071428571428577</v>
      </c>
      <c r="BJ64" s="53">
        <v>4.9234693877551026</v>
      </c>
      <c r="BK64" s="53">
        <v>5.2410256410256411</v>
      </c>
      <c r="BL64" s="53">
        <v>5.4410256410256421</v>
      </c>
      <c r="BM64" s="84">
        <v>5.7142857142857144</v>
      </c>
      <c r="BN64" s="84">
        <v>5.7025641025641018</v>
      </c>
      <c r="BO64" s="84">
        <v>3.9421052631578952</v>
      </c>
      <c r="BP64" s="73">
        <v>9.625</v>
      </c>
    </row>
    <row r="65" spans="16:68" x14ac:dyDescent="0.25">
      <c r="P65" s="334"/>
      <c r="Q65" s="175"/>
      <c r="R65" s="120" t="s">
        <v>237</v>
      </c>
      <c r="S65" s="216">
        <v>0.34948604992657856</v>
      </c>
      <c r="T65" s="217">
        <v>0.28193832599118945</v>
      </c>
      <c r="U65" s="217">
        <v>0.1644640234948605</v>
      </c>
      <c r="V65" s="217">
        <v>0.2011747430249633</v>
      </c>
      <c r="W65" s="217"/>
      <c r="X65" s="220">
        <f t="shared" si="2"/>
        <v>0.99706314243759175</v>
      </c>
      <c r="Y65" s="222"/>
      <c r="Z65" s="222"/>
      <c r="AA65" s="222"/>
      <c r="AB65" s="222"/>
      <c r="AC65" s="222"/>
      <c r="AD65" s="222"/>
      <c r="AE65" s="222"/>
      <c r="AG65" s="334"/>
      <c r="AH65" s="175"/>
      <c r="AI65" s="120" t="s">
        <v>237</v>
      </c>
      <c r="AJ65" s="216">
        <v>0.39092240117130306</v>
      </c>
      <c r="AK65" s="217">
        <v>0.16398243045387995</v>
      </c>
      <c r="AL65" s="217">
        <v>0.12884333821376281</v>
      </c>
      <c r="AM65" s="217">
        <v>0.31625183016105418</v>
      </c>
      <c r="AN65" s="226">
        <f t="shared" si="4"/>
        <v>1</v>
      </c>
      <c r="AO65" s="228"/>
      <c r="AP65" s="228"/>
      <c r="AQ65" s="228"/>
      <c r="AR65" s="228"/>
      <c r="AS65" s="228"/>
      <c r="AT65" s="228"/>
      <c r="AU65" s="228"/>
      <c r="AV65" s="337"/>
      <c r="AW65" s="340"/>
      <c r="AX65" s="175"/>
      <c r="AY65" s="120" t="s">
        <v>237</v>
      </c>
      <c r="AZ65" s="216">
        <v>0.24926686217008798</v>
      </c>
      <c r="BA65" s="217">
        <v>5.4252199413489736E-2</v>
      </c>
      <c r="BB65" s="217">
        <v>9.3841642228739003E-2</v>
      </c>
      <c r="BC65" s="217">
        <v>0.6026392961876833</v>
      </c>
      <c r="BD65" s="220">
        <f t="shared" si="6"/>
        <v>1</v>
      </c>
      <c r="BE65" s="336"/>
      <c r="BF65" s="334"/>
      <c r="BG65" s="175"/>
      <c r="BH65" s="120" t="s">
        <v>237</v>
      </c>
      <c r="BI65" s="149">
        <v>4.3445255474452553</v>
      </c>
      <c r="BJ65" s="55">
        <v>4.6739766081871341</v>
      </c>
      <c r="BK65" s="55">
        <v>5.1610541727672024</v>
      </c>
      <c r="BL65" s="55">
        <v>5.338709677419355</v>
      </c>
      <c r="BM65" s="150">
        <v>5.5624082232011745</v>
      </c>
      <c r="BN65" s="150">
        <v>5.1270310192023638</v>
      </c>
      <c r="BO65" s="150">
        <v>3.737481031866464</v>
      </c>
      <c r="BP65" s="151"/>
    </row>
    <row r="66" spans="16:68" x14ac:dyDescent="0.25">
      <c r="P66" s="334"/>
      <c r="Q66" s="179"/>
      <c r="R66" s="119" t="s">
        <v>235</v>
      </c>
      <c r="S66" s="218">
        <v>0.22900763358778625</v>
      </c>
      <c r="T66" s="219">
        <v>0.41221374045801529</v>
      </c>
      <c r="U66" s="219">
        <v>0.11450381679389313</v>
      </c>
      <c r="V66" s="219">
        <v>0.24427480916030533</v>
      </c>
      <c r="W66" s="219"/>
      <c r="X66" s="221">
        <f t="shared" si="2"/>
        <v>0.99999999999999989</v>
      </c>
      <c r="Y66" s="222"/>
      <c r="Z66" s="222"/>
      <c r="AA66" s="222"/>
      <c r="AB66" s="222"/>
      <c r="AC66" s="222"/>
      <c r="AD66" s="222"/>
      <c r="AE66" s="222"/>
      <c r="AG66" s="334"/>
      <c r="AH66" s="179"/>
      <c r="AI66" s="119" t="s">
        <v>235</v>
      </c>
      <c r="AJ66" s="218">
        <v>0.16412213740458015</v>
      </c>
      <c r="AK66" s="219">
        <v>0.13358778625954199</v>
      </c>
      <c r="AL66" s="219">
        <v>0.14122137404580154</v>
      </c>
      <c r="AM66" s="219">
        <v>0.56106870229007633</v>
      </c>
      <c r="AN66" s="224">
        <f t="shared" si="4"/>
        <v>1</v>
      </c>
      <c r="AO66" s="228"/>
      <c r="AP66" s="228"/>
      <c r="AQ66" s="228"/>
      <c r="AR66" s="228"/>
      <c r="AS66" s="228"/>
      <c r="AT66" s="228"/>
      <c r="AU66" s="228"/>
      <c r="AV66" s="337"/>
      <c r="AW66" s="340"/>
      <c r="AX66" s="179"/>
      <c r="AY66" s="119" t="s">
        <v>235</v>
      </c>
      <c r="AZ66" s="218">
        <v>0.12213740458015267</v>
      </c>
      <c r="BA66" s="219">
        <v>2.2900763358778626E-2</v>
      </c>
      <c r="BB66" s="219">
        <v>7.2519083969465645E-2</v>
      </c>
      <c r="BC66" s="219">
        <v>0.78244274809160308</v>
      </c>
      <c r="BD66" s="221">
        <f t="shared" si="6"/>
        <v>1</v>
      </c>
      <c r="BE66" s="336"/>
      <c r="BF66" s="334"/>
      <c r="BG66" s="179"/>
      <c r="BH66" s="98" t="s">
        <v>235</v>
      </c>
      <c r="BI66" s="146">
        <v>4.6436781609195403</v>
      </c>
      <c r="BJ66" s="54">
        <v>4.9770114942528734</v>
      </c>
      <c r="BK66" s="54">
        <v>4.8505747126436773</v>
      </c>
      <c r="BL66" s="54">
        <v>5.3409961685823752</v>
      </c>
      <c r="BM66" s="147">
        <v>6.2873563218390798</v>
      </c>
      <c r="BN66" s="147">
        <v>5.8850574712643677</v>
      </c>
      <c r="BO66" s="147">
        <v>3.685823754789272</v>
      </c>
      <c r="BP66" s="148">
        <v>3.8314176245210725E-2</v>
      </c>
    </row>
    <row r="67" spans="16:68" x14ac:dyDescent="0.25">
      <c r="P67" s="334"/>
      <c r="Q67" s="176" t="s">
        <v>260</v>
      </c>
      <c r="R67" s="119" t="s">
        <v>236</v>
      </c>
      <c r="S67" s="212">
        <v>0.30890052356020942</v>
      </c>
      <c r="T67" s="213">
        <v>0.32460732984293195</v>
      </c>
      <c r="U67" s="213">
        <v>0.16753926701570682</v>
      </c>
      <c r="V67" s="213">
        <v>0.193717277486911</v>
      </c>
      <c r="W67" s="213">
        <v>5.235602094240838E-3</v>
      </c>
      <c r="X67" s="78">
        <f t="shared" si="2"/>
        <v>0.99999999999999989</v>
      </c>
      <c r="Y67" s="222"/>
      <c r="Z67" s="222"/>
      <c r="AA67" s="222"/>
      <c r="AB67" s="222"/>
      <c r="AC67" s="222"/>
      <c r="AD67" s="222"/>
      <c r="AE67" s="222"/>
      <c r="AG67" s="334"/>
      <c r="AH67" s="176" t="s">
        <v>260</v>
      </c>
      <c r="AI67" s="119" t="s">
        <v>236</v>
      </c>
      <c r="AJ67" s="212">
        <v>0.31052631578947371</v>
      </c>
      <c r="AK67" s="213">
        <v>0.13157894736842105</v>
      </c>
      <c r="AL67" s="213">
        <v>0.15789473684210525</v>
      </c>
      <c r="AM67" s="213">
        <v>0.4</v>
      </c>
      <c r="AN67" s="225">
        <f t="shared" si="4"/>
        <v>1</v>
      </c>
      <c r="AO67" s="228"/>
      <c r="AP67" s="228"/>
      <c r="AQ67" s="228"/>
      <c r="AR67" s="228"/>
      <c r="AS67" s="228"/>
      <c r="AT67" s="228"/>
      <c r="AU67" s="228"/>
      <c r="AV67" s="337"/>
      <c r="AW67" s="340"/>
      <c r="AX67" s="176" t="s">
        <v>260</v>
      </c>
      <c r="AY67" s="119" t="s">
        <v>236</v>
      </c>
      <c r="AZ67" s="212">
        <v>0.19473684210526315</v>
      </c>
      <c r="BA67" s="213">
        <v>2.6315789473684209E-2</v>
      </c>
      <c r="BB67" s="213">
        <v>0.10526315789473684</v>
      </c>
      <c r="BC67" s="213">
        <v>0.67368421052631577</v>
      </c>
      <c r="BD67" s="78">
        <f t="shared" si="6"/>
        <v>1</v>
      </c>
      <c r="BE67" s="336"/>
      <c r="BF67" s="334"/>
      <c r="BG67" s="176" t="s">
        <v>260</v>
      </c>
      <c r="BH67" s="98" t="s">
        <v>236</v>
      </c>
      <c r="BI67" s="145">
        <v>4.8526315789473689</v>
      </c>
      <c r="BJ67" s="53">
        <v>5.0684210526315789</v>
      </c>
      <c r="BK67" s="53">
        <v>5.1578947368421053</v>
      </c>
      <c r="BL67" s="53">
        <v>5.4947368421052634</v>
      </c>
      <c r="BM67" s="84">
        <v>5.5789473684210531</v>
      </c>
      <c r="BN67" s="84">
        <v>5.2947368421052632</v>
      </c>
      <c r="BO67" s="84">
        <v>3.9893617021276593</v>
      </c>
      <c r="BP67" s="73">
        <v>4.25</v>
      </c>
    </row>
    <row r="68" spans="16:68" ht="15.75" thickBot="1" x14ac:dyDescent="0.3">
      <c r="P68" s="335"/>
      <c r="Q68" s="178"/>
      <c r="R68" s="122" t="s">
        <v>237</v>
      </c>
      <c r="S68" s="214">
        <v>0.34576757532281205</v>
      </c>
      <c r="T68" s="215">
        <v>0.26398852223816355</v>
      </c>
      <c r="U68" s="215">
        <v>0.17647058823529413</v>
      </c>
      <c r="V68" s="215">
        <v>0.20803443328550933</v>
      </c>
      <c r="W68" s="215">
        <v>5.7388809182209472E-3</v>
      </c>
      <c r="X68" s="79">
        <f t="shared" si="2"/>
        <v>1</v>
      </c>
      <c r="Y68" s="222"/>
      <c r="Z68" s="222"/>
      <c r="AA68" s="222"/>
      <c r="AB68" s="222"/>
      <c r="AC68" s="222"/>
      <c r="AD68" s="222"/>
      <c r="AE68" s="222"/>
      <c r="AG68" s="335"/>
      <c r="AH68" s="178"/>
      <c r="AI68" s="122" t="s">
        <v>237</v>
      </c>
      <c r="AJ68" s="214">
        <v>0.37175792507204614</v>
      </c>
      <c r="AK68" s="215">
        <v>0.15129682997118155</v>
      </c>
      <c r="AL68" s="215">
        <v>0.13256484149855907</v>
      </c>
      <c r="AM68" s="215">
        <v>0.34438040345821325</v>
      </c>
      <c r="AN68" s="227">
        <f t="shared" si="4"/>
        <v>1</v>
      </c>
      <c r="AO68" s="228"/>
      <c r="AP68" s="228"/>
      <c r="AQ68" s="228"/>
      <c r="AR68" s="228"/>
      <c r="AS68" s="228"/>
      <c r="AT68" s="228"/>
      <c r="AU68" s="228"/>
      <c r="AV68" s="337"/>
      <c r="AW68" s="341"/>
      <c r="AX68" s="178"/>
      <c r="AY68" s="122" t="s">
        <v>237</v>
      </c>
      <c r="AZ68" s="214">
        <v>0.27456647398843931</v>
      </c>
      <c r="BA68" s="215">
        <v>4.046242774566474E-2</v>
      </c>
      <c r="BB68" s="215">
        <v>0.10838150289017341</v>
      </c>
      <c r="BC68" s="215">
        <v>0.57658959537572252</v>
      </c>
      <c r="BD68" s="79">
        <f t="shared" si="6"/>
        <v>1</v>
      </c>
      <c r="BE68" s="336"/>
      <c r="BF68" s="335"/>
      <c r="BG68" s="178"/>
      <c r="BH68" s="117" t="s">
        <v>237</v>
      </c>
      <c r="BI68" s="152">
        <v>4.6329479768786124</v>
      </c>
      <c r="BJ68" s="56">
        <v>5.0390738060781484</v>
      </c>
      <c r="BK68" s="56">
        <v>5.4052098408104197</v>
      </c>
      <c r="BL68" s="56">
        <v>5.4296081277213357</v>
      </c>
      <c r="BM68" s="86">
        <v>5.6657018813314046</v>
      </c>
      <c r="BN68" s="86">
        <v>5.2380261248185782</v>
      </c>
      <c r="BO68" s="86">
        <v>3.9824561403508771</v>
      </c>
      <c r="BP68" s="74"/>
    </row>
  </sheetData>
  <mergeCells count="8">
    <mergeCell ref="AW7:BD7"/>
    <mergeCell ref="BF7:BP7"/>
    <mergeCell ref="B7:H7"/>
    <mergeCell ref="J7:N7"/>
    <mergeCell ref="P7:X7"/>
    <mergeCell ref="AP7:AU7"/>
    <mergeCell ref="AG7:AN7"/>
    <mergeCell ref="Z7:AE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U68"/>
  <sheetViews>
    <sheetView topLeftCell="DT45" zoomScale="90" zoomScaleNormal="90" workbookViewId="0">
      <selection activeCell="AX7" sqref="AX7:BC7"/>
    </sheetView>
  </sheetViews>
  <sheetFormatPr defaultRowHeight="15" x14ac:dyDescent="0.25"/>
  <cols>
    <col min="2" max="2" width="11.85546875" customWidth="1"/>
    <col min="3" max="9" width="13.140625" customWidth="1"/>
    <col min="10" max="10" width="7.7109375" customWidth="1"/>
    <col min="11" max="11" width="10.85546875" customWidth="1"/>
    <col min="12" max="12" width="13.5703125" customWidth="1"/>
    <col min="13" max="13" width="13.42578125" customWidth="1"/>
    <col min="14" max="14" width="13" customWidth="1"/>
    <col min="15" max="15" width="13.42578125" customWidth="1"/>
    <col min="16" max="16" width="13.5703125" customWidth="1"/>
    <col min="17" max="18" width="14" customWidth="1"/>
    <col min="19" max="19" width="12.5703125" customWidth="1"/>
    <col min="20" max="20" width="11.5703125" customWidth="1"/>
    <col min="21" max="21" width="13.5703125" customWidth="1"/>
    <col min="22" max="22" width="14.7109375" customWidth="1"/>
    <col min="23" max="24" width="14.140625" customWidth="1"/>
    <col min="25" max="25" width="8.7109375" customWidth="1"/>
    <col min="26" max="26" width="12.7109375" customWidth="1"/>
    <col min="27" max="27" width="15" customWidth="1"/>
    <col min="28" max="30" width="13.5703125" customWidth="1"/>
    <col min="31" max="31" width="11.85546875" customWidth="1"/>
    <col min="32" max="32" width="13.5703125" customWidth="1"/>
    <col min="33" max="33" width="12.7109375" customWidth="1"/>
    <col min="34" max="34" width="13.5703125" customWidth="1"/>
    <col min="35" max="35" width="12.85546875" customWidth="1"/>
    <col min="36" max="36" width="13.7109375" customWidth="1"/>
    <col min="37" max="37" width="15.28515625" customWidth="1"/>
    <col min="38" max="38" width="13.5703125" customWidth="1"/>
    <col min="39" max="39" width="15.7109375" customWidth="1"/>
    <col min="40" max="40" width="14.5703125" customWidth="1"/>
    <col min="41" max="41" width="13.7109375" customWidth="1"/>
    <col min="42" max="42" width="14.28515625" customWidth="1"/>
    <col min="43" max="43" width="9" customWidth="1"/>
    <col min="44" max="44" width="12.85546875" customWidth="1"/>
    <col min="45" max="45" width="15.140625" customWidth="1"/>
    <col min="46" max="46" width="13.42578125" customWidth="1"/>
    <col min="47" max="47" width="14" customWidth="1"/>
    <col min="48" max="49" width="15.28515625" customWidth="1"/>
    <col min="50" max="50" width="8.42578125" customWidth="1"/>
    <col min="51" max="51" width="14.42578125" customWidth="1"/>
    <col min="52" max="52" width="14" customWidth="1"/>
    <col min="53" max="53" width="17.85546875" customWidth="1"/>
    <col min="54" max="54" width="17.28515625" customWidth="1"/>
    <col min="55" max="55" width="16" customWidth="1"/>
    <col min="56" max="56" width="10.140625" customWidth="1"/>
    <col min="57" max="57" width="11.85546875" customWidth="1"/>
    <col min="58" max="61" width="13.42578125" customWidth="1"/>
    <col min="63" max="63" width="13" customWidth="1"/>
    <col min="64" max="64" width="12.140625" customWidth="1"/>
    <col min="65" max="65" width="13.28515625" customWidth="1"/>
    <col min="66" max="74" width="12.85546875" customWidth="1"/>
    <col min="75" max="75" width="13.7109375" customWidth="1"/>
    <col min="76" max="76" width="12.28515625" customWidth="1"/>
    <col min="77" max="77" width="9.7109375" customWidth="1"/>
    <col min="78" max="78" width="11.85546875" customWidth="1"/>
    <col min="79" max="79" width="15.140625" customWidth="1"/>
    <col min="80" max="80" width="12.42578125" customWidth="1"/>
    <col min="81" max="81" width="14.140625" customWidth="1"/>
    <col min="82" max="82" width="12.85546875" customWidth="1"/>
    <col min="83" max="83" width="12.7109375" customWidth="1"/>
    <col min="84" max="90" width="14.42578125" customWidth="1"/>
    <col min="92" max="92" width="9.28515625" customWidth="1"/>
    <col min="93" max="93" width="13" customWidth="1"/>
    <col min="94" max="94" width="13.5703125" customWidth="1"/>
    <col min="95" max="95" width="13" customWidth="1"/>
    <col min="96" max="96" width="12.140625" customWidth="1"/>
    <col min="97" max="97" width="12.85546875" customWidth="1"/>
    <col min="99" max="99" width="10" customWidth="1"/>
    <col min="100" max="100" width="12.28515625" customWidth="1"/>
    <col min="101" max="101" width="14.5703125" customWidth="1"/>
    <col min="102" max="102" width="12.140625" customWidth="1"/>
    <col min="103" max="104" width="11.5703125" customWidth="1"/>
    <col min="105" max="106" width="13.42578125" customWidth="1"/>
    <col min="107" max="107" width="14.5703125" customWidth="1"/>
    <col min="108" max="108" width="10.28515625" customWidth="1"/>
    <col min="109" max="109" width="10.42578125" customWidth="1"/>
    <col min="110" max="110" width="12" customWidth="1"/>
    <col min="111" max="111" width="10.42578125" customWidth="1"/>
    <col min="112" max="112" width="10.7109375" customWidth="1"/>
    <col min="113" max="113" width="11.28515625" customWidth="1"/>
    <col min="114" max="114" width="10.7109375" customWidth="1"/>
    <col min="115" max="115" width="10.140625" customWidth="1"/>
    <col min="116" max="116" width="11.7109375" customWidth="1"/>
    <col min="117" max="117" width="11" customWidth="1"/>
    <col min="118" max="118" width="12" customWidth="1"/>
    <col min="120" max="120" width="10.42578125" customWidth="1"/>
    <col min="121" max="121" width="10.5703125" customWidth="1"/>
    <col min="122" max="122" width="11.5703125" customWidth="1"/>
    <col min="123" max="123" width="12.140625" customWidth="1"/>
    <col min="124" max="124" width="12.28515625" customWidth="1"/>
    <col min="125" max="125" width="12" customWidth="1"/>
    <col min="126" max="126" width="11.7109375" customWidth="1"/>
    <col min="127" max="128" width="13.42578125" customWidth="1"/>
    <col min="130" max="130" width="10.140625" customWidth="1"/>
    <col min="131" max="131" width="10.28515625" customWidth="1"/>
    <col min="132" max="132" width="12.140625" customWidth="1"/>
    <col min="133" max="136" width="13.42578125" customWidth="1"/>
  </cols>
  <sheetData>
    <row r="3" spans="2:136" ht="15.75" x14ac:dyDescent="0.25">
      <c r="B3" s="303" t="s">
        <v>518</v>
      </c>
      <c r="C3" s="304"/>
      <c r="D3" s="304"/>
      <c r="E3" s="304"/>
      <c r="F3" s="304"/>
      <c r="G3" s="304"/>
    </row>
    <row r="4" spans="2:136" ht="15.75" customHeight="1" x14ac:dyDescent="0.3">
      <c r="K4" s="2"/>
      <c r="L4" s="2"/>
      <c r="M4" s="2"/>
      <c r="N4" s="2"/>
      <c r="O4" s="2"/>
    </row>
    <row r="5" spans="2:136" ht="15" customHeight="1" x14ac:dyDescent="0.3">
      <c r="K5" s="2"/>
      <c r="L5" s="2"/>
      <c r="M5" s="2"/>
      <c r="N5" s="2"/>
      <c r="O5" s="2"/>
    </row>
    <row r="6" spans="2:136" s="297" customFormat="1" ht="29.25" customHeight="1" thickBot="1" x14ac:dyDescent="0.3">
      <c r="B6" s="239" t="s">
        <v>581</v>
      </c>
      <c r="J6" s="239" t="s">
        <v>581</v>
      </c>
      <c r="K6" s="373"/>
      <c r="L6" s="373"/>
      <c r="M6" s="373"/>
      <c r="N6" s="373"/>
      <c r="O6" s="373"/>
      <c r="T6" s="239" t="s">
        <v>628</v>
      </c>
      <c r="U6" s="239"/>
      <c r="V6" s="239"/>
      <c r="W6" s="239"/>
      <c r="X6" s="239"/>
      <c r="Z6" s="239" t="s">
        <v>629</v>
      </c>
      <c r="AF6" s="239" t="s">
        <v>630</v>
      </c>
      <c r="AL6" s="239" t="s">
        <v>631</v>
      </c>
      <c r="AR6" s="239" t="s">
        <v>632</v>
      </c>
      <c r="AX6" s="239" t="s">
        <v>633</v>
      </c>
      <c r="BE6" s="520" t="s">
        <v>634</v>
      </c>
      <c r="BF6" s="520"/>
      <c r="BG6" s="520"/>
      <c r="BH6" s="520"/>
      <c r="BI6" s="520"/>
      <c r="BK6" s="239" t="s">
        <v>635</v>
      </c>
      <c r="BQ6" s="239" t="s">
        <v>636</v>
      </c>
      <c r="BY6" s="297" t="s">
        <v>600</v>
      </c>
      <c r="CI6" s="239" t="s">
        <v>637</v>
      </c>
      <c r="CN6" s="239" t="s">
        <v>602</v>
      </c>
      <c r="CU6" s="239" t="s">
        <v>638</v>
      </c>
      <c r="DD6" s="239" t="s">
        <v>639</v>
      </c>
      <c r="DP6" s="239" t="s">
        <v>640</v>
      </c>
      <c r="DZ6" s="239" t="s">
        <v>641</v>
      </c>
    </row>
    <row r="7" spans="2:136" ht="51.75" customHeight="1" thickBot="1" x14ac:dyDescent="0.3">
      <c r="B7" s="503" t="s">
        <v>599</v>
      </c>
      <c r="C7" s="504"/>
      <c r="D7" s="504"/>
      <c r="E7" s="504"/>
      <c r="F7" s="504"/>
      <c r="G7" s="504"/>
      <c r="H7" s="505"/>
      <c r="I7" s="238"/>
      <c r="J7" s="497" t="s">
        <v>519</v>
      </c>
      <c r="K7" s="498"/>
      <c r="L7" s="498"/>
      <c r="M7" s="509"/>
      <c r="N7" s="509"/>
      <c r="O7" s="509"/>
      <c r="P7" s="509"/>
      <c r="Q7" s="509"/>
      <c r="R7" s="510"/>
      <c r="T7" s="521" t="s">
        <v>483</v>
      </c>
      <c r="U7" s="522"/>
      <c r="V7" s="522"/>
      <c r="W7" s="522"/>
      <c r="X7" s="523"/>
      <c r="Z7" s="521" t="s">
        <v>485</v>
      </c>
      <c r="AA7" s="522"/>
      <c r="AB7" s="522"/>
      <c r="AC7" s="522"/>
      <c r="AD7" s="523"/>
      <c r="AF7" s="524" t="s">
        <v>484</v>
      </c>
      <c r="AG7" s="525"/>
      <c r="AH7" s="525"/>
      <c r="AI7" s="525"/>
      <c r="AJ7" s="526"/>
      <c r="AL7" s="521" t="s">
        <v>483</v>
      </c>
      <c r="AM7" s="522"/>
      <c r="AN7" s="522"/>
      <c r="AO7" s="522"/>
      <c r="AP7" s="523"/>
      <c r="AR7" s="521" t="s">
        <v>485</v>
      </c>
      <c r="AS7" s="522"/>
      <c r="AT7" s="522"/>
      <c r="AU7" s="522"/>
      <c r="AV7" s="523"/>
      <c r="AW7" s="360"/>
      <c r="AX7" s="497" t="s">
        <v>521</v>
      </c>
      <c r="AY7" s="498"/>
      <c r="AZ7" s="498"/>
      <c r="BA7" s="509"/>
      <c r="BB7" s="509"/>
      <c r="BC7" s="510"/>
      <c r="BE7" s="521" t="s">
        <v>494</v>
      </c>
      <c r="BF7" s="522"/>
      <c r="BG7" s="522"/>
      <c r="BH7" s="522"/>
      <c r="BI7" s="523"/>
      <c r="BK7" s="521" t="s">
        <v>495</v>
      </c>
      <c r="BL7" s="522"/>
      <c r="BM7" s="522"/>
      <c r="BN7" s="522"/>
      <c r="BO7" s="523"/>
      <c r="BP7" s="360"/>
      <c r="BQ7" s="477" t="s">
        <v>659</v>
      </c>
      <c r="BR7" s="478"/>
      <c r="BS7" s="478"/>
      <c r="BT7" s="478"/>
      <c r="BU7" s="478"/>
      <c r="BV7" s="478"/>
      <c r="BW7" s="479"/>
      <c r="BY7" s="511" t="s">
        <v>624</v>
      </c>
      <c r="BZ7" s="512"/>
      <c r="CA7" s="512"/>
      <c r="CB7" s="513"/>
      <c r="CC7" s="513"/>
      <c r="CD7" s="513"/>
      <c r="CE7" s="513"/>
      <c r="CF7" s="513"/>
      <c r="CG7" s="514"/>
      <c r="CH7" s="297"/>
      <c r="CI7" s="503" t="s">
        <v>601</v>
      </c>
      <c r="CJ7" s="518"/>
      <c r="CK7" s="518"/>
      <c r="CL7" s="519"/>
      <c r="CN7" s="497" t="s">
        <v>524</v>
      </c>
      <c r="CO7" s="498"/>
      <c r="CP7" s="498"/>
      <c r="CQ7" s="498"/>
      <c r="CR7" s="498"/>
      <c r="CS7" s="499"/>
      <c r="CU7" s="497" t="s">
        <v>525</v>
      </c>
      <c r="CV7" s="498"/>
      <c r="CW7" s="498"/>
      <c r="CX7" s="509"/>
      <c r="CY7" s="509"/>
      <c r="CZ7" s="509"/>
      <c r="DA7" s="509"/>
      <c r="DB7" s="510"/>
      <c r="DD7" s="511" t="s">
        <v>526</v>
      </c>
      <c r="DE7" s="512"/>
      <c r="DF7" s="512"/>
      <c r="DG7" s="513"/>
      <c r="DH7" s="513"/>
      <c r="DI7" s="513"/>
      <c r="DJ7" s="513"/>
      <c r="DK7" s="513"/>
      <c r="DL7" s="513"/>
      <c r="DM7" s="513"/>
      <c r="DN7" s="514"/>
      <c r="DP7" s="511" t="s">
        <v>527</v>
      </c>
      <c r="DQ7" s="512"/>
      <c r="DR7" s="512"/>
      <c r="DS7" s="512"/>
      <c r="DT7" s="512"/>
      <c r="DU7" s="512"/>
      <c r="DV7" s="512"/>
      <c r="DW7" s="512"/>
      <c r="DX7" s="529"/>
      <c r="DZ7" s="511" t="s">
        <v>528</v>
      </c>
      <c r="EA7" s="513"/>
      <c r="EB7" s="513"/>
      <c r="EC7" s="513"/>
      <c r="ED7" s="513"/>
      <c r="EE7" s="513"/>
      <c r="EF7" s="514"/>
    </row>
    <row r="8" spans="2:136" ht="51.75" customHeight="1" thickBot="1" x14ac:dyDescent="0.3">
      <c r="B8" s="299"/>
      <c r="C8" s="300" t="s">
        <v>146</v>
      </c>
      <c r="D8" s="123" t="s">
        <v>208</v>
      </c>
      <c r="E8" s="123" t="s">
        <v>147</v>
      </c>
      <c r="F8" s="123" t="s">
        <v>148</v>
      </c>
      <c r="G8" s="124" t="s">
        <v>41</v>
      </c>
      <c r="H8" s="106" t="s">
        <v>513</v>
      </c>
      <c r="I8" s="64"/>
      <c r="J8" s="334"/>
      <c r="K8" s="301"/>
      <c r="L8" s="342"/>
      <c r="M8" s="300" t="s">
        <v>146</v>
      </c>
      <c r="N8" s="123" t="s">
        <v>208</v>
      </c>
      <c r="O8" s="123" t="s">
        <v>147</v>
      </c>
      <c r="P8" s="123" t="s">
        <v>148</v>
      </c>
      <c r="Q8" s="124" t="s">
        <v>41</v>
      </c>
      <c r="R8" s="106" t="s">
        <v>513</v>
      </c>
      <c r="T8" s="103"/>
      <c r="U8" s="113" t="s">
        <v>42</v>
      </c>
      <c r="V8" s="114" t="s">
        <v>43</v>
      </c>
      <c r="W8" s="114" t="s">
        <v>44</v>
      </c>
      <c r="X8" s="106" t="s">
        <v>513</v>
      </c>
      <c r="Z8" s="103"/>
      <c r="AA8" s="113" t="s">
        <v>45</v>
      </c>
      <c r="AB8" s="114" t="s">
        <v>46</v>
      </c>
      <c r="AC8" s="114" t="s">
        <v>47</v>
      </c>
      <c r="AD8" s="106" t="s">
        <v>513</v>
      </c>
      <c r="AF8" s="170"/>
      <c r="AG8" s="105" t="s">
        <v>48</v>
      </c>
      <c r="AH8" s="105" t="s">
        <v>49</v>
      </c>
      <c r="AI8" s="105" t="s">
        <v>50</v>
      </c>
      <c r="AJ8" s="106" t="s">
        <v>513</v>
      </c>
      <c r="AL8" s="103"/>
      <c r="AM8" s="104" t="s">
        <v>51</v>
      </c>
      <c r="AN8" s="105" t="s">
        <v>52</v>
      </c>
      <c r="AO8" s="105" t="s">
        <v>53</v>
      </c>
      <c r="AP8" s="106" t="s">
        <v>513</v>
      </c>
      <c r="AR8" s="103"/>
      <c r="AS8" s="104" t="s">
        <v>54</v>
      </c>
      <c r="AT8" s="105" t="s">
        <v>55</v>
      </c>
      <c r="AU8" s="105" t="s">
        <v>56</v>
      </c>
      <c r="AV8" s="106" t="s">
        <v>513</v>
      </c>
      <c r="AW8" s="64"/>
      <c r="AX8" s="334"/>
      <c r="AY8" s="342"/>
      <c r="AZ8" s="342"/>
      <c r="BA8" s="363" t="s">
        <v>152</v>
      </c>
      <c r="BB8" s="96" t="s">
        <v>153</v>
      </c>
      <c r="BC8" s="106" t="s">
        <v>513</v>
      </c>
      <c r="BE8" s="103"/>
      <c r="BF8" s="104" t="s">
        <v>57</v>
      </c>
      <c r="BG8" s="105" t="s">
        <v>58</v>
      </c>
      <c r="BH8" s="105" t="s">
        <v>59</v>
      </c>
      <c r="BI8" s="106" t="s">
        <v>513</v>
      </c>
      <c r="BK8" s="377"/>
      <c r="BL8" s="113" t="s">
        <v>60</v>
      </c>
      <c r="BM8" s="114" t="s">
        <v>61</v>
      </c>
      <c r="BN8" s="114" t="s">
        <v>62</v>
      </c>
      <c r="BO8" s="106" t="s">
        <v>513</v>
      </c>
      <c r="BP8" s="64"/>
      <c r="BQ8" s="230"/>
      <c r="BR8" s="380" t="s">
        <v>496</v>
      </c>
      <c r="BS8" s="123" t="s">
        <v>497</v>
      </c>
      <c r="BT8" s="123" t="s">
        <v>499</v>
      </c>
      <c r="BU8" s="124" t="s">
        <v>63</v>
      </c>
      <c r="BV8" s="123" t="s">
        <v>163</v>
      </c>
      <c r="BW8" s="106" t="s">
        <v>513</v>
      </c>
      <c r="BY8" s="515"/>
      <c r="BZ8" s="153"/>
      <c r="CA8" s="153"/>
      <c r="CB8" s="380" t="s">
        <v>496</v>
      </c>
      <c r="CC8" s="123" t="s">
        <v>497</v>
      </c>
      <c r="CD8" s="123" t="s">
        <v>499</v>
      </c>
      <c r="CE8" s="124" t="s">
        <v>63</v>
      </c>
      <c r="CF8" s="123" t="s">
        <v>163</v>
      </c>
      <c r="CG8" s="106" t="s">
        <v>513</v>
      </c>
      <c r="CH8" s="297"/>
      <c r="CI8" s="298"/>
      <c r="CJ8" s="141" t="s">
        <v>64</v>
      </c>
      <c r="CK8" s="124" t="s">
        <v>65</v>
      </c>
      <c r="CL8" s="106" t="s">
        <v>513</v>
      </c>
      <c r="CN8" s="515"/>
      <c r="CO8" s="342"/>
      <c r="CP8" s="342"/>
      <c r="CQ8" s="141" t="s">
        <v>64</v>
      </c>
      <c r="CR8" s="124" t="s">
        <v>65</v>
      </c>
      <c r="CS8" s="125" t="s">
        <v>513</v>
      </c>
      <c r="CU8" s="515"/>
      <c r="CV8" s="153"/>
      <c r="CW8" s="153"/>
      <c r="CX8" s="141" t="s">
        <v>66</v>
      </c>
      <c r="CY8" s="124" t="s">
        <v>67</v>
      </c>
      <c r="CZ8" s="124" t="s">
        <v>68</v>
      </c>
      <c r="DA8" s="124" t="s">
        <v>163</v>
      </c>
      <c r="DB8" s="125" t="s">
        <v>513</v>
      </c>
      <c r="DD8" s="515"/>
      <c r="DE8" s="231"/>
      <c r="DF8" s="153"/>
      <c r="DG8" s="108" t="s">
        <v>69</v>
      </c>
      <c r="DH8" s="412" t="s">
        <v>164</v>
      </c>
      <c r="DI8" s="109" t="s">
        <v>70</v>
      </c>
      <c r="DJ8" s="109" t="s">
        <v>71</v>
      </c>
      <c r="DK8" s="109" t="s">
        <v>72</v>
      </c>
      <c r="DL8" s="109" t="s">
        <v>73</v>
      </c>
      <c r="DM8" s="109" t="s">
        <v>74</v>
      </c>
      <c r="DN8" s="106" t="s">
        <v>513</v>
      </c>
      <c r="DP8" s="515"/>
      <c r="DQ8" s="48"/>
      <c r="DR8" s="48"/>
      <c r="DS8" s="380" t="s">
        <v>165</v>
      </c>
      <c r="DT8" s="123" t="s">
        <v>210</v>
      </c>
      <c r="DU8" s="123" t="s">
        <v>166</v>
      </c>
      <c r="DV8" s="124" t="s">
        <v>75</v>
      </c>
      <c r="DW8" s="124" t="s">
        <v>76</v>
      </c>
      <c r="DX8" s="125" t="s">
        <v>513</v>
      </c>
      <c r="DZ8" s="515"/>
      <c r="EA8" s="153"/>
      <c r="EB8" s="112"/>
      <c r="EC8" s="123" t="s">
        <v>206</v>
      </c>
      <c r="ED8" s="123" t="s">
        <v>167</v>
      </c>
      <c r="EE8" s="123" t="s">
        <v>168</v>
      </c>
      <c r="EF8" s="130" t="s">
        <v>77</v>
      </c>
    </row>
    <row r="9" spans="2:136" ht="20.25" customHeight="1" x14ac:dyDescent="0.25">
      <c r="B9" s="164" t="s">
        <v>211</v>
      </c>
      <c r="C9" s="210">
        <v>0.20573689416419386</v>
      </c>
      <c r="D9" s="211">
        <v>5.4401582591493573E-2</v>
      </c>
      <c r="E9" s="211">
        <v>0.14638971315529178</v>
      </c>
      <c r="F9" s="211">
        <v>0.36696340257171117</v>
      </c>
      <c r="G9" s="211">
        <v>0.22650840751730961</v>
      </c>
      <c r="H9" s="306">
        <f>SUM(C9:G9)</f>
        <v>1</v>
      </c>
      <c r="I9" s="348"/>
      <c r="J9" s="334"/>
      <c r="K9" s="179"/>
      <c r="L9" s="98" t="s">
        <v>38</v>
      </c>
      <c r="M9" s="349">
        <v>0.31641791044776102</v>
      </c>
      <c r="N9" s="350">
        <v>4.1791044776119404E-2</v>
      </c>
      <c r="O9" s="350">
        <v>0.17014925373134329</v>
      </c>
      <c r="P9" s="350">
        <v>0.32238805970149254</v>
      </c>
      <c r="Q9" s="350">
        <v>0.14925373134328357</v>
      </c>
      <c r="R9" s="355">
        <f>SUM(M9:Q9)</f>
        <v>0.99999999999999978</v>
      </c>
      <c r="T9" s="167" t="s">
        <v>211</v>
      </c>
      <c r="U9" s="316">
        <v>-0.27245508982035899</v>
      </c>
      <c r="V9" s="317">
        <v>-5.5970149253731338E-2</v>
      </c>
      <c r="W9" s="317">
        <v>7.407407407407407E-2</v>
      </c>
      <c r="X9" s="313"/>
      <c r="Z9" s="167" t="s">
        <v>211</v>
      </c>
      <c r="AA9" s="316">
        <v>0.25</v>
      </c>
      <c r="AB9" s="317">
        <v>0.339622641509434</v>
      </c>
      <c r="AC9" s="317">
        <v>0.47146401985111663</v>
      </c>
      <c r="AD9" s="313">
        <v>0.36299999999999999</v>
      </c>
      <c r="AF9" s="160" t="s">
        <v>211</v>
      </c>
      <c r="AG9" s="322">
        <v>0.20658682634730499</v>
      </c>
      <c r="AH9" s="323">
        <v>0.35</v>
      </c>
      <c r="AI9" s="323">
        <v>0.53652392947103278</v>
      </c>
      <c r="AJ9" s="309">
        <v>0.35220864661654139</v>
      </c>
      <c r="AL9" s="160" t="s">
        <v>211</v>
      </c>
      <c r="AM9" s="316">
        <v>-0.28528528528528502</v>
      </c>
      <c r="AN9" s="317">
        <v>-8.6142322097378293E-2</v>
      </c>
      <c r="AO9" s="317">
        <v>4.4554455445544539E-2</v>
      </c>
      <c r="AP9" s="313"/>
      <c r="AR9" s="160" t="s">
        <v>211</v>
      </c>
      <c r="AS9" s="316">
        <v>0.217910447761194</v>
      </c>
      <c r="AT9" s="317">
        <v>0.31203007518796988</v>
      </c>
      <c r="AU9" s="317">
        <v>0.40942928039702231</v>
      </c>
      <c r="AV9" s="313">
        <v>0.3197211155378486</v>
      </c>
      <c r="AW9" s="361"/>
      <c r="AX9" s="362"/>
      <c r="AY9" s="155"/>
      <c r="AZ9" s="98" t="s">
        <v>38</v>
      </c>
      <c r="BA9" s="364">
        <v>0.81528662420382203</v>
      </c>
      <c r="BB9" s="366">
        <v>0.184713375796178</v>
      </c>
      <c r="BC9" s="367">
        <f>SUM(BA9:BB9)</f>
        <v>1</v>
      </c>
      <c r="BE9" s="160" t="s">
        <v>211</v>
      </c>
      <c r="BF9" s="171">
        <v>-1.49700598802395E-2</v>
      </c>
      <c r="BG9" s="172">
        <v>9.363295880149812E-2</v>
      </c>
      <c r="BH9" s="172">
        <v>0.20792079207920794</v>
      </c>
      <c r="BI9" s="374">
        <v>0.10348258706467663</v>
      </c>
      <c r="BK9" s="160" t="s">
        <v>211</v>
      </c>
      <c r="BL9" s="171">
        <v>2.1084337349397589E-2</v>
      </c>
      <c r="BM9" s="172">
        <v>0.13157894736842105</v>
      </c>
      <c r="BN9" s="172">
        <v>0.234567901234568</v>
      </c>
      <c r="BO9" s="374"/>
      <c r="BP9" s="379"/>
      <c r="BQ9" s="160" t="s">
        <v>211</v>
      </c>
      <c r="BR9" s="349">
        <v>0.56478733926805147</v>
      </c>
      <c r="BS9" s="350">
        <v>2.1760633036597428E-2</v>
      </c>
      <c r="BT9" s="350">
        <v>7.91295746785361E-3</v>
      </c>
      <c r="BU9" s="350">
        <v>8.9020771513353119E-3</v>
      </c>
      <c r="BV9" s="350">
        <v>0.39663699307616224</v>
      </c>
      <c r="BW9" s="355">
        <f>SUM(BR9:BV9)</f>
        <v>1</v>
      </c>
      <c r="BY9" s="516"/>
      <c r="BZ9" s="155"/>
      <c r="CA9" s="98" t="s">
        <v>38</v>
      </c>
      <c r="CB9" s="171">
        <v>0.56666666666666698</v>
      </c>
      <c r="CC9" s="172">
        <v>4.2424242424242427E-2</v>
      </c>
      <c r="CD9" s="172">
        <v>1.2121212121212121E-2</v>
      </c>
      <c r="CE9" s="172">
        <v>6.0606060606060606E-3</v>
      </c>
      <c r="CF9" s="172">
        <v>0.37272727272727274</v>
      </c>
      <c r="CG9" s="374">
        <f>SUM(CB9:CF9)</f>
        <v>1.0000000000000004</v>
      </c>
      <c r="CH9" s="378"/>
      <c r="CI9" s="167" t="s">
        <v>211</v>
      </c>
      <c r="CJ9" s="205"/>
      <c r="CK9" s="387"/>
      <c r="CL9" s="374"/>
      <c r="CN9" s="516"/>
      <c r="CO9" s="155"/>
      <c r="CP9" s="98" t="s">
        <v>38</v>
      </c>
      <c r="CQ9" s="364">
        <v>0.39520958083832336</v>
      </c>
      <c r="CR9" s="366">
        <v>0.60479041916167664</v>
      </c>
      <c r="CS9" s="367">
        <f>SUM(CQ9:CR9)</f>
        <v>1</v>
      </c>
      <c r="CU9" s="516"/>
      <c r="CV9" s="177"/>
      <c r="CW9" s="118" t="s">
        <v>38</v>
      </c>
      <c r="CX9" s="99">
        <v>0.32307692307692309</v>
      </c>
      <c r="CY9" s="27">
        <v>0.42307692307692307</v>
      </c>
      <c r="CZ9" s="27">
        <v>0.2153846153846154</v>
      </c>
      <c r="DA9" s="27">
        <v>3.8461538461538464E-2</v>
      </c>
      <c r="DB9" s="393">
        <v>1</v>
      </c>
      <c r="DC9" s="72"/>
      <c r="DD9" s="516"/>
      <c r="DE9" s="155"/>
      <c r="DF9" s="98" t="s">
        <v>38</v>
      </c>
      <c r="DG9" s="210">
        <v>0.92248062015503873</v>
      </c>
      <c r="DH9" s="211">
        <v>7.7519379844961239E-3</v>
      </c>
      <c r="DI9" s="211">
        <v>3.1007751937984496E-2</v>
      </c>
      <c r="DJ9" s="211">
        <v>1.5503875968992248E-2</v>
      </c>
      <c r="DK9" s="211">
        <v>0</v>
      </c>
      <c r="DL9" s="211">
        <v>1.5503875968992248E-2</v>
      </c>
      <c r="DM9" s="211">
        <v>7.7519379844961239E-3</v>
      </c>
      <c r="DN9" s="81">
        <v>1</v>
      </c>
      <c r="DP9" s="527"/>
      <c r="DQ9" s="177"/>
      <c r="DR9" s="118" t="s">
        <v>38</v>
      </c>
      <c r="DS9" s="212">
        <v>0.38787878787878799</v>
      </c>
      <c r="DT9" s="213">
        <v>1.2121212121212121E-2</v>
      </c>
      <c r="DU9" s="213">
        <v>0.27878787878787881</v>
      </c>
      <c r="DV9" s="213">
        <v>6.0606060606060606E-3</v>
      </c>
      <c r="DW9" s="213">
        <v>0.31515151515151513</v>
      </c>
      <c r="DX9" s="78">
        <v>1.0000000000000002</v>
      </c>
      <c r="DZ9" s="516"/>
      <c r="EA9" s="155"/>
      <c r="EB9" s="119" t="s">
        <v>38</v>
      </c>
      <c r="EC9" s="99">
        <v>0.7265625</v>
      </c>
      <c r="ED9" s="27">
        <v>0.140625</v>
      </c>
      <c r="EE9" s="27">
        <v>0.1328125</v>
      </c>
      <c r="EF9" s="133">
        <v>7.8125E-3</v>
      </c>
    </row>
    <row r="10" spans="2:136" x14ac:dyDescent="0.25">
      <c r="B10" s="107" t="s">
        <v>212</v>
      </c>
      <c r="C10" s="212">
        <v>0.23558162267839688</v>
      </c>
      <c r="D10" s="213">
        <v>4.9853372434017593E-2</v>
      </c>
      <c r="E10" s="213">
        <v>0.12414467253176931</v>
      </c>
      <c r="F10" s="213">
        <v>0.36461388074291301</v>
      </c>
      <c r="G10" s="213">
        <v>0.22580645161290322</v>
      </c>
      <c r="H10" s="307">
        <f t="shared" ref="H10:H28" si="0">SUM(C10:G10)</f>
        <v>1</v>
      </c>
      <c r="I10" s="348"/>
      <c r="J10" s="334"/>
      <c r="K10" s="176" t="s">
        <v>211</v>
      </c>
      <c r="L10" s="98" t="s">
        <v>39</v>
      </c>
      <c r="M10" s="351">
        <v>0.18656716417910449</v>
      </c>
      <c r="N10" s="59">
        <v>4.4776119402985072E-2</v>
      </c>
      <c r="O10" s="59">
        <v>0.1417910447761194</v>
      </c>
      <c r="P10" s="59">
        <v>0.46641791044776121</v>
      </c>
      <c r="Q10" s="59">
        <v>0.16044776119402984</v>
      </c>
      <c r="R10" s="356">
        <f t="shared" ref="R10:R68" si="1">SUM(M10:Q10)</f>
        <v>1</v>
      </c>
      <c r="T10" s="97" t="s">
        <v>212</v>
      </c>
      <c r="U10" s="318">
        <v>-0.105740181268882</v>
      </c>
      <c r="V10" s="319">
        <v>0.13533834586466165</v>
      </c>
      <c r="W10" s="319">
        <v>0.27272727272727271</v>
      </c>
      <c r="X10" s="314">
        <v>0.11330049261083699</v>
      </c>
      <c r="Z10" s="97" t="s">
        <v>212</v>
      </c>
      <c r="AA10" s="318">
        <v>0.15709969788519601</v>
      </c>
      <c r="AB10" s="319">
        <v>0.30943396226415099</v>
      </c>
      <c r="AC10" s="319">
        <v>0.28398058252427183</v>
      </c>
      <c r="AD10" s="314">
        <v>0.24900793650793651</v>
      </c>
      <c r="AF10" s="126" t="s">
        <v>212</v>
      </c>
      <c r="AG10" s="324">
        <v>0.21024464831804279</v>
      </c>
      <c r="AH10" s="325">
        <v>0.40074906367041196</v>
      </c>
      <c r="AI10" s="325">
        <v>0.57014388489208634</v>
      </c>
      <c r="AJ10" s="310">
        <v>0.40900098911968347</v>
      </c>
      <c r="AL10" s="126" t="s">
        <v>212</v>
      </c>
      <c r="AM10" s="318">
        <v>-0.14501510574018101</v>
      </c>
      <c r="AN10" s="319">
        <v>0.10112359550561797</v>
      </c>
      <c r="AO10" s="319">
        <v>0.21531100478468901</v>
      </c>
      <c r="AP10" s="314"/>
      <c r="AR10" s="126" t="s">
        <v>212</v>
      </c>
      <c r="AS10" s="318">
        <v>0.16158536585365854</v>
      </c>
      <c r="AT10" s="319">
        <v>0.27924528301886797</v>
      </c>
      <c r="AU10" s="319">
        <v>0.30528846153846156</v>
      </c>
      <c r="AV10" s="314">
        <v>0.25173439048562934</v>
      </c>
      <c r="AW10" s="361"/>
      <c r="AX10" s="362"/>
      <c r="AY10" s="156" t="s">
        <v>211</v>
      </c>
      <c r="AZ10" s="98" t="s">
        <v>39</v>
      </c>
      <c r="BA10" s="173">
        <v>0.89243027888446214</v>
      </c>
      <c r="BB10" s="127">
        <v>0.10756972111553785</v>
      </c>
      <c r="BC10" s="368">
        <f t="shared" ref="BC10:BC68" si="2">SUM(BA10:BB10)</f>
        <v>1</v>
      </c>
      <c r="BE10" s="126" t="s">
        <v>212</v>
      </c>
      <c r="BF10" s="162">
        <v>3.0395136778115501E-3</v>
      </c>
      <c r="BG10" s="57">
        <v>0.14232209737827714</v>
      </c>
      <c r="BH10" s="57">
        <v>0.21342925659472423</v>
      </c>
      <c r="BI10" s="375">
        <v>0.12635735439289239</v>
      </c>
      <c r="BK10" s="126" t="s">
        <v>212</v>
      </c>
      <c r="BL10" s="162">
        <v>4.878048780487805E-2</v>
      </c>
      <c r="BM10" s="57">
        <v>0.14015151515151517</v>
      </c>
      <c r="BN10" s="57">
        <v>0.18269230769230768</v>
      </c>
      <c r="BO10" s="375"/>
      <c r="BP10" s="379"/>
      <c r="BQ10" s="126" t="s">
        <v>212</v>
      </c>
      <c r="BR10" s="351">
        <v>0.55229716520039096</v>
      </c>
      <c r="BS10" s="59">
        <v>2.4437927663734114E-2</v>
      </c>
      <c r="BT10" s="59">
        <v>3.9100684261974585E-3</v>
      </c>
      <c r="BU10" s="59">
        <v>1.466275659824047E-2</v>
      </c>
      <c r="BV10" s="59">
        <v>0.40469208211143692</v>
      </c>
      <c r="BW10" s="356">
        <f t="shared" ref="BW10:BW28" si="3">SUM(BR10:BV10)</f>
        <v>0.99999999999999989</v>
      </c>
      <c r="BY10" s="516"/>
      <c r="BZ10" s="156" t="s">
        <v>211</v>
      </c>
      <c r="CA10" s="98" t="s">
        <v>39</v>
      </c>
      <c r="CB10" s="162">
        <v>0.55970149253731338</v>
      </c>
      <c r="CC10" s="57">
        <v>1.1194029850746268E-2</v>
      </c>
      <c r="CD10" s="57">
        <v>7.462686567164179E-3</v>
      </c>
      <c r="CE10" s="57">
        <v>7.462686567164179E-3</v>
      </c>
      <c r="CF10" s="57">
        <v>0.41417910447761191</v>
      </c>
      <c r="CG10" s="375">
        <f t="shared" ref="CG10:CG68" si="4">SUM(CB10:CF10)</f>
        <v>1</v>
      </c>
      <c r="CH10" s="378"/>
      <c r="CI10" s="97" t="s">
        <v>212</v>
      </c>
      <c r="CJ10" s="388">
        <v>0.43792766373411535</v>
      </c>
      <c r="CK10" s="378">
        <v>0.5620723362658846</v>
      </c>
      <c r="CL10" s="375">
        <f>SUM(CJ10:CK10)</f>
        <v>1</v>
      </c>
      <c r="CN10" s="516"/>
      <c r="CO10" s="156" t="s">
        <v>211</v>
      </c>
      <c r="CP10" s="98" t="s">
        <v>39</v>
      </c>
      <c r="CQ10" s="173">
        <v>0.46616541353383456</v>
      </c>
      <c r="CR10" s="127">
        <v>0.53383458646616544</v>
      </c>
      <c r="CS10" s="368">
        <f t="shared" ref="CS10:CS68" si="5">SUM(CQ10:CR10)</f>
        <v>1</v>
      </c>
      <c r="CU10" s="516"/>
      <c r="CV10" s="176" t="s">
        <v>211</v>
      </c>
      <c r="CW10" s="119" t="s">
        <v>39</v>
      </c>
      <c r="CX10" s="101">
        <v>0.26400000000000001</v>
      </c>
      <c r="CY10" s="25">
        <v>0.52800000000000002</v>
      </c>
      <c r="CZ10" s="25">
        <v>0.17599999999999999</v>
      </c>
      <c r="DA10" s="25">
        <v>3.2000000000000001E-2</v>
      </c>
      <c r="DB10" s="225">
        <v>1</v>
      </c>
      <c r="DD10" s="516"/>
      <c r="DE10" s="156" t="s">
        <v>211</v>
      </c>
      <c r="DF10" s="98" t="s">
        <v>39</v>
      </c>
      <c r="DG10" s="212">
        <v>0.92741935483870963</v>
      </c>
      <c r="DH10" s="213">
        <v>8.0645161290322578E-3</v>
      </c>
      <c r="DI10" s="213">
        <v>1.6129032258064516E-2</v>
      </c>
      <c r="DJ10" s="213">
        <v>2.4193548387096774E-2</v>
      </c>
      <c r="DK10" s="213">
        <v>0</v>
      </c>
      <c r="DL10" s="213">
        <v>0</v>
      </c>
      <c r="DM10" s="213">
        <v>2.4193548387096774E-2</v>
      </c>
      <c r="DN10" s="78">
        <v>0.99999999999999989</v>
      </c>
      <c r="DP10" s="527"/>
      <c r="DQ10" s="176" t="s">
        <v>211</v>
      </c>
      <c r="DR10" s="119" t="s">
        <v>39</v>
      </c>
      <c r="DS10" s="212">
        <v>0.32</v>
      </c>
      <c r="DT10" s="213">
        <v>0.02</v>
      </c>
      <c r="DU10" s="213">
        <v>0.30666666666666664</v>
      </c>
      <c r="DV10" s="213">
        <v>6.6666666666666671E-3</v>
      </c>
      <c r="DW10" s="213">
        <v>0.34666666666666668</v>
      </c>
      <c r="DX10" s="78">
        <v>1</v>
      </c>
      <c r="DZ10" s="516"/>
      <c r="EA10" s="156" t="s">
        <v>211</v>
      </c>
      <c r="EB10" s="119" t="s">
        <v>39</v>
      </c>
      <c r="EC10" s="101">
        <v>0.75609756097560976</v>
      </c>
      <c r="ED10" s="25">
        <v>0.17073170731707318</v>
      </c>
      <c r="EE10" s="25">
        <v>7.3170731707317069E-2</v>
      </c>
      <c r="EF10" s="134">
        <v>9.7560975609756115E-2</v>
      </c>
    </row>
    <row r="11" spans="2:136" x14ac:dyDescent="0.25">
      <c r="B11" s="107" t="s">
        <v>213</v>
      </c>
      <c r="C11" s="212">
        <v>0.21723189734188816</v>
      </c>
      <c r="D11" s="213">
        <v>4.6746104491292392E-2</v>
      </c>
      <c r="E11" s="213">
        <v>0.13657195233730524</v>
      </c>
      <c r="F11" s="213">
        <v>0.41246562786434465</v>
      </c>
      <c r="G11" s="213">
        <v>0.18698441796516957</v>
      </c>
      <c r="H11" s="307">
        <f t="shared" si="0"/>
        <v>1</v>
      </c>
      <c r="I11" s="348"/>
      <c r="J11" s="334"/>
      <c r="K11" s="176"/>
      <c r="L11" s="115" t="s">
        <v>40</v>
      </c>
      <c r="M11" s="351">
        <v>0.12623762376237599</v>
      </c>
      <c r="N11" s="59">
        <v>7.1782178217821777E-2</v>
      </c>
      <c r="O11" s="59">
        <v>0.13118811881188119</v>
      </c>
      <c r="P11" s="59">
        <v>0.33663366336633666</v>
      </c>
      <c r="Q11" s="59">
        <v>0.33415841584158418</v>
      </c>
      <c r="R11" s="356">
        <f t="shared" si="1"/>
        <v>0.99999999999999978</v>
      </c>
      <c r="T11" s="97" t="s">
        <v>213</v>
      </c>
      <c r="U11" s="318">
        <v>-0.161764705882353</v>
      </c>
      <c r="V11" s="319">
        <v>1.3245033112582794E-2</v>
      </c>
      <c r="W11" s="319">
        <v>0.17528089887640447</v>
      </c>
      <c r="X11" s="314">
        <v>2.4839006439742406E-2</v>
      </c>
      <c r="Z11" s="97" t="s">
        <v>213</v>
      </c>
      <c r="AA11" s="318">
        <v>0.317647058823529</v>
      </c>
      <c r="AB11" s="319">
        <v>0.45695364238410602</v>
      </c>
      <c r="AC11" s="319">
        <v>0.51793721973094164</v>
      </c>
      <c r="AD11" s="314">
        <v>0.43841911764705888</v>
      </c>
      <c r="AF11" s="126" t="s">
        <v>213</v>
      </c>
      <c r="AG11" s="324">
        <v>0.20744680851063799</v>
      </c>
      <c r="AH11" s="325">
        <v>0.35151006711409399</v>
      </c>
      <c r="AI11" s="325">
        <v>0.57409502262443435</v>
      </c>
      <c r="AJ11" s="310">
        <v>0.39920486435921421</v>
      </c>
      <c r="AL11" s="126" t="s">
        <v>213</v>
      </c>
      <c r="AM11" s="318">
        <v>-0.15339233038348099</v>
      </c>
      <c r="AN11" s="319">
        <v>5.9405940594059431E-2</v>
      </c>
      <c r="AO11" s="319">
        <v>0.15919282511210761</v>
      </c>
      <c r="AP11" s="314">
        <v>3.4007352941176489E-2</v>
      </c>
      <c r="AR11" s="126" t="s">
        <v>213</v>
      </c>
      <c r="AS11" s="318">
        <v>0.32448377581120946</v>
      </c>
      <c r="AT11" s="319">
        <v>0.4019933554817276</v>
      </c>
      <c r="AU11" s="319">
        <v>0.46171171171171166</v>
      </c>
      <c r="AV11" s="314">
        <v>0.40221402214022139</v>
      </c>
      <c r="AW11" s="361"/>
      <c r="AX11" s="362"/>
      <c r="AY11" s="156"/>
      <c r="AZ11" s="115" t="s">
        <v>40</v>
      </c>
      <c r="BA11" s="199">
        <v>0.89487870619946097</v>
      </c>
      <c r="BB11" s="129">
        <v>0.10512129380053908</v>
      </c>
      <c r="BC11" s="369">
        <f t="shared" si="2"/>
        <v>1</v>
      </c>
      <c r="BE11" s="126" t="s">
        <v>213</v>
      </c>
      <c r="BF11" s="162">
        <v>-1.7751479289940801E-2</v>
      </c>
      <c r="BG11" s="57">
        <v>0.1386138613861386</v>
      </c>
      <c r="BH11" s="57">
        <v>0.18385650224215247</v>
      </c>
      <c r="BI11" s="375">
        <v>0.10855565777368904</v>
      </c>
      <c r="BK11" s="126" t="s">
        <v>213</v>
      </c>
      <c r="BL11" s="162">
        <v>7.9881656804733747E-2</v>
      </c>
      <c r="BM11" s="57">
        <v>0.21782178217821785</v>
      </c>
      <c r="BN11" s="57">
        <v>0.24324324324324323</v>
      </c>
      <c r="BO11" s="375"/>
      <c r="BP11" s="379"/>
      <c r="BQ11" s="126" t="s">
        <v>213</v>
      </c>
      <c r="BR11" s="351">
        <v>0.50320806599450041</v>
      </c>
      <c r="BS11" s="59">
        <v>2.2914757103574702E-2</v>
      </c>
      <c r="BT11" s="59">
        <v>7.3327222731439049E-3</v>
      </c>
      <c r="BU11" s="59">
        <v>1.7415215398716773E-2</v>
      </c>
      <c r="BV11" s="59">
        <v>0.44912923923006415</v>
      </c>
      <c r="BW11" s="356">
        <f t="shared" si="3"/>
        <v>1</v>
      </c>
      <c r="BY11" s="516"/>
      <c r="BZ11" s="156"/>
      <c r="CA11" s="115" t="s">
        <v>40</v>
      </c>
      <c r="CB11" s="200">
        <v>0.56499999999999995</v>
      </c>
      <c r="CC11" s="71">
        <v>1.2500000000000001E-2</v>
      </c>
      <c r="CD11" s="71">
        <v>5.0000000000000001E-3</v>
      </c>
      <c r="CE11" s="71">
        <v>1.2500000000000001E-2</v>
      </c>
      <c r="CF11" s="71">
        <v>0.40500000000000003</v>
      </c>
      <c r="CG11" s="382">
        <f t="shared" si="4"/>
        <v>0.99999999999999989</v>
      </c>
      <c r="CH11" s="378"/>
      <c r="CI11" s="97" t="s">
        <v>213</v>
      </c>
      <c r="CJ11" s="388">
        <v>0.40146654445462876</v>
      </c>
      <c r="CK11" s="378">
        <v>0.59853345554537118</v>
      </c>
      <c r="CL11" s="375">
        <f t="shared" ref="CL11:CL28" si="6">SUM(CJ11:CK11)</f>
        <v>1</v>
      </c>
      <c r="CN11" s="516"/>
      <c r="CO11" s="156"/>
      <c r="CP11" s="115" t="s">
        <v>40</v>
      </c>
      <c r="CQ11" s="173">
        <v>0.51732673267326734</v>
      </c>
      <c r="CR11" s="127">
        <v>0.48267326732673266</v>
      </c>
      <c r="CS11" s="368">
        <v>1</v>
      </c>
      <c r="CU11" s="516"/>
      <c r="CV11" s="176"/>
      <c r="CW11" s="120" t="s">
        <v>40</v>
      </c>
      <c r="CX11" s="110">
        <v>0.29468599033816423</v>
      </c>
      <c r="CY11" s="51">
        <v>0.47826086956521741</v>
      </c>
      <c r="CZ11" s="51">
        <v>0.15942028985507245</v>
      </c>
      <c r="DA11" s="51">
        <v>6.7632850241545889E-2</v>
      </c>
      <c r="DB11" s="226">
        <v>0.99999999999999989</v>
      </c>
      <c r="DD11" s="516"/>
      <c r="DE11" s="156"/>
      <c r="DF11" s="115" t="s">
        <v>40</v>
      </c>
      <c r="DG11" s="216">
        <v>0.96059113300492616</v>
      </c>
      <c r="DH11" s="217">
        <v>0</v>
      </c>
      <c r="DI11" s="217">
        <v>9.852216748768473E-3</v>
      </c>
      <c r="DJ11" s="217">
        <v>4.9261083743842365E-3</v>
      </c>
      <c r="DK11" s="217">
        <v>4.9261083743842365E-3</v>
      </c>
      <c r="DL11" s="217">
        <v>0</v>
      </c>
      <c r="DM11" s="217">
        <v>1.9704433497536901E-2</v>
      </c>
      <c r="DN11" s="220">
        <v>1</v>
      </c>
      <c r="DP11" s="527"/>
      <c r="DQ11" s="176"/>
      <c r="DR11" s="120" t="s">
        <v>40</v>
      </c>
      <c r="DS11" s="216">
        <v>0.33073929961089493</v>
      </c>
      <c r="DT11" s="217">
        <v>3.8910505836575876E-3</v>
      </c>
      <c r="DU11" s="217">
        <v>0.31128404669260701</v>
      </c>
      <c r="DV11" s="217">
        <v>1.556420233463035E-2</v>
      </c>
      <c r="DW11" s="217">
        <v>0.33852140077821014</v>
      </c>
      <c r="DX11" s="220">
        <v>0.99999999999999989</v>
      </c>
      <c r="DZ11" s="516"/>
      <c r="EA11" s="156"/>
      <c r="EB11" s="120" t="s">
        <v>40</v>
      </c>
      <c r="EC11" s="110">
        <v>0.78325123152709364</v>
      </c>
      <c r="ED11" s="51">
        <v>0.10837438423645321</v>
      </c>
      <c r="EE11" s="51">
        <v>0.10344827586206896</v>
      </c>
      <c r="EF11" s="135">
        <v>4.9261083743842443E-3</v>
      </c>
    </row>
    <row r="12" spans="2:136" x14ac:dyDescent="0.25">
      <c r="B12" s="107" t="s">
        <v>214</v>
      </c>
      <c r="C12" s="212">
        <v>0.22614503816793899</v>
      </c>
      <c r="D12" s="213">
        <v>4.8664122137404578E-2</v>
      </c>
      <c r="E12" s="213">
        <v>0.14408396946564886</v>
      </c>
      <c r="F12" s="213">
        <v>0.37786259541984735</v>
      </c>
      <c r="G12" s="213">
        <v>0.2032442748091603</v>
      </c>
      <c r="H12" s="307">
        <f t="shared" si="0"/>
        <v>1</v>
      </c>
      <c r="I12" s="348"/>
      <c r="J12" s="334"/>
      <c r="K12" s="187"/>
      <c r="L12" s="116" t="s">
        <v>38</v>
      </c>
      <c r="M12" s="352">
        <v>0.37349397590361444</v>
      </c>
      <c r="N12" s="65">
        <v>5.1204819277108432E-2</v>
      </c>
      <c r="O12" s="65">
        <v>0.12048192771084337</v>
      </c>
      <c r="P12" s="65">
        <v>0.29216867469879521</v>
      </c>
      <c r="Q12" s="65">
        <v>0.16265060240963855</v>
      </c>
      <c r="R12" s="357">
        <f t="shared" si="1"/>
        <v>1</v>
      </c>
      <c r="T12" s="97" t="s">
        <v>214</v>
      </c>
      <c r="U12" s="318">
        <v>-5.1428571428571435E-2</v>
      </c>
      <c r="V12" s="319">
        <v>0.22745098039215686</v>
      </c>
      <c r="W12" s="319">
        <v>0.32199546485260772</v>
      </c>
      <c r="X12" s="314">
        <v>0.17399617590822178</v>
      </c>
      <c r="Z12" s="97" t="s">
        <v>214</v>
      </c>
      <c r="AA12" s="318">
        <v>0.2314285714285714</v>
      </c>
      <c r="AB12" s="319">
        <v>0.24803149606299213</v>
      </c>
      <c r="AC12" s="319">
        <v>0.37357630979498857</v>
      </c>
      <c r="AD12" s="314">
        <v>0.29530201342281881</v>
      </c>
      <c r="AF12" s="126" t="s">
        <v>214</v>
      </c>
      <c r="AG12" s="324">
        <v>0.21192528735632182</v>
      </c>
      <c r="AH12" s="325">
        <v>0.38438735177865613</v>
      </c>
      <c r="AI12" s="325">
        <v>0.57528735632183903</v>
      </c>
      <c r="AJ12" s="310">
        <v>0.40661196911196912</v>
      </c>
      <c r="AL12" s="126" t="s">
        <v>214</v>
      </c>
      <c r="AM12" s="318">
        <v>-6.8571428571428561E-2</v>
      </c>
      <c r="AN12" s="319">
        <v>0.20866141732283464</v>
      </c>
      <c r="AO12" s="319">
        <v>0.27891156462585037</v>
      </c>
      <c r="AP12" s="314">
        <v>0.14545454545454545</v>
      </c>
      <c r="AR12" s="126" t="s">
        <v>214</v>
      </c>
      <c r="AS12" s="318">
        <v>0.18678160919540229</v>
      </c>
      <c r="AT12" s="319">
        <v>0.17391304347826089</v>
      </c>
      <c r="AU12" s="319">
        <v>0.34862385321100914</v>
      </c>
      <c r="AV12" s="314">
        <v>0.25168756027000966</v>
      </c>
      <c r="AW12" s="361"/>
      <c r="AX12" s="362"/>
      <c r="AY12" s="157"/>
      <c r="AZ12" s="116" t="s">
        <v>38</v>
      </c>
      <c r="BA12" s="365">
        <v>0.82786885245901598</v>
      </c>
      <c r="BB12" s="128">
        <v>0.17213114754098399</v>
      </c>
      <c r="BC12" s="370">
        <f t="shared" si="2"/>
        <v>1</v>
      </c>
      <c r="BE12" s="126" t="s">
        <v>214</v>
      </c>
      <c r="BF12" s="162">
        <v>-1.1428571428571427E-2</v>
      </c>
      <c r="BG12" s="57">
        <v>0.12941176470588237</v>
      </c>
      <c r="BH12" s="57">
        <v>0.21541950113378688</v>
      </c>
      <c r="BI12" s="375">
        <v>0.11854684512428298</v>
      </c>
      <c r="BK12" s="126" t="s">
        <v>214</v>
      </c>
      <c r="BL12" s="162">
        <v>4.0114613180515749E-2</v>
      </c>
      <c r="BM12" s="57">
        <v>0.11023622047244094</v>
      </c>
      <c r="BN12" s="57">
        <v>0.19863013698630136</v>
      </c>
      <c r="BO12" s="375"/>
      <c r="BP12" s="379"/>
      <c r="BQ12" s="126" t="s">
        <v>214</v>
      </c>
      <c r="BR12" s="351">
        <v>0.57538167938931306</v>
      </c>
      <c r="BS12" s="59">
        <v>1.1450381679389313E-2</v>
      </c>
      <c r="BT12" s="59">
        <v>7.6335877862595417E-3</v>
      </c>
      <c r="BU12" s="59">
        <v>1.5267175572519083E-2</v>
      </c>
      <c r="BV12" s="59">
        <v>0.39026717557251911</v>
      </c>
      <c r="BW12" s="356">
        <f t="shared" si="3"/>
        <v>1</v>
      </c>
      <c r="BY12" s="516"/>
      <c r="BZ12" s="157"/>
      <c r="CA12" s="116" t="s">
        <v>38</v>
      </c>
      <c r="CB12" s="381">
        <v>0.53230769230769204</v>
      </c>
      <c r="CC12" s="70">
        <v>5.8461538461538461E-2</v>
      </c>
      <c r="CD12" s="70">
        <v>9.2307692307692316E-3</v>
      </c>
      <c r="CE12" s="70">
        <v>1.5384615384615385E-2</v>
      </c>
      <c r="CF12" s="70">
        <v>0.38461538461538464</v>
      </c>
      <c r="CG12" s="383">
        <f t="shared" si="4"/>
        <v>0.99999999999999978</v>
      </c>
      <c r="CH12" s="378"/>
      <c r="CI12" s="97" t="s">
        <v>214</v>
      </c>
      <c r="CJ12" s="388">
        <v>0.42270992366412202</v>
      </c>
      <c r="CK12" s="378">
        <v>0.57729007633587781</v>
      </c>
      <c r="CL12" s="375">
        <f t="shared" si="6"/>
        <v>0.99999999999999978</v>
      </c>
      <c r="CN12" s="516"/>
      <c r="CO12" s="157"/>
      <c r="CP12" s="116" t="s">
        <v>38</v>
      </c>
      <c r="CQ12" s="365">
        <v>0.38368580060422963</v>
      </c>
      <c r="CR12" s="128">
        <v>0.61631419939577037</v>
      </c>
      <c r="CS12" s="370">
        <f t="shared" si="5"/>
        <v>1</v>
      </c>
      <c r="CU12" s="516"/>
      <c r="CV12" s="187"/>
      <c r="CW12" s="121" t="s">
        <v>38</v>
      </c>
      <c r="CX12" s="111">
        <v>0.29133858267716534</v>
      </c>
      <c r="CY12" s="49">
        <v>0.51968503937007871</v>
      </c>
      <c r="CZ12" s="49">
        <v>0.14960629921259844</v>
      </c>
      <c r="DA12" s="49">
        <v>3.937007874015748E-2</v>
      </c>
      <c r="DB12" s="224">
        <v>0.99999999999999989</v>
      </c>
      <c r="DD12" s="516"/>
      <c r="DE12" s="157"/>
      <c r="DF12" s="116" t="s">
        <v>38</v>
      </c>
      <c r="DG12" s="212">
        <v>0.94262295081967218</v>
      </c>
      <c r="DH12" s="213">
        <v>0</v>
      </c>
      <c r="DI12" s="213">
        <v>3.2786885245901641E-2</v>
      </c>
      <c r="DJ12" s="213">
        <v>8.1967213114754103E-3</v>
      </c>
      <c r="DK12" s="213">
        <v>0</v>
      </c>
      <c r="DL12" s="213">
        <v>8.1967213114754103E-3</v>
      </c>
      <c r="DM12" s="213">
        <v>8.1967213114754103E-3</v>
      </c>
      <c r="DN12" s="78">
        <v>1</v>
      </c>
      <c r="DP12" s="527"/>
      <c r="DQ12" s="187"/>
      <c r="DR12" s="121" t="s">
        <v>38</v>
      </c>
      <c r="DS12" s="218">
        <v>0.37301587301587302</v>
      </c>
      <c r="DT12" s="219">
        <v>3.968253968253968E-2</v>
      </c>
      <c r="DU12" s="219">
        <v>0.40476190476190477</v>
      </c>
      <c r="DV12" s="219">
        <v>1.5873015873015872E-2</v>
      </c>
      <c r="DW12" s="219">
        <v>0.16666666666666666</v>
      </c>
      <c r="DX12" s="221">
        <v>0.99999999999999989</v>
      </c>
      <c r="DZ12" s="516"/>
      <c r="EA12" s="157"/>
      <c r="EB12" s="121" t="s">
        <v>38</v>
      </c>
      <c r="EC12" s="111">
        <v>0.7583333333333333</v>
      </c>
      <c r="ED12" s="49">
        <v>0.18333333333333332</v>
      </c>
      <c r="EE12" s="49">
        <v>5.8333333333333334E-2</v>
      </c>
      <c r="EF12" s="136">
        <v>0.12499999999999999</v>
      </c>
    </row>
    <row r="13" spans="2:136" x14ac:dyDescent="0.25">
      <c r="B13" s="107" t="s">
        <v>215</v>
      </c>
      <c r="C13" s="212">
        <v>0.18940754039497307</v>
      </c>
      <c r="D13" s="213">
        <v>5.1166965888689409E-2</v>
      </c>
      <c r="E13" s="213">
        <v>0.14362657091561939</v>
      </c>
      <c r="F13" s="213">
        <v>0.35637342908438063</v>
      </c>
      <c r="G13" s="213">
        <v>0.2594254937163375</v>
      </c>
      <c r="H13" s="307">
        <f t="shared" si="0"/>
        <v>1</v>
      </c>
      <c r="I13" s="348"/>
      <c r="J13" s="334"/>
      <c r="K13" s="176" t="s">
        <v>212</v>
      </c>
      <c r="L13" s="98" t="s">
        <v>39</v>
      </c>
      <c r="M13" s="351">
        <v>0.21132075471698114</v>
      </c>
      <c r="N13" s="59">
        <v>3.3962264150943396E-2</v>
      </c>
      <c r="O13" s="59">
        <v>0.13962264150943396</v>
      </c>
      <c r="P13" s="59">
        <v>0.43018867924528303</v>
      </c>
      <c r="Q13" s="59">
        <v>0.18490566037735848</v>
      </c>
      <c r="R13" s="356">
        <f t="shared" si="1"/>
        <v>1</v>
      </c>
      <c r="T13" s="97" t="s">
        <v>215</v>
      </c>
      <c r="U13" s="318">
        <v>-0.19211822660098524</v>
      </c>
      <c r="V13" s="319">
        <v>-9.9009900990099098E-3</v>
      </c>
      <c r="W13" s="319">
        <v>0.13333333333333336</v>
      </c>
      <c r="X13" s="314">
        <v>4.7747747747747732E-2</v>
      </c>
      <c r="Z13" s="97" t="s">
        <v>215</v>
      </c>
      <c r="AA13" s="318">
        <v>0.33004926108374399</v>
      </c>
      <c r="AB13" s="319">
        <v>0.46534653465346537</v>
      </c>
      <c r="AC13" s="319">
        <v>0.50141242937853103</v>
      </c>
      <c r="AD13" s="314">
        <v>0.46361185983827491</v>
      </c>
      <c r="AF13" s="126" t="s">
        <v>215</v>
      </c>
      <c r="AG13" s="324">
        <v>0.20668316831683167</v>
      </c>
      <c r="AH13" s="325">
        <v>0.37004950495049505</v>
      </c>
      <c r="AI13" s="325">
        <v>0.54420084865629414</v>
      </c>
      <c r="AJ13" s="310">
        <v>0.45117011701170118</v>
      </c>
      <c r="AL13" s="126" t="s">
        <v>215</v>
      </c>
      <c r="AM13" s="318">
        <v>-0.17733990147783252</v>
      </c>
      <c r="AN13" s="319">
        <v>4.9504950495049549E-3</v>
      </c>
      <c r="AO13" s="319">
        <v>0.14971751412429377</v>
      </c>
      <c r="AP13" s="314">
        <v>6.3791554357592095E-2</v>
      </c>
      <c r="AR13" s="126" t="s">
        <v>215</v>
      </c>
      <c r="AS13" s="318">
        <v>0.33663366336633666</v>
      </c>
      <c r="AT13" s="319">
        <v>0.43564356435643564</v>
      </c>
      <c r="AU13" s="319">
        <v>0.46317280453257786</v>
      </c>
      <c r="AV13" s="314">
        <v>0.43513513513513513</v>
      </c>
      <c r="AW13" s="361"/>
      <c r="AX13" s="334"/>
      <c r="AY13" s="156" t="s">
        <v>212</v>
      </c>
      <c r="AZ13" s="98" t="s">
        <v>39</v>
      </c>
      <c r="BA13" s="173">
        <v>0.91959798994974873</v>
      </c>
      <c r="BB13" s="127">
        <v>8.0402010050251257E-2</v>
      </c>
      <c r="BC13" s="368">
        <f t="shared" si="2"/>
        <v>1</v>
      </c>
      <c r="BE13" s="126" t="s">
        <v>215</v>
      </c>
      <c r="BF13" s="162">
        <v>3.4482758620689655E-2</v>
      </c>
      <c r="BG13" s="57">
        <v>0.18811881188118812</v>
      </c>
      <c r="BH13" s="57">
        <v>0.19094766619519096</v>
      </c>
      <c r="BI13" s="375">
        <v>0.16187050359712232</v>
      </c>
      <c r="BK13" s="126" t="s">
        <v>215</v>
      </c>
      <c r="BL13" s="162">
        <v>9.3596059113300489E-2</v>
      </c>
      <c r="BM13" s="57">
        <v>0.17326732673267328</v>
      </c>
      <c r="BN13" s="57">
        <v>0.20254957507082152</v>
      </c>
      <c r="BO13" s="375"/>
      <c r="BP13" s="379"/>
      <c r="BQ13" s="126" t="s">
        <v>215</v>
      </c>
      <c r="BR13" s="351">
        <v>0.57181328545780974</v>
      </c>
      <c r="BS13" s="59">
        <v>1.3464991023339317E-2</v>
      </c>
      <c r="BT13" s="59">
        <v>0</v>
      </c>
      <c r="BU13" s="59">
        <v>1.4362657091561939E-2</v>
      </c>
      <c r="BV13" s="59">
        <v>0.40035906642728902</v>
      </c>
      <c r="BW13" s="356">
        <f t="shared" si="3"/>
        <v>1</v>
      </c>
      <c r="BY13" s="516"/>
      <c r="BZ13" s="156" t="s">
        <v>212</v>
      </c>
      <c r="CA13" s="98" t="s">
        <v>39</v>
      </c>
      <c r="CB13" s="162">
        <v>0.56928838951310856</v>
      </c>
      <c r="CC13" s="57">
        <v>1.1235955056179775E-2</v>
      </c>
      <c r="CD13" s="57">
        <v>3.7453183520599251E-3</v>
      </c>
      <c r="CE13" s="57">
        <v>3.7453183520599251E-3</v>
      </c>
      <c r="CF13" s="57">
        <v>0.41198501872659177</v>
      </c>
      <c r="CG13" s="375">
        <f t="shared" si="4"/>
        <v>1</v>
      </c>
      <c r="CH13" s="378"/>
      <c r="CI13" s="97" t="s">
        <v>215</v>
      </c>
      <c r="CJ13" s="388">
        <v>0.42369838420107719</v>
      </c>
      <c r="CK13" s="378">
        <v>0.57630161579892281</v>
      </c>
      <c r="CL13" s="375">
        <f t="shared" si="6"/>
        <v>1</v>
      </c>
      <c r="CN13" s="516"/>
      <c r="CO13" s="156" t="s">
        <v>212</v>
      </c>
      <c r="CP13" s="98" t="s">
        <v>39</v>
      </c>
      <c r="CQ13" s="173">
        <v>0.44360902255639095</v>
      </c>
      <c r="CR13" s="127">
        <v>0.55639097744360899</v>
      </c>
      <c r="CS13" s="368">
        <f t="shared" si="5"/>
        <v>1</v>
      </c>
      <c r="CU13" s="516"/>
      <c r="CV13" s="176" t="s">
        <v>212</v>
      </c>
      <c r="CW13" s="119" t="s">
        <v>39</v>
      </c>
      <c r="CX13" s="101">
        <v>0.15</v>
      </c>
      <c r="CY13" s="25">
        <v>0.56999999999999995</v>
      </c>
      <c r="CZ13" s="25">
        <v>0.18</v>
      </c>
      <c r="DA13" s="25">
        <v>0.1</v>
      </c>
      <c r="DB13" s="225">
        <v>0.99999999999999989</v>
      </c>
      <c r="DD13" s="516"/>
      <c r="DE13" s="156" t="s">
        <v>212</v>
      </c>
      <c r="DF13" s="98" t="s">
        <v>39</v>
      </c>
      <c r="DG13" s="212">
        <v>0.96491228070175439</v>
      </c>
      <c r="DH13" s="213">
        <v>8.771929824561403E-3</v>
      </c>
      <c r="DI13" s="213">
        <v>8.771929824561403E-3</v>
      </c>
      <c r="DJ13" s="213">
        <v>0</v>
      </c>
      <c r="DK13" s="213">
        <v>0</v>
      </c>
      <c r="DL13" s="213">
        <v>0</v>
      </c>
      <c r="DM13" s="213">
        <v>1.7543859649122806E-2</v>
      </c>
      <c r="DN13" s="78">
        <v>1</v>
      </c>
      <c r="DP13" s="527"/>
      <c r="DQ13" s="176" t="s">
        <v>212</v>
      </c>
      <c r="DR13" s="119" t="s">
        <v>39</v>
      </c>
      <c r="DS13" s="212">
        <v>0.40869565217391307</v>
      </c>
      <c r="DT13" s="213">
        <v>1.7391304347826087E-2</v>
      </c>
      <c r="DU13" s="213">
        <v>0.36521739130434783</v>
      </c>
      <c r="DV13" s="213">
        <v>1.7391304347826087E-2</v>
      </c>
      <c r="DW13" s="213">
        <v>0.19130434782608696</v>
      </c>
      <c r="DX13" s="78">
        <v>1</v>
      </c>
      <c r="DZ13" s="516"/>
      <c r="EA13" s="156" t="s">
        <v>212</v>
      </c>
      <c r="EB13" s="119" t="s">
        <v>39</v>
      </c>
      <c r="EC13" s="101">
        <v>0.80555555555555558</v>
      </c>
      <c r="ED13" s="25">
        <v>0.14814814814814814</v>
      </c>
      <c r="EE13" s="25">
        <v>4.6296296296296294E-2</v>
      </c>
      <c r="EF13" s="134">
        <v>0.10185185185185185</v>
      </c>
    </row>
    <row r="14" spans="2:136" x14ac:dyDescent="0.25">
      <c r="B14" s="107" t="s">
        <v>217</v>
      </c>
      <c r="C14" s="212">
        <v>0.20961887477313976</v>
      </c>
      <c r="D14" s="213">
        <v>5.2631578947368418E-2</v>
      </c>
      <c r="E14" s="213">
        <v>0.1588021778584392</v>
      </c>
      <c r="F14" s="213">
        <v>0.323956442831216</v>
      </c>
      <c r="G14" s="213">
        <v>0.25499092558983666</v>
      </c>
      <c r="H14" s="307">
        <f t="shared" si="0"/>
        <v>1</v>
      </c>
      <c r="I14" s="348"/>
      <c r="J14" s="334"/>
      <c r="K14" s="176"/>
      <c r="L14" s="115" t="s">
        <v>40</v>
      </c>
      <c r="M14" s="353">
        <v>0.13875598086124402</v>
      </c>
      <c r="N14" s="66">
        <v>5.9808612440191387E-2</v>
      </c>
      <c r="O14" s="66">
        <v>0.11961722488038277</v>
      </c>
      <c r="P14" s="66">
        <v>0.38038277511961721</v>
      </c>
      <c r="Q14" s="66">
        <v>0.30143540669856461</v>
      </c>
      <c r="R14" s="358">
        <f t="shared" si="1"/>
        <v>1</v>
      </c>
      <c r="T14" s="97" t="s">
        <v>217</v>
      </c>
      <c r="U14" s="318">
        <v>-5.5813953488372092E-2</v>
      </c>
      <c r="V14" s="319">
        <v>0.18571428571428575</v>
      </c>
      <c r="W14" s="319">
        <v>0.23372781065088755</v>
      </c>
      <c r="X14" s="314">
        <v>0.16802906448683014</v>
      </c>
      <c r="Z14" s="97" t="s">
        <v>217</v>
      </c>
      <c r="AA14" s="318">
        <v>0.14418604651162792</v>
      </c>
      <c r="AB14" s="319">
        <v>0.32057416267942584</v>
      </c>
      <c r="AC14" s="319">
        <v>0.37481481481481482</v>
      </c>
      <c r="AD14" s="314">
        <v>0.31938125568698816</v>
      </c>
      <c r="AF14" s="126" t="s">
        <v>217</v>
      </c>
      <c r="AG14" s="324">
        <v>0.21378504672897194</v>
      </c>
      <c r="AH14" s="325">
        <v>0.41190476190476188</v>
      </c>
      <c r="AI14" s="325">
        <v>0.57786885245901642</v>
      </c>
      <c r="AJ14" s="310">
        <v>0.47488584474885848</v>
      </c>
      <c r="AL14" s="126" t="s">
        <v>217</v>
      </c>
      <c r="AM14" s="318">
        <v>-3.2558139534883707E-2</v>
      </c>
      <c r="AN14" s="319">
        <v>0.13397129186602874</v>
      </c>
      <c r="AO14" s="319">
        <v>0.21661721068249257</v>
      </c>
      <c r="AP14" s="314">
        <v>0.15209471766848817</v>
      </c>
      <c r="AR14" s="126" t="s">
        <v>217</v>
      </c>
      <c r="AS14" s="318">
        <v>0.14418604651162792</v>
      </c>
      <c r="AT14" s="319">
        <v>0.29665071770334928</v>
      </c>
      <c r="AU14" s="319">
        <v>0.33531157270029671</v>
      </c>
      <c r="AV14" s="314">
        <v>0.29052823315118398</v>
      </c>
      <c r="AW14" s="361"/>
      <c r="AX14" s="334"/>
      <c r="AY14" s="156"/>
      <c r="AZ14" s="115" t="s">
        <v>40</v>
      </c>
      <c r="BA14" s="199">
        <v>0.90492957746478875</v>
      </c>
      <c r="BB14" s="129">
        <v>9.5070422535211266E-2</v>
      </c>
      <c r="BC14" s="369">
        <f t="shared" si="2"/>
        <v>1</v>
      </c>
      <c r="BE14" s="126" t="s">
        <v>217</v>
      </c>
      <c r="BF14" s="162">
        <v>0</v>
      </c>
      <c r="BG14" s="57">
        <v>0.10952380952380952</v>
      </c>
      <c r="BH14" s="57">
        <v>0.22895125553914331</v>
      </c>
      <c r="BI14" s="375">
        <v>0.161524500907441</v>
      </c>
      <c r="BK14" s="126" t="s">
        <v>217</v>
      </c>
      <c r="BL14" s="162">
        <v>4.6511627906976744E-2</v>
      </c>
      <c r="BM14" s="57">
        <v>0.1380952380952381</v>
      </c>
      <c r="BN14" s="57">
        <v>0.22074074074074074</v>
      </c>
      <c r="BO14" s="375"/>
      <c r="BP14" s="379"/>
      <c r="BQ14" s="126" t="s">
        <v>217</v>
      </c>
      <c r="BR14" s="351">
        <v>0.61161524500907438</v>
      </c>
      <c r="BS14" s="59">
        <v>1.4519056261343012E-2</v>
      </c>
      <c r="BT14" s="59">
        <v>1.8148820326678765E-3</v>
      </c>
      <c r="BU14" s="59">
        <v>1.3611615245009074E-2</v>
      </c>
      <c r="BV14" s="59">
        <v>0.35843920145190561</v>
      </c>
      <c r="BW14" s="356">
        <f t="shared" si="3"/>
        <v>1</v>
      </c>
      <c r="BY14" s="516"/>
      <c r="BZ14" s="156"/>
      <c r="CA14" s="115" t="s">
        <v>40</v>
      </c>
      <c r="CB14" s="200">
        <v>0.55501222493887525</v>
      </c>
      <c r="CC14" s="71">
        <v>4.8899755501222494E-3</v>
      </c>
      <c r="CD14" s="71">
        <v>0</v>
      </c>
      <c r="CE14" s="71">
        <v>2.2004889975550123E-2</v>
      </c>
      <c r="CF14" s="71">
        <v>0.41809290953545231</v>
      </c>
      <c r="CG14" s="382">
        <f t="shared" si="4"/>
        <v>1</v>
      </c>
      <c r="CH14" s="378"/>
      <c r="CI14" s="97" t="s">
        <v>217</v>
      </c>
      <c r="CJ14" s="388">
        <v>0.42196007259528129</v>
      </c>
      <c r="CK14" s="378">
        <v>0.57803992740471866</v>
      </c>
      <c r="CL14" s="375">
        <f t="shared" si="6"/>
        <v>1</v>
      </c>
      <c r="CN14" s="516"/>
      <c r="CO14" s="156"/>
      <c r="CP14" s="115" t="s">
        <v>40</v>
      </c>
      <c r="CQ14" s="199">
        <v>0.47836538461538464</v>
      </c>
      <c r="CR14" s="129">
        <v>0.52163461538461542</v>
      </c>
      <c r="CS14" s="369">
        <f t="shared" si="5"/>
        <v>1</v>
      </c>
      <c r="CU14" s="516"/>
      <c r="CV14" s="176"/>
      <c r="CW14" s="120" t="s">
        <v>40</v>
      </c>
      <c r="CX14" s="110">
        <v>0.18562874251497005</v>
      </c>
      <c r="CY14" s="51">
        <v>0.59281437125748504</v>
      </c>
      <c r="CZ14" s="51">
        <v>0.16766467065868262</v>
      </c>
      <c r="DA14" s="51">
        <v>5.3892215568862277E-2</v>
      </c>
      <c r="DB14" s="226">
        <v>1</v>
      </c>
      <c r="DD14" s="516"/>
      <c r="DE14" s="156"/>
      <c r="DF14" s="115" t="s">
        <v>40</v>
      </c>
      <c r="DG14" s="216">
        <v>0.97927461139896377</v>
      </c>
      <c r="DH14" s="217">
        <v>1.0362694300518135E-2</v>
      </c>
      <c r="DI14" s="217">
        <v>5.1813471502590676E-3</v>
      </c>
      <c r="DJ14" s="217">
        <v>0</v>
      </c>
      <c r="DK14" s="217">
        <v>0</v>
      </c>
      <c r="DL14" s="217">
        <v>0</v>
      </c>
      <c r="DM14" s="217">
        <v>5.1813471502590676E-3</v>
      </c>
      <c r="DN14" s="220">
        <v>1</v>
      </c>
      <c r="DP14" s="527"/>
      <c r="DQ14" s="176"/>
      <c r="DR14" s="120" t="s">
        <v>40</v>
      </c>
      <c r="DS14" s="216">
        <v>0.42929292929292928</v>
      </c>
      <c r="DT14" s="217">
        <v>3.5353535353535352E-2</v>
      </c>
      <c r="DU14" s="217">
        <v>0.38383838383838381</v>
      </c>
      <c r="DV14" s="217">
        <v>0</v>
      </c>
      <c r="DW14" s="217">
        <v>0.15151515151515152</v>
      </c>
      <c r="DX14" s="220">
        <v>0.99999999999999989</v>
      </c>
      <c r="DZ14" s="516"/>
      <c r="EA14" s="156"/>
      <c r="EB14" s="120" t="s">
        <v>40</v>
      </c>
      <c r="EC14" s="101">
        <v>0.73913043478260865</v>
      </c>
      <c r="ED14" s="25">
        <v>0.17391304347826086</v>
      </c>
      <c r="EE14" s="25">
        <v>8.6956521739130432E-2</v>
      </c>
      <c r="EF14" s="134">
        <v>8.6956521739130432E-2</v>
      </c>
    </row>
    <row r="15" spans="2:136" x14ac:dyDescent="0.25">
      <c r="B15" s="107" t="s">
        <v>216</v>
      </c>
      <c r="C15" s="212">
        <v>0.21962196219621963</v>
      </c>
      <c r="D15" s="213">
        <v>4.1404140414041404E-2</v>
      </c>
      <c r="E15" s="213">
        <v>0.12961296129612962</v>
      </c>
      <c r="F15" s="213">
        <v>0.35013501350135012</v>
      </c>
      <c r="G15" s="213">
        <v>0.25922592259225924</v>
      </c>
      <c r="H15" s="307">
        <f t="shared" si="0"/>
        <v>1</v>
      </c>
      <c r="I15" s="348"/>
      <c r="J15" s="334"/>
      <c r="K15" s="187"/>
      <c r="L15" s="116" t="s">
        <v>38</v>
      </c>
      <c r="M15" s="352">
        <v>0.33628318584070799</v>
      </c>
      <c r="N15" s="65">
        <v>3.8348082595870206E-2</v>
      </c>
      <c r="O15" s="65">
        <v>0.15339233038348082</v>
      </c>
      <c r="P15" s="65">
        <v>0.34218289085545722</v>
      </c>
      <c r="Q15" s="65">
        <v>0.12979351032448377</v>
      </c>
      <c r="R15" s="357">
        <f t="shared" si="1"/>
        <v>1</v>
      </c>
      <c r="T15" s="97" t="s">
        <v>216</v>
      </c>
      <c r="U15" s="318">
        <v>-0.23387096774193547</v>
      </c>
      <c r="V15" s="319">
        <v>7.1428571428571397E-2</v>
      </c>
      <c r="W15" s="319">
        <v>0.12482065997130562</v>
      </c>
      <c r="X15" s="314">
        <v>3.726708074534163E-2</v>
      </c>
      <c r="Z15" s="97" t="s">
        <v>216</v>
      </c>
      <c r="AA15" s="318">
        <v>0.29508196721311475</v>
      </c>
      <c r="AB15" s="319">
        <v>0.4505494505494505</v>
      </c>
      <c r="AC15" s="319">
        <v>0.47262247838616711</v>
      </c>
      <c r="AD15" s="314">
        <v>0.43035714285714283</v>
      </c>
      <c r="AF15" s="126" t="s">
        <v>216</v>
      </c>
      <c r="AG15" s="324">
        <v>0.157258064516129</v>
      </c>
      <c r="AH15" s="325">
        <v>0.32005494505494508</v>
      </c>
      <c r="AI15" s="325">
        <v>0.54082369942196529</v>
      </c>
      <c r="AJ15" s="310">
        <v>0.41985752448797864</v>
      </c>
      <c r="AL15" s="126" t="s">
        <v>216</v>
      </c>
      <c r="AM15" s="318">
        <v>-0.2186234817813765</v>
      </c>
      <c r="AN15" s="319">
        <v>3.3149171270718258E-2</v>
      </c>
      <c r="AO15" s="319">
        <v>0.12391930835734871</v>
      </c>
      <c r="AP15" s="314">
        <v>3.3868092691622081E-2</v>
      </c>
      <c r="AR15" s="126" t="s">
        <v>216</v>
      </c>
      <c r="AS15" s="318">
        <v>0.29959514170040485</v>
      </c>
      <c r="AT15" s="319">
        <v>0.46111111111111114</v>
      </c>
      <c r="AU15" s="319">
        <v>0.41484716157205243</v>
      </c>
      <c r="AV15" s="314">
        <v>0.39676840215439857</v>
      </c>
      <c r="AW15" s="361"/>
      <c r="AX15" s="334"/>
      <c r="AY15" s="157"/>
      <c r="AZ15" s="116" t="s">
        <v>38</v>
      </c>
      <c r="BA15" s="365">
        <v>0.85172413793103496</v>
      </c>
      <c r="BB15" s="128">
        <v>0.14827586206896551</v>
      </c>
      <c r="BC15" s="370">
        <f t="shared" si="2"/>
        <v>1.0000000000000004</v>
      </c>
      <c r="BE15" s="126" t="s">
        <v>216</v>
      </c>
      <c r="BF15" s="162">
        <v>4.8387096774193547E-2</v>
      </c>
      <c r="BG15" s="57">
        <v>0.14207650273224043</v>
      </c>
      <c r="BH15" s="57">
        <v>0.20605187319884727</v>
      </c>
      <c r="BI15" s="375">
        <v>0.16088888888888891</v>
      </c>
      <c r="BK15" s="126" t="s">
        <v>216</v>
      </c>
      <c r="BL15" s="162">
        <v>8.0971659919028327E-2</v>
      </c>
      <c r="BM15" s="57">
        <v>0.16939890710382516</v>
      </c>
      <c r="BN15" s="57">
        <v>0.17460317460317459</v>
      </c>
      <c r="BO15" s="375"/>
      <c r="BP15" s="379"/>
      <c r="BQ15" s="126" t="s">
        <v>216</v>
      </c>
      <c r="BR15" s="351">
        <v>0.55535553555355532</v>
      </c>
      <c r="BS15" s="59">
        <v>1.0801080108010801E-2</v>
      </c>
      <c r="BT15" s="59">
        <v>3.6003600360036002E-3</v>
      </c>
      <c r="BU15" s="59">
        <v>2.1602160216021602E-2</v>
      </c>
      <c r="BV15" s="59">
        <v>0.40864086408640865</v>
      </c>
      <c r="BW15" s="356">
        <f t="shared" si="3"/>
        <v>1</v>
      </c>
      <c r="BY15" s="516"/>
      <c r="BZ15" s="157"/>
      <c r="CA15" s="116" t="s">
        <v>38</v>
      </c>
      <c r="CB15" s="381">
        <v>0.50595238095238093</v>
      </c>
      <c r="CC15" s="70">
        <v>5.3571428571428568E-2</v>
      </c>
      <c r="CD15" s="70">
        <v>1.1904761904761904E-2</v>
      </c>
      <c r="CE15" s="70">
        <v>1.1904761904761904E-2</v>
      </c>
      <c r="CF15" s="70">
        <v>0.41666666666666669</v>
      </c>
      <c r="CG15" s="383">
        <f t="shared" si="4"/>
        <v>1</v>
      </c>
      <c r="CH15" s="378"/>
      <c r="CI15" s="97" t="s">
        <v>216</v>
      </c>
      <c r="CJ15" s="388">
        <v>0.38793879387938796</v>
      </c>
      <c r="CK15" s="378">
        <v>0.6120612061206121</v>
      </c>
      <c r="CL15" s="375">
        <f t="shared" si="6"/>
        <v>1</v>
      </c>
      <c r="CN15" s="516"/>
      <c r="CO15" s="157"/>
      <c r="CP15" s="116" t="s">
        <v>38</v>
      </c>
      <c r="CQ15" s="365">
        <v>0.35294117647058798</v>
      </c>
      <c r="CR15" s="128">
        <v>0.6470588235294118</v>
      </c>
      <c r="CS15" s="370">
        <f t="shared" si="5"/>
        <v>0.99999999999999978</v>
      </c>
      <c r="CU15" s="516"/>
      <c r="CV15" s="187"/>
      <c r="CW15" s="121" t="s">
        <v>38</v>
      </c>
      <c r="CX15" s="111">
        <v>0.20833333333333334</v>
      </c>
      <c r="CY15" s="49">
        <v>0.47499999999999998</v>
      </c>
      <c r="CZ15" s="49">
        <v>0.21666666666666667</v>
      </c>
      <c r="DA15" s="49">
        <v>0.1</v>
      </c>
      <c r="DB15" s="224">
        <v>1</v>
      </c>
      <c r="DD15" s="516"/>
      <c r="DE15" s="157"/>
      <c r="DF15" s="116" t="s">
        <v>38</v>
      </c>
      <c r="DG15" s="212">
        <v>0.92248062015503873</v>
      </c>
      <c r="DH15" s="213">
        <v>7.7519379844961239E-3</v>
      </c>
      <c r="DI15" s="213">
        <v>3.1007751937984496E-2</v>
      </c>
      <c r="DJ15" s="213">
        <v>1.5503875968992248E-2</v>
      </c>
      <c r="DK15" s="213">
        <v>0</v>
      </c>
      <c r="DL15" s="213">
        <v>1.5503875968992248E-2</v>
      </c>
      <c r="DM15" s="213">
        <v>7.7519379844961239E-3</v>
      </c>
      <c r="DN15" s="78">
        <v>1</v>
      </c>
      <c r="DP15" s="527"/>
      <c r="DQ15" s="187"/>
      <c r="DR15" s="121" t="s">
        <v>38</v>
      </c>
      <c r="DS15" s="218">
        <v>0.369747899159664</v>
      </c>
      <c r="DT15" s="219">
        <v>1.680672268907563E-2</v>
      </c>
      <c r="DU15" s="219">
        <v>0.3949579831932773</v>
      </c>
      <c r="DV15" s="219">
        <v>1.680672268907563E-2</v>
      </c>
      <c r="DW15" s="219">
        <v>0.20168067226890757</v>
      </c>
      <c r="DX15" s="221">
        <v>1.0000000000000002</v>
      </c>
      <c r="DZ15" s="516"/>
      <c r="EA15" s="157"/>
      <c r="EB15" s="121" t="s">
        <v>38</v>
      </c>
      <c r="EC15" s="111">
        <v>0.77966101694915302</v>
      </c>
      <c r="ED15" s="49">
        <v>0.15254237288135594</v>
      </c>
      <c r="EE15" s="49">
        <v>6.7796610169491525E-2</v>
      </c>
      <c r="EF15" s="136">
        <v>8.4745762711864417E-2</v>
      </c>
    </row>
    <row r="16" spans="2:136" x14ac:dyDescent="0.25">
      <c r="B16" s="107" t="s">
        <v>234</v>
      </c>
      <c r="C16" s="212">
        <v>0.21454545454545454</v>
      </c>
      <c r="D16" s="213">
        <v>1.6363636363636365E-2</v>
      </c>
      <c r="E16" s="213">
        <v>0.15363636363636363</v>
      </c>
      <c r="F16" s="213">
        <v>0.35545454545454547</v>
      </c>
      <c r="G16" s="213">
        <v>0.26</v>
      </c>
      <c r="H16" s="307">
        <f t="shared" si="0"/>
        <v>1</v>
      </c>
      <c r="I16" s="348"/>
      <c r="J16" s="334"/>
      <c r="K16" s="176" t="s">
        <v>213</v>
      </c>
      <c r="L16" s="98" t="s">
        <v>39</v>
      </c>
      <c r="M16" s="351">
        <v>0.2119205298013245</v>
      </c>
      <c r="N16" s="59">
        <v>4.6357615894039736E-2</v>
      </c>
      <c r="O16" s="59">
        <v>0.13245033112582782</v>
      </c>
      <c r="P16" s="59">
        <v>0.48675496688741721</v>
      </c>
      <c r="Q16" s="59">
        <v>0.12251655629139073</v>
      </c>
      <c r="R16" s="356">
        <f t="shared" si="1"/>
        <v>0.99999999999999989</v>
      </c>
      <c r="T16" s="97" t="s">
        <v>234</v>
      </c>
      <c r="U16" s="318">
        <v>-4.3103448275862044E-2</v>
      </c>
      <c r="V16" s="319">
        <v>8.5106382978723416E-2</v>
      </c>
      <c r="W16" s="319">
        <v>0.24891461649782923</v>
      </c>
      <c r="X16" s="314">
        <v>0.16021602160216</v>
      </c>
      <c r="Z16" s="97" t="s">
        <v>234</v>
      </c>
      <c r="AA16" s="318">
        <v>0.11637931034482757</v>
      </c>
      <c r="AB16" s="319">
        <v>0.30851063829787234</v>
      </c>
      <c r="AC16" s="319">
        <v>0.31982633863965271</v>
      </c>
      <c r="AD16" s="314">
        <v>0.27542754275427539</v>
      </c>
      <c r="AF16" s="126" t="s">
        <v>234</v>
      </c>
      <c r="AG16" s="324">
        <v>0.16341991341991344</v>
      </c>
      <c r="AH16" s="325">
        <v>0.34090909090909094</v>
      </c>
      <c r="AI16" s="325">
        <v>0.56557971014492758</v>
      </c>
      <c r="AJ16" s="310">
        <v>0.4438176895306859</v>
      </c>
      <c r="AL16" s="126" t="s">
        <v>234</v>
      </c>
      <c r="AM16" s="318">
        <v>-7.3275862068965497E-2</v>
      </c>
      <c r="AN16" s="319">
        <v>0.10106382978723402</v>
      </c>
      <c r="AO16" s="319">
        <v>0.18958031837916062</v>
      </c>
      <c r="AP16" s="314">
        <v>0.11971197119711971</v>
      </c>
      <c r="AR16" s="126" t="s">
        <v>234</v>
      </c>
      <c r="AS16" s="318">
        <v>8.2251082251082297E-2</v>
      </c>
      <c r="AT16" s="319">
        <v>0.35106382978723405</v>
      </c>
      <c r="AU16" s="319">
        <v>0.30478955007256892</v>
      </c>
      <c r="AV16" s="314">
        <v>0.26624548736462095</v>
      </c>
      <c r="AW16" s="361"/>
      <c r="AX16" s="334"/>
      <c r="AY16" s="156" t="s">
        <v>213</v>
      </c>
      <c r="AZ16" s="98" t="s">
        <v>39</v>
      </c>
      <c r="BA16" s="173">
        <v>0.93280632411067199</v>
      </c>
      <c r="BB16" s="127">
        <v>6.7193675889328064E-2</v>
      </c>
      <c r="BC16" s="368">
        <f t="shared" si="2"/>
        <v>1</v>
      </c>
      <c r="BE16" s="126" t="s">
        <v>234</v>
      </c>
      <c r="BF16" s="162">
        <v>1.7241379310344834E-2</v>
      </c>
      <c r="BG16" s="57">
        <v>0.1223404255319149</v>
      </c>
      <c r="BH16" s="57">
        <v>0.18695652173913044</v>
      </c>
      <c r="BI16" s="375">
        <v>0.14054054054054055</v>
      </c>
      <c r="BK16" s="126" t="s">
        <v>234</v>
      </c>
      <c r="BL16" s="162">
        <v>2.5974025974025969E-2</v>
      </c>
      <c r="BM16" s="57">
        <v>0.1276595744680851</v>
      </c>
      <c r="BN16" s="57">
        <v>0.16569767441860464</v>
      </c>
      <c r="BO16" s="375"/>
      <c r="BP16" s="379"/>
      <c r="BQ16" s="126" t="s">
        <v>234</v>
      </c>
      <c r="BR16" s="351">
        <v>0.54941860465116277</v>
      </c>
      <c r="BS16" s="59">
        <v>7.7519379844961239E-3</v>
      </c>
      <c r="BT16" s="59">
        <v>9.6899224806201549E-4</v>
      </c>
      <c r="BU16" s="59">
        <v>2.9069767441860465E-2</v>
      </c>
      <c r="BV16" s="59">
        <v>0.41279069767441862</v>
      </c>
      <c r="BW16" s="356">
        <f t="shared" si="3"/>
        <v>1</v>
      </c>
      <c r="BY16" s="516"/>
      <c r="BZ16" s="156" t="s">
        <v>213</v>
      </c>
      <c r="CA16" s="98" t="s">
        <v>39</v>
      </c>
      <c r="CB16" s="162">
        <v>0.49668874172185429</v>
      </c>
      <c r="CC16" s="57">
        <v>1.3245033112582781E-2</v>
      </c>
      <c r="CD16" s="57">
        <v>0</v>
      </c>
      <c r="CE16" s="57">
        <v>1.3245033112582781E-2</v>
      </c>
      <c r="CF16" s="57">
        <v>0.47682119205298013</v>
      </c>
      <c r="CG16" s="375">
        <f t="shared" si="4"/>
        <v>0.99999999999999989</v>
      </c>
      <c r="CH16" s="378"/>
      <c r="CI16" s="97" t="s">
        <v>234</v>
      </c>
      <c r="CJ16" s="388">
        <v>0.37181818181818183</v>
      </c>
      <c r="CK16" s="378">
        <v>0.62818181818181817</v>
      </c>
      <c r="CL16" s="375">
        <f t="shared" si="6"/>
        <v>1</v>
      </c>
      <c r="CN16" s="516"/>
      <c r="CO16" s="156" t="s">
        <v>213</v>
      </c>
      <c r="CP16" s="98" t="s">
        <v>39</v>
      </c>
      <c r="CQ16" s="173">
        <v>0.38943894389438943</v>
      </c>
      <c r="CR16" s="127">
        <v>0.61056105610561051</v>
      </c>
      <c r="CS16" s="368">
        <f t="shared" si="5"/>
        <v>1</v>
      </c>
      <c r="CU16" s="516"/>
      <c r="CV16" s="176" t="s">
        <v>213</v>
      </c>
      <c r="CW16" s="119" t="s">
        <v>39</v>
      </c>
      <c r="CX16" s="101">
        <v>0.26271186440677968</v>
      </c>
      <c r="CY16" s="25">
        <v>0.48305084745762711</v>
      </c>
      <c r="CZ16" s="25">
        <v>0.1864406779661017</v>
      </c>
      <c r="DA16" s="25">
        <v>6.7796610169491525E-2</v>
      </c>
      <c r="DB16" s="225">
        <v>1</v>
      </c>
      <c r="DD16" s="516"/>
      <c r="DE16" s="156" t="s">
        <v>213</v>
      </c>
      <c r="DF16" s="98" t="s">
        <v>39</v>
      </c>
      <c r="DG16" s="212">
        <v>0.92741935483870963</v>
      </c>
      <c r="DH16" s="213">
        <v>8.0645161290322578E-3</v>
      </c>
      <c r="DI16" s="213">
        <v>1.6129032258064516E-2</v>
      </c>
      <c r="DJ16" s="213">
        <v>2.4193548387096774E-2</v>
      </c>
      <c r="DK16" s="213">
        <v>0</v>
      </c>
      <c r="DL16" s="213">
        <v>0</v>
      </c>
      <c r="DM16" s="213">
        <v>2.4193548387096774E-2</v>
      </c>
      <c r="DN16" s="78">
        <v>0.99999999999999989</v>
      </c>
      <c r="DP16" s="527"/>
      <c r="DQ16" s="176" t="s">
        <v>213</v>
      </c>
      <c r="DR16" s="119" t="s">
        <v>39</v>
      </c>
      <c r="DS16" s="212">
        <v>0.3728813559322034</v>
      </c>
      <c r="DT16" s="213">
        <v>1.6949152542372881E-2</v>
      </c>
      <c r="DU16" s="213">
        <v>0.42372881355932202</v>
      </c>
      <c r="DV16" s="213">
        <v>0</v>
      </c>
      <c r="DW16" s="213">
        <v>0.1864406779661017</v>
      </c>
      <c r="DX16" s="78">
        <v>1</v>
      </c>
      <c r="DZ16" s="516"/>
      <c r="EA16" s="156" t="s">
        <v>213</v>
      </c>
      <c r="EB16" s="119" t="s">
        <v>39</v>
      </c>
      <c r="EC16" s="101">
        <v>0.78632478632478631</v>
      </c>
      <c r="ED16" s="25">
        <v>0.1623931623931624</v>
      </c>
      <c r="EE16" s="25">
        <v>5.128205128205128E-2</v>
      </c>
      <c r="EF16" s="134">
        <v>0.11111111111111112</v>
      </c>
    </row>
    <row r="17" spans="2:151" x14ac:dyDescent="0.25">
      <c r="B17" s="107" t="s">
        <v>238</v>
      </c>
      <c r="C17" s="212">
        <v>0.18602540834845735</v>
      </c>
      <c r="D17" s="213">
        <v>2.0871143375680582E-2</v>
      </c>
      <c r="E17" s="213">
        <v>0.13883847549909256</v>
      </c>
      <c r="F17" s="213">
        <v>0.37023593466424681</v>
      </c>
      <c r="G17" s="213">
        <v>0.28402903811252267</v>
      </c>
      <c r="H17" s="307">
        <f t="shared" si="0"/>
        <v>0.99999999999999989</v>
      </c>
      <c r="I17" s="348"/>
      <c r="J17" s="334"/>
      <c r="K17" s="176"/>
      <c r="L17" s="115" t="s">
        <v>40</v>
      </c>
      <c r="M17" s="353">
        <v>0.13004484304932701</v>
      </c>
      <c r="N17" s="66">
        <v>5.3811659192825115E-2</v>
      </c>
      <c r="O17" s="66">
        <v>0.12780269058295965</v>
      </c>
      <c r="P17" s="66">
        <v>0.41255605381165922</v>
      </c>
      <c r="Q17" s="66">
        <v>0.27578475336322872</v>
      </c>
      <c r="R17" s="358">
        <f t="shared" si="1"/>
        <v>0.99999999999999978</v>
      </c>
      <c r="T17" s="97" t="s">
        <v>238</v>
      </c>
      <c r="U17" s="318">
        <v>-0.7224334600760457</v>
      </c>
      <c r="V17" s="319">
        <v>-0.76605504587155959</v>
      </c>
      <c r="W17" s="319">
        <v>-0.64526484751203905</v>
      </c>
      <c r="X17" s="314">
        <v>-0.6875</v>
      </c>
      <c r="Z17" s="97" t="s">
        <v>238</v>
      </c>
      <c r="AA17" s="318">
        <v>0.31178707224334601</v>
      </c>
      <c r="AB17" s="319">
        <v>0.47247706422018343</v>
      </c>
      <c r="AC17" s="319">
        <v>0.45980707395498399</v>
      </c>
      <c r="AD17" s="314">
        <v>0.42701722574796008</v>
      </c>
      <c r="AF17" s="126" t="s">
        <v>238</v>
      </c>
      <c r="AG17" s="324">
        <v>0.1596958174904943</v>
      </c>
      <c r="AH17" s="325">
        <v>0.25688073394495414</v>
      </c>
      <c r="AI17" s="325">
        <v>0.51207729468599039</v>
      </c>
      <c r="AJ17" s="310">
        <v>0.3774954627949183</v>
      </c>
      <c r="AL17" s="126" t="s">
        <v>238</v>
      </c>
      <c r="AM17" s="318">
        <v>-0.69961977186311786</v>
      </c>
      <c r="AN17" s="319">
        <v>-0.71100917431192656</v>
      </c>
      <c r="AO17" s="319">
        <v>-0.61897106109324751</v>
      </c>
      <c r="AP17" s="314">
        <v>-0.65639165911151409</v>
      </c>
      <c r="AR17" s="126" t="s">
        <v>238</v>
      </c>
      <c r="AS17" s="318">
        <v>0.30038022813688214</v>
      </c>
      <c r="AT17" s="319">
        <v>0.44495412844036697</v>
      </c>
      <c r="AU17" s="319">
        <v>0.45645161290322578</v>
      </c>
      <c r="AV17" s="314">
        <v>0.4168937329700273</v>
      </c>
      <c r="AW17" s="361"/>
      <c r="AX17" s="334"/>
      <c r="AY17" s="156"/>
      <c r="AZ17" s="115" t="s">
        <v>40</v>
      </c>
      <c r="BA17" s="199">
        <v>0.92265193370165699</v>
      </c>
      <c r="BB17" s="129">
        <v>7.7348066298342538E-2</v>
      </c>
      <c r="BC17" s="369">
        <f t="shared" si="2"/>
        <v>0.99999999999999956</v>
      </c>
      <c r="BE17" s="126" t="s">
        <v>238</v>
      </c>
      <c r="BF17" s="162">
        <v>-1.901140684410646E-2</v>
      </c>
      <c r="BG17" s="57">
        <v>-2.2935779816513763E-2</v>
      </c>
      <c r="BH17" s="57">
        <v>-9.1935483870967727E-2</v>
      </c>
      <c r="BI17" s="375">
        <v>-6.0853769300635782E-2</v>
      </c>
      <c r="BK17" s="126" t="s">
        <v>238</v>
      </c>
      <c r="BL17" s="162">
        <v>0.10266159695817492</v>
      </c>
      <c r="BM17" s="57">
        <v>6.9124423963133647E-2</v>
      </c>
      <c r="BN17" s="57">
        <v>7.1082390953150235E-2</v>
      </c>
      <c r="BO17" s="375"/>
      <c r="BP17" s="379"/>
      <c r="BQ17" s="126" t="s">
        <v>238</v>
      </c>
      <c r="BR17" s="351">
        <v>0.40381125226860254</v>
      </c>
      <c r="BS17" s="59">
        <v>1.5426497277676952E-2</v>
      </c>
      <c r="BT17" s="59">
        <v>9.0744101633393826E-4</v>
      </c>
      <c r="BU17" s="59">
        <v>2.7223230490018148E-3</v>
      </c>
      <c r="BV17" s="59">
        <v>0.57713248638838477</v>
      </c>
      <c r="BW17" s="356">
        <f t="shared" si="3"/>
        <v>1</v>
      </c>
      <c r="BY17" s="516"/>
      <c r="BZ17" s="156"/>
      <c r="CA17" s="115" t="s">
        <v>40</v>
      </c>
      <c r="CB17" s="200">
        <v>0.50337078651685396</v>
      </c>
      <c r="CC17" s="71">
        <v>6.7415730337078653E-3</v>
      </c>
      <c r="CD17" s="71">
        <v>8.988764044943821E-3</v>
      </c>
      <c r="CE17" s="71">
        <v>2.4719101123595506E-2</v>
      </c>
      <c r="CF17" s="71">
        <v>0.45617977528089887</v>
      </c>
      <c r="CG17" s="382">
        <f t="shared" si="4"/>
        <v>1</v>
      </c>
      <c r="CH17" s="378"/>
      <c r="CI17" s="97" t="s">
        <v>238</v>
      </c>
      <c r="CJ17" s="388">
        <v>0.40199637023593465</v>
      </c>
      <c r="CK17" s="378">
        <v>0.59800362976406529</v>
      </c>
      <c r="CL17" s="375">
        <f t="shared" si="6"/>
        <v>1</v>
      </c>
      <c r="CN17" s="516"/>
      <c r="CO17" s="156"/>
      <c r="CP17" s="115" t="s">
        <v>40</v>
      </c>
      <c r="CQ17" s="199">
        <v>0.44843049327354262</v>
      </c>
      <c r="CR17" s="129">
        <v>0.55156950672645744</v>
      </c>
      <c r="CS17" s="369">
        <f t="shared" si="5"/>
        <v>1</v>
      </c>
      <c r="CU17" s="516"/>
      <c r="CV17" s="176"/>
      <c r="CW17" s="120" t="s">
        <v>40</v>
      </c>
      <c r="CX17" s="110">
        <v>0.24</v>
      </c>
      <c r="CY17" s="51">
        <v>0.44</v>
      </c>
      <c r="CZ17" s="51">
        <v>0.16</v>
      </c>
      <c r="DA17" s="51">
        <v>0.16</v>
      </c>
      <c r="DB17" s="226">
        <v>1</v>
      </c>
      <c r="DD17" s="516"/>
      <c r="DE17" s="156"/>
      <c r="DF17" s="115" t="s">
        <v>40</v>
      </c>
      <c r="DG17" s="216">
        <v>0.96059113300492616</v>
      </c>
      <c r="DH17" s="217">
        <v>0</v>
      </c>
      <c r="DI17" s="217">
        <v>9.852216748768473E-3</v>
      </c>
      <c r="DJ17" s="217">
        <v>4.9261083743842365E-3</v>
      </c>
      <c r="DK17" s="217">
        <v>4.9261083743842365E-3</v>
      </c>
      <c r="DL17" s="217">
        <v>0</v>
      </c>
      <c r="DM17" s="217">
        <v>1.9704433497536946E-2</v>
      </c>
      <c r="DN17" s="220">
        <v>1</v>
      </c>
      <c r="DP17" s="527"/>
      <c r="DQ17" s="176"/>
      <c r="DR17" s="120" t="s">
        <v>40</v>
      </c>
      <c r="DS17" s="216">
        <v>0.32500000000000001</v>
      </c>
      <c r="DT17" s="217">
        <v>0.01</v>
      </c>
      <c r="DU17" s="217">
        <v>0.40500000000000003</v>
      </c>
      <c r="DV17" s="217">
        <v>0.02</v>
      </c>
      <c r="DW17" s="217">
        <v>0.24</v>
      </c>
      <c r="DX17" s="220">
        <v>1</v>
      </c>
      <c r="DZ17" s="516"/>
      <c r="EA17" s="156"/>
      <c r="EB17" s="120" t="s">
        <v>40</v>
      </c>
      <c r="EC17" s="110">
        <v>0.77272727272727271</v>
      </c>
      <c r="ED17" s="51">
        <v>0.16161616161616163</v>
      </c>
      <c r="EE17" s="51">
        <v>6.5656565656565663E-2</v>
      </c>
      <c r="EF17" s="135">
        <v>9.5959595959595967E-2</v>
      </c>
    </row>
    <row r="18" spans="2:151" x14ac:dyDescent="0.25">
      <c r="B18" s="107" t="s">
        <v>239</v>
      </c>
      <c r="C18" s="212">
        <v>0.19734513274336282</v>
      </c>
      <c r="D18" s="213">
        <v>1.9469026548672566E-2</v>
      </c>
      <c r="E18" s="213">
        <v>0.1424778761061947</v>
      </c>
      <c r="F18" s="213">
        <v>0.3991150442477876</v>
      </c>
      <c r="G18" s="213">
        <v>0.2415929203539823</v>
      </c>
      <c r="H18" s="307">
        <f t="shared" si="0"/>
        <v>0.99999999999999989</v>
      </c>
      <c r="I18" s="348"/>
      <c r="J18" s="334"/>
      <c r="K18" s="187"/>
      <c r="L18" s="116" t="s">
        <v>38</v>
      </c>
      <c r="M18" s="352">
        <v>0.34285714285714286</v>
      </c>
      <c r="N18" s="65">
        <v>2.8571428571428571E-2</v>
      </c>
      <c r="O18" s="65">
        <v>0.15714285714285714</v>
      </c>
      <c r="P18" s="65">
        <v>0.31714285714285712</v>
      </c>
      <c r="Q18" s="65">
        <v>0.15428571428571428</v>
      </c>
      <c r="R18" s="357">
        <f t="shared" si="1"/>
        <v>0.99999999999999989</v>
      </c>
      <c r="T18" s="97" t="s">
        <v>239</v>
      </c>
      <c r="U18" s="318">
        <v>-0.36940298507462688</v>
      </c>
      <c r="V18" s="319">
        <v>-0.30198019801980197</v>
      </c>
      <c r="W18" s="319">
        <v>-0.106544901065449</v>
      </c>
      <c r="X18" s="314">
        <v>-0.20408163265306126</v>
      </c>
      <c r="Z18" s="97" t="s">
        <v>239</v>
      </c>
      <c r="AA18" s="318">
        <v>-8.5820895522388058E-2</v>
      </c>
      <c r="AB18" s="319">
        <v>1.4925373134328374E-2</v>
      </c>
      <c r="AC18" s="319">
        <v>0.21221374045801525</v>
      </c>
      <c r="AD18" s="314">
        <v>0.10587188612099643</v>
      </c>
      <c r="AF18" s="126" t="s">
        <v>239</v>
      </c>
      <c r="AG18" s="324">
        <v>0.15018656716417908</v>
      </c>
      <c r="AH18" s="325">
        <v>0.29104477611940299</v>
      </c>
      <c r="AI18" s="325">
        <v>0.54039634146341464</v>
      </c>
      <c r="AJ18" s="310">
        <v>0.40288888888888891</v>
      </c>
      <c r="AL18" s="126" t="s">
        <v>239</v>
      </c>
      <c r="AM18" s="318">
        <v>-0.38059701492537312</v>
      </c>
      <c r="AN18" s="319">
        <v>-0.26865671641791045</v>
      </c>
      <c r="AO18" s="319">
        <v>-9.2987804878048752E-2</v>
      </c>
      <c r="AP18" s="314">
        <v>-0.19288888888888889</v>
      </c>
      <c r="AR18" s="126" t="s">
        <v>239</v>
      </c>
      <c r="AS18" s="318">
        <v>-7.4626865671641784E-2</v>
      </c>
      <c r="AT18" s="319">
        <v>-4.9751243781094301E-3</v>
      </c>
      <c r="AU18" s="319">
        <v>0.16488549618320614</v>
      </c>
      <c r="AV18" s="314">
        <v>7.7402135231316699E-2</v>
      </c>
      <c r="AW18" s="361"/>
      <c r="AX18" s="334"/>
      <c r="AY18" s="157"/>
      <c r="AZ18" s="116" t="s">
        <v>38</v>
      </c>
      <c r="BA18" s="365">
        <v>0.81605351170568563</v>
      </c>
      <c r="BB18" s="128">
        <v>0.18394648829431437</v>
      </c>
      <c r="BC18" s="370">
        <f t="shared" si="2"/>
        <v>1</v>
      </c>
      <c r="BE18" s="126" t="s">
        <v>239</v>
      </c>
      <c r="BF18" s="162">
        <v>-4.8507462686567165E-2</v>
      </c>
      <c r="BG18" s="57">
        <v>-0.10396039603960397</v>
      </c>
      <c r="BH18" s="57">
        <v>2.8963414634146353E-2</v>
      </c>
      <c r="BI18" s="375">
        <v>-1.3321492007104793E-2</v>
      </c>
      <c r="BK18" s="126" t="s">
        <v>239</v>
      </c>
      <c r="BL18" s="162">
        <v>-1.8656716417910446E-2</v>
      </c>
      <c r="BM18" s="57">
        <v>-4.4554455445544559E-2</v>
      </c>
      <c r="BN18" s="57">
        <v>5.3516819571865444E-2</v>
      </c>
      <c r="BO18" s="375"/>
      <c r="BP18" s="379"/>
      <c r="BQ18" s="126" t="s">
        <v>239</v>
      </c>
      <c r="BR18" s="351">
        <v>0.49911504424778763</v>
      </c>
      <c r="BS18" s="59">
        <v>1.1504424778761062E-2</v>
      </c>
      <c r="BT18" s="59">
        <v>1.7699115044247787E-3</v>
      </c>
      <c r="BU18" s="59">
        <v>1.7699115044247787E-3</v>
      </c>
      <c r="BV18" s="59">
        <v>0.48584070796460177</v>
      </c>
      <c r="BW18" s="356">
        <f t="shared" si="3"/>
        <v>0.99999999999999989</v>
      </c>
      <c r="BY18" s="516"/>
      <c r="BZ18" s="157"/>
      <c r="CA18" s="116" t="s">
        <v>38</v>
      </c>
      <c r="CB18" s="381">
        <v>0.58571428571428574</v>
      </c>
      <c r="CC18" s="70">
        <v>3.1428571428571431E-2</v>
      </c>
      <c r="CD18" s="70">
        <v>1.4285714285714285E-2</v>
      </c>
      <c r="CE18" s="70">
        <v>1.1428571428571429E-2</v>
      </c>
      <c r="CF18" s="70">
        <v>0.35714285714285715</v>
      </c>
      <c r="CG18" s="383">
        <f t="shared" si="4"/>
        <v>1</v>
      </c>
      <c r="CH18" s="378"/>
      <c r="CI18" s="97" t="s">
        <v>239</v>
      </c>
      <c r="CJ18" s="388">
        <v>0.41327433628318583</v>
      </c>
      <c r="CK18" s="378">
        <v>0.58672566371681412</v>
      </c>
      <c r="CL18" s="375">
        <f t="shared" si="6"/>
        <v>1</v>
      </c>
      <c r="CN18" s="516"/>
      <c r="CO18" s="157"/>
      <c r="CP18" s="116" t="s">
        <v>38</v>
      </c>
      <c r="CQ18" s="365">
        <v>0.35428571428571426</v>
      </c>
      <c r="CR18" s="128">
        <v>0.64571428571428569</v>
      </c>
      <c r="CS18" s="370">
        <f t="shared" si="5"/>
        <v>1</v>
      </c>
      <c r="CU18" s="516"/>
      <c r="CV18" s="187"/>
      <c r="CW18" s="121" t="s">
        <v>38</v>
      </c>
      <c r="CX18" s="111">
        <v>0.21311475409836064</v>
      </c>
      <c r="CY18" s="49">
        <v>0.53278688524590168</v>
      </c>
      <c r="CZ18" s="49">
        <v>0.1721311475409836</v>
      </c>
      <c r="DA18" s="49">
        <v>8.1967213114754092E-2</v>
      </c>
      <c r="DB18" s="224">
        <v>1</v>
      </c>
      <c r="DD18" s="516"/>
      <c r="DE18" s="157"/>
      <c r="DF18" s="116" t="s">
        <v>38</v>
      </c>
      <c r="DG18" s="212">
        <v>0.90350877192982459</v>
      </c>
      <c r="DH18" s="213">
        <v>1.7543859649122806E-2</v>
      </c>
      <c r="DI18" s="213">
        <v>1.7543859649122806E-2</v>
      </c>
      <c r="DJ18" s="213">
        <v>1.7543859649122806E-2</v>
      </c>
      <c r="DK18" s="213">
        <v>8.771929824561403E-3</v>
      </c>
      <c r="DL18" s="213">
        <v>8.771929824561403E-3</v>
      </c>
      <c r="DM18" s="213">
        <v>2.6315789473684209E-2</v>
      </c>
      <c r="DN18" s="78">
        <v>1.0000000000000002</v>
      </c>
      <c r="DP18" s="527"/>
      <c r="DQ18" s="187"/>
      <c r="DR18" s="121" t="s">
        <v>38</v>
      </c>
      <c r="DS18" s="218">
        <v>0.32520325203252032</v>
      </c>
      <c r="DT18" s="219">
        <v>2.4390243902439025E-2</v>
      </c>
      <c r="DU18" s="219">
        <v>0.42276422764227645</v>
      </c>
      <c r="DV18" s="219">
        <v>3.2520325203252036E-2</v>
      </c>
      <c r="DW18" s="219">
        <v>0.19512195121951201</v>
      </c>
      <c r="DX18" s="221">
        <v>0.99999999999999989</v>
      </c>
      <c r="DZ18" s="516"/>
      <c r="EA18" s="157"/>
      <c r="EB18" s="121" t="s">
        <v>38</v>
      </c>
      <c r="EC18" s="111">
        <v>0.78688524590163933</v>
      </c>
      <c r="ED18" s="49">
        <v>8.1967213114754092E-2</v>
      </c>
      <c r="EE18" s="49">
        <v>0.13114754098360656</v>
      </c>
      <c r="EF18" s="136">
        <v>-4.9180327868852472E-2</v>
      </c>
    </row>
    <row r="19" spans="2:151" x14ac:dyDescent="0.25">
      <c r="B19" s="107" t="s">
        <v>240</v>
      </c>
      <c r="C19" s="212">
        <v>0.18101153504880213</v>
      </c>
      <c r="D19" s="213">
        <v>4.2590949423247558E-2</v>
      </c>
      <c r="E19" s="213">
        <v>0.14374445430346053</v>
      </c>
      <c r="F19" s="213">
        <v>0.39307897071872228</v>
      </c>
      <c r="G19" s="213">
        <v>0.23957409050576753</v>
      </c>
      <c r="H19" s="307">
        <f t="shared" si="0"/>
        <v>1</v>
      </c>
      <c r="I19" s="348"/>
      <c r="J19" s="334"/>
      <c r="K19" s="176" t="s">
        <v>214</v>
      </c>
      <c r="L19" s="98" t="s">
        <v>39</v>
      </c>
      <c r="M19" s="351">
        <v>0.22352941176470589</v>
      </c>
      <c r="N19" s="59">
        <v>2.3529411764705882E-2</v>
      </c>
      <c r="O19" s="59">
        <v>0.14509803921568629</v>
      </c>
      <c r="P19" s="59">
        <v>0.45490196078431372</v>
      </c>
      <c r="Q19" s="59">
        <v>0.15294117647058825</v>
      </c>
      <c r="R19" s="356">
        <f t="shared" si="1"/>
        <v>1</v>
      </c>
      <c r="T19" s="97" t="s">
        <v>240</v>
      </c>
      <c r="U19" s="318">
        <v>-0.19230769230769232</v>
      </c>
      <c r="V19" s="319">
        <v>-0.20555555555555555</v>
      </c>
      <c r="W19" s="319">
        <v>4.8245614035087758E-2</v>
      </c>
      <c r="X19" s="314">
        <v>-4.8042704626334497E-2</v>
      </c>
      <c r="Z19" s="97" t="s">
        <v>240</v>
      </c>
      <c r="AA19" s="318">
        <v>0.49230769230769234</v>
      </c>
      <c r="AB19" s="319">
        <v>0.56111111111111112</v>
      </c>
      <c r="AC19" s="319">
        <v>0.51315789473684215</v>
      </c>
      <c r="AD19" s="314">
        <v>0.51601423487544484</v>
      </c>
      <c r="AF19" s="126" t="s">
        <v>240</v>
      </c>
      <c r="AG19" s="324">
        <v>0.174710424710425</v>
      </c>
      <c r="AH19" s="325">
        <v>0.2986111111111111</v>
      </c>
      <c r="AI19" s="325">
        <v>0.53843338213762815</v>
      </c>
      <c r="AJ19" s="310">
        <v>0.41599821746880566</v>
      </c>
      <c r="AL19" s="126" t="s">
        <v>240</v>
      </c>
      <c r="AM19" s="318">
        <v>-0.21153846153846154</v>
      </c>
      <c r="AN19" s="319">
        <v>-0.22346368715083798</v>
      </c>
      <c r="AO19" s="319">
        <v>2.9325513196480968E-2</v>
      </c>
      <c r="AP19" s="314">
        <v>-6.6904549509366612E-2</v>
      </c>
      <c r="AR19" s="126" t="s">
        <v>240</v>
      </c>
      <c r="AS19" s="318">
        <v>0.50384615384615383</v>
      </c>
      <c r="AT19" s="319">
        <v>0.56111111111111112</v>
      </c>
      <c r="AU19" s="319">
        <v>0.5</v>
      </c>
      <c r="AV19" s="314">
        <v>0.51067615658362986</v>
      </c>
      <c r="AW19" s="361"/>
      <c r="AX19" s="334"/>
      <c r="AY19" s="156" t="s">
        <v>214</v>
      </c>
      <c r="AZ19" s="98" t="s">
        <v>39</v>
      </c>
      <c r="BA19" s="173">
        <v>0.90829694323144106</v>
      </c>
      <c r="BB19" s="127">
        <v>9.1703056768558958E-2</v>
      </c>
      <c r="BC19" s="368">
        <f t="shared" si="2"/>
        <v>1</v>
      </c>
      <c r="BE19" s="126" t="s">
        <v>240</v>
      </c>
      <c r="BF19" s="162">
        <v>3.8461538461538464E-2</v>
      </c>
      <c r="BG19" s="57">
        <v>-5.5555555555555566E-3</v>
      </c>
      <c r="BH19" s="57">
        <v>0.10672514619883042</v>
      </c>
      <c r="BI19" s="375">
        <v>7.2953736654804285E-2</v>
      </c>
      <c r="BK19" s="126" t="s">
        <v>240</v>
      </c>
      <c r="BL19" s="162">
        <v>0.17692307692307691</v>
      </c>
      <c r="BM19" s="57">
        <v>0.16111111111111109</v>
      </c>
      <c r="BN19" s="57">
        <v>0.21198830409356725</v>
      </c>
      <c r="BO19" s="375"/>
      <c r="BP19" s="379"/>
      <c r="BQ19" s="126" t="s">
        <v>240</v>
      </c>
      <c r="BR19" s="351">
        <v>0.46495119787045253</v>
      </c>
      <c r="BS19" s="59">
        <v>6.2111801242236021E-3</v>
      </c>
      <c r="BT19" s="59">
        <v>3.5492457852706301E-3</v>
      </c>
      <c r="BU19" s="59">
        <v>6.2111801242236021E-3</v>
      </c>
      <c r="BV19" s="59">
        <v>0.51907719609582958</v>
      </c>
      <c r="BW19" s="356">
        <f t="shared" si="3"/>
        <v>1</v>
      </c>
      <c r="BY19" s="516"/>
      <c r="BZ19" s="156" t="s">
        <v>214</v>
      </c>
      <c r="CA19" s="98" t="s">
        <v>39</v>
      </c>
      <c r="CB19" s="162">
        <v>0.56470588235294117</v>
      </c>
      <c r="CC19" s="57">
        <v>0</v>
      </c>
      <c r="CD19" s="57">
        <v>3.9215686274509803E-3</v>
      </c>
      <c r="CE19" s="57">
        <v>1.1764705882352941E-2</v>
      </c>
      <c r="CF19" s="57">
        <v>0.41960784313725491</v>
      </c>
      <c r="CG19" s="375">
        <f t="shared" si="4"/>
        <v>1</v>
      </c>
      <c r="CH19" s="378"/>
      <c r="CI19" s="97" t="s">
        <v>240</v>
      </c>
      <c r="CJ19" s="388">
        <v>0.4028393966282165</v>
      </c>
      <c r="CK19" s="378">
        <v>0.59716060337178345</v>
      </c>
      <c r="CL19" s="375">
        <f t="shared" si="6"/>
        <v>1</v>
      </c>
      <c r="CN19" s="516"/>
      <c r="CO19" s="156" t="s">
        <v>214</v>
      </c>
      <c r="CP19" s="98" t="s">
        <v>39</v>
      </c>
      <c r="CQ19" s="173">
        <v>0.44705882352941179</v>
      </c>
      <c r="CR19" s="127">
        <v>0.55294117647058827</v>
      </c>
      <c r="CS19" s="368">
        <f t="shared" si="5"/>
        <v>1</v>
      </c>
      <c r="CU19" s="516"/>
      <c r="CV19" s="176" t="s">
        <v>214</v>
      </c>
      <c r="CW19" s="119" t="s">
        <v>39</v>
      </c>
      <c r="CX19" s="101">
        <v>0.31858407079646017</v>
      </c>
      <c r="CY19" s="25">
        <v>0.41592920353982299</v>
      </c>
      <c r="CZ19" s="25">
        <v>0.15044247787610621</v>
      </c>
      <c r="DA19" s="25">
        <v>0.11504424778761062</v>
      </c>
      <c r="DB19" s="225">
        <v>1</v>
      </c>
      <c r="DD19" s="516"/>
      <c r="DE19" s="156" t="s">
        <v>214</v>
      </c>
      <c r="DF19" s="98" t="s">
        <v>39</v>
      </c>
      <c r="DG19" s="212">
        <v>0.92380952380952386</v>
      </c>
      <c r="DH19" s="213">
        <v>9.5238095238095247E-3</v>
      </c>
      <c r="DI19" s="213">
        <v>0</v>
      </c>
      <c r="DJ19" s="213">
        <v>9.5238095238095247E-3</v>
      </c>
      <c r="DK19" s="213">
        <v>9.5238095238095247E-3</v>
      </c>
      <c r="DL19" s="213">
        <v>0</v>
      </c>
      <c r="DM19" s="213">
        <v>4.7619047619047623E-2</v>
      </c>
      <c r="DN19" s="78">
        <v>1</v>
      </c>
      <c r="DP19" s="527"/>
      <c r="DQ19" s="176" t="s">
        <v>214</v>
      </c>
      <c r="DR19" s="119" t="s">
        <v>39</v>
      </c>
      <c r="DS19" s="212">
        <v>0.35087719298245612</v>
      </c>
      <c r="DT19" s="213">
        <v>2.6315789473684209E-2</v>
      </c>
      <c r="DU19" s="213">
        <v>0.38596491228070173</v>
      </c>
      <c r="DV19" s="213">
        <v>1.7543859649122806E-2</v>
      </c>
      <c r="DW19" s="213">
        <v>0.21929824561403508</v>
      </c>
      <c r="DX19" s="78">
        <v>1</v>
      </c>
      <c r="DZ19" s="516"/>
      <c r="EA19" s="156" t="s">
        <v>214</v>
      </c>
      <c r="EB19" s="119" t="s">
        <v>39</v>
      </c>
      <c r="EC19" s="101">
        <v>0.83783783783783783</v>
      </c>
      <c r="ED19" s="25">
        <v>9.0090090090090086E-2</v>
      </c>
      <c r="EE19" s="25">
        <v>7.2072072072072071E-2</v>
      </c>
      <c r="EF19" s="134">
        <v>1.8018018018018014E-2</v>
      </c>
    </row>
    <row r="20" spans="2:151" x14ac:dyDescent="0.25">
      <c r="B20" s="107" t="s">
        <v>241</v>
      </c>
      <c r="C20" s="212">
        <v>0.21193232413178986</v>
      </c>
      <c r="D20" s="213">
        <v>2.2261798753339269E-2</v>
      </c>
      <c r="E20" s="213">
        <v>0.13891362422083706</v>
      </c>
      <c r="F20" s="213">
        <v>0.39893143365983974</v>
      </c>
      <c r="G20" s="213">
        <v>0.22796081923419412</v>
      </c>
      <c r="H20" s="307">
        <f t="shared" si="0"/>
        <v>1</v>
      </c>
      <c r="I20" s="348"/>
      <c r="J20" s="334"/>
      <c r="K20" s="176"/>
      <c r="L20" s="115" t="s">
        <v>40</v>
      </c>
      <c r="M20" s="353">
        <v>0.13574660633484162</v>
      </c>
      <c r="N20" s="66">
        <v>7.9185520361990946E-2</v>
      </c>
      <c r="O20" s="66">
        <v>0.1334841628959276</v>
      </c>
      <c r="P20" s="66">
        <v>0.38009049773755654</v>
      </c>
      <c r="Q20" s="66">
        <v>0.27149321266968324</v>
      </c>
      <c r="R20" s="358">
        <f t="shared" si="1"/>
        <v>1</v>
      </c>
      <c r="T20" s="97" t="s">
        <v>241</v>
      </c>
      <c r="U20" s="318">
        <v>0.10984848484848483</v>
      </c>
      <c r="V20" s="319">
        <v>0.1497326203208556</v>
      </c>
      <c r="W20" s="319">
        <v>0.35416666666666669</v>
      </c>
      <c r="X20" s="314">
        <v>0.26268922528940342</v>
      </c>
      <c r="Z20" s="97" t="s">
        <v>241</v>
      </c>
      <c r="AA20" s="318">
        <v>0.29545454545454547</v>
      </c>
      <c r="AB20" s="319">
        <v>0.33155080213903743</v>
      </c>
      <c r="AC20" s="319">
        <v>0.39434523809523808</v>
      </c>
      <c r="AD20" s="314">
        <v>0.36064113980409618</v>
      </c>
      <c r="AF20" s="126" t="s">
        <v>241</v>
      </c>
      <c r="AG20" s="324">
        <v>0.16064638783269963</v>
      </c>
      <c r="AH20" s="325">
        <v>0.30213903743315507</v>
      </c>
      <c r="AI20" s="325">
        <v>0.55895522388059704</v>
      </c>
      <c r="AJ20" s="310">
        <v>0.42254464285714283</v>
      </c>
      <c r="AL20" s="126" t="s">
        <v>241</v>
      </c>
      <c r="AM20" s="318">
        <v>0.12878787878787878</v>
      </c>
      <c r="AN20" s="319">
        <v>0.13368983957219249</v>
      </c>
      <c r="AO20" s="319">
        <v>0.3125</v>
      </c>
      <c r="AP20" s="314">
        <v>0.23953695458593058</v>
      </c>
      <c r="AR20" s="126" t="s">
        <v>241</v>
      </c>
      <c r="AS20" s="318">
        <v>0.31060606060606061</v>
      </c>
      <c r="AT20" s="319">
        <v>0.31016042780748665</v>
      </c>
      <c r="AU20" s="319">
        <v>0.37202380952380953</v>
      </c>
      <c r="AV20" s="314">
        <v>0.3472840605520926</v>
      </c>
      <c r="AW20" s="361"/>
      <c r="AX20" s="334"/>
      <c r="AY20" s="156"/>
      <c r="AZ20" s="115" t="s">
        <v>40</v>
      </c>
      <c r="BA20" s="199">
        <v>0.92819148936170215</v>
      </c>
      <c r="BB20" s="129">
        <v>7.1808510638297879E-2</v>
      </c>
      <c r="BC20" s="369">
        <f t="shared" si="2"/>
        <v>1</v>
      </c>
      <c r="BE20" s="126" t="s">
        <v>241</v>
      </c>
      <c r="BF20" s="162">
        <v>7.1969696969696975E-2</v>
      </c>
      <c r="BG20" s="57">
        <v>8.5561497326203217E-2</v>
      </c>
      <c r="BH20" s="57">
        <v>0.23660714285714285</v>
      </c>
      <c r="BI20" s="375">
        <v>0.17275155832591274</v>
      </c>
      <c r="BK20" s="126" t="s">
        <v>241</v>
      </c>
      <c r="BL20" s="162">
        <v>9.0909090909090912E-2</v>
      </c>
      <c r="BM20" s="57">
        <v>0.12299465240641712</v>
      </c>
      <c r="BN20" s="57">
        <v>0.1875</v>
      </c>
      <c r="BO20" s="375"/>
      <c r="BP20" s="379"/>
      <c r="BQ20" s="126" t="s">
        <v>241</v>
      </c>
      <c r="BR20" s="351">
        <v>0.59661620658949244</v>
      </c>
      <c r="BS20" s="59">
        <v>5.3428317008014248E-3</v>
      </c>
      <c r="BT20" s="59">
        <v>8.9047195013357077E-4</v>
      </c>
      <c r="BU20" s="59">
        <v>1.7809439002671415E-2</v>
      </c>
      <c r="BV20" s="59">
        <v>0.37934105075690117</v>
      </c>
      <c r="BW20" s="356">
        <f t="shared" si="3"/>
        <v>1</v>
      </c>
      <c r="BY20" s="516"/>
      <c r="BZ20" s="156"/>
      <c r="CA20" s="115" t="s">
        <v>40</v>
      </c>
      <c r="CB20" s="200">
        <v>0.57369614512471656</v>
      </c>
      <c r="CC20" s="71">
        <v>2.2675736961451248E-3</v>
      </c>
      <c r="CD20" s="71">
        <v>4.5351473922902496E-3</v>
      </c>
      <c r="CE20" s="71">
        <v>2.0408163265306121E-2</v>
      </c>
      <c r="CF20" s="71">
        <v>0.39909297052154197</v>
      </c>
      <c r="CG20" s="382">
        <f t="shared" si="4"/>
        <v>1</v>
      </c>
      <c r="CH20" s="378"/>
      <c r="CI20" s="97" t="s">
        <v>241</v>
      </c>
      <c r="CJ20" s="388">
        <v>0.42386464826357972</v>
      </c>
      <c r="CK20" s="378">
        <v>0.57613535173642028</v>
      </c>
      <c r="CL20" s="375">
        <f t="shared" si="6"/>
        <v>1</v>
      </c>
      <c r="CN20" s="516"/>
      <c r="CO20" s="156"/>
      <c r="CP20" s="115" t="s">
        <v>40</v>
      </c>
      <c r="CQ20" s="199">
        <v>0.46380090497737558</v>
      </c>
      <c r="CR20" s="129">
        <v>0.53619909502262442</v>
      </c>
      <c r="CS20" s="369">
        <f t="shared" si="5"/>
        <v>1</v>
      </c>
      <c r="CU20" s="516"/>
      <c r="CV20" s="176"/>
      <c r="CW20" s="120" t="s">
        <v>40</v>
      </c>
      <c r="CX20" s="110">
        <v>0.26633165829145727</v>
      </c>
      <c r="CY20" s="51">
        <v>0.43216080402010049</v>
      </c>
      <c r="CZ20" s="51">
        <v>0.15577889447236182</v>
      </c>
      <c r="DA20" s="51">
        <v>0.14572864321608039</v>
      </c>
      <c r="DB20" s="226">
        <v>1</v>
      </c>
      <c r="DD20" s="516"/>
      <c r="DE20" s="156"/>
      <c r="DF20" s="115" t="s">
        <v>40</v>
      </c>
      <c r="DG20" s="216">
        <v>0.91256830601092898</v>
      </c>
      <c r="DH20" s="217">
        <v>5.4644808743169399E-3</v>
      </c>
      <c r="DI20" s="217">
        <v>0</v>
      </c>
      <c r="DJ20" s="217">
        <v>1.6393442622950821E-2</v>
      </c>
      <c r="DK20" s="217">
        <v>1.092896174863388E-2</v>
      </c>
      <c r="DL20" s="217">
        <v>5.4644808743169399E-3</v>
      </c>
      <c r="DM20" s="217">
        <v>4.9180327868852458E-2</v>
      </c>
      <c r="DN20" s="220">
        <v>1</v>
      </c>
      <c r="DP20" s="527"/>
      <c r="DQ20" s="176"/>
      <c r="DR20" s="120" t="s">
        <v>40</v>
      </c>
      <c r="DS20" s="216">
        <v>0.34146341463414637</v>
      </c>
      <c r="DT20" s="217">
        <v>1.4634146341463415E-2</v>
      </c>
      <c r="DU20" s="217">
        <v>0.41463414634146339</v>
      </c>
      <c r="DV20" s="217">
        <v>4.8780487804878049E-3</v>
      </c>
      <c r="DW20" s="217">
        <v>0.22439024390243903</v>
      </c>
      <c r="DX20" s="220">
        <v>1</v>
      </c>
      <c r="DZ20" s="516"/>
      <c r="EA20" s="156"/>
      <c r="EB20" s="120" t="s">
        <v>40</v>
      </c>
      <c r="EC20" s="110">
        <v>0.80597014925373134</v>
      </c>
      <c r="ED20" s="51">
        <v>0.11442786069651742</v>
      </c>
      <c r="EE20" s="51">
        <v>7.9601990049751242E-2</v>
      </c>
      <c r="EF20" s="135">
        <v>3.4825870646766177E-2</v>
      </c>
    </row>
    <row r="21" spans="2:151" x14ac:dyDescent="0.25">
      <c r="B21" s="107" t="s">
        <v>242</v>
      </c>
      <c r="C21" s="212">
        <v>0.20195729537366547</v>
      </c>
      <c r="D21" s="213">
        <v>3.3807829181494664E-2</v>
      </c>
      <c r="E21" s="213">
        <v>0.12900355871886121</v>
      </c>
      <c r="F21" s="213">
        <v>0.38790035587188609</v>
      </c>
      <c r="G21" s="213">
        <v>0.24733096085409254</v>
      </c>
      <c r="H21" s="307">
        <f t="shared" si="0"/>
        <v>1</v>
      </c>
      <c r="I21" s="348"/>
      <c r="J21" s="334"/>
      <c r="K21" s="187"/>
      <c r="L21" s="61" t="s">
        <v>38</v>
      </c>
      <c r="M21" s="352">
        <v>0.33990147783251229</v>
      </c>
      <c r="N21" s="65">
        <v>3.9408866995073892E-2</v>
      </c>
      <c r="O21" s="65">
        <v>0.12315270935960591</v>
      </c>
      <c r="P21" s="65">
        <v>0.33990147783251229</v>
      </c>
      <c r="Q21" s="65">
        <v>0.15763546798029557</v>
      </c>
      <c r="R21" s="357">
        <f t="shared" si="1"/>
        <v>1</v>
      </c>
      <c r="T21" s="97" t="s">
        <v>242</v>
      </c>
      <c r="U21" s="318">
        <v>-0.13059701492537312</v>
      </c>
      <c r="V21" s="319">
        <v>0.11398963730569947</v>
      </c>
      <c r="W21" s="319">
        <v>0.22624434389140272</v>
      </c>
      <c r="X21" s="314">
        <v>0.12188612099644128</v>
      </c>
      <c r="Z21" s="97" t="s">
        <v>242</v>
      </c>
      <c r="AA21" s="318">
        <v>0.29477611940298509</v>
      </c>
      <c r="AB21" s="319">
        <v>0.41450777202072542</v>
      </c>
      <c r="AC21" s="319">
        <v>0.44947209653092002</v>
      </c>
      <c r="AD21" s="314">
        <v>0.40658362989323843</v>
      </c>
      <c r="AF21" s="126" t="s">
        <v>242</v>
      </c>
      <c r="AG21" s="324">
        <v>0.15298507462686567</v>
      </c>
      <c r="AH21" s="325">
        <v>0.31476683937823835</v>
      </c>
      <c r="AI21" s="325">
        <v>0.5548411497730712</v>
      </c>
      <c r="AJ21" s="310">
        <v>0.41755793226381466</v>
      </c>
      <c r="AL21" s="126" t="s">
        <v>242</v>
      </c>
      <c r="AM21" s="318">
        <v>-0.1455223880597015</v>
      </c>
      <c r="AN21" s="319">
        <v>7.7720207253886009E-2</v>
      </c>
      <c r="AO21" s="319">
        <v>0.167420814479638</v>
      </c>
      <c r="AP21" s="314">
        <v>7.7402135231316727E-2</v>
      </c>
      <c r="AR21" s="126" t="s">
        <v>242</v>
      </c>
      <c r="AS21" s="318">
        <v>-0.1455223880597015</v>
      </c>
      <c r="AT21" s="319">
        <v>7.7720207253886009E-2</v>
      </c>
      <c r="AU21" s="319">
        <v>0.167420814479638</v>
      </c>
      <c r="AV21" s="314">
        <v>7.7402135231316727E-2</v>
      </c>
      <c r="AW21" s="361"/>
      <c r="AX21" s="334"/>
      <c r="AY21" s="157"/>
      <c r="AZ21" s="61" t="s">
        <v>38</v>
      </c>
      <c r="BA21" s="365">
        <v>0.87434554973821987</v>
      </c>
      <c r="BB21" s="128">
        <v>0.1256544502617801</v>
      </c>
      <c r="BC21" s="370">
        <f t="shared" si="2"/>
        <v>1</v>
      </c>
      <c r="BE21" s="126" t="s">
        <v>242</v>
      </c>
      <c r="BF21" s="162">
        <v>-1.492537313432836E-2</v>
      </c>
      <c r="BG21" s="57">
        <v>5.1813471502590677E-2</v>
      </c>
      <c r="BH21" s="57">
        <v>0.19155354449472095</v>
      </c>
      <c r="BI21" s="375">
        <v>0.11832740213523132</v>
      </c>
      <c r="BK21" s="126" t="s">
        <v>242</v>
      </c>
      <c r="BL21" s="162">
        <v>8.2089552238805957E-2</v>
      </c>
      <c r="BM21" s="57">
        <v>0.13471502590673576</v>
      </c>
      <c r="BN21" s="57">
        <v>0.17194570135746606</v>
      </c>
      <c r="BO21" s="375"/>
      <c r="BP21" s="379"/>
      <c r="BQ21" s="126" t="s">
        <v>242</v>
      </c>
      <c r="BR21" s="351">
        <v>0.58718861209964412</v>
      </c>
      <c r="BS21" s="59">
        <v>7.1174377224199285E-3</v>
      </c>
      <c r="BT21" s="59">
        <v>8.8967971530249106E-4</v>
      </c>
      <c r="BU21" s="59">
        <v>2.0462633451957295E-2</v>
      </c>
      <c r="BV21" s="59">
        <v>0.38434163701067614</v>
      </c>
      <c r="BW21" s="356">
        <f t="shared" si="3"/>
        <v>1</v>
      </c>
      <c r="BY21" s="516"/>
      <c r="BZ21" s="157"/>
      <c r="CA21" s="61" t="s">
        <v>38</v>
      </c>
      <c r="CB21" s="381">
        <v>0.63316582914572861</v>
      </c>
      <c r="CC21" s="70">
        <v>4.5226130653266333E-2</v>
      </c>
      <c r="CD21" s="70">
        <v>0</v>
      </c>
      <c r="CE21" s="70">
        <v>0</v>
      </c>
      <c r="CF21" s="70">
        <v>0.32160804020100503</v>
      </c>
      <c r="CG21" s="383">
        <f t="shared" si="4"/>
        <v>1</v>
      </c>
      <c r="CH21" s="378"/>
      <c r="CI21" s="97" t="s">
        <v>242</v>
      </c>
      <c r="CJ21" s="388">
        <v>0.39501779359430605</v>
      </c>
      <c r="CK21" s="378">
        <v>0.604982206405694</v>
      </c>
      <c r="CL21" s="375">
        <f t="shared" si="6"/>
        <v>1</v>
      </c>
      <c r="CN21" s="516"/>
      <c r="CO21" s="157"/>
      <c r="CP21" s="61" t="s">
        <v>38</v>
      </c>
      <c r="CQ21" s="365">
        <v>0.33004926108374383</v>
      </c>
      <c r="CR21" s="128">
        <v>0.66995073891625612</v>
      </c>
      <c r="CS21" s="370">
        <f t="shared" si="5"/>
        <v>1</v>
      </c>
      <c r="CU21" s="516"/>
      <c r="CV21" s="187"/>
      <c r="CW21" s="138" t="s">
        <v>38</v>
      </c>
      <c r="CX21" s="111">
        <v>0.2121212121212121</v>
      </c>
      <c r="CY21" s="49">
        <v>0.51515151515151514</v>
      </c>
      <c r="CZ21" s="49">
        <v>0.21212121212121213</v>
      </c>
      <c r="DA21" s="49">
        <v>6.0606060606060608E-2</v>
      </c>
      <c r="DB21" s="224">
        <v>1</v>
      </c>
      <c r="DD21" s="516"/>
      <c r="DE21" s="157"/>
      <c r="DF21" s="61" t="s">
        <v>38</v>
      </c>
      <c r="DG21" s="212">
        <v>0.79365079365079361</v>
      </c>
      <c r="DH21" s="213">
        <v>4.7619047619047616E-2</v>
      </c>
      <c r="DI21" s="213">
        <v>3.1746031746031744E-2</v>
      </c>
      <c r="DJ21" s="213">
        <v>0</v>
      </c>
      <c r="DK21" s="213">
        <v>3.1746031746031744E-2</v>
      </c>
      <c r="DL21" s="213">
        <v>1.5873015873015872E-2</v>
      </c>
      <c r="DM21" s="213">
        <v>7.9365079365079361E-2</v>
      </c>
      <c r="DN21" s="78">
        <v>0.99999999999999978</v>
      </c>
      <c r="DP21" s="527"/>
      <c r="DQ21" s="187"/>
      <c r="DR21" s="138" t="s">
        <v>38</v>
      </c>
      <c r="DS21" s="218">
        <v>0.42424242424242425</v>
      </c>
      <c r="DT21" s="219">
        <v>6.0606060606060608E-2</v>
      </c>
      <c r="DU21" s="219">
        <v>0.33333333333333331</v>
      </c>
      <c r="DV21" s="219">
        <v>1.5151515151515152E-2</v>
      </c>
      <c r="DW21" s="219">
        <v>0.16666666666666666</v>
      </c>
      <c r="DX21" s="221">
        <v>0.99999999999999989</v>
      </c>
      <c r="DZ21" s="516"/>
      <c r="EA21" s="157"/>
      <c r="EB21" s="138" t="s">
        <v>38</v>
      </c>
      <c r="EC21" s="111">
        <v>0.74242424242424243</v>
      </c>
      <c r="ED21" s="49">
        <v>0.12121212121212122</v>
      </c>
      <c r="EE21" s="49">
        <v>0.13636363636363635</v>
      </c>
      <c r="EF21" s="134">
        <v>-1.51515151515151E-2</v>
      </c>
    </row>
    <row r="22" spans="2:151" x14ac:dyDescent="0.25">
      <c r="B22" s="107" t="s">
        <v>243</v>
      </c>
      <c r="C22" s="212">
        <v>0.1681109185441941</v>
      </c>
      <c r="D22" s="213">
        <v>2.6863084922010397E-2</v>
      </c>
      <c r="E22" s="213">
        <v>0.16551126516464471</v>
      </c>
      <c r="F22" s="213">
        <v>0.39601386481802425</v>
      </c>
      <c r="G22" s="213">
        <v>0.24350086655112652</v>
      </c>
      <c r="H22" s="307">
        <f t="shared" si="0"/>
        <v>1</v>
      </c>
      <c r="I22" s="348"/>
      <c r="J22" s="334"/>
      <c r="K22" s="176" t="s">
        <v>215</v>
      </c>
      <c r="L22" s="62" t="s">
        <v>39</v>
      </c>
      <c r="M22" s="351">
        <v>0.22772277227722773</v>
      </c>
      <c r="N22" s="59">
        <v>1.4851485148514851E-2</v>
      </c>
      <c r="O22" s="59">
        <v>0.21287128712871287</v>
      </c>
      <c r="P22" s="59">
        <v>0.36633663366336633</v>
      </c>
      <c r="Q22" s="59">
        <v>0.17821782178217821</v>
      </c>
      <c r="R22" s="356">
        <f t="shared" si="1"/>
        <v>1</v>
      </c>
      <c r="T22" s="107" t="s">
        <v>243</v>
      </c>
      <c r="U22" s="318">
        <v>7.0631970260223054E-2</v>
      </c>
      <c r="V22" s="319">
        <v>0.19512195121951217</v>
      </c>
      <c r="W22" s="319">
        <v>0.30802919708029197</v>
      </c>
      <c r="X22" s="314">
        <v>0.23295944779982747</v>
      </c>
      <c r="Z22" s="107" t="s">
        <v>243</v>
      </c>
      <c r="AA22" s="318">
        <v>0.30855018587360594</v>
      </c>
      <c r="AB22" s="319">
        <v>0.32195121951219507</v>
      </c>
      <c r="AC22" s="319">
        <v>0.38394160583941606</v>
      </c>
      <c r="AD22" s="314">
        <v>0.3554788610871441</v>
      </c>
      <c r="AF22" s="126" t="s">
        <v>243</v>
      </c>
      <c r="AG22" s="324">
        <v>0.19795539033457249</v>
      </c>
      <c r="AH22" s="325">
        <v>0.36951219512195121</v>
      </c>
      <c r="AI22" s="325">
        <v>0.57723279648609072</v>
      </c>
      <c r="AJ22" s="310">
        <v>0.45224719101123595</v>
      </c>
      <c r="AL22" s="126" t="s">
        <v>243</v>
      </c>
      <c r="AM22" s="318">
        <v>7.4349442379182146E-2</v>
      </c>
      <c r="AN22" s="319">
        <v>0.2097560975609756</v>
      </c>
      <c r="AO22" s="319">
        <v>0.27046783625730997</v>
      </c>
      <c r="AP22" s="314">
        <v>0.21416234887737479</v>
      </c>
      <c r="AR22" s="126" t="s">
        <v>243</v>
      </c>
      <c r="AS22" s="318">
        <v>0.26394052044609667</v>
      </c>
      <c r="AT22" s="319">
        <v>0.31707317073170732</v>
      </c>
      <c r="AU22" s="319">
        <v>0.38450292397660818</v>
      </c>
      <c r="AV22" s="314">
        <v>0.34455958549222798</v>
      </c>
      <c r="AW22" s="361"/>
      <c r="AX22" s="334"/>
      <c r="AY22" s="156" t="s">
        <v>215</v>
      </c>
      <c r="AZ22" s="62" t="s">
        <v>39</v>
      </c>
      <c r="BA22" s="173">
        <v>0.89175257731958768</v>
      </c>
      <c r="BB22" s="127">
        <v>0.10824742268041238</v>
      </c>
      <c r="BC22" s="368">
        <f t="shared" si="2"/>
        <v>1</v>
      </c>
      <c r="BE22" s="169" t="s">
        <v>243</v>
      </c>
      <c r="BF22" s="162">
        <v>3.7174721189591073E-2</v>
      </c>
      <c r="BG22" s="57">
        <v>0.14146341463414636</v>
      </c>
      <c r="BH22" s="57">
        <v>0.2020497803806735</v>
      </c>
      <c r="BI22" s="375">
        <v>0.15298184961106309</v>
      </c>
      <c r="BK22" s="169" t="s">
        <v>243</v>
      </c>
      <c r="BL22" s="162">
        <v>2.9739776951672861E-2</v>
      </c>
      <c r="BM22" s="57">
        <v>0.16097560975609757</v>
      </c>
      <c r="BN22" s="57">
        <v>0.19152046783625731</v>
      </c>
      <c r="BO22" s="375">
        <v>0.14840379637618636</v>
      </c>
      <c r="BP22" s="379"/>
      <c r="BQ22" s="169" t="s">
        <v>243</v>
      </c>
      <c r="BR22" s="351">
        <v>0.56559513466550826</v>
      </c>
      <c r="BS22" s="59">
        <v>8.6880973066898344E-4</v>
      </c>
      <c r="BT22" s="59">
        <v>0</v>
      </c>
      <c r="BU22" s="59">
        <v>1.5638575152041704E-2</v>
      </c>
      <c r="BV22" s="59">
        <v>0.41789748045178104</v>
      </c>
      <c r="BW22" s="356">
        <f t="shared" si="3"/>
        <v>1</v>
      </c>
      <c r="BY22" s="516"/>
      <c r="BZ22" s="156" t="s">
        <v>215</v>
      </c>
      <c r="CA22" s="62" t="s">
        <v>39</v>
      </c>
      <c r="CB22" s="162">
        <v>0.54</v>
      </c>
      <c r="CC22" s="57">
        <v>1.4999999999999999E-2</v>
      </c>
      <c r="CD22" s="57">
        <v>0</v>
      </c>
      <c r="CE22" s="57">
        <v>0.02</v>
      </c>
      <c r="CF22" s="57">
        <v>0.42499999999999999</v>
      </c>
      <c r="CG22" s="375">
        <f t="shared" si="4"/>
        <v>1</v>
      </c>
      <c r="CH22" s="378"/>
      <c r="CI22" s="107" t="s">
        <v>243</v>
      </c>
      <c r="CJ22" s="388">
        <v>0.39085418464193272</v>
      </c>
      <c r="CK22" s="378">
        <v>0.60914581535806733</v>
      </c>
      <c r="CL22" s="375">
        <f t="shared" si="6"/>
        <v>1</v>
      </c>
      <c r="CN22" s="516"/>
      <c r="CO22" s="156" t="s">
        <v>215</v>
      </c>
      <c r="CP22" s="62" t="s">
        <v>39</v>
      </c>
      <c r="CQ22" s="173">
        <v>0.46039603960396042</v>
      </c>
      <c r="CR22" s="127">
        <v>0.53960396039603964</v>
      </c>
      <c r="CS22" s="368">
        <f t="shared" si="5"/>
        <v>1</v>
      </c>
      <c r="CU22" s="516"/>
      <c r="CV22" s="176" t="s">
        <v>215</v>
      </c>
      <c r="CW22" s="139" t="s">
        <v>39</v>
      </c>
      <c r="CX22" s="101">
        <v>0.21739130434782608</v>
      </c>
      <c r="CY22" s="25">
        <v>0.51086956521739135</v>
      </c>
      <c r="CZ22" s="25">
        <v>0.13043478260869565</v>
      </c>
      <c r="DA22" s="25">
        <v>0.14130434782608695</v>
      </c>
      <c r="DB22" s="225">
        <v>1</v>
      </c>
      <c r="DD22" s="516"/>
      <c r="DE22" s="156" t="s">
        <v>215</v>
      </c>
      <c r="DF22" s="62" t="s">
        <v>39</v>
      </c>
      <c r="DG22" s="212">
        <v>0.88888888888888884</v>
      </c>
      <c r="DH22" s="213">
        <v>0</v>
      </c>
      <c r="DI22" s="213">
        <v>2.2222222222222223E-2</v>
      </c>
      <c r="DJ22" s="213">
        <v>0</v>
      </c>
      <c r="DK22" s="213">
        <v>0</v>
      </c>
      <c r="DL22" s="213">
        <v>1.1111111111111112E-2</v>
      </c>
      <c r="DM22" s="213">
        <v>7.7777777777777779E-2</v>
      </c>
      <c r="DN22" s="78">
        <v>1</v>
      </c>
      <c r="DP22" s="527"/>
      <c r="DQ22" s="176" t="s">
        <v>215</v>
      </c>
      <c r="DR22" s="139" t="s">
        <v>39</v>
      </c>
      <c r="DS22" s="212">
        <v>0.32608695652173914</v>
      </c>
      <c r="DT22" s="213">
        <v>6.5217391304347824E-2</v>
      </c>
      <c r="DU22" s="213">
        <v>0.32608695652173914</v>
      </c>
      <c r="DV22" s="213">
        <v>1.0869565217391304E-2</v>
      </c>
      <c r="DW22" s="213">
        <v>0.27173913043478259</v>
      </c>
      <c r="DX22" s="78">
        <v>1</v>
      </c>
      <c r="DZ22" s="516"/>
      <c r="EA22" s="156" t="s">
        <v>215</v>
      </c>
      <c r="EB22" s="139" t="s">
        <v>39</v>
      </c>
      <c r="EC22" s="101">
        <v>0.77173913043478259</v>
      </c>
      <c r="ED22" s="25">
        <v>0.15217391304347827</v>
      </c>
      <c r="EE22" s="25">
        <v>7.6086956521739135E-2</v>
      </c>
      <c r="EF22" s="134">
        <v>7.6086956521739135E-2</v>
      </c>
    </row>
    <row r="23" spans="2:151" x14ac:dyDescent="0.25">
      <c r="B23" s="107" t="s">
        <v>244</v>
      </c>
      <c r="C23" s="212">
        <v>0.16277056277056276</v>
      </c>
      <c r="D23" s="213">
        <v>2.0779220779220779E-2</v>
      </c>
      <c r="E23" s="213">
        <v>0.14891774891774892</v>
      </c>
      <c r="F23" s="213">
        <v>0.41471861471861471</v>
      </c>
      <c r="G23" s="213">
        <v>0.25281385281385282</v>
      </c>
      <c r="H23" s="307">
        <f t="shared" si="0"/>
        <v>1</v>
      </c>
      <c r="I23" s="348"/>
      <c r="J23" s="334"/>
      <c r="K23" s="176"/>
      <c r="L23" s="63" t="s">
        <v>40</v>
      </c>
      <c r="M23" s="353">
        <v>0.13559322033898305</v>
      </c>
      <c r="N23" s="66">
        <v>6.4971751412429377E-2</v>
      </c>
      <c r="O23" s="66">
        <v>0.12994350282485875</v>
      </c>
      <c r="P23" s="66">
        <v>0.35734463276836159</v>
      </c>
      <c r="Q23" s="66">
        <v>0.31214689265536721</v>
      </c>
      <c r="R23" s="358">
        <f t="shared" si="1"/>
        <v>1</v>
      </c>
      <c r="T23" s="107" t="s">
        <v>244</v>
      </c>
      <c r="U23" s="318">
        <v>2.6923076923076911E-2</v>
      </c>
      <c r="V23" s="319">
        <v>0.2</v>
      </c>
      <c r="W23" s="319">
        <v>0.2745098039215686</v>
      </c>
      <c r="X23" s="314">
        <v>0.20710571923743498</v>
      </c>
      <c r="Z23" s="107" t="s">
        <v>244</v>
      </c>
      <c r="AA23" s="318">
        <v>0.49615384615384617</v>
      </c>
      <c r="AB23" s="319">
        <v>0.46666666666666662</v>
      </c>
      <c r="AC23" s="319">
        <v>0.48671328671328667</v>
      </c>
      <c r="AD23" s="314">
        <v>0.48571428571428571</v>
      </c>
      <c r="AF23" s="169" t="s">
        <v>244</v>
      </c>
      <c r="AG23" s="326">
        <v>0.17980769230769228</v>
      </c>
      <c r="AH23" s="327">
        <v>0.36250000000000004</v>
      </c>
      <c r="AI23" s="327">
        <v>0.56713286713286715</v>
      </c>
      <c r="AJ23" s="311">
        <v>0.44805194805194803</v>
      </c>
      <c r="AL23" s="169" t="s">
        <v>244</v>
      </c>
      <c r="AM23" s="318">
        <v>-1.5384615384615385E-2</v>
      </c>
      <c r="AN23" s="319">
        <v>0.1222222222222222</v>
      </c>
      <c r="AO23" s="319">
        <v>0.21958041958041957</v>
      </c>
      <c r="AP23" s="314">
        <v>0.15164644714038128</v>
      </c>
      <c r="AR23" s="169" t="s">
        <v>244</v>
      </c>
      <c r="AS23" s="318">
        <v>0.44015444015444016</v>
      </c>
      <c r="AT23" s="319">
        <v>0.46111111111111114</v>
      </c>
      <c r="AU23" s="319">
        <v>0.46498599439775912</v>
      </c>
      <c r="AV23" s="314">
        <v>0.45880312228967912</v>
      </c>
      <c r="AW23" s="361"/>
      <c r="AX23" s="334"/>
      <c r="AY23" s="156"/>
      <c r="AZ23" s="63" t="s">
        <v>40</v>
      </c>
      <c r="BA23" s="199">
        <v>0.93033381712626995</v>
      </c>
      <c r="BB23" s="129">
        <v>6.966618287373004E-2</v>
      </c>
      <c r="BC23" s="369">
        <f t="shared" si="2"/>
        <v>1</v>
      </c>
      <c r="BE23" s="169" t="s">
        <v>244</v>
      </c>
      <c r="BF23" s="162">
        <v>4.6153846153846156E-2</v>
      </c>
      <c r="BG23" s="57">
        <v>0.12222222222222222</v>
      </c>
      <c r="BH23" s="57">
        <v>0.20448179271708683</v>
      </c>
      <c r="BI23" s="375">
        <v>0.15597920277296359</v>
      </c>
      <c r="BK23" s="169" t="s">
        <v>244</v>
      </c>
      <c r="BL23" s="162">
        <v>0.10384615384615385</v>
      </c>
      <c r="BM23" s="57">
        <v>0.14444444444444443</v>
      </c>
      <c r="BN23" s="57">
        <v>0.18067226890756302</v>
      </c>
      <c r="BO23" s="375">
        <v>0.15771230502599654</v>
      </c>
      <c r="BP23" s="379"/>
      <c r="BQ23" s="169" t="s">
        <v>244</v>
      </c>
      <c r="BR23" s="351">
        <v>0.58008658008658009</v>
      </c>
      <c r="BS23" s="59">
        <v>2.5974025974025974E-3</v>
      </c>
      <c r="BT23" s="59">
        <v>0</v>
      </c>
      <c r="BU23" s="59">
        <v>1.9913419913419914E-2</v>
      </c>
      <c r="BV23" s="59">
        <v>0.39740259740259742</v>
      </c>
      <c r="BW23" s="356">
        <f t="shared" si="3"/>
        <v>1</v>
      </c>
      <c r="BY23" s="516"/>
      <c r="BZ23" s="156"/>
      <c r="CA23" s="63" t="s">
        <v>40</v>
      </c>
      <c r="CB23" s="200">
        <v>0.56285714285714283</v>
      </c>
      <c r="CC23" s="71">
        <v>4.2857142857142859E-3</v>
      </c>
      <c r="CD23" s="71">
        <v>0</v>
      </c>
      <c r="CE23" s="71">
        <v>1.7142857142857144E-2</v>
      </c>
      <c r="CF23" s="71">
        <v>0.4157142857142857</v>
      </c>
      <c r="CG23" s="382">
        <f t="shared" si="4"/>
        <v>1</v>
      </c>
      <c r="CH23" s="378"/>
      <c r="CI23" s="107" t="s">
        <v>244</v>
      </c>
      <c r="CJ23" s="388">
        <v>0.37748917748917749</v>
      </c>
      <c r="CK23" s="378">
        <v>0.62251082251082246</v>
      </c>
      <c r="CL23" s="375">
        <f t="shared" si="6"/>
        <v>1</v>
      </c>
      <c r="CN23" s="516"/>
      <c r="CO23" s="156"/>
      <c r="CP23" s="63" t="s">
        <v>40</v>
      </c>
      <c r="CQ23" s="199">
        <v>0.44067796610169491</v>
      </c>
      <c r="CR23" s="480">
        <f>CS22-CQ23</f>
        <v>0.55932203389830515</v>
      </c>
      <c r="CS23" s="369">
        <f>SUM(CQ23:CR23)</f>
        <v>1</v>
      </c>
      <c r="CU23" s="516"/>
      <c r="CV23" s="176"/>
      <c r="CW23" s="140" t="s">
        <v>40</v>
      </c>
      <c r="CX23" s="110">
        <v>0.26282051282051283</v>
      </c>
      <c r="CY23" s="51">
        <v>0.5</v>
      </c>
      <c r="CZ23" s="51">
        <v>9.9358974358974353E-2</v>
      </c>
      <c r="DA23" s="51">
        <v>0.13782051282051283</v>
      </c>
      <c r="DB23" s="226">
        <v>1</v>
      </c>
      <c r="DD23" s="516"/>
      <c r="DE23" s="156"/>
      <c r="DF23" s="63" t="s">
        <v>40</v>
      </c>
      <c r="DG23" s="216">
        <v>0.8996282527881041</v>
      </c>
      <c r="DH23" s="217">
        <v>3.7174721189591076E-3</v>
      </c>
      <c r="DI23" s="217">
        <v>7.4349442379182153E-3</v>
      </c>
      <c r="DJ23" s="217">
        <v>7.4349442379182153E-3</v>
      </c>
      <c r="DK23" s="217">
        <v>0</v>
      </c>
      <c r="DL23" s="217">
        <v>1.4869888475836431E-2</v>
      </c>
      <c r="DM23" s="217">
        <v>6.6914498141263934E-2</v>
      </c>
      <c r="DN23" s="220">
        <v>1</v>
      </c>
      <c r="DP23" s="527"/>
      <c r="DQ23" s="176"/>
      <c r="DR23" s="140" t="s">
        <v>40</v>
      </c>
      <c r="DS23" s="216">
        <v>0.33656957928802589</v>
      </c>
      <c r="DT23" s="217">
        <v>1.9417475728155338E-2</v>
      </c>
      <c r="DU23" s="217">
        <v>0.3818770226537217</v>
      </c>
      <c r="DV23" s="217">
        <v>3.2362459546925568E-3</v>
      </c>
      <c r="DW23" s="217">
        <v>0.25889967637540451</v>
      </c>
      <c r="DX23" s="220">
        <v>1</v>
      </c>
      <c r="DZ23" s="516"/>
      <c r="EA23" s="156"/>
      <c r="EB23" s="140" t="s">
        <v>40</v>
      </c>
      <c r="EC23" s="101">
        <v>0.79545454545454541</v>
      </c>
      <c r="ED23" s="25">
        <v>0.12012987012987013</v>
      </c>
      <c r="EE23" s="25">
        <v>8.4415584415584416E-2</v>
      </c>
      <c r="EF23" s="134">
        <v>3.5714285714285712E-2</v>
      </c>
    </row>
    <row r="24" spans="2:151" x14ac:dyDescent="0.25">
      <c r="B24" s="107" t="s">
        <v>254</v>
      </c>
      <c r="C24" s="212">
        <v>0.16725043782837129</v>
      </c>
      <c r="D24" s="213">
        <v>7.0052539404553416E-3</v>
      </c>
      <c r="E24" s="213">
        <v>0.1733800350262697</v>
      </c>
      <c r="F24" s="213">
        <v>0.39054290718038531</v>
      </c>
      <c r="G24" s="213">
        <v>0.26182136602451839</v>
      </c>
      <c r="H24" s="307">
        <f t="shared" si="0"/>
        <v>1</v>
      </c>
      <c r="I24" s="348"/>
      <c r="J24" s="334"/>
      <c r="K24" s="187"/>
      <c r="L24" s="98" t="s">
        <v>38</v>
      </c>
      <c r="M24" s="352">
        <v>0.36744186046511629</v>
      </c>
      <c r="N24" s="65">
        <v>2.7906976744186046E-2</v>
      </c>
      <c r="O24" s="65">
        <v>0.15348837209302327</v>
      </c>
      <c r="P24" s="65">
        <v>0.2930232558139535</v>
      </c>
      <c r="Q24" s="65">
        <v>0.15813953488372093</v>
      </c>
      <c r="R24" s="357">
        <f t="shared" si="1"/>
        <v>1</v>
      </c>
      <c r="T24" s="107" t="s">
        <v>254</v>
      </c>
      <c r="U24" s="318">
        <v>9.8859315589353597E-2</v>
      </c>
      <c r="V24" s="319">
        <v>0.13541666666666666</v>
      </c>
      <c r="W24" s="319">
        <v>0.30131004366812231</v>
      </c>
      <c r="X24" s="314">
        <v>0.22679509632224165</v>
      </c>
      <c r="Z24" s="107" t="s">
        <v>254</v>
      </c>
      <c r="AA24" s="318">
        <v>0.23954372623574144</v>
      </c>
      <c r="AB24" s="319">
        <v>0.36458333333333331</v>
      </c>
      <c r="AC24" s="319">
        <v>0.35174418604651164</v>
      </c>
      <c r="AD24" s="314">
        <v>0.27675276752767525</v>
      </c>
      <c r="AF24" s="169" t="s">
        <v>254</v>
      </c>
      <c r="AG24" s="324">
        <v>0.18511450381679387</v>
      </c>
      <c r="AH24" s="325">
        <v>0.35677083333333331</v>
      </c>
      <c r="AI24" s="325">
        <v>0.60407569141193596</v>
      </c>
      <c r="AJ24" s="310">
        <v>0.46625766871165647</v>
      </c>
      <c r="AL24" s="169" t="s">
        <v>254</v>
      </c>
      <c r="AM24" s="318">
        <v>1.5209125475285162E-2</v>
      </c>
      <c r="AN24" s="319">
        <v>1.5625E-2</v>
      </c>
      <c r="AO24" s="319">
        <v>0.17346938775510207</v>
      </c>
      <c r="AP24" s="314">
        <v>0.11023622047244092</v>
      </c>
      <c r="AR24" s="169" t="s">
        <v>254</v>
      </c>
      <c r="AS24" s="318">
        <v>0.13688212927756654</v>
      </c>
      <c r="AT24" s="319">
        <v>0.27083333333333331</v>
      </c>
      <c r="AU24" s="319">
        <v>0.28862973760932942</v>
      </c>
      <c r="AV24" s="314">
        <v>0.25065731814198072</v>
      </c>
      <c r="AW24" s="361"/>
      <c r="AX24" s="334"/>
      <c r="AY24" s="157"/>
      <c r="AZ24" s="98" t="s">
        <v>38</v>
      </c>
      <c r="BA24" s="365">
        <v>0.91366906474820142</v>
      </c>
      <c r="BB24" s="128">
        <v>8.6330935251798566E-2</v>
      </c>
      <c r="BC24" s="370">
        <f t="shared" si="2"/>
        <v>1</v>
      </c>
      <c r="BE24" s="126" t="s">
        <v>254</v>
      </c>
      <c r="BF24" s="162">
        <v>4.9429657794676812E-2</v>
      </c>
      <c r="BG24" s="57">
        <v>8.9005235602094238E-2</v>
      </c>
      <c r="BH24" s="57">
        <v>0.19387755102040816</v>
      </c>
      <c r="BI24" s="375">
        <v>0.1205621301775148</v>
      </c>
      <c r="BK24" s="126" t="s">
        <v>254</v>
      </c>
      <c r="BL24" s="162">
        <v>4.1825095057034217E-2</v>
      </c>
      <c r="BM24" s="57">
        <v>0.13612565445026178</v>
      </c>
      <c r="BN24" s="57">
        <v>0.16788321167883211</v>
      </c>
      <c r="BO24" s="375">
        <v>0.1334503950834065</v>
      </c>
      <c r="BP24" s="379"/>
      <c r="BQ24" s="126" t="s">
        <v>254</v>
      </c>
      <c r="BR24" s="351">
        <v>0.61754385964912284</v>
      </c>
      <c r="BS24" s="59">
        <v>6.1403508771929825E-3</v>
      </c>
      <c r="BT24" s="59">
        <v>0</v>
      </c>
      <c r="BU24" s="59">
        <v>2.1929824561403508E-2</v>
      </c>
      <c r="BV24" s="59">
        <v>0.35438596491228069</v>
      </c>
      <c r="BW24" s="356">
        <f t="shared" si="3"/>
        <v>1</v>
      </c>
      <c r="BY24" s="516"/>
      <c r="BZ24" s="157"/>
      <c r="CA24" s="98" t="s">
        <v>38</v>
      </c>
      <c r="CB24" s="381">
        <v>0.63084112149532712</v>
      </c>
      <c r="CC24" s="70">
        <v>4.6728971962616821E-2</v>
      </c>
      <c r="CD24" s="70">
        <v>4.6728971962616819E-3</v>
      </c>
      <c r="CE24" s="70">
        <v>0</v>
      </c>
      <c r="CF24" s="70">
        <v>0.31775700934579437</v>
      </c>
      <c r="CG24" s="383">
        <f t="shared" si="4"/>
        <v>1</v>
      </c>
      <c r="CH24" s="378"/>
      <c r="CI24" s="97" t="s">
        <v>254</v>
      </c>
      <c r="CJ24" s="388">
        <v>0.35901926444833626</v>
      </c>
      <c r="CK24" s="378">
        <v>0.64098073555166379</v>
      </c>
      <c r="CL24" s="375">
        <f t="shared" si="6"/>
        <v>1</v>
      </c>
      <c r="CN24" s="516"/>
      <c r="CO24" s="157"/>
      <c r="CP24" s="98" t="s">
        <v>38</v>
      </c>
      <c r="CQ24" s="365">
        <v>0.35813953488372091</v>
      </c>
      <c r="CR24" s="128">
        <v>0.64186046511627903</v>
      </c>
      <c r="CS24" s="370">
        <f t="shared" si="5"/>
        <v>1</v>
      </c>
      <c r="CU24" s="516"/>
      <c r="CV24" s="187"/>
      <c r="CW24" s="119" t="s">
        <v>38</v>
      </c>
      <c r="CX24" s="111">
        <v>0.24</v>
      </c>
      <c r="CY24" s="49">
        <v>0.49333333333333335</v>
      </c>
      <c r="CZ24" s="49">
        <v>0.18666666666666668</v>
      </c>
      <c r="DA24" s="49">
        <v>0.08</v>
      </c>
      <c r="DB24" s="224">
        <v>1</v>
      </c>
      <c r="DD24" s="516"/>
      <c r="DE24" s="157"/>
      <c r="DF24" s="98" t="s">
        <v>38</v>
      </c>
      <c r="DG24" s="212">
        <v>0.79069767441860461</v>
      </c>
      <c r="DH24" s="213">
        <v>4.6511627906976744E-2</v>
      </c>
      <c r="DI24" s="213">
        <v>2.3255813953488372E-2</v>
      </c>
      <c r="DJ24" s="213">
        <v>0</v>
      </c>
      <c r="DK24" s="213">
        <v>4.6511627906976744E-2</v>
      </c>
      <c r="DL24" s="213">
        <v>0</v>
      </c>
      <c r="DM24" s="213">
        <v>9.3023255813953487E-2</v>
      </c>
      <c r="DN24" s="78">
        <v>1</v>
      </c>
      <c r="DP24" s="527"/>
      <c r="DQ24" s="187"/>
      <c r="DR24" s="119" t="s">
        <v>38</v>
      </c>
      <c r="DS24" s="218">
        <v>0.39473684210526316</v>
      </c>
      <c r="DT24" s="219">
        <v>5.2631578947368418E-2</v>
      </c>
      <c r="DU24" s="219">
        <v>0.36842105263157893</v>
      </c>
      <c r="DV24" s="219">
        <v>1.3157894736842105E-2</v>
      </c>
      <c r="DW24" s="219">
        <v>0.17105263157894737</v>
      </c>
      <c r="DX24" s="221">
        <v>1</v>
      </c>
      <c r="DZ24" s="516"/>
      <c r="EA24" s="157"/>
      <c r="EB24" s="119" t="s">
        <v>38</v>
      </c>
      <c r="EC24" s="111">
        <v>0.75</v>
      </c>
      <c r="ED24" s="49">
        <v>0.10526315789473684</v>
      </c>
      <c r="EE24" s="49">
        <v>0.14473684210526316</v>
      </c>
      <c r="EF24" s="136">
        <v>-3.9473684210526327E-2</v>
      </c>
    </row>
    <row r="25" spans="2:151" x14ac:dyDescent="0.25">
      <c r="B25" s="107" t="s">
        <v>253</v>
      </c>
      <c r="C25" s="212">
        <v>0.15794066317626526</v>
      </c>
      <c r="D25" s="213">
        <v>9.5986038394415361E-3</v>
      </c>
      <c r="E25" s="213">
        <v>0.20331588132635253</v>
      </c>
      <c r="F25" s="213">
        <v>0.37696335078534032</v>
      </c>
      <c r="G25" s="213">
        <v>0.25218150087260033</v>
      </c>
      <c r="H25" s="307">
        <f t="shared" si="0"/>
        <v>1</v>
      </c>
      <c r="I25" s="348"/>
      <c r="J25" s="334"/>
      <c r="K25" s="176" t="s">
        <v>217</v>
      </c>
      <c r="L25" s="98" t="s">
        <v>39</v>
      </c>
      <c r="M25" s="351">
        <v>0.24285714285714285</v>
      </c>
      <c r="N25" s="59">
        <v>1.4285714285714285E-2</v>
      </c>
      <c r="O25" s="59">
        <v>0.18095238095238095</v>
      </c>
      <c r="P25" s="59">
        <v>0.3619047619047619</v>
      </c>
      <c r="Q25" s="59">
        <v>0.2</v>
      </c>
      <c r="R25" s="356">
        <f t="shared" si="1"/>
        <v>1</v>
      </c>
      <c r="T25" s="107" t="s">
        <v>253</v>
      </c>
      <c r="U25" s="318">
        <v>2.0080321285140534E-2</v>
      </c>
      <c r="V25" s="319">
        <v>3.3175355450236976E-2</v>
      </c>
      <c r="W25" s="319">
        <v>0.1676384839650146</v>
      </c>
      <c r="X25" s="314">
        <v>0.11082024432809773</v>
      </c>
      <c r="Z25" s="107" t="s">
        <v>253</v>
      </c>
      <c r="AA25" s="318">
        <v>0.42971887550200805</v>
      </c>
      <c r="AB25" s="319">
        <v>0.40284360189573459</v>
      </c>
      <c r="AC25" s="319">
        <v>0.42711370262390674</v>
      </c>
      <c r="AD25" s="314">
        <v>0.42321116928446773</v>
      </c>
      <c r="AF25" s="169" t="s">
        <v>253</v>
      </c>
      <c r="AG25" s="324">
        <v>0.18245967741935482</v>
      </c>
      <c r="AH25" s="325">
        <v>0.37619047619047619</v>
      </c>
      <c r="AI25" s="325">
        <v>0.58686131386861318</v>
      </c>
      <c r="AJ25" s="310">
        <v>0.46041119860017499</v>
      </c>
      <c r="AL25" s="169" t="s">
        <v>253</v>
      </c>
      <c r="AM25" s="318">
        <v>-1.6064257028112483E-2</v>
      </c>
      <c r="AN25" s="319">
        <v>-2.8436018957345988E-2</v>
      </c>
      <c r="AO25" s="319">
        <v>0.1282798833819242</v>
      </c>
      <c r="AP25" s="314">
        <v>6.8062827225130906E-2</v>
      </c>
      <c r="AR25" s="169" t="s">
        <v>253</v>
      </c>
      <c r="AS25" s="318">
        <v>0.38955823293172692</v>
      </c>
      <c r="AT25" s="319">
        <v>0.40284360189573459</v>
      </c>
      <c r="AU25" s="319">
        <v>0.39941690962099125</v>
      </c>
      <c r="AV25" s="314">
        <v>0.39790575916230364</v>
      </c>
      <c r="AW25" s="361"/>
      <c r="AX25" s="334"/>
      <c r="AY25" s="156" t="s">
        <v>217</v>
      </c>
      <c r="AZ25" s="98" t="s">
        <v>39</v>
      </c>
      <c r="BA25" s="173">
        <v>0.93055555555555558</v>
      </c>
      <c r="BB25" s="127">
        <v>6.9444444444444448E-2</v>
      </c>
      <c r="BC25" s="368">
        <f t="shared" si="2"/>
        <v>1</v>
      </c>
      <c r="BE25" s="169" t="s">
        <v>253</v>
      </c>
      <c r="BF25" s="162">
        <v>6.0240963855421686E-2</v>
      </c>
      <c r="BG25" s="57">
        <v>9.9526066350710887E-2</v>
      </c>
      <c r="BH25" s="57">
        <v>0.18686131386861313</v>
      </c>
      <c r="BI25" s="375">
        <v>0.14323144104803492</v>
      </c>
      <c r="BK25" s="169" t="s">
        <v>253</v>
      </c>
      <c r="BL25" s="162">
        <v>7.2289156626506035E-2</v>
      </c>
      <c r="BM25" s="57">
        <v>0.16190476190476191</v>
      </c>
      <c r="BN25" s="57">
        <v>0.13868613138686131</v>
      </c>
      <c r="BO25" s="375">
        <v>0.12849650349650349</v>
      </c>
      <c r="BP25" s="379"/>
      <c r="BQ25" s="169" t="s">
        <v>253</v>
      </c>
      <c r="BR25" s="351">
        <v>0.57217847769028873</v>
      </c>
      <c r="BS25" s="59">
        <v>1.7497812773403325E-3</v>
      </c>
      <c r="BT25" s="59">
        <v>0</v>
      </c>
      <c r="BU25" s="59">
        <v>2.3622047244094488E-2</v>
      </c>
      <c r="BV25" s="59">
        <v>0.40244969378827644</v>
      </c>
      <c r="BW25" s="356">
        <f t="shared" si="3"/>
        <v>1</v>
      </c>
      <c r="BY25" s="516"/>
      <c r="BZ25" s="156" t="s">
        <v>217</v>
      </c>
      <c r="CA25" s="98" t="s">
        <v>39</v>
      </c>
      <c r="CB25" s="162">
        <v>0.63461538461538458</v>
      </c>
      <c r="CC25" s="57">
        <v>1.4423076923076924E-2</v>
      </c>
      <c r="CD25" s="57">
        <v>0</v>
      </c>
      <c r="CE25" s="57">
        <v>1.4423076923076924E-2</v>
      </c>
      <c r="CF25" s="57">
        <v>0.33653846153846156</v>
      </c>
      <c r="CG25" s="375">
        <f t="shared" si="4"/>
        <v>0.99999999999999989</v>
      </c>
      <c r="CH25" s="378"/>
      <c r="CI25" s="107" t="s">
        <v>253</v>
      </c>
      <c r="CJ25" s="388">
        <v>0.37085514834205935</v>
      </c>
      <c r="CK25" s="378">
        <v>0.62914485165794065</v>
      </c>
      <c r="CL25" s="375">
        <f t="shared" si="6"/>
        <v>1</v>
      </c>
      <c r="CN25" s="516"/>
      <c r="CO25" s="156" t="s">
        <v>217</v>
      </c>
      <c r="CP25" s="98" t="s">
        <v>39</v>
      </c>
      <c r="CQ25" s="173">
        <v>0.45238095238095238</v>
      </c>
      <c r="CR25" s="127">
        <v>0.54761904761904767</v>
      </c>
      <c r="CS25" s="368">
        <f t="shared" si="5"/>
        <v>1</v>
      </c>
      <c r="CU25" s="516"/>
      <c r="CV25" s="176" t="s">
        <v>217</v>
      </c>
      <c r="CW25" s="119" t="s">
        <v>39</v>
      </c>
      <c r="CX25" s="101">
        <v>0.27956989247311825</v>
      </c>
      <c r="CY25" s="25">
        <v>0.4838709677419355</v>
      </c>
      <c r="CZ25" s="25">
        <v>0.12903225806451613</v>
      </c>
      <c r="DA25" s="25">
        <v>0.10752688172043011</v>
      </c>
      <c r="DB25" s="225">
        <v>1</v>
      </c>
      <c r="DD25" s="516"/>
      <c r="DE25" s="156" t="s">
        <v>217</v>
      </c>
      <c r="DF25" s="98" t="s">
        <v>39</v>
      </c>
      <c r="DG25" s="212">
        <v>0.91228070175438591</v>
      </c>
      <c r="DH25" s="213">
        <v>0</v>
      </c>
      <c r="DI25" s="213">
        <v>0</v>
      </c>
      <c r="DJ25" s="213">
        <v>0</v>
      </c>
      <c r="DK25" s="213">
        <v>0</v>
      </c>
      <c r="DL25" s="213">
        <v>0</v>
      </c>
      <c r="DM25" s="213">
        <v>8.771929824561403E-2</v>
      </c>
      <c r="DN25" s="78">
        <v>1</v>
      </c>
      <c r="DP25" s="527"/>
      <c r="DQ25" s="176" t="s">
        <v>217</v>
      </c>
      <c r="DR25" s="119" t="s">
        <v>39</v>
      </c>
      <c r="DS25" s="212">
        <v>0.30526315789473685</v>
      </c>
      <c r="DT25" s="213">
        <v>4.2105263157894736E-2</v>
      </c>
      <c r="DU25" s="213">
        <v>0.36842105263157893</v>
      </c>
      <c r="DV25" s="213">
        <v>1.0526315789473684E-2</v>
      </c>
      <c r="DW25" s="213">
        <v>0.27368421052631581</v>
      </c>
      <c r="DX25" s="78">
        <v>1</v>
      </c>
      <c r="DZ25" s="516"/>
      <c r="EA25" s="156" t="s">
        <v>217</v>
      </c>
      <c r="EB25" s="119" t="s">
        <v>39</v>
      </c>
      <c r="EC25" s="101">
        <v>0.78947368421052633</v>
      </c>
      <c r="ED25" s="25">
        <v>0.14736842105263157</v>
      </c>
      <c r="EE25" s="25">
        <v>6.3157894736842107E-2</v>
      </c>
      <c r="EF25" s="134">
        <v>8.4210526315789458E-2</v>
      </c>
    </row>
    <row r="26" spans="2:151" x14ac:dyDescent="0.25">
      <c r="B26" s="107" t="s">
        <v>258</v>
      </c>
      <c r="C26" s="212">
        <v>0.15646258503401361</v>
      </c>
      <c r="D26" s="213">
        <v>0</v>
      </c>
      <c r="E26" s="213">
        <v>0.17857142857142858</v>
      </c>
      <c r="F26" s="213">
        <v>0.40816326530612246</v>
      </c>
      <c r="G26" s="213">
        <v>0.25680272108843538</v>
      </c>
      <c r="H26" s="307">
        <f t="shared" si="0"/>
        <v>1</v>
      </c>
      <c r="I26" s="348"/>
      <c r="J26" s="334"/>
      <c r="K26" s="175"/>
      <c r="L26" s="115" t="s">
        <v>40</v>
      </c>
      <c r="M26" s="353">
        <v>0.14940828402366865</v>
      </c>
      <c r="N26" s="66">
        <v>7.2485207100591711E-2</v>
      </c>
      <c r="O26" s="66">
        <v>0.15384615384615385</v>
      </c>
      <c r="P26" s="66">
        <v>0.32100591715976329</v>
      </c>
      <c r="Q26" s="66">
        <v>0.30325443786982248</v>
      </c>
      <c r="R26" s="358">
        <f t="shared" si="1"/>
        <v>1</v>
      </c>
      <c r="T26" s="107" t="s">
        <v>258</v>
      </c>
      <c r="U26" s="318">
        <v>0.14716981132075468</v>
      </c>
      <c r="V26" s="319">
        <v>0.22869955156950669</v>
      </c>
      <c r="W26" s="319">
        <v>0.27365356622998543</v>
      </c>
      <c r="X26" s="314">
        <v>0.23659574468085104</v>
      </c>
      <c r="Z26" s="107" t="s">
        <v>258</v>
      </c>
      <c r="AA26" s="318">
        <v>0.2781954887218045</v>
      </c>
      <c r="AB26" s="319">
        <v>0.3273542600896861</v>
      </c>
      <c r="AC26" s="319">
        <v>0.346433770014556</v>
      </c>
      <c r="AD26" s="314">
        <v>0.32738095238095238</v>
      </c>
      <c r="AF26" s="169" t="s">
        <v>258</v>
      </c>
      <c r="AG26" s="324">
        <v>0.20582706766917291</v>
      </c>
      <c r="AH26" s="325">
        <v>0.3744394618834081</v>
      </c>
      <c r="AI26" s="325">
        <v>0.61208151382823872</v>
      </c>
      <c r="AJ26" s="310">
        <v>0.47512755102040816</v>
      </c>
      <c r="AL26" s="169" t="s">
        <v>258</v>
      </c>
      <c r="AM26" s="318">
        <v>0.15413533834586465</v>
      </c>
      <c r="AN26" s="319">
        <v>0.19282511210762335</v>
      </c>
      <c r="AO26" s="319">
        <v>0.24890829694323144</v>
      </c>
      <c r="AP26" s="314">
        <v>0.21683673469387757</v>
      </c>
      <c r="AR26" s="169" t="s">
        <v>258</v>
      </c>
      <c r="AS26" s="318">
        <v>0.22932330827067668</v>
      </c>
      <c r="AT26" s="319">
        <v>0.28699551569506726</v>
      </c>
      <c r="AU26" s="319">
        <v>0.32459970887918488</v>
      </c>
      <c r="AV26" s="314">
        <v>0.29591836734693877</v>
      </c>
      <c r="AW26" s="361"/>
      <c r="AX26" s="334"/>
      <c r="AY26" s="158"/>
      <c r="AZ26" s="115" t="s">
        <v>40</v>
      </c>
      <c r="BA26" s="199">
        <v>0.93438914027149322</v>
      </c>
      <c r="BB26" s="129">
        <v>6.561085972850679E-2</v>
      </c>
      <c r="BC26" s="369">
        <f t="shared" si="2"/>
        <v>1</v>
      </c>
      <c r="BE26" s="169" t="s">
        <v>258</v>
      </c>
      <c r="BF26" s="162">
        <v>2.6315789473684209E-2</v>
      </c>
      <c r="BG26" s="57">
        <v>0.12556053811659193</v>
      </c>
      <c r="BH26" s="57">
        <v>0.15766423357664233</v>
      </c>
      <c r="BI26" s="375">
        <v>0.12180579216354342</v>
      </c>
      <c r="BK26" s="169" t="s">
        <v>258</v>
      </c>
      <c r="BL26" s="162">
        <v>4.8872180451127817E-2</v>
      </c>
      <c r="BM26" s="57">
        <v>0.10762331838565023</v>
      </c>
      <c r="BN26" s="57">
        <v>0.14306569343065695</v>
      </c>
      <c r="BO26" s="375">
        <v>0.11499148211243612</v>
      </c>
      <c r="BP26" s="379"/>
      <c r="BQ26" s="169" t="s">
        <v>258</v>
      </c>
      <c r="BR26" s="351">
        <v>0.61904761904761907</v>
      </c>
      <c r="BS26" s="59">
        <v>3.4013605442176869E-3</v>
      </c>
      <c r="BT26" s="59">
        <v>0</v>
      </c>
      <c r="BU26" s="59">
        <v>2.0408163265306121E-2</v>
      </c>
      <c r="BV26" s="59">
        <v>0.35714285714285715</v>
      </c>
      <c r="BW26" s="356">
        <f t="shared" si="3"/>
        <v>1</v>
      </c>
      <c r="BY26" s="516"/>
      <c r="BZ26" s="158"/>
      <c r="CA26" s="115" t="s">
        <v>40</v>
      </c>
      <c r="CB26" s="200">
        <v>0.59792284866468848</v>
      </c>
      <c r="CC26" s="71">
        <v>4.4510385756676559E-3</v>
      </c>
      <c r="CD26" s="71">
        <v>1.483679525222552E-3</v>
      </c>
      <c r="CE26" s="71">
        <v>1.7804154302670624E-2</v>
      </c>
      <c r="CF26" s="71">
        <v>0.37833827893175076</v>
      </c>
      <c r="CG26" s="382">
        <f t="shared" si="4"/>
        <v>1</v>
      </c>
      <c r="CH26" s="378"/>
      <c r="CI26" s="107" t="s">
        <v>258</v>
      </c>
      <c r="CJ26" s="388">
        <v>0.36170212765957449</v>
      </c>
      <c r="CK26" s="378">
        <v>0.63829787234042556</v>
      </c>
      <c r="CL26" s="375">
        <f t="shared" si="6"/>
        <v>1</v>
      </c>
      <c r="CN26" s="516"/>
      <c r="CO26" s="158"/>
      <c r="CP26" s="115" t="s">
        <v>40</v>
      </c>
      <c r="CQ26" s="199">
        <v>0.43279172821270312</v>
      </c>
      <c r="CR26" s="129">
        <v>0.56720827178729694</v>
      </c>
      <c r="CS26" s="369">
        <f t="shared" si="5"/>
        <v>1</v>
      </c>
      <c r="CU26" s="516"/>
      <c r="CV26" s="175"/>
      <c r="CW26" s="120" t="s">
        <v>40</v>
      </c>
      <c r="CX26" s="110">
        <v>0.24113475177304966</v>
      </c>
      <c r="CY26" s="51">
        <v>0.49645390070921985</v>
      </c>
      <c r="CZ26" s="51">
        <v>8.1560283687943269E-2</v>
      </c>
      <c r="DA26" s="51">
        <v>0.18085106382978725</v>
      </c>
      <c r="DB26" s="226">
        <v>0.99999999999999989</v>
      </c>
      <c r="DD26" s="516"/>
      <c r="DE26" s="158"/>
      <c r="DF26" s="115" t="s">
        <v>40</v>
      </c>
      <c r="DG26" s="216">
        <v>0.85051546391752575</v>
      </c>
      <c r="DH26" s="217">
        <v>1.0309278350515464E-2</v>
      </c>
      <c r="DI26" s="217">
        <v>1.5463917525773196E-2</v>
      </c>
      <c r="DJ26" s="217">
        <v>2.5773195876288658E-2</v>
      </c>
      <c r="DK26" s="217">
        <v>0</v>
      </c>
      <c r="DL26" s="217">
        <v>1.5463917525773196E-2</v>
      </c>
      <c r="DM26" s="217">
        <v>7.7319587628865968E-2</v>
      </c>
      <c r="DN26" s="220">
        <v>1</v>
      </c>
      <c r="DP26" s="527"/>
      <c r="DQ26" s="175"/>
      <c r="DR26" s="120" t="s">
        <v>40</v>
      </c>
      <c r="DS26" s="216">
        <v>0.32646048109965636</v>
      </c>
      <c r="DT26" s="217">
        <v>2.4054982817869417E-2</v>
      </c>
      <c r="DU26" s="217">
        <v>0.40893470790378006</v>
      </c>
      <c r="DV26" s="217">
        <v>1.0309278350515464E-2</v>
      </c>
      <c r="DW26" s="217">
        <v>0.23024054982817868</v>
      </c>
      <c r="DX26" s="220">
        <v>0.99999999999999989</v>
      </c>
      <c r="DZ26" s="516"/>
      <c r="EA26" s="158"/>
      <c r="EB26" s="120" t="s">
        <v>40</v>
      </c>
      <c r="EC26" s="110">
        <v>0.79725085910652926</v>
      </c>
      <c r="ED26" s="51">
        <v>0.12371134020618557</v>
      </c>
      <c r="EE26" s="51">
        <v>7.903780068728522E-2</v>
      </c>
      <c r="EF26" s="134">
        <v>4.4673539518900351E-2</v>
      </c>
    </row>
    <row r="27" spans="2:151" x14ac:dyDescent="0.25">
      <c r="B27" s="107" t="s">
        <v>259</v>
      </c>
      <c r="C27" s="212">
        <v>0.18684210526315789</v>
      </c>
      <c r="D27" s="213">
        <v>3.0701754385964911E-2</v>
      </c>
      <c r="E27" s="213">
        <v>0.20877192982456141</v>
      </c>
      <c r="F27" s="213">
        <v>0.40175438596491231</v>
      </c>
      <c r="G27" s="213">
        <v>0.17192982456140352</v>
      </c>
      <c r="H27" s="307">
        <f t="shared" si="0"/>
        <v>1</v>
      </c>
      <c r="I27" s="348"/>
      <c r="J27" s="334"/>
      <c r="K27" s="187"/>
      <c r="L27" s="98" t="s">
        <v>38</v>
      </c>
      <c r="M27" s="352">
        <v>0.41129032258064518</v>
      </c>
      <c r="N27" s="65">
        <v>2.4193548387096774E-2</v>
      </c>
      <c r="O27" s="65">
        <v>0.10080645161290322</v>
      </c>
      <c r="P27" s="65">
        <v>0.36290322580645162</v>
      </c>
      <c r="Q27" s="65">
        <v>0.10080645161290322</v>
      </c>
      <c r="R27" s="357">
        <f t="shared" si="1"/>
        <v>1</v>
      </c>
      <c r="T27" s="107" t="s">
        <v>259</v>
      </c>
      <c r="U27" s="318">
        <v>7.4803149606299218E-2</v>
      </c>
      <c r="V27" s="319">
        <v>0.16836734693877548</v>
      </c>
      <c r="W27" s="319">
        <v>0.32992700729927005</v>
      </c>
      <c r="X27" s="314">
        <v>0.24670763827919226</v>
      </c>
      <c r="Z27" s="107" t="s">
        <v>259</v>
      </c>
      <c r="AA27" s="318">
        <v>0.42125984251968507</v>
      </c>
      <c r="AB27" s="319">
        <v>0.45408163265306123</v>
      </c>
      <c r="AC27" s="319">
        <v>0.48023426061493413</v>
      </c>
      <c r="AD27" s="314">
        <v>0.46437994722955139</v>
      </c>
      <c r="AF27" s="169" t="s">
        <v>259</v>
      </c>
      <c r="AG27" s="324">
        <v>0.21666666666666667</v>
      </c>
      <c r="AH27" s="325">
        <v>0.34743589743589742</v>
      </c>
      <c r="AI27" s="325">
        <v>0.58738938053097345</v>
      </c>
      <c r="AJ27" s="310">
        <v>0.4628975265017668</v>
      </c>
      <c r="AL27" s="169" t="s">
        <v>259</v>
      </c>
      <c r="AM27" s="318">
        <v>8.2352941176470573E-2</v>
      </c>
      <c r="AN27" s="319">
        <v>0.16326530612244899</v>
      </c>
      <c r="AO27" s="319">
        <v>0.27232796486090771</v>
      </c>
      <c r="AP27" s="314">
        <v>0.21177504393673113</v>
      </c>
      <c r="AR27" s="169" t="s">
        <v>259</v>
      </c>
      <c r="AS27" s="318">
        <v>0.45098039215686275</v>
      </c>
      <c r="AT27" s="319">
        <v>0.4564102564102564</v>
      </c>
      <c r="AU27" s="319">
        <v>0.45241581259150798</v>
      </c>
      <c r="AV27" s="314">
        <v>0.45382585751978888</v>
      </c>
      <c r="AW27" s="361"/>
      <c r="AX27" s="334"/>
      <c r="AY27" s="157"/>
      <c r="AZ27" s="98" t="s">
        <v>38</v>
      </c>
      <c r="BA27" s="365">
        <v>0.85</v>
      </c>
      <c r="BB27" s="128">
        <v>0.15</v>
      </c>
      <c r="BC27" s="370">
        <f t="shared" si="2"/>
        <v>1</v>
      </c>
      <c r="BE27" s="169" t="s">
        <v>259</v>
      </c>
      <c r="BF27" s="162">
        <v>5.4901960784313725E-2</v>
      </c>
      <c r="BG27" s="57">
        <v>0.11855670103092783</v>
      </c>
      <c r="BH27" s="57">
        <v>0.17595307917888564</v>
      </c>
      <c r="BI27" s="375">
        <v>0.13832599118942732</v>
      </c>
      <c r="BK27" s="169" t="s">
        <v>259</v>
      </c>
      <c r="BL27" s="162">
        <v>7.8431372549019607E-2</v>
      </c>
      <c r="BM27" s="57">
        <v>0.11794871794871796</v>
      </c>
      <c r="BN27" s="57">
        <v>0.16224188790560473</v>
      </c>
      <c r="BO27" s="375">
        <v>0.13692579505300354</v>
      </c>
      <c r="BP27" s="379"/>
      <c r="BQ27" s="169" t="s">
        <v>259</v>
      </c>
      <c r="BR27" s="351">
        <v>0.60334212840809143</v>
      </c>
      <c r="BS27" s="59">
        <v>2.6385224274406332E-3</v>
      </c>
      <c r="BT27" s="59">
        <v>8.7950747581354446E-4</v>
      </c>
      <c r="BU27" s="59">
        <v>2.0228671943711522E-2</v>
      </c>
      <c r="BV27" s="59">
        <v>0.37291116974494282</v>
      </c>
      <c r="BW27" s="356">
        <f t="shared" si="3"/>
        <v>1</v>
      </c>
      <c r="BY27" s="516"/>
      <c r="BZ27" s="157"/>
      <c r="CA27" s="98" t="s">
        <v>38</v>
      </c>
      <c r="CB27" s="381">
        <v>0.6088709677419355</v>
      </c>
      <c r="CC27" s="70">
        <v>2.8225806451612902E-2</v>
      </c>
      <c r="CD27" s="70">
        <v>0</v>
      </c>
      <c r="CE27" s="70">
        <v>8.0645161290322578E-3</v>
      </c>
      <c r="CF27" s="70">
        <v>0.35483870967741937</v>
      </c>
      <c r="CG27" s="383">
        <f t="shared" si="4"/>
        <v>1</v>
      </c>
      <c r="CH27" s="378"/>
      <c r="CI27" s="107" t="s">
        <v>259</v>
      </c>
      <c r="CJ27" s="388">
        <v>0.33421052631578946</v>
      </c>
      <c r="CK27" s="378">
        <v>0.66578947368421049</v>
      </c>
      <c r="CL27" s="375">
        <f t="shared" si="6"/>
        <v>1</v>
      </c>
      <c r="CN27" s="516"/>
      <c r="CO27" s="157"/>
      <c r="CP27" s="98" t="s">
        <v>38</v>
      </c>
      <c r="CQ27" s="365">
        <v>0.23387096774193547</v>
      </c>
      <c r="CR27" s="128">
        <v>0.7661290322580645</v>
      </c>
      <c r="CS27" s="370">
        <f t="shared" si="5"/>
        <v>1</v>
      </c>
      <c r="CU27" s="516"/>
      <c r="CV27" s="187"/>
      <c r="CW27" s="119" t="s">
        <v>38</v>
      </c>
      <c r="CX27" s="111">
        <v>0.41176470588235292</v>
      </c>
      <c r="CY27" s="49">
        <v>0.5</v>
      </c>
      <c r="CZ27" s="49">
        <v>8.8235294117647065E-2</v>
      </c>
      <c r="DA27" s="49"/>
      <c r="DB27" s="224">
        <v>1</v>
      </c>
      <c r="DD27" s="516"/>
      <c r="DE27" s="157"/>
      <c r="DF27" s="98" t="s">
        <v>38</v>
      </c>
      <c r="DG27" s="212">
        <v>0.87931034482758619</v>
      </c>
      <c r="DH27" s="213">
        <v>3.4482758620689655E-2</v>
      </c>
      <c r="DI27" s="213">
        <v>0</v>
      </c>
      <c r="DJ27" s="213">
        <v>0</v>
      </c>
      <c r="DK27" s="213">
        <v>1.7241379310344827E-2</v>
      </c>
      <c r="DL27" s="213">
        <v>0</v>
      </c>
      <c r="DM27" s="213">
        <v>6.8965517241379309E-2</v>
      </c>
      <c r="DN27" s="78">
        <v>1</v>
      </c>
      <c r="DP27" s="527"/>
      <c r="DQ27" s="187"/>
      <c r="DR27" s="119" t="s">
        <v>38</v>
      </c>
      <c r="DS27" s="218">
        <v>0.36206896551724138</v>
      </c>
      <c r="DT27" s="219">
        <v>6.8965517241379309E-2</v>
      </c>
      <c r="DU27" s="219">
        <v>0.39655172413793105</v>
      </c>
      <c r="DV27" s="219">
        <v>1.7241379310344827E-2</v>
      </c>
      <c r="DW27" s="219">
        <v>0.15517241379310345</v>
      </c>
      <c r="DX27" s="221">
        <v>1</v>
      </c>
      <c r="DZ27" s="516"/>
      <c r="EA27" s="157"/>
      <c r="EB27" s="119" t="s">
        <v>38</v>
      </c>
      <c r="EC27" s="111">
        <v>0.82456140350877194</v>
      </c>
      <c r="ED27" s="49">
        <v>0.10526315789473684</v>
      </c>
      <c r="EE27" s="49">
        <v>7.0175438596491224E-2</v>
      </c>
      <c r="EF27" s="136">
        <v>3.5087719298245612E-2</v>
      </c>
      <c r="EJ27" s="68"/>
      <c r="EK27" s="68"/>
      <c r="EL27" s="68"/>
      <c r="EM27" s="68"/>
      <c r="EN27" s="68"/>
      <c r="EO27" s="68"/>
      <c r="EP27" s="68"/>
      <c r="EQ27" s="68"/>
      <c r="ER27" s="68"/>
      <c r="ES27" s="68"/>
      <c r="ET27" s="68"/>
      <c r="EU27" s="68"/>
    </row>
    <row r="28" spans="2:151" ht="15.75" thickBot="1" x14ac:dyDescent="0.3">
      <c r="B28" s="168" t="s">
        <v>260</v>
      </c>
      <c r="C28" s="214">
        <v>0.16579406631762653</v>
      </c>
      <c r="D28" s="215">
        <v>1.5706806282722512E-2</v>
      </c>
      <c r="E28" s="215">
        <v>0.20767888307155322</v>
      </c>
      <c r="F28" s="215">
        <v>0.41099476439790578</v>
      </c>
      <c r="G28" s="215">
        <v>0.19982547993019198</v>
      </c>
      <c r="H28" s="308">
        <f t="shared" si="0"/>
        <v>1</v>
      </c>
      <c r="I28" s="348"/>
      <c r="J28" s="334"/>
      <c r="K28" s="176" t="s">
        <v>216</v>
      </c>
      <c r="L28" s="98" t="s">
        <v>39</v>
      </c>
      <c r="M28" s="351">
        <v>0.20765027322404372</v>
      </c>
      <c r="N28" s="59">
        <v>1.092896174863388E-2</v>
      </c>
      <c r="O28" s="59">
        <v>0.15300546448087432</v>
      </c>
      <c r="P28" s="59">
        <v>0.40437158469945356</v>
      </c>
      <c r="Q28" s="59">
        <v>0.22404371584699453</v>
      </c>
      <c r="R28" s="356">
        <f t="shared" si="1"/>
        <v>1</v>
      </c>
      <c r="T28" s="168" t="s">
        <v>260</v>
      </c>
      <c r="U28" s="320">
        <v>0.21755725190839695</v>
      </c>
      <c r="V28" s="321">
        <v>0.20526315789473684</v>
      </c>
      <c r="W28" s="321">
        <v>0.36115107913669064</v>
      </c>
      <c r="X28" s="315">
        <v>0.30252833478639929</v>
      </c>
      <c r="Z28" s="168" t="s">
        <v>260</v>
      </c>
      <c r="AA28" s="320">
        <v>0.3065134099616858</v>
      </c>
      <c r="AB28" s="321">
        <v>0.37368421052631579</v>
      </c>
      <c r="AC28" s="321">
        <v>0.39367816091954022</v>
      </c>
      <c r="AD28" s="315">
        <v>0.37053182214472535</v>
      </c>
      <c r="AF28" s="161" t="s">
        <v>260</v>
      </c>
      <c r="AG28" s="328">
        <v>0.17652671755725191</v>
      </c>
      <c r="AH28" s="329">
        <v>0.36835106382978722</v>
      </c>
      <c r="AI28" s="329">
        <v>0.586231884057971</v>
      </c>
      <c r="AJ28" s="312">
        <v>0.45614035087719301</v>
      </c>
      <c r="AL28" s="161" t="s">
        <v>260</v>
      </c>
      <c r="AM28" s="320">
        <v>0.20610687022900762</v>
      </c>
      <c r="AN28" s="321">
        <v>0.18848167539267013</v>
      </c>
      <c r="AO28" s="321">
        <v>0.33381294964028774</v>
      </c>
      <c r="AP28" s="315">
        <v>0.28048780487804881</v>
      </c>
      <c r="AR28" s="161" t="s">
        <v>260</v>
      </c>
      <c r="AS28" s="320">
        <v>0.33206106870229007</v>
      </c>
      <c r="AT28" s="321">
        <v>0.35263157894736841</v>
      </c>
      <c r="AU28" s="321">
        <v>0.38705035971223023</v>
      </c>
      <c r="AV28" s="315">
        <v>0.36878814298169138</v>
      </c>
      <c r="AW28" s="361"/>
      <c r="AX28" s="334"/>
      <c r="AY28" s="156" t="s">
        <v>216</v>
      </c>
      <c r="AZ28" s="98" t="s">
        <v>39</v>
      </c>
      <c r="BA28" s="173">
        <v>0.90476190476190477</v>
      </c>
      <c r="BB28" s="127">
        <v>9.5238095238095233E-2</v>
      </c>
      <c r="BC28" s="368">
        <f t="shared" si="2"/>
        <v>1</v>
      </c>
      <c r="BE28" s="161" t="s">
        <v>260</v>
      </c>
      <c r="BF28" s="163">
        <v>7.6335877862595422E-2</v>
      </c>
      <c r="BG28" s="58">
        <v>0.193717277486911</v>
      </c>
      <c r="BH28" s="58">
        <v>0.23098995695839311</v>
      </c>
      <c r="BI28" s="376">
        <v>0.18956521739130436</v>
      </c>
      <c r="BK28" s="161" t="s">
        <v>260</v>
      </c>
      <c r="BL28" s="163">
        <v>6.8702290076335881E-2</v>
      </c>
      <c r="BM28" s="58">
        <v>0.16230366492146597</v>
      </c>
      <c r="BN28" s="58">
        <v>0.16258992805755396</v>
      </c>
      <c r="BO28" s="376">
        <v>0.14111498257839719</v>
      </c>
      <c r="BP28" s="379"/>
      <c r="BQ28" s="161" t="s">
        <v>260</v>
      </c>
      <c r="BR28" s="354">
        <v>0.60748476936466489</v>
      </c>
      <c r="BS28" s="60">
        <v>1.7406440382941688E-3</v>
      </c>
      <c r="BT28" s="60">
        <v>1.7406440382941688E-3</v>
      </c>
      <c r="BU28" s="60">
        <v>1.1314186248912098E-2</v>
      </c>
      <c r="BV28" s="60">
        <v>0.37771975630983462</v>
      </c>
      <c r="BW28" s="359">
        <f t="shared" si="3"/>
        <v>1</v>
      </c>
      <c r="BY28" s="516"/>
      <c r="BZ28" s="156" t="s">
        <v>216</v>
      </c>
      <c r="CA28" s="98" t="s">
        <v>39</v>
      </c>
      <c r="CB28" s="162">
        <v>0.50273224043715847</v>
      </c>
      <c r="CC28" s="57">
        <v>5.4644808743169399E-3</v>
      </c>
      <c r="CD28" s="57">
        <v>5.4644808743169399E-3</v>
      </c>
      <c r="CE28" s="57">
        <v>3.2786885245901641E-2</v>
      </c>
      <c r="CF28" s="57">
        <v>0.45355191256830601</v>
      </c>
      <c r="CG28" s="375">
        <f t="shared" si="4"/>
        <v>1</v>
      </c>
      <c r="CH28" s="378"/>
      <c r="CI28" s="168" t="s">
        <v>260</v>
      </c>
      <c r="CJ28" s="389">
        <v>0.35664335664335667</v>
      </c>
      <c r="CK28" s="390">
        <v>0.64335664335664333</v>
      </c>
      <c r="CL28" s="376">
        <f t="shared" si="6"/>
        <v>1</v>
      </c>
      <c r="CN28" s="516"/>
      <c r="CO28" s="156" t="s">
        <v>216</v>
      </c>
      <c r="CP28" s="98" t="s">
        <v>39</v>
      </c>
      <c r="CQ28" s="173">
        <v>0.37704918032786883</v>
      </c>
      <c r="CR28" s="127">
        <v>0.62295081967213117</v>
      </c>
      <c r="CS28" s="368">
        <f t="shared" si="5"/>
        <v>1</v>
      </c>
      <c r="CU28" s="516"/>
      <c r="CV28" s="176" t="s">
        <v>216</v>
      </c>
      <c r="CW28" s="119" t="s">
        <v>39</v>
      </c>
      <c r="CX28" s="101">
        <v>0.42499999999999999</v>
      </c>
      <c r="CY28" s="25">
        <v>0.5</v>
      </c>
      <c r="CZ28" s="25">
        <v>7.4999999999999997E-2</v>
      </c>
      <c r="DA28" s="25"/>
      <c r="DB28" s="225">
        <v>1</v>
      </c>
      <c r="DD28" s="516"/>
      <c r="DE28" s="156" t="s">
        <v>216</v>
      </c>
      <c r="DF28" s="98" t="s">
        <v>39</v>
      </c>
      <c r="DG28" s="212">
        <v>0.9538461538461539</v>
      </c>
      <c r="DH28" s="213">
        <v>0</v>
      </c>
      <c r="DI28" s="213">
        <v>0</v>
      </c>
      <c r="DJ28" s="213">
        <v>0</v>
      </c>
      <c r="DK28" s="213">
        <v>0</v>
      </c>
      <c r="DL28" s="213">
        <v>0</v>
      </c>
      <c r="DM28" s="213">
        <v>4.6153846153846156E-2</v>
      </c>
      <c r="DN28" s="78">
        <v>1</v>
      </c>
      <c r="DP28" s="527"/>
      <c r="DQ28" s="176" t="s">
        <v>216</v>
      </c>
      <c r="DR28" s="119" t="s">
        <v>39</v>
      </c>
      <c r="DS28" s="212">
        <v>0.38235294117647056</v>
      </c>
      <c r="DT28" s="213">
        <v>5.8823529411764705E-2</v>
      </c>
      <c r="DU28" s="213">
        <v>0.39705882352941174</v>
      </c>
      <c r="DV28" s="213">
        <v>1.4705882352941176E-2</v>
      </c>
      <c r="DW28" s="213">
        <v>0.14705882352941177</v>
      </c>
      <c r="DX28" s="78">
        <v>0.99999999999999989</v>
      </c>
      <c r="DZ28" s="516"/>
      <c r="EA28" s="156" t="s">
        <v>216</v>
      </c>
      <c r="EB28" s="119" t="s">
        <v>39</v>
      </c>
      <c r="EC28" s="101">
        <v>0.79104477611940294</v>
      </c>
      <c r="ED28" s="25">
        <v>0.1044776119402985</v>
      </c>
      <c r="EE28" s="25">
        <v>0.1044776119402985</v>
      </c>
      <c r="EF28" s="134">
        <v>0</v>
      </c>
      <c r="EJ28" s="68"/>
      <c r="EK28" s="68"/>
      <c r="EL28" s="68"/>
      <c r="EM28" s="68"/>
      <c r="EN28" s="68"/>
      <c r="EO28" s="68"/>
      <c r="EP28" s="68"/>
      <c r="EQ28" s="68"/>
      <c r="ER28" s="68"/>
      <c r="ES28" s="68"/>
      <c r="ET28" s="68"/>
      <c r="EU28" s="68"/>
    </row>
    <row r="29" spans="2:151" x14ac:dyDescent="0.25">
      <c r="J29" s="334"/>
      <c r="K29" s="175"/>
      <c r="L29" s="115" t="s">
        <v>40</v>
      </c>
      <c r="M29" s="353">
        <v>0.15736766809728184</v>
      </c>
      <c r="N29" s="66">
        <v>5.4363376251788269E-2</v>
      </c>
      <c r="O29" s="66">
        <v>0.13304721030042918</v>
      </c>
      <c r="P29" s="66">
        <v>0.33190271816881262</v>
      </c>
      <c r="Q29" s="66">
        <v>0.32331902718168815</v>
      </c>
      <c r="R29" s="358">
        <f t="shared" si="1"/>
        <v>1</v>
      </c>
      <c r="AX29" s="334"/>
      <c r="AY29" s="158"/>
      <c r="AZ29" s="115" t="s">
        <v>40</v>
      </c>
      <c r="BA29" s="199">
        <v>0.92604006163328201</v>
      </c>
      <c r="BB29" s="129">
        <v>7.3959938366718034E-2</v>
      </c>
      <c r="BC29" s="369">
        <f t="shared" si="2"/>
        <v>1</v>
      </c>
      <c r="BY29" s="516"/>
      <c r="BZ29" s="158"/>
      <c r="CA29" s="115" t="s">
        <v>40</v>
      </c>
      <c r="CB29" s="200">
        <v>0.55282199710564395</v>
      </c>
      <c r="CC29" s="71">
        <v>5.7887120115774236E-3</v>
      </c>
      <c r="CD29" s="71">
        <v>4.3415340086830683E-3</v>
      </c>
      <c r="CE29" s="71">
        <v>2.1707670043415339E-2</v>
      </c>
      <c r="CF29" s="71">
        <v>0.41534008683068019</v>
      </c>
      <c r="CG29" s="382">
        <f t="shared" si="4"/>
        <v>1</v>
      </c>
      <c r="CH29" s="378"/>
      <c r="CI29" s="378"/>
      <c r="CJ29" s="378"/>
      <c r="CK29" s="378"/>
      <c r="CL29" s="378"/>
      <c r="CN29" s="516"/>
      <c r="CO29" s="158"/>
      <c r="CP29" s="115" t="s">
        <v>40</v>
      </c>
      <c r="CQ29" s="199">
        <v>0.44332855093256812</v>
      </c>
      <c r="CR29" s="129">
        <v>0.55667144906743182</v>
      </c>
      <c r="CS29" s="369">
        <f t="shared" si="5"/>
        <v>1</v>
      </c>
      <c r="CU29" s="516"/>
      <c r="CV29" s="175"/>
      <c r="CW29" s="120" t="s">
        <v>40</v>
      </c>
      <c r="CX29" s="110">
        <v>0.37254901960784315</v>
      </c>
      <c r="CY29" s="51">
        <v>0.57516339869281041</v>
      </c>
      <c r="CZ29" s="51">
        <v>5.2287581699346407E-2</v>
      </c>
      <c r="DA29" s="51"/>
      <c r="DB29" s="226">
        <v>1</v>
      </c>
      <c r="DD29" s="516"/>
      <c r="DE29" s="158"/>
      <c r="DF29" s="115" t="s">
        <v>40</v>
      </c>
      <c r="DG29" s="212">
        <v>0.93515358361774747</v>
      </c>
      <c r="DH29" s="213">
        <v>3.4129692832764505E-3</v>
      </c>
      <c r="DI29" s="213">
        <v>3.4129692832764505E-3</v>
      </c>
      <c r="DJ29" s="213">
        <v>0</v>
      </c>
      <c r="DK29" s="213">
        <v>0</v>
      </c>
      <c r="DL29" s="213">
        <v>0</v>
      </c>
      <c r="DM29" s="213">
        <v>5.8020477815699661E-2</v>
      </c>
      <c r="DN29" s="78">
        <v>1.0000000000000002</v>
      </c>
      <c r="DP29" s="527"/>
      <c r="DQ29" s="175"/>
      <c r="DR29" s="120" t="s">
        <v>40</v>
      </c>
      <c r="DS29" s="216">
        <v>0.29315960912052119</v>
      </c>
      <c r="DT29" s="217">
        <v>3.9087947882736153E-2</v>
      </c>
      <c r="DU29" s="217">
        <v>0.47557003257328989</v>
      </c>
      <c r="DV29" s="217">
        <v>9.7719869706840382E-3</v>
      </c>
      <c r="DW29" s="217">
        <v>0.17263843648208468</v>
      </c>
      <c r="DX29" s="220">
        <v>0.99999999999999989</v>
      </c>
      <c r="DZ29" s="516"/>
      <c r="EA29" s="158"/>
      <c r="EB29" s="120" t="s">
        <v>40</v>
      </c>
      <c r="EC29" s="110">
        <v>0.80808080808080807</v>
      </c>
      <c r="ED29" s="51">
        <v>0.11447811447811448</v>
      </c>
      <c r="EE29" s="51">
        <v>7.7441077441077436E-2</v>
      </c>
      <c r="EF29" s="134">
        <v>3.7037037037037049E-2</v>
      </c>
      <c r="EJ29" s="68"/>
      <c r="EK29" s="68"/>
      <c r="EL29" s="68"/>
      <c r="EM29" s="68"/>
      <c r="EN29" s="68"/>
      <c r="EO29" s="68"/>
      <c r="EP29" s="68"/>
      <c r="EQ29" s="68"/>
      <c r="ER29" s="68"/>
      <c r="ES29" s="68"/>
      <c r="ET29" s="68"/>
      <c r="EU29" s="68"/>
    </row>
    <row r="30" spans="2:151" x14ac:dyDescent="0.25">
      <c r="J30" s="334"/>
      <c r="K30" s="187"/>
      <c r="L30" s="98" t="s">
        <v>38</v>
      </c>
      <c r="M30" s="352">
        <v>0.42241379310344829</v>
      </c>
      <c r="N30" s="65">
        <v>1.2931034482758621E-2</v>
      </c>
      <c r="O30" s="65">
        <v>9.9137931034482762E-2</v>
      </c>
      <c r="P30" s="65">
        <v>0.34482758620689657</v>
      </c>
      <c r="Q30" s="65">
        <v>0.1206896551724138</v>
      </c>
      <c r="R30" s="357">
        <f t="shared" si="1"/>
        <v>1</v>
      </c>
      <c r="AX30" s="334"/>
      <c r="AY30" s="157"/>
      <c r="AZ30" s="98" t="s">
        <v>38</v>
      </c>
      <c r="BA30" s="365">
        <v>0.89823008849557517</v>
      </c>
      <c r="BB30" s="128">
        <v>0.10176991150442478</v>
      </c>
      <c r="BC30" s="370">
        <f t="shared" si="2"/>
        <v>1</v>
      </c>
      <c r="BE30" s="92" t="s">
        <v>607</v>
      </c>
      <c r="BK30" s="92" t="s">
        <v>607</v>
      </c>
      <c r="BY30" s="516"/>
      <c r="BZ30" s="157"/>
      <c r="CA30" s="98" t="s">
        <v>38</v>
      </c>
      <c r="CB30" s="381">
        <v>0.57327586206896552</v>
      </c>
      <c r="CC30" s="70">
        <v>3.4482758620689655E-2</v>
      </c>
      <c r="CD30" s="70">
        <v>0</v>
      </c>
      <c r="CE30" s="70">
        <v>8.6206896551724137E-3</v>
      </c>
      <c r="CF30" s="70">
        <v>0.38362068965517243</v>
      </c>
      <c r="CG30" s="383">
        <f t="shared" si="4"/>
        <v>1</v>
      </c>
      <c r="CH30" s="378"/>
      <c r="CI30" s="378"/>
      <c r="CJ30" s="378"/>
      <c r="CK30" s="378"/>
      <c r="CL30" s="378"/>
      <c r="CN30" s="516"/>
      <c r="CO30" s="157"/>
      <c r="CP30" s="98" t="s">
        <v>38</v>
      </c>
      <c r="CQ30" s="365">
        <v>0.22844827586206898</v>
      </c>
      <c r="CR30" s="128">
        <v>0.77155172413793105</v>
      </c>
      <c r="CS30" s="370">
        <f t="shared" si="5"/>
        <v>1</v>
      </c>
      <c r="CU30" s="516"/>
      <c r="CV30" s="187"/>
      <c r="CW30" s="119" t="s">
        <v>38</v>
      </c>
      <c r="CX30" s="111">
        <v>0.28301886792452829</v>
      </c>
      <c r="CY30" s="49">
        <v>0.47169811320754718</v>
      </c>
      <c r="CZ30" s="49">
        <v>0.11320754716981132</v>
      </c>
      <c r="DA30" s="49">
        <v>0.13207547169811321</v>
      </c>
      <c r="DB30" s="224">
        <v>1</v>
      </c>
      <c r="DD30" s="516"/>
      <c r="DE30" s="157"/>
      <c r="DF30" s="98" t="s">
        <v>38</v>
      </c>
      <c r="DG30" s="212">
        <v>0.8666666666666667</v>
      </c>
      <c r="DH30" s="213">
        <v>6.6666666666666666E-2</v>
      </c>
      <c r="DI30" s="213">
        <v>0</v>
      </c>
      <c r="DJ30" s="213">
        <v>2.2222222222222223E-2</v>
      </c>
      <c r="DK30" s="213">
        <v>2.2222222222222223E-2</v>
      </c>
      <c r="DL30" s="213">
        <v>0</v>
      </c>
      <c r="DM30" s="213">
        <v>2.222222222222241E-2</v>
      </c>
      <c r="DN30" s="78">
        <v>1.0000000000000002</v>
      </c>
      <c r="DO30" s="481"/>
      <c r="DP30" s="527"/>
      <c r="DQ30" s="187"/>
      <c r="DR30" s="119" t="s">
        <v>38</v>
      </c>
      <c r="DS30" s="218">
        <v>0.24528301886792453</v>
      </c>
      <c r="DT30" s="219">
        <v>5.6603773584905662E-2</v>
      </c>
      <c r="DU30" s="219">
        <v>0.39622641509433965</v>
      </c>
      <c r="DV30" s="219">
        <v>0</v>
      </c>
      <c r="DW30" s="219">
        <v>0.30188679245283018</v>
      </c>
      <c r="DX30" s="221">
        <v>1</v>
      </c>
      <c r="DZ30" s="516"/>
      <c r="EA30" s="157"/>
      <c r="EB30" s="119" t="s">
        <v>38</v>
      </c>
      <c r="EC30" s="111">
        <v>0.67924528301886788</v>
      </c>
      <c r="ED30" s="49">
        <v>0.16981132075471697</v>
      </c>
      <c r="EE30" s="49">
        <v>0.15094339622641509</v>
      </c>
      <c r="EF30" s="136">
        <v>1.8867924528301883E-2</v>
      </c>
      <c r="EJ30" s="68"/>
      <c r="EK30" s="68"/>
      <c r="EL30" s="68"/>
      <c r="EM30" s="68"/>
      <c r="EN30" s="68"/>
      <c r="EO30" s="68"/>
      <c r="EP30" s="68"/>
      <c r="EQ30" s="68"/>
      <c r="ER30" s="68"/>
      <c r="ES30" s="68"/>
      <c r="ET30" s="68"/>
      <c r="EU30" s="68"/>
    </row>
    <row r="31" spans="2:151" x14ac:dyDescent="0.25">
      <c r="J31" s="334"/>
      <c r="K31" s="176" t="s">
        <v>234</v>
      </c>
      <c r="L31" s="98" t="s">
        <v>39</v>
      </c>
      <c r="M31" s="351">
        <v>0.20212765957446807</v>
      </c>
      <c r="N31" s="59">
        <v>5.3191489361702126E-3</v>
      </c>
      <c r="O31" s="59">
        <v>0.16489361702127658</v>
      </c>
      <c r="P31" s="59">
        <v>0.40957446808510639</v>
      </c>
      <c r="Q31" s="59">
        <v>0.21808510638297873</v>
      </c>
      <c r="R31" s="356">
        <f t="shared" si="1"/>
        <v>1</v>
      </c>
      <c r="T31" s="92" t="s">
        <v>607</v>
      </c>
      <c r="Z31" s="92" t="s">
        <v>607</v>
      </c>
      <c r="AF31" s="92" t="s">
        <v>608</v>
      </c>
      <c r="AL31" s="92" t="s">
        <v>607</v>
      </c>
      <c r="AR31" s="92" t="s">
        <v>607</v>
      </c>
      <c r="AX31" s="334"/>
      <c r="AY31" s="156" t="s">
        <v>234</v>
      </c>
      <c r="AZ31" s="98" t="s">
        <v>39</v>
      </c>
      <c r="BA31" s="173">
        <v>0.97175141242937857</v>
      </c>
      <c r="BB31" s="127">
        <v>2.8248587570621469E-2</v>
      </c>
      <c r="BC31" s="368">
        <f t="shared" si="2"/>
        <v>1</v>
      </c>
      <c r="BY31" s="516"/>
      <c r="BZ31" s="156" t="s">
        <v>234</v>
      </c>
      <c r="CA31" s="98" t="s">
        <v>39</v>
      </c>
      <c r="CB31" s="162">
        <v>0.41489361702127658</v>
      </c>
      <c r="CC31" s="57">
        <v>5.3191489361702126E-3</v>
      </c>
      <c r="CD31" s="57">
        <v>0</v>
      </c>
      <c r="CE31" s="57">
        <v>3.7234042553191488E-2</v>
      </c>
      <c r="CF31" s="57">
        <v>0.54255319148936165</v>
      </c>
      <c r="CG31" s="375">
        <f t="shared" si="4"/>
        <v>0.99999999999999989</v>
      </c>
      <c r="CH31" s="378"/>
      <c r="CI31" s="378"/>
      <c r="CJ31" s="378"/>
      <c r="CK31" s="378"/>
      <c r="CL31" s="378"/>
      <c r="CN31" s="516"/>
      <c r="CO31" s="156" t="s">
        <v>234</v>
      </c>
      <c r="CP31" s="98" t="s">
        <v>39</v>
      </c>
      <c r="CQ31" s="173">
        <v>0.39572192513368987</v>
      </c>
      <c r="CR31" s="127">
        <v>0.60427807486631013</v>
      </c>
      <c r="CS31" s="368">
        <f t="shared" si="5"/>
        <v>1</v>
      </c>
      <c r="CU31" s="516"/>
      <c r="CV31" s="176" t="s">
        <v>234</v>
      </c>
      <c r="CW31" s="119" t="s">
        <v>39</v>
      </c>
      <c r="CX31" s="101">
        <v>0.22972972972972974</v>
      </c>
      <c r="CY31" s="25">
        <v>0.59459459459459463</v>
      </c>
      <c r="CZ31" s="25">
        <v>2.7027027027027029E-2</v>
      </c>
      <c r="DA31" s="25">
        <v>0.14864864864864866</v>
      </c>
      <c r="DB31" s="225">
        <v>1</v>
      </c>
      <c r="DD31" s="516"/>
      <c r="DE31" s="156" t="s">
        <v>234</v>
      </c>
      <c r="DF31" s="98" t="s">
        <v>39</v>
      </c>
      <c r="DG31" s="212">
        <v>0.84375</v>
      </c>
      <c r="DH31" s="213">
        <v>3.125E-2</v>
      </c>
      <c r="DI31" s="213">
        <v>3.125E-2</v>
      </c>
      <c r="DJ31" s="213">
        <v>0</v>
      </c>
      <c r="DK31" s="213">
        <v>0</v>
      </c>
      <c r="DL31" s="213">
        <v>0</v>
      </c>
      <c r="DM31" s="213">
        <v>9.3750000000000222E-2</v>
      </c>
      <c r="DN31" s="78">
        <v>1.0000000000000002</v>
      </c>
      <c r="DO31" s="481"/>
      <c r="DP31" s="527"/>
      <c r="DQ31" s="176" t="s">
        <v>234</v>
      </c>
      <c r="DR31" s="119" t="s">
        <v>39</v>
      </c>
      <c r="DS31" s="212">
        <v>0.35135135135135137</v>
      </c>
      <c r="DT31" s="213">
        <v>4.0540540540540543E-2</v>
      </c>
      <c r="DU31" s="213">
        <v>0.45945945945945948</v>
      </c>
      <c r="DV31" s="213">
        <v>0</v>
      </c>
      <c r="DW31" s="213">
        <v>0.14864864864864866</v>
      </c>
      <c r="DX31" s="78">
        <v>1</v>
      </c>
      <c r="DZ31" s="516"/>
      <c r="EA31" s="156" t="s">
        <v>234</v>
      </c>
      <c r="EB31" s="119" t="s">
        <v>39</v>
      </c>
      <c r="EC31" s="101">
        <v>0.86111111111111116</v>
      </c>
      <c r="ED31" s="25">
        <v>6.9444444444444448E-2</v>
      </c>
      <c r="EE31" s="25">
        <v>6.9444444444444448E-2</v>
      </c>
      <c r="EF31" s="134">
        <v>0</v>
      </c>
    </row>
    <row r="32" spans="2:151" x14ac:dyDescent="0.25">
      <c r="J32" s="334"/>
      <c r="K32" s="175"/>
      <c r="L32" s="115" t="s">
        <v>40</v>
      </c>
      <c r="M32" s="353">
        <v>0.15340086830680175</v>
      </c>
      <c r="N32" s="66">
        <v>2.0260492040520984E-2</v>
      </c>
      <c r="O32" s="66">
        <v>0.16642547033285093</v>
      </c>
      <c r="P32" s="66">
        <v>0.34298118668596239</v>
      </c>
      <c r="Q32" s="66">
        <v>0.31693198263386396</v>
      </c>
      <c r="R32" s="358">
        <f t="shared" si="1"/>
        <v>1</v>
      </c>
      <c r="T32" s="67"/>
      <c r="AX32" s="334"/>
      <c r="AY32" s="158"/>
      <c r="AZ32" s="115" t="s">
        <v>40</v>
      </c>
      <c r="BA32" s="199">
        <v>0.9591527987897126</v>
      </c>
      <c r="BB32" s="129">
        <v>4.084720121028744E-2</v>
      </c>
      <c r="BC32" s="369">
        <f t="shared" si="2"/>
        <v>1</v>
      </c>
      <c r="BE32" s="67" t="s">
        <v>247</v>
      </c>
      <c r="BK32" s="92" t="s">
        <v>248</v>
      </c>
      <c r="BY32" s="516"/>
      <c r="BZ32" s="158"/>
      <c r="CA32" s="115" t="s">
        <v>40</v>
      </c>
      <c r="CB32" s="200">
        <v>0.52821997105643992</v>
      </c>
      <c r="CC32" s="71">
        <v>0</v>
      </c>
      <c r="CD32" s="71">
        <v>1.4471780028943559E-3</v>
      </c>
      <c r="CE32" s="71">
        <v>2.8943560057887119E-2</v>
      </c>
      <c r="CF32" s="71">
        <v>0.44138929088277856</v>
      </c>
      <c r="CG32" s="382">
        <f t="shared" si="4"/>
        <v>1</v>
      </c>
      <c r="CH32" s="378"/>
      <c r="CI32" s="378"/>
      <c r="CJ32" s="378"/>
      <c r="CK32" s="378"/>
      <c r="CL32" s="378"/>
      <c r="CN32" s="516"/>
      <c r="CO32" s="158"/>
      <c r="CP32" s="115" t="s">
        <v>40</v>
      </c>
      <c r="CQ32" s="199">
        <v>0.40955137481910275</v>
      </c>
      <c r="CR32" s="129">
        <v>0.59044862518089725</v>
      </c>
      <c r="CS32" s="369">
        <f t="shared" si="5"/>
        <v>1</v>
      </c>
      <c r="CU32" s="516"/>
      <c r="CV32" s="175"/>
      <c r="CW32" s="120" t="s">
        <v>40</v>
      </c>
      <c r="CX32" s="110">
        <v>0.27208480565371029</v>
      </c>
      <c r="CY32" s="51">
        <v>0.44522968197879859</v>
      </c>
      <c r="CZ32" s="51">
        <v>6.0070671378091869E-2</v>
      </c>
      <c r="DA32" s="51">
        <v>0.22261484098939929</v>
      </c>
      <c r="DB32" s="226">
        <v>1</v>
      </c>
      <c r="DD32" s="516"/>
      <c r="DE32" s="158"/>
      <c r="DF32" s="115" t="s">
        <v>40</v>
      </c>
      <c r="DG32" s="216">
        <v>0.8660714285714286</v>
      </c>
      <c r="DH32" s="217">
        <v>3.125E-2</v>
      </c>
      <c r="DI32" s="217">
        <v>8.9285714285714281E-3</v>
      </c>
      <c r="DJ32" s="217">
        <v>2.2321428571428572E-2</v>
      </c>
      <c r="DK32" s="217">
        <v>2.6785714285714284E-2</v>
      </c>
      <c r="DL32" s="217">
        <v>4.464285714285714E-3</v>
      </c>
      <c r="DM32" s="217">
        <v>4.0178571428571619E-2</v>
      </c>
      <c r="DN32" s="220">
        <v>1.0000000000000002</v>
      </c>
      <c r="DO32" s="481"/>
      <c r="DP32" s="527"/>
      <c r="DQ32" s="175"/>
      <c r="DR32" s="120" t="s">
        <v>40</v>
      </c>
      <c r="DS32" s="216">
        <v>0.2978723404255319</v>
      </c>
      <c r="DT32" s="217">
        <v>2.4822695035460994E-2</v>
      </c>
      <c r="DU32" s="217">
        <v>0.46453900709219859</v>
      </c>
      <c r="DV32" s="217">
        <v>1.0638297872340425E-2</v>
      </c>
      <c r="DW32" s="217">
        <v>0.20212765957446807</v>
      </c>
      <c r="DX32" s="220">
        <v>0.99999999999999989</v>
      </c>
      <c r="DZ32" s="516"/>
      <c r="EA32" s="158"/>
      <c r="EB32" s="120" t="s">
        <v>40</v>
      </c>
      <c r="EC32" s="110">
        <v>0.79928315412186379</v>
      </c>
      <c r="ED32" s="51">
        <v>0.1003584229390681</v>
      </c>
      <c r="EE32" s="51">
        <v>0.1003584229390681</v>
      </c>
      <c r="EF32" s="134">
        <v>0</v>
      </c>
    </row>
    <row r="33" spans="10:136" x14ac:dyDescent="0.25">
      <c r="J33" s="334"/>
      <c r="K33" s="187"/>
      <c r="L33" s="98" t="s">
        <v>235</v>
      </c>
      <c r="M33" s="352">
        <v>0.39543726235741444</v>
      </c>
      <c r="N33" s="65">
        <v>3.8022813688212928E-3</v>
      </c>
      <c r="O33" s="65">
        <v>0.11026615969581749</v>
      </c>
      <c r="P33" s="65">
        <v>0.37642585551330798</v>
      </c>
      <c r="Q33" s="65">
        <v>0.11406844106463879</v>
      </c>
      <c r="R33" s="357">
        <f t="shared" si="1"/>
        <v>0.99999999999999989</v>
      </c>
      <c r="T33" s="92" t="s">
        <v>249</v>
      </c>
      <c r="Z33" s="67" t="s">
        <v>250</v>
      </c>
      <c r="AF33" s="67" t="s">
        <v>614</v>
      </c>
      <c r="AL33" s="67" t="s">
        <v>245</v>
      </c>
      <c r="AR33" s="67" t="s">
        <v>246</v>
      </c>
      <c r="AX33" s="334"/>
      <c r="AY33" s="157"/>
      <c r="AZ33" s="98" t="s">
        <v>235</v>
      </c>
      <c r="BA33" s="365">
        <v>0.75423728813559321</v>
      </c>
      <c r="BB33" s="128">
        <v>0.24576271186440679</v>
      </c>
      <c r="BC33" s="370">
        <f t="shared" si="2"/>
        <v>1</v>
      </c>
      <c r="BE33" s="92" t="s">
        <v>157</v>
      </c>
      <c r="BK33" s="92" t="s">
        <v>160</v>
      </c>
      <c r="BY33" s="516"/>
      <c r="BZ33" s="157"/>
      <c r="CA33" s="98" t="s">
        <v>235</v>
      </c>
      <c r="CB33" s="381">
        <v>0.39163498098859317</v>
      </c>
      <c r="CC33" s="70">
        <v>4.5627376425855515E-2</v>
      </c>
      <c r="CD33" s="70">
        <v>0</v>
      </c>
      <c r="CE33" s="70">
        <v>3.8022813688212928E-3</v>
      </c>
      <c r="CF33" s="70">
        <v>0.55893536121673004</v>
      </c>
      <c r="CG33" s="383">
        <f t="shared" si="4"/>
        <v>1</v>
      </c>
      <c r="CH33" s="378"/>
      <c r="CI33" s="378"/>
      <c r="CJ33" s="378"/>
      <c r="CK33" s="378"/>
      <c r="CL33" s="378"/>
      <c r="CN33" s="516"/>
      <c r="CO33" s="157"/>
      <c r="CP33" s="98" t="s">
        <v>235</v>
      </c>
      <c r="CQ33" s="365">
        <v>0.31178707224334601</v>
      </c>
      <c r="CR33" s="128">
        <v>0.68821292775665399</v>
      </c>
      <c r="CS33" s="370">
        <f t="shared" si="5"/>
        <v>1</v>
      </c>
      <c r="CU33" s="516"/>
      <c r="CV33" s="187"/>
      <c r="CW33" s="119" t="s">
        <v>235</v>
      </c>
      <c r="CX33" s="111">
        <v>0.40243902439024393</v>
      </c>
      <c r="CY33" s="49">
        <v>0.43902439024390244</v>
      </c>
      <c r="CZ33" s="49">
        <v>8.5365853658536592E-2</v>
      </c>
      <c r="DA33" s="49">
        <v>7.3170731707317041E-2</v>
      </c>
      <c r="DB33" s="224">
        <v>1</v>
      </c>
      <c r="DC33" s="392"/>
      <c r="DD33" s="516"/>
      <c r="DE33" s="157"/>
      <c r="DF33" s="98" t="s">
        <v>235</v>
      </c>
      <c r="DG33" s="212">
        <v>0.810126582278481</v>
      </c>
      <c r="DH33" s="213">
        <v>1.2658227848101266E-2</v>
      </c>
      <c r="DI33" s="213">
        <v>8.8607594936708861E-2</v>
      </c>
      <c r="DJ33" s="213">
        <v>0</v>
      </c>
      <c r="DK33" s="213">
        <v>1.2658227848101266E-2</v>
      </c>
      <c r="DL33" s="213">
        <v>0</v>
      </c>
      <c r="DM33" s="213">
        <v>7.5949367088607597E-2</v>
      </c>
      <c r="DN33" s="78">
        <v>0.99999999999999989</v>
      </c>
      <c r="DP33" s="527"/>
      <c r="DQ33" s="187"/>
      <c r="DR33" s="119" t="s">
        <v>235</v>
      </c>
      <c r="DS33" s="218">
        <v>0.42682926829268292</v>
      </c>
      <c r="DT33" s="219">
        <v>7.3170731707317069E-2</v>
      </c>
      <c r="DU33" s="219">
        <v>0.47560975609756095</v>
      </c>
      <c r="DV33" s="219">
        <v>0</v>
      </c>
      <c r="DW33" s="219">
        <v>2.4390243902439025E-2</v>
      </c>
      <c r="DX33" s="221">
        <v>1</v>
      </c>
      <c r="DZ33" s="516"/>
      <c r="EA33" s="157"/>
      <c r="EB33" s="119" t="s">
        <v>235</v>
      </c>
      <c r="EC33" s="111">
        <v>0.7407407407407407</v>
      </c>
      <c r="ED33" s="49">
        <v>0.16049382716049382</v>
      </c>
      <c r="EE33" s="49">
        <v>9.8765432098765427E-2</v>
      </c>
      <c r="EF33" s="136">
        <v>6.1728395061728392E-2</v>
      </c>
    </row>
    <row r="34" spans="10:136" x14ac:dyDescent="0.25">
      <c r="J34" s="334"/>
      <c r="K34" s="176" t="s">
        <v>238</v>
      </c>
      <c r="L34" s="98" t="s">
        <v>236</v>
      </c>
      <c r="M34" s="351">
        <v>0.21100917431192662</v>
      </c>
      <c r="N34" s="59">
        <v>1.3761467889908258E-2</v>
      </c>
      <c r="O34" s="59">
        <v>0.11926605504587157</v>
      </c>
      <c r="P34" s="59">
        <v>0.40825688073394495</v>
      </c>
      <c r="Q34" s="59">
        <v>0.24770642201834864</v>
      </c>
      <c r="R34" s="356">
        <f t="shared" si="1"/>
        <v>1</v>
      </c>
      <c r="T34" s="67" t="s">
        <v>78</v>
      </c>
      <c r="Z34" s="92" t="s">
        <v>486</v>
      </c>
      <c r="AF34" s="92" t="s">
        <v>609</v>
      </c>
      <c r="AL34" s="67" t="s">
        <v>79</v>
      </c>
      <c r="AR34" s="92" t="s">
        <v>150</v>
      </c>
      <c r="AX34" s="334"/>
      <c r="AY34" s="156" t="s">
        <v>238</v>
      </c>
      <c r="AZ34" s="98" t="s">
        <v>236</v>
      </c>
      <c r="BA34" s="173">
        <v>0.84239130434782605</v>
      </c>
      <c r="BB34" s="127">
        <v>0.15760869565217392</v>
      </c>
      <c r="BC34" s="368">
        <f t="shared" si="2"/>
        <v>1</v>
      </c>
      <c r="BE34" s="92" t="s">
        <v>158</v>
      </c>
      <c r="BK34" s="92" t="s">
        <v>161</v>
      </c>
      <c r="BY34" s="516"/>
      <c r="BZ34" s="156" t="s">
        <v>238</v>
      </c>
      <c r="CA34" s="98" t="s">
        <v>236</v>
      </c>
      <c r="CB34" s="162">
        <v>0.40825688073394495</v>
      </c>
      <c r="CC34" s="57">
        <v>4.5871559633027525E-3</v>
      </c>
      <c r="CD34" s="57">
        <v>4.5871559633027525E-3</v>
      </c>
      <c r="CE34" s="57">
        <v>0</v>
      </c>
      <c r="CF34" s="57">
        <v>0.58256880733944949</v>
      </c>
      <c r="CG34" s="375">
        <f t="shared" si="4"/>
        <v>0.99999999999999989</v>
      </c>
      <c r="CH34" s="378"/>
      <c r="CI34" s="378"/>
      <c r="CJ34" s="378"/>
      <c r="CK34" s="378"/>
      <c r="CL34" s="378"/>
      <c r="CN34" s="516"/>
      <c r="CO34" s="156" t="s">
        <v>238</v>
      </c>
      <c r="CP34" s="98" t="s">
        <v>236</v>
      </c>
      <c r="CQ34" s="173">
        <v>0.35321100917431192</v>
      </c>
      <c r="CR34" s="127">
        <v>0.64678899082568808</v>
      </c>
      <c r="CS34" s="368">
        <f t="shared" si="5"/>
        <v>1</v>
      </c>
      <c r="CU34" s="516"/>
      <c r="CV34" s="176" t="s">
        <v>238</v>
      </c>
      <c r="CW34" s="119" t="s">
        <v>236</v>
      </c>
      <c r="CX34" s="101">
        <v>0.32467532467532467</v>
      </c>
      <c r="CY34" s="25">
        <v>0.46753246753246752</v>
      </c>
      <c r="CZ34" s="25">
        <v>3.896103896103896E-2</v>
      </c>
      <c r="DA34" s="25">
        <v>0.16883116883116883</v>
      </c>
      <c r="DB34" s="225">
        <v>1</v>
      </c>
      <c r="DC34" s="391"/>
      <c r="DD34" s="516"/>
      <c r="DE34" s="156" t="s">
        <v>238</v>
      </c>
      <c r="DF34" s="98" t="s">
        <v>236</v>
      </c>
      <c r="DG34" s="212">
        <v>0.94202898550724634</v>
      </c>
      <c r="DH34" s="213">
        <v>0</v>
      </c>
      <c r="DI34" s="213">
        <v>2.8985507246376812E-2</v>
      </c>
      <c r="DJ34" s="213">
        <v>0</v>
      </c>
      <c r="DK34" s="213">
        <v>0</v>
      </c>
      <c r="DL34" s="213">
        <v>0</v>
      </c>
      <c r="DM34" s="213">
        <v>2.8985507246376812E-2</v>
      </c>
      <c r="DN34" s="78">
        <v>1</v>
      </c>
      <c r="DP34" s="527"/>
      <c r="DQ34" s="176" t="s">
        <v>238</v>
      </c>
      <c r="DR34" s="119" t="s">
        <v>236</v>
      </c>
      <c r="DS34" s="212">
        <v>0.46753246753246752</v>
      </c>
      <c r="DT34" s="213">
        <v>3.896103896103896E-2</v>
      </c>
      <c r="DU34" s="213">
        <v>0.48051948051948051</v>
      </c>
      <c r="DV34" s="213">
        <v>1.2987012987012988E-2</v>
      </c>
      <c r="DW34" s="213">
        <v>0</v>
      </c>
      <c r="DX34" s="78">
        <v>0.99999999999999989</v>
      </c>
      <c r="DZ34" s="516"/>
      <c r="EA34" s="156" t="s">
        <v>238</v>
      </c>
      <c r="EB34" s="119" t="s">
        <v>236</v>
      </c>
      <c r="EC34" s="101">
        <v>0.75</v>
      </c>
      <c r="ED34" s="25">
        <v>0.19736842105263158</v>
      </c>
      <c r="EE34" s="25">
        <v>5.2631578947368418E-2</v>
      </c>
      <c r="EF34" s="134">
        <v>0.14473684210526316</v>
      </c>
    </row>
    <row r="35" spans="10:136" x14ac:dyDescent="0.25">
      <c r="J35" s="334"/>
      <c r="K35" s="175"/>
      <c r="L35" s="115" t="s">
        <v>237</v>
      </c>
      <c r="M35" s="353">
        <v>0.11235955056179775</v>
      </c>
      <c r="N35" s="66">
        <v>2.7287319422150885E-2</v>
      </c>
      <c r="O35" s="66">
        <v>0.15409309791332262</v>
      </c>
      <c r="P35" s="66">
        <v>0.3563402889245586</v>
      </c>
      <c r="Q35" s="66">
        <v>0.34991974317817015</v>
      </c>
      <c r="R35" s="358">
        <f t="shared" si="1"/>
        <v>1</v>
      </c>
      <c r="T35" s="67" t="s">
        <v>80</v>
      </c>
      <c r="Z35" s="92" t="s">
        <v>487</v>
      </c>
      <c r="AF35" s="92" t="s">
        <v>610</v>
      </c>
      <c r="AL35" s="67" t="s">
        <v>81</v>
      </c>
      <c r="AR35" s="92" t="s">
        <v>151</v>
      </c>
      <c r="AX35" s="334"/>
      <c r="AY35" s="158"/>
      <c r="AZ35" s="115" t="s">
        <v>237</v>
      </c>
      <c r="BA35" s="199">
        <v>0.84306569343065696</v>
      </c>
      <c r="BB35" s="129">
        <v>0.15693430656934307</v>
      </c>
      <c r="BC35" s="369">
        <f t="shared" si="2"/>
        <v>1</v>
      </c>
      <c r="BE35" s="92" t="s">
        <v>159</v>
      </c>
      <c r="BK35" s="92" t="s">
        <v>162</v>
      </c>
      <c r="BY35" s="516"/>
      <c r="BZ35" s="158"/>
      <c r="CA35" s="115" t="s">
        <v>237</v>
      </c>
      <c r="CB35" s="200">
        <v>0.40675241157556269</v>
      </c>
      <c r="CC35" s="71">
        <v>8.0385852090032149E-3</v>
      </c>
      <c r="CD35" s="71">
        <v>0</v>
      </c>
      <c r="CE35" s="71">
        <v>3.2154340836012861E-3</v>
      </c>
      <c r="CF35" s="71">
        <v>0.58199356913183276</v>
      </c>
      <c r="CG35" s="382">
        <f t="shared" si="4"/>
        <v>1</v>
      </c>
      <c r="CH35" s="378"/>
      <c r="CI35" s="378"/>
      <c r="CJ35" s="378"/>
      <c r="CK35" s="378"/>
      <c r="CL35" s="378"/>
      <c r="CN35" s="516"/>
      <c r="CO35" s="158"/>
      <c r="CP35" s="115" t="s">
        <v>237</v>
      </c>
      <c r="CQ35" s="199">
        <v>0.4462279293739968</v>
      </c>
      <c r="CR35" s="129">
        <v>0.5537720706260032</v>
      </c>
      <c r="CS35" s="369">
        <f t="shared" si="5"/>
        <v>1</v>
      </c>
      <c r="CU35" s="516"/>
      <c r="CV35" s="175"/>
      <c r="CW35" s="120" t="s">
        <v>237</v>
      </c>
      <c r="CX35" s="110">
        <v>0.33453237410071945</v>
      </c>
      <c r="CY35" s="51">
        <v>0.41726618705035973</v>
      </c>
      <c r="CZ35" s="51">
        <v>3.9568345323741004E-2</v>
      </c>
      <c r="DA35" s="51">
        <v>0.20863309352517981</v>
      </c>
      <c r="DB35" s="226">
        <v>0.99999999999999989</v>
      </c>
      <c r="DC35" s="392"/>
      <c r="DD35" s="516"/>
      <c r="DE35" s="158"/>
      <c r="DF35" s="115" t="s">
        <v>237</v>
      </c>
      <c r="DG35" s="216">
        <v>0.89387755102040811</v>
      </c>
      <c r="DH35" s="217">
        <v>0</v>
      </c>
      <c r="DI35" s="217">
        <v>3.6734693877551024E-2</v>
      </c>
      <c r="DJ35" s="217">
        <v>1.2244897959183673E-2</v>
      </c>
      <c r="DK35" s="217">
        <v>4.0816326530612249E-3</v>
      </c>
      <c r="DL35" s="217">
        <v>0</v>
      </c>
      <c r="DM35" s="217">
        <v>5.3061224489795916E-2</v>
      </c>
      <c r="DN35" s="220">
        <v>1</v>
      </c>
      <c r="DP35" s="527"/>
      <c r="DQ35" s="175"/>
      <c r="DR35" s="120" t="s">
        <v>237</v>
      </c>
      <c r="DS35" s="216">
        <v>0.5611510791366906</v>
      </c>
      <c r="DT35" s="217">
        <v>3.237410071942446E-2</v>
      </c>
      <c r="DU35" s="217">
        <v>0.35971223021582732</v>
      </c>
      <c r="DV35" s="217">
        <v>3.5971223021582736E-3</v>
      </c>
      <c r="DW35" s="217">
        <v>4.3165467625899283E-2</v>
      </c>
      <c r="DX35" s="220">
        <v>0.99999999999999989</v>
      </c>
      <c r="DZ35" s="516"/>
      <c r="EA35" s="158"/>
      <c r="EB35" s="120" t="s">
        <v>237</v>
      </c>
      <c r="EC35" s="110">
        <v>0.83882783882783885</v>
      </c>
      <c r="ED35" s="51">
        <v>0.11355311355311355</v>
      </c>
      <c r="EE35" s="51">
        <v>4.7619047619047616E-2</v>
      </c>
      <c r="EF35" s="134">
        <v>6.5934065934065936E-2</v>
      </c>
    </row>
    <row r="36" spans="10:136" x14ac:dyDescent="0.25">
      <c r="J36" s="334"/>
      <c r="K36" s="187"/>
      <c r="L36" s="98" t="s">
        <v>235</v>
      </c>
      <c r="M36" s="352">
        <v>0.37642585551330798</v>
      </c>
      <c r="N36" s="65">
        <v>1.1406844106463879E-2</v>
      </c>
      <c r="O36" s="65">
        <v>7.2243346007604556E-2</v>
      </c>
      <c r="P36" s="65">
        <v>0.44486692015209123</v>
      </c>
      <c r="Q36" s="65">
        <v>9.5057034220532313E-2</v>
      </c>
      <c r="R36" s="357">
        <f t="shared" si="1"/>
        <v>1</v>
      </c>
      <c r="T36" s="92" t="s">
        <v>154</v>
      </c>
      <c r="Z36" s="92" t="s">
        <v>488</v>
      </c>
      <c r="AF36" s="92" t="s">
        <v>611</v>
      </c>
      <c r="AL36" s="92" t="s">
        <v>155</v>
      </c>
      <c r="AR36" s="92" t="s">
        <v>156</v>
      </c>
      <c r="AX36" s="334"/>
      <c r="AY36" s="157"/>
      <c r="AZ36" s="98" t="s">
        <v>235</v>
      </c>
      <c r="BA36" s="365">
        <v>0.80603448275862066</v>
      </c>
      <c r="BB36" s="128">
        <v>0.19396551724137931</v>
      </c>
      <c r="BC36" s="370">
        <f t="shared" si="2"/>
        <v>1</v>
      </c>
      <c r="BY36" s="516"/>
      <c r="BZ36" s="157"/>
      <c r="CA36" s="98" t="s">
        <v>235</v>
      </c>
      <c r="CB36" s="381">
        <v>0.54135338345864703</v>
      </c>
      <c r="CC36" s="70">
        <v>2.6315789473684209E-2</v>
      </c>
      <c r="CD36" s="70">
        <v>7.5187969924812026E-3</v>
      </c>
      <c r="CE36" s="70">
        <v>0</v>
      </c>
      <c r="CF36" s="70">
        <v>0.42481203007518797</v>
      </c>
      <c r="CG36" s="383">
        <f t="shared" si="4"/>
        <v>1.0000000000000004</v>
      </c>
      <c r="CH36" s="378"/>
      <c r="CI36" s="378"/>
      <c r="CJ36" s="378"/>
      <c r="CK36" s="378"/>
      <c r="CL36" s="378"/>
      <c r="CN36" s="516"/>
      <c r="CO36" s="157"/>
      <c r="CP36" s="98" t="s">
        <v>235</v>
      </c>
      <c r="CQ36" s="365">
        <v>0.32089552238805968</v>
      </c>
      <c r="CR36" s="128">
        <v>0.67910447761194026</v>
      </c>
      <c r="CS36" s="370">
        <f t="shared" si="5"/>
        <v>1</v>
      </c>
      <c r="CU36" s="516"/>
      <c r="CV36" s="187"/>
      <c r="CW36" s="119" t="s">
        <v>235</v>
      </c>
      <c r="CX36" s="111">
        <v>0.41463414634146339</v>
      </c>
      <c r="CY36" s="49">
        <v>0.3902439024390244</v>
      </c>
      <c r="CZ36" s="49">
        <v>7.3170731707317069E-2</v>
      </c>
      <c r="DA36" s="49">
        <v>0.12195121951219512</v>
      </c>
      <c r="DB36" s="224">
        <v>1</v>
      </c>
      <c r="DD36" s="516"/>
      <c r="DE36" s="157"/>
      <c r="DF36" s="98" t="s">
        <v>235</v>
      </c>
      <c r="DG36" s="212">
        <v>0.84523809523809523</v>
      </c>
      <c r="DH36" s="213">
        <v>1.1904761904761904E-2</v>
      </c>
      <c r="DI36" s="213">
        <v>5.9523809523809521E-2</v>
      </c>
      <c r="DJ36" s="213">
        <v>0</v>
      </c>
      <c r="DK36" s="213">
        <v>2.3809523809523808E-2</v>
      </c>
      <c r="DL36" s="213">
        <v>1.1904761904761904E-2</v>
      </c>
      <c r="DM36" s="213">
        <v>4.7619047619047616E-2</v>
      </c>
      <c r="DN36" s="78">
        <v>1</v>
      </c>
      <c r="DP36" s="527"/>
      <c r="DQ36" s="187"/>
      <c r="DR36" s="119" t="s">
        <v>235</v>
      </c>
      <c r="DS36" s="218">
        <v>0.37209302325581395</v>
      </c>
      <c r="DT36" s="219">
        <v>4.6511627906976744E-2</v>
      </c>
      <c r="DU36" s="219">
        <v>0.40697674418604651</v>
      </c>
      <c r="DV36" s="219">
        <v>3.4883720930232558E-2</v>
      </c>
      <c r="DW36" s="219">
        <v>0.13953488372093023</v>
      </c>
      <c r="DX36" s="221">
        <v>0.99999999999999989</v>
      </c>
      <c r="DZ36" s="516"/>
      <c r="EA36" s="157"/>
      <c r="EB36" s="119" t="s">
        <v>235</v>
      </c>
      <c r="EC36" s="111">
        <v>0.73255813953488402</v>
      </c>
      <c r="ED36" s="49">
        <v>0.18604651162790697</v>
      </c>
      <c r="EE36" s="49">
        <v>8.1395348837209308E-2</v>
      </c>
      <c r="EF36" s="136">
        <v>0.10465116279069767</v>
      </c>
    </row>
    <row r="37" spans="10:136" x14ac:dyDescent="0.25">
      <c r="J37" s="334"/>
      <c r="K37" s="176" t="s">
        <v>239</v>
      </c>
      <c r="L37" s="98" t="s">
        <v>236</v>
      </c>
      <c r="M37" s="351">
        <v>0.19402985074626866</v>
      </c>
      <c r="N37" s="59">
        <v>2.4875621890547265E-2</v>
      </c>
      <c r="O37" s="59">
        <v>0.17910447761194029</v>
      </c>
      <c r="P37" s="59">
        <v>0.42786069651741293</v>
      </c>
      <c r="Q37" s="59">
        <v>0.17412935323383086</v>
      </c>
      <c r="R37" s="356">
        <f t="shared" si="1"/>
        <v>1</v>
      </c>
      <c r="AF37" s="92" t="s">
        <v>612</v>
      </c>
      <c r="AX37" s="334"/>
      <c r="AY37" s="156" t="s">
        <v>239</v>
      </c>
      <c r="AZ37" s="98" t="s">
        <v>236</v>
      </c>
      <c r="BA37" s="173">
        <v>0.87777777777777777</v>
      </c>
      <c r="BB37" s="127">
        <v>0.12222222222222222</v>
      </c>
      <c r="BC37" s="368">
        <f t="shared" si="2"/>
        <v>1</v>
      </c>
      <c r="BE37" s="92"/>
      <c r="BY37" s="516"/>
      <c r="BZ37" s="156" t="s">
        <v>239</v>
      </c>
      <c r="CA37" s="98" t="s">
        <v>236</v>
      </c>
      <c r="CB37" s="162">
        <v>0.45226130653266333</v>
      </c>
      <c r="CC37" s="57">
        <v>1.507537688442211E-2</v>
      </c>
      <c r="CD37" s="57">
        <v>0</v>
      </c>
      <c r="CE37" s="57">
        <v>5.0251256281407036E-3</v>
      </c>
      <c r="CF37" s="57">
        <v>0.52763819095477382</v>
      </c>
      <c r="CG37" s="375">
        <f t="shared" si="4"/>
        <v>1</v>
      </c>
      <c r="CH37" s="378"/>
      <c r="CI37" s="378"/>
      <c r="CJ37" s="378"/>
      <c r="CK37" s="378"/>
      <c r="CL37" s="378"/>
      <c r="CN37" s="516"/>
      <c r="CO37" s="156" t="s">
        <v>239</v>
      </c>
      <c r="CP37" s="98" t="s">
        <v>236</v>
      </c>
      <c r="CQ37" s="173">
        <v>0.40099009900990101</v>
      </c>
      <c r="CR37" s="127">
        <v>0.59900990099009899</v>
      </c>
      <c r="CS37" s="368">
        <f t="shared" si="5"/>
        <v>1</v>
      </c>
      <c r="CU37" s="516"/>
      <c r="CV37" s="176" t="s">
        <v>239</v>
      </c>
      <c r="CW37" s="119" t="s">
        <v>236</v>
      </c>
      <c r="CX37" s="101">
        <v>0.27272727272727271</v>
      </c>
      <c r="CY37" s="25">
        <v>0.4935064935064935</v>
      </c>
      <c r="CZ37" s="25">
        <v>3.896103896103896E-2</v>
      </c>
      <c r="DA37" s="25">
        <v>0.19480519480519481</v>
      </c>
      <c r="DB37" s="225">
        <v>1</v>
      </c>
      <c r="DD37" s="516"/>
      <c r="DE37" s="156" t="s">
        <v>239</v>
      </c>
      <c r="DF37" s="98" t="s">
        <v>236</v>
      </c>
      <c r="DG37" s="212">
        <v>0.87012987012987009</v>
      </c>
      <c r="DH37" s="213">
        <v>1.2987012987012988E-2</v>
      </c>
      <c r="DI37" s="213">
        <v>2.5974025974025976E-2</v>
      </c>
      <c r="DJ37" s="213">
        <v>0</v>
      </c>
      <c r="DK37" s="213">
        <v>0</v>
      </c>
      <c r="DL37" s="213">
        <v>0</v>
      </c>
      <c r="DM37" s="213">
        <v>9.0909090909090912E-2</v>
      </c>
      <c r="DN37" s="78">
        <v>1</v>
      </c>
      <c r="DP37" s="527"/>
      <c r="DQ37" s="176" t="s">
        <v>239</v>
      </c>
      <c r="DR37" s="119" t="s">
        <v>236</v>
      </c>
      <c r="DS37" s="212">
        <v>0.51851851851851849</v>
      </c>
      <c r="DT37" s="213">
        <v>2.4691358024691357E-2</v>
      </c>
      <c r="DU37" s="213">
        <v>0.2839506172839506</v>
      </c>
      <c r="DV37" s="213">
        <v>2.4691358024691357E-2</v>
      </c>
      <c r="DW37" s="213">
        <v>0.14814814814814814</v>
      </c>
      <c r="DX37" s="78">
        <v>0.99999999999999989</v>
      </c>
      <c r="DZ37" s="516"/>
      <c r="EA37" s="156" t="s">
        <v>239</v>
      </c>
      <c r="EB37" s="119" t="s">
        <v>236</v>
      </c>
      <c r="EC37" s="101">
        <v>0.83544303797468356</v>
      </c>
      <c r="ED37" s="25">
        <v>0.13924050632911392</v>
      </c>
      <c r="EE37" s="25">
        <v>2.5316455696202531E-2</v>
      </c>
      <c r="EF37" s="134">
        <v>0.11392405063291139</v>
      </c>
    </row>
    <row r="38" spans="10:136" x14ac:dyDescent="0.25">
      <c r="J38" s="334"/>
      <c r="K38" s="175"/>
      <c r="L38" s="115" t="s">
        <v>237</v>
      </c>
      <c r="M38" s="353">
        <v>0.1251908396946565</v>
      </c>
      <c r="N38" s="66">
        <v>2.1374045801526718E-2</v>
      </c>
      <c r="O38" s="66">
        <v>0.16030534351145037</v>
      </c>
      <c r="P38" s="66">
        <v>0.37099236641221373</v>
      </c>
      <c r="Q38" s="66">
        <v>0.32213740458015266</v>
      </c>
      <c r="R38" s="358">
        <f t="shared" si="1"/>
        <v>1</v>
      </c>
      <c r="AF38" s="92" t="s">
        <v>613</v>
      </c>
      <c r="AX38" s="334"/>
      <c r="AY38" s="158"/>
      <c r="AZ38" s="115" t="s">
        <v>237</v>
      </c>
      <c r="BA38" s="199">
        <v>0.92136752136752131</v>
      </c>
      <c r="BB38" s="129">
        <v>7.8632478632478631E-2</v>
      </c>
      <c r="BC38" s="369">
        <f t="shared" si="2"/>
        <v>1</v>
      </c>
      <c r="BY38" s="516"/>
      <c r="BZ38" s="158"/>
      <c r="CA38" s="115" t="s">
        <v>237</v>
      </c>
      <c r="CB38" s="200">
        <v>0.49694189602446481</v>
      </c>
      <c r="CC38" s="71">
        <v>4.5871559633027525E-3</v>
      </c>
      <c r="CD38" s="71">
        <v>0</v>
      </c>
      <c r="CE38" s="71">
        <v>1.5290519877675841E-3</v>
      </c>
      <c r="CF38" s="71">
        <v>0.49694189602446481</v>
      </c>
      <c r="CG38" s="382">
        <f t="shared" si="4"/>
        <v>0.99999999999999989</v>
      </c>
      <c r="CH38" s="378"/>
      <c r="CI38" s="378"/>
      <c r="CJ38" s="378"/>
      <c r="CK38" s="378"/>
      <c r="CL38" s="378"/>
      <c r="CN38" s="516"/>
      <c r="CO38" s="158"/>
      <c r="CP38" s="115" t="s">
        <v>237</v>
      </c>
      <c r="CQ38" s="199">
        <v>0.45579268292682928</v>
      </c>
      <c r="CR38" s="129">
        <v>0.54420731707317072</v>
      </c>
      <c r="CS38" s="369">
        <f t="shared" si="5"/>
        <v>1</v>
      </c>
      <c r="CU38" s="516"/>
      <c r="CV38" s="175"/>
      <c r="CW38" s="120" t="s">
        <v>237</v>
      </c>
      <c r="CX38" s="110">
        <v>0.30069930069930068</v>
      </c>
      <c r="CY38" s="51">
        <v>0.39860139860139859</v>
      </c>
      <c r="CZ38" s="51">
        <v>1.7482517482517484E-2</v>
      </c>
      <c r="DA38" s="51">
        <v>0.28321678321678323</v>
      </c>
      <c r="DB38" s="226">
        <v>1</v>
      </c>
      <c r="DD38" s="516"/>
      <c r="DE38" s="158"/>
      <c r="DF38" s="115" t="s">
        <v>237</v>
      </c>
      <c r="DG38" s="216">
        <v>0.89629629629629626</v>
      </c>
      <c r="DH38" s="217">
        <v>7.4074074074074077E-3</v>
      </c>
      <c r="DI38" s="217">
        <v>1.4814814814814815E-2</v>
      </c>
      <c r="DJ38" s="217">
        <v>3.7037037037037038E-3</v>
      </c>
      <c r="DK38" s="217">
        <v>7.4074074074074077E-3</v>
      </c>
      <c r="DL38" s="217">
        <v>1.8518518518518517E-2</v>
      </c>
      <c r="DM38" s="217">
        <v>5.185185185185185E-2</v>
      </c>
      <c r="DN38" s="220">
        <v>0.99999999999999989</v>
      </c>
      <c r="DP38" s="527"/>
      <c r="DQ38" s="175"/>
      <c r="DR38" s="120" t="s">
        <v>237</v>
      </c>
      <c r="DS38" s="216">
        <v>0.40939597315436244</v>
      </c>
      <c r="DT38" s="217">
        <v>3.6912751677852351E-2</v>
      </c>
      <c r="DU38" s="217">
        <v>0.32550335570469796</v>
      </c>
      <c r="DV38" s="217">
        <v>1.0067114093959731E-2</v>
      </c>
      <c r="DW38" s="217">
        <v>0.21812080536912751</v>
      </c>
      <c r="DX38" s="220">
        <v>1</v>
      </c>
      <c r="DZ38" s="516"/>
      <c r="EA38" s="158"/>
      <c r="EB38" s="120" t="s">
        <v>237</v>
      </c>
      <c r="EC38" s="110">
        <v>0.82885906040268453</v>
      </c>
      <c r="ED38" s="51">
        <v>0.10067114093959731</v>
      </c>
      <c r="EE38" s="51">
        <v>7.0469798657718116E-2</v>
      </c>
      <c r="EF38" s="134">
        <v>3.0201342281879193E-2</v>
      </c>
    </row>
    <row r="39" spans="10:136" x14ac:dyDescent="0.25">
      <c r="J39" s="334"/>
      <c r="K39" s="187"/>
      <c r="L39" s="98" t="s">
        <v>235</v>
      </c>
      <c r="M39" s="352">
        <v>0.35</v>
      </c>
      <c r="N39" s="65">
        <v>1.5384615384615385E-2</v>
      </c>
      <c r="O39" s="65">
        <v>0.12692307692307692</v>
      </c>
      <c r="P39" s="65">
        <v>0.3923076923076923</v>
      </c>
      <c r="Q39" s="65">
        <v>0.11538461538461539</v>
      </c>
      <c r="R39" s="357">
        <f t="shared" si="1"/>
        <v>1</v>
      </c>
      <c r="Z39" s="92"/>
      <c r="AL39" s="92"/>
      <c r="AR39" s="92"/>
      <c r="AX39" s="334"/>
      <c r="AY39" s="157"/>
      <c r="AZ39" s="98" t="s">
        <v>235</v>
      </c>
      <c r="BA39" s="365">
        <v>0.88986784140969166</v>
      </c>
      <c r="BB39" s="128">
        <v>0.11013215859030837</v>
      </c>
      <c r="BC39" s="370">
        <f t="shared" si="2"/>
        <v>1</v>
      </c>
      <c r="BY39" s="516"/>
      <c r="BZ39" s="157"/>
      <c r="CA39" s="98" t="s">
        <v>235</v>
      </c>
      <c r="CB39" s="381">
        <v>0.51538461538461533</v>
      </c>
      <c r="CC39" s="70">
        <v>7.6923076923076927E-3</v>
      </c>
      <c r="CD39" s="70">
        <v>7.6923076923076927E-3</v>
      </c>
      <c r="CE39" s="70">
        <v>3.8461538461538464E-3</v>
      </c>
      <c r="CF39" s="70">
        <v>0.4653846153846154</v>
      </c>
      <c r="CG39" s="383">
        <f t="shared" si="4"/>
        <v>0.99999999999999989</v>
      </c>
      <c r="CH39" s="378"/>
      <c r="CI39" s="378"/>
      <c r="CJ39" s="378"/>
      <c r="CK39" s="378"/>
      <c r="CL39" s="378"/>
      <c r="CN39" s="516"/>
      <c r="CO39" s="157"/>
      <c r="CP39" s="98" t="s">
        <v>235</v>
      </c>
      <c r="CQ39" s="365">
        <v>0.2846153846153846</v>
      </c>
      <c r="CR39" s="128">
        <v>0.7153846153846154</v>
      </c>
      <c r="CS39" s="370">
        <f t="shared" si="5"/>
        <v>1</v>
      </c>
      <c r="CU39" s="516"/>
      <c r="CV39" s="187"/>
      <c r="CW39" s="119" t="s">
        <v>235</v>
      </c>
      <c r="CX39" s="111">
        <v>0.26027397260273971</v>
      </c>
      <c r="CY39" s="49">
        <v>0.50684931506849318</v>
      </c>
      <c r="CZ39" s="49">
        <v>0.12328767123287671</v>
      </c>
      <c r="DA39" s="49">
        <v>0.1095890410958904</v>
      </c>
      <c r="DB39" s="224">
        <v>1</v>
      </c>
      <c r="DD39" s="516"/>
      <c r="DE39" s="157"/>
      <c r="DF39" s="98" t="s">
        <v>235</v>
      </c>
      <c r="DG39" s="212">
        <v>0.875</v>
      </c>
      <c r="DH39" s="213">
        <v>1.3888888888888888E-2</v>
      </c>
      <c r="DI39" s="213">
        <v>2.7777777777777776E-2</v>
      </c>
      <c r="DJ39" s="213">
        <v>1.3888888888888888E-2</v>
      </c>
      <c r="DK39" s="213">
        <v>0</v>
      </c>
      <c r="DL39" s="213">
        <v>0</v>
      </c>
      <c r="DM39" s="213">
        <v>6.9444444444444448E-2</v>
      </c>
      <c r="DN39" s="78">
        <v>0.99999999999999989</v>
      </c>
      <c r="DP39" s="527"/>
      <c r="DQ39" s="187"/>
      <c r="DR39" s="119" t="s">
        <v>235</v>
      </c>
      <c r="DS39" s="218">
        <v>0.41891891891891891</v>
      </c>
      <c r="DT39" s="219">
        <v>4.0540540540540543E-2</v>
      </c>
      <c r="DU39" s="219">
        <v>0.35135135135135137</v>
      </c>
      <c r="DV39" s="219">
        <v>2.7027027027027029E-2</v>
      </c>
      <c r="DW39" s="219">
        <v>0.16216216216216217</v>
      </c>
      <c r="DX39" s="221">
        <v>0.99999999999999989</v>
      </c>
      <c r="DZ39" s="516"/>
      <c r="EA39" s="157"/>
      <c r="EB39" s="119" t="s">
        <v>235</v>
      </c>
      <c r="EC39" s="111">
        <v>0.77027027027027029</v>
      </c>
      <c r="ED39" s="49">
        <v>0.10810810810810811</v>
      </c>
      <c r="EE39" s="49">
        <v>0.12162162162162163</v>
      </c>
      <c r="EF39" s="136">
        <v>-1.3513513513513514E-2</v>
      </c>
    </row>
    <row r="40" spans="10:136" x14ac:dyDescent="0.25">
      <c r="J40" s="334"/>
      <c r="K40" s="176" t="s">
        <v>240</v>
      </c>
      <c r="L40" s="98" t="s">
        <v>236</v>
      </c>
      <c r="M40" s="351">
        <v>0.21111111111111111</v>
      </c>
      <c r="N40" s="59">
        <v>2.7777777777777776E-2</v>
      </c>
      <c r="O40" s="59">
        <v>0.20555555555555555</v>
      </c>
      <c r="P40" s="59">
        <v>0.38333333333333336</v>
      </c>
      <c r="Q40" s="59">
        <v>0.17222222222222222</v>
      </c>
      <c r="R40" s="356">
        <f t="shared" si="1"/>
        <v>1</v>
      </c>
      <c r="AF40" s="80"/>
      <c r="AX40" s="334"/>
      <c r="AY40" s="156" t="s">
        <v>240</v>
      </c>
      <c r="AZ40" s="98" t="s">
        <v>236</v>
      </c>
      <c r="BA40" s="173">
        <v>0.87179487179487181</v>
      </c>
      <c r="BB40" s="127">
        <v>0.12820512820512819</v>
      </c>
      <c r="BC40" s="368">
        <f t="shared" si="2"/>
        <v>1</v>
      </c>
      <c r="BY40" s="516"/>
      <c r="BZ40" s="156" t="s">
        <v>240</v>
      </c>
      <c r="CA40" s="98" t="s">
        <v>236</v>
      </c>
      <c r="CB40" s="162">
        <v>0.43333333333333335</v>
      </c>
      <c r="CC40" s="57">
        <v>5.5555555555555558E-3</v>
      </c>
      <c r="CD40" s="57">
        <v>0</v>
      </c>
      <c r="CE40" s="57">
        <v>5.5555555555555558E-3</v>
      </c>
      <c r="CF40" s="57">
        <v>0.55555555555555558</v>
      </c>
      <c r="CG40" s="375">
        <f t="shared" si="4"/>
        <v>1</v>
      </c>
      <c r="CH40" s="378"/>
      <c r="CI40" s="378"/>
      <c r="CJ40" s="378"/>
      <c r="CK40" s="378"/>
      <c r="CL40" s="378"/>
      <c r="CN40" s="516"/>
      <c r="CO40" s="156" t="s">
        <v>240</v>
      </c>
      <c r="CP40" s="98" t="s">
        <v>236</v>
      </c>
      <c r="CQ40" s="173">
        <v>0.40555555555555556</v>
      </c>
      <c r="CR40" s="127">
        <v>0.59444444444444444</v>
      </c>
      <c r="CS40" s="368">
        <f t="shared" si="5"/>
        <v>1</v>
      </c>
      <c r="CU40" s="516"/>
      <c r="CV40" s="176" t="s">
        <v>240</v>
      </c>
      <c r="CW40" s="119" t="s">
        <v>236</v>
      </c>
      <c r="CX40" s="101">
        <v>0.28767123287671231</v>
      </c>
      <c r="CY40" s="25">
        <v>0.54794520547945202</v>
      </c>
      <c r="CZ40" s="25">
        <v>8.2191780821917804E-2</v>
      </c>
      <c r="DA40" s="25">
        <v>8.2191780821917804E-2</v>
      </c>
      <c r="DB40" s="225">
        <v>1</v>
      </c>
      <c r="DD40" s="516"/>
      <c r="DE40" s="156" t="s">
        <v>240</v>
      </c>
      <c r="DF40" s="98" t="s">
        <v>236</v>
      </c>
      <c r="DG40" s="212">
        <v>0.92647058823529416</v>
      </c>
      <c r="DH40" s="213">
        <v>0</v>
      </c>
      <c r="DI40" s="213">
        <v>1.4705882352941176E-2</v>
      </c>
      <c r="DJ40" s="213">
        <v>1.4705882352941176E-2</v>
      </c>
      <c r="DK40" s="213">
        <v>0</v>
      </c>
      <c r="DL40" s="213">
        <v>1.4705882352941176E-2</v>
      </c>
      <c r="DM40" s="213">
        <v>2.9411764705882353E-2</v>
      </c>
      <c r="DN40" s="78">
        <v>0.99999999999999989</v>
      </c>
      <c r="DP40" s="527"/>
      <c r="DQ40" s="176" t="s">
        <v>240</v>
      </c>
      <c r="DR40" s="119" t="s">
        <v>236</v>
      </c>
      <c r="DS40" s="212">
        <v>0.56164383561643838</v>
      </c>
      <c r="DT40" s="213">
        <v>1.3698630136986301E-2</v>
      </c>
      <c r="DU40" s="213">
        <v>0.26027397260273971</v>
      </c>
      <c r="DV40" s="213">
        <v>1.3698630136986301E-2</v>
      </c>
      <c r="DW40" s="213">
        <v>0.15068493150684931</v>
      </c>
      <c r="DX40" s="78">
        <v>1</v>
      </c>
      <c r="DZ40" s="516"/>
      <c r="EA40" s="156" t="s">
        <v>240</v>
      </c>
      <c r="EB40" s="119" t="s">
        <v>236</v>
      </c>
      <c r="EC40" s="101">
        <v>0.84931506849315064</v>
      </c>
      <c r="ED40" s="25">
        <v>0.1095890410958904</v>
      </c>
      <c r="EE40" s="25">
        <v>4.1095890410958902E-2</v>
      </c>
      <c r="EF40" s="134">
        <v>6.8493150684931503E-2</v>
      </c>
    </row>
    <row r="41" spans="10:136" x14ac:dyDescent="0.25">
      <c r="J41" s="334"/>
      <c r="K41" s="175"/>
      <c r="L41" s="115" t="s">
        <v>237</v>
      </c>
      <c r="M41" s="353">
        <v>0.10818713450292397</v>
      </c>
      <c r="N41" s="66">
        <v>5.701754385964912E-2</v>
      </c>
      <c r="O41" s="66">
        <v>0.13450292397660818</v>
      </c>
      <c r="P41" s="66">
        <v>0.39619883040935672</v>
      </c>
      <c r="Q41" s="66">
        <v>0.30409356725146197</v>
      </c>
      <c r="R41" s="358">
        <f t="shared" si="1"/>
        <v>1</v>
      </c>
      <c r="AX41" s="334"/>
      <c r="AY41" s="158"/>
      <c r="AZ41" s="115" t="s">
        <v>237</v>
      </c>
      <c r="BA41" s="199">
        <v>0.9193825042881647</v>
      </c>
      <c r="BB41" s="129">
        <v>8.0617495711835338E-2</v>
      </c>
      <c r="BC41" s="369">
        <f t="shared" si="2"/>
        <v>1</v>
      </c>
      <c r="BY41" s="516"/>
      <c r="BZ41" s="158"/>
      <c r="CA41" s="115" t="s">
        <v>237</v>
      </c>
      <c r="CB41" s="200">
        <v>0.45374449339207046</v>
      </c>
      <c r="CC41" s="71">
        <v>5.8737151248164461E-3</v>
      </c>
      <c r="CD41" s="71">
        <v>2.936857562408223E-3</v>
      </c>
      <c r="CE41" s="71">
        <v>7.3421439060205578E-3</v>
      </c>
      <c r="CF41" s="71">
        <v>0.5301027900146843</v>
      </c>
      <c r="CG41" s="382">
        <f t="shared" si="4"/>
        <v>1</v>
      </c>
      <c r="CH41" s="378"/>
      <c r="CI41" s="378"/>
      <c r="CJ41" s="378"/>
      <c r="CK41" s="378"/>
      <c r="CL41" s="378"/>
      <c r="CN41" s="516"/>
      <c r="CO41" s="158"/>
      <c r="CP41" s="115" t="s">
        <v>237</v>
      </c>
      <c r="CQ41" s="199">
        <v>0.44736842105263158</v>
      </c>
      <c r="CR41" s="129">
        <v>0.55263157894736847</v>
      </c>
      <c r="CS41" s="369">
        <f t="shared" si="5"/>
        <v>1</v>
      </c>
      <c r="CU41" s="516"/>
      <c r="CV41" s="175"/>
      <c r="CW41" s="120" t="s">
        <v>237</v>
      </c>
      <c r="CX41" s="110">
        <v>0.28104575163398693</v>
      </c>
      <c r="CY41" s="51">
        <v>0.45098039215686275</v>
      </c>
      <c r="CZ41" s="51">
        <v>4.9019607843137254E-2</v>
      </c>
      <c r="DA41" s="51">
        <v>0.21895424836601307</v>
      </c>
      <c r="DB41" s="226">
        <v>1</v>
      </c>
      <c r="DD41" s="516"/>
      <c r="DE41" s="158"/>
      <c r="DF41" s="115" t="s">
        <v>237</v>
      </c>
      <c r="DG41" s="216">
        <v>0.90441176470588236</v>
      </c>
      <c r="DH41" s="217">
        <v>7.3529411764705881E-3</v>
      </c>
      <c r="DI41" s="217">
        <v>3.6764705882352941E-3</v>
      </c>
      <c r="DJ41" s="217">
        <v>2.5735294117647058E-2</v>
      </c>
      <c r="DK41" s="217">
        <v>7.3529411764705881E-3</v>
      </c>
      <c r="DL41" s="217">
        <v>3.6764705882352941E-3</v>
      </c>
      <c r="DM41" s="217">
        <v>4.779411764705882E-2</v>
      </c>
      <c r="DN41" s="220">
        <v>1</v>
      </c>
      <c r="DP41" s="527"/>
      <c r="DQ41" s="175"/>
      <c r="DR41" s="120" t="s">
        <v>237</v>
      </c>
      <c r="DS41" s="216">
        <v>0.50326797385620914</v>
      </c>
      <c r="DT41" s="217">
        <v>4.2483660130718956E-2</v>
      </c>
      <c r="DU41" s="217">
        <v>0.33006535947712418</v>
      </c>
      <c r="DV41" s="217">
        <v>6.5359477124183009E-3</v>
      </c>
      <c r="DW41" s="217">
        <v>0.11764705882352941</v>
      </c>
      <c r="DX41" s="220">
        <v>1</v>
      </c>
      <c r="DZ41" s="516"/>
      <c r="EA41" s="158"/>
      <c r="EB41" s="120" t="s">
        <v>237</v>
      </c>
      <c r="EC41" s="110">
        <v>0.86928104575163401</v>
      </c>
      <c r="ED41" s="51">
        <v>7.5163398692810454E-2</v>
      </c>
      <c r="EE41" s="51">
        <v>5.5555555555555552E-2</v>
      </c>
      <c r="EF41" s="134">
        <v>1.9607843137254902E-2</v>
      </c>
    </row>
    <row r="42" spans="10:136" x14ac:dyDescent="0.25">
      <c r="J42" s="334"/>
      <c r="K42" s="187"/>
      <c r="L42" s="98" t="s">
        <v>235</v>
      </c>
      <c r="M42" s="352">
        <v>0.36742424242424243</v>
      </c>
      <c r="N42" s="65">
        <v>1.5151515151515152E-2</v>
      </c>
      <c r="O42" s="65">
        <v>0.12878787878787878</v>
      </c>
      <c r="P42" s="65">
        <v>0.40151515151515149</v>
      </c>
      <c r="Q42" s="65">
        <v>8.7121212121212127E-2</v>
      </c>
      <c r="R42" s="357">
        <f t="shared" si="1"/>
        <v>1</v>
      </c>
      <c r="AF42" s="92"/>
      <c r="AX42" s="334"/>
      <c r="AY42" s="157"/>
      <c r="AZ42" s="98" t="s">
        <v>235</v>
      </c>
      <c r="BA42" s="365">
        <v>0.9294605809128631</v>
      </c>
      <c r="BB42" s="128">
        <v>7.0539419087136929E-2</v>
      </c>
      <c r="BC42" s="370">
        <f t="shared" si="2"/>
        <v>1</v>
      </c>
      <c r="BY42" s="516"/>
      <c r="BZ42" s="157"/>
      <c r="CA42" s="98" t="s">
        <v>235</v>
      </c>
      <c r="CB42" s="381">
        <v>0.64015151515151514</v>
      </c>
      <c r="CC42" s="70">
        <v>1.893939393939394E-2</v>
      </c>
      <c r="CD42" s="70">
        <v>0</v>
      </c>
      <c r="CE42" s="70">
        <v>3.787878787878788E-3</v>
      </c>
      <c r="CF42" s="70">
        <v>0.3371212121212121</v>
      </c>
      <c r="CG42" s="383">
        <f t="shared" si="4"/>
        <v>1</v>
      </c>
      <c r="CH42" s="378"/>
      <c r="CI42" s="378"/>
      <c r="CJ42" s="378"/>
      <c r="CK42" s="378"/>
      <c r="CL42" s="378"/>
      <c r="CN42" s="516"/>
      <c r="CO42" s="157"/>
      <c r="CP42" s="98" t="s">
        <v>235</v>
      </c>
      <c r="CQ42" s="365">
        <v>0.2878787878787879</v>
      </c>
      <c r="CR42" s="128">
        <v>0.71212121212121215</v>
      </c>
      <c r="CS42" s="370">
        <f t="shared" si="5"/>
        <v>1</v>
      </c>
      <c r="CU42" s="516"/>
      <c r="CV42" s="187"/>
      <c r="CW42" s="119" t="s">
        <v>235</v>
      </c>
      <c r="CX42" s="111">
        <v>0.31578947368421051</v>
      </c>
      <c r="CY42" s="49">
        <v>0.52631578947368418</v>
      </c>
      <c r="CZ42" s="49">
        <v>7.8947368421052627E-2</v>
      </c>
      <c r="DA42" s="49">
        <v>7.8947368421052627E-2</v>
      </c>
      <c r="DB42" s="224">
        <v>1</v>
      </c>
      <c r="DD42" s="516"/>
      <c r="DE42" s="157"/>
      <c r="DF42" s="98" t="s">
        <v>235</v>
      </c>
      <c r="DG42" s="212">
        <v>0.84507042253521125</v>
      </c>
      <c r="DH42" s="213">
        <v>4.2253521126760563E-2</v>
      </c>
      <c r="DI42" s="213">
        <v>2.8169014084507043E-2</v>
      </c>
      <c r="DJ42" s="213">
        <v>1.4084507042253521E-2</v>
      </c>
      <c r="DK42" s="213">
        <v>0</v>
      </c>
      <c r="DL42" s="213">
        <v>7.0422535211267609E-2</v>
      </c>
      <c r="DM42" s="213">
        <v>0</v>
      </c>
      <c r="DN42" s="78">
        <v>0.99999999999999989</v>
      </c>
      <c r="DP42" s="527"/>
      <c r="DQ42" s="187"/>
      <c r="DR42" s="119" t="s">
        <v>235</v>
      </c>
      <c r="DS42" s="218">
        <v>0.40789473684210498</v>
      </c>
      <c r="DT42" s="219">
        <v>6.5789473684210523E-2</v>
      </c>
      <c r="DU42" s="219">
        <v>0.32894736842105265</v>
      </c>
      <c r="DV42" s="219">
        <v>1.3157894736842105E-2</v>
      </c>
      <c r="DW42" s="219">
        <v>0.18421052631578946</v>
      </c>
      <c r="DX42" s="221">
        <v>0.99999999999999978</v>
      </c>
      <c r="DZ42" s="516"/>
      <c r="EA42" s="157"/>
      <c r="EB42" s="119" t="s">
        <v>235</v>
      </c>
      <c r="EC42" s="111">
        <v>0.77631578947368418</v>
      </c>
      <c r="ED42" s="49">
        <v>0.17105263157894737</v>
      </c>
      <c r="EE42" s="49">
        <v>5.2631578947368418E-2</v>
      </c>
      <c r="EF42" s="136">
        <v>0.11842105263157895</v>
      </c>
    </row>
    <row r="43" spans="10:136" x14ac:dyDescent="0.25">
      <c r="J43" s="334"/>
      <c r="K43" s="176" t="s">
        <v>241</v>
      </c>
      <c r="L43" s="98" t="s">
        <v>236</v>
      </c>
      <c r="M43" s="351">
        <v>0.25668449197860965</v>
      </c>
      <c r="N43" s="59">
        <v>1.06951871657754E-2</v>
      </c>
      <c r="O43" s="59">
        <v>0.16042780748663102</v>
      </c>
      <c r="P43" s="59">
        <v>0.41176470588235292</v>
      </c>
      <c r="Q43" s="59">
        <v>0.16042780748663102</v>
      </c>
      <c r="R43" s="356">
        <f t="shared" si="1"/>
        <v>1</v>
      </c>
      <c r="AX43" s="334"/>
      <c r="AY43" s="156" t="s">
        <v>241</v>
      </c>
      <c r="AZ43" s="98" t="s">
        <v>236</v>
      </c>
      <c r="BA43" s="173">
        <v>0.9642857142857143</v>
      </c>
      <c r="BB43" s="127">
        <v>3.5714285714285712E-2</v>
      </c>
      <c r="BC43" s="368">
        <f t="shared" si="2"/>
        <v>1</v>
      </c>
      <c r="BY43" s="516"/>
      <c r="BZ43" s="156" t="s">
        <v>241</v>
      </c>
      <c r="CA43" s="98" t="s">
        <v>236</v>
      </c>
      <c r="CB43" s="162">
        <v>0.58823529411764708</v>
      </c>
      <c r="CC43" s="57">
        <v>5.3475935828877002E-3</v>
      </c>
      <c r="CD43" s="57">
        <v>0</v>
      </c>
      <c r="CE43" s="57">
        <v>2.6737967914438502E-2</v>
      </c>
      <c r="CF43" s="57">
        <v>0.37967914438502676</v>
      </c>
      <c r="CG43" s="375">
        <f t="shared" si="4"/>
        <v>1</v>
      </c>
      <c r="CH43" s="378"/>
      <c r="CI43" s="378"/>
      <c r="CJ43" s="378"/>
      <c r="CK43" s="378"/>
      <c r="CL43" s="378"/>
      <c r="CN43" s="516"/>
      <c r="CO43" s="156" t="s">
        <v>241</v>
      </c>
      <c r="CP43" s="98" t="s">
        <v>236</v>
      </c>
      <c r="CQ43" s="173">
        <v>0.41176470588235292</v>
      </c>
      <c r="CR43" s="127">
        <v>0.58823529411764708</v>
      </c>
      <c r="CS43" s="368">
        <f t="shared" si="5"/>
        <v>1</v>
      </c>
      <c r="CU43" s="516"/>
      <c r="CV43" s="176" t="s">
        <v>241</v>
      </c>
      <c r="CW43" s="119" t="s">
        <v>236</v>
      </c>
      <c r="CX43" s="101">
        <v>0.32467532467532467</v>
      </c>
      <c r="CY43" s="25">
        <v>0.44155844155844154</v>
      </c>
      <c r="CZ43" s="25">
        <v>5.1948051948051951E-2</v>
      </c>
      <c r="DA43" s="25">
        <v>0.18181818181818182</v>
      </c>
      <c r="DB43" s="225">
        <v>1</v>
      </c>
      <c r="DD43" s="516"/>
      <c r="DE43" s="156" t="s">
        <v>241</v>
      </c>
      <c r="DF43" s="98" t="s">
        <v>236</v>
      </c>
      <c r="DG43" s="212">
        <v>0.92753623188405798</v>
      </c>
      <c r="DH43" s="213">
        <v>1.4492753623188406E-2</v>
      </c>
      <c r="DI43" s="213">
        <v>0</v>
      </c>
      <c r="DJ43" s="213">
        <v>2.8985507246376812E-2</v>
      </c>
      <c r="DK43" s="213">
        <v>0</v>
      </c>
      <c r="DL43" s="213">
        <v>2.8985507246376812E-2</v>
      </c>
      <c r="DM43" s="213">
        <v>0</v>
      </c>
      <c r="DN43" s="78">
        <v>1</v>
      </c>
      <c r="DP43" s="527"/>
      <c r="DQ43" s="176" t="s">
        <v>241</v>
      </c>
      <c r="DR43" s="119" t="s">
        <v>236</v>
      </c>
      <c r="DS43" s="212">
        <v>0.35064935064935066</v>
      </c>
      <c r="DT43" s="213">
        <v>1.2987012987012988E-2</v>
      </c>
      <c r="DU43" s="213">
        <v>0.41558441558441561</v>
      </c>
      <c r="DV43" s="213">
        <v>0</v>
      </c>
      <c r="DW43" s="213">
        <v>0.22077922077922077</v>
      </c>
      <c r="DX43" s="78">
        <v>1</v>
      </c>
      <c r="DZ43" s="516"/>
      <c r="EA43" s="156" t="s">
        <v>241</v>
      </c>
      <c r="EB43" s="119" t="s">
        <v>236</v>
      </c>
      <c r="EC43" s="101">
        <v>0.83116883116883122</v>
      </c>
      <c r="ED43" s="25">
        <v>0.1038961038961039</v>
      </c>
      <c r="EE43" s="25">
        <v>6.4935064935064929E-2</v>
      </c>
      <c r="EF43" s="134">
        <v>3.8961038961038974E-2</v>
      </c>
    </row>
    <row r="44" spans="10:136" x14ac:dyDescent="0.25">
      <c r="J44" s="334"/>
      <c r="K44" s="175"/>
      <c r="L44" s="115" t="s">
        <v>237</v>
      </c>
      <c r="M44" s="353">
        <v>0.13839285714285715</v>
      </c>
      <c r="N44" s="66">
        <v>2.8273809523809524E-2</v>
      </c>
      <c r="O44" s="66">
        <v>0.13690476190476192</v>
      </c>
      <c r="P44" s="66">
        <v>0.39434523809523808</v>
      </c>
      <c r="Q44" s="66">
        <v>0.30208333333333331</v>
      </c>
      <c r="R44" s="358">
        <f t="shared" si="1"/>
        <v>1</v>
      </c>
      <c r="AX44" s="334"/>
      <c r="AY44" s="158"/>
      <c r="AZ44" s="115" t="s">
        <v>237</v>
      </c>
      <c r="BA44" s="199">
        <v>0.9712918660287081</v>
      </c>
      <c r="BB44" s="129">
        <v>2.8708133971291867E-2</v>
      </c>
      <c r="BC44" s="369">
        <f t="shared" si="2"/>
        <v>1</v>
      </c>
      <c r="BY44" s="516"/>
      <c r="BZ44" s="158"/>
      <c r="CA44" s="115" t="s">
        <v>237</v>
      </c>
      <c r="CB44" s="200">
        <v>0.58208955223880599</v>
      </c>
      <c r="CC44" s="71">
        <v>0</v>
      </c>
      <c r="CD44" s="71">
        <v>1.4925373134328358E-3</v>
      </c>
      <c r="CE44" s="71">
        <v>2.0895522388059702E-2</v>
      </c>
      <c r="CF44" s="71">
        <v>0.39552238805970147</v>
      </c>
      <c r="CG44" s="382">
        <f t="shared" si="4"/>
        <v>1</v>
      </c>
      <c r="CH44" s="378"/>
      <c r="CI44" s="378"/>
      <c r="CJ44" s="378"/>
      <c r="CK44" s="378"/>
      <c r="CL44" s="378"/>
      <c r="CN44" s="516"/>
      <c r="CO44" s="158"/>
      <c r="CP44" s="115" t="s">
        <v>237</v>
      </c>
      <c r="CQ44" s="199">
        <v>0.48065476190476192</v>
      </c>
      <c r="CR44" s="129">
        <v>0.51934523809523814</v>
      </c>
      <c r="CS44" s="369">
        <f t="shared" si="5"/>
        <v>1</v>
      </c>
      <c r="CU44" s="516"/>
      <c r="CV44" s="175"/>
      <c r="CW44" s="120" t="s">
        <v>237</v>
      </c>
      <c r="CX44" s="110">
        <v>0.21362229102167185</v>
      </c>
      <c r="CY44" s="51">
        <v>0.49845201238390091</v>
      </c>
      <c r="CZ44" s="51">
        <v>7.1207430340557279E-2</v>
      </c>
      <c r="DA44" s="51">
        <v>0.21671826625386997</v>
      </c>
      <c r="DB44" s="226">
        <v>1</v>
      </c>
      <c r="DD44" s="516"/>
      <c r="DE44" s="158"/>
      <c r="DF44" s="115" t="s">
        <v>237</v>
      </c>
      <c r="DG44" s="212">
        <v>0.86986301369863017</v>
      </c>
      <c r="DH44" s="213">
        <v>6.8493150684931503E-3</v>
      </c>
      <c r="DI44" s="213">
        <v>3.4246575342465752E-3</v>
      </c>
      <c r="DJ44" s="213">
        <v>3.4246575342465752E-2</v>
      </c>
      <c r="DK44" s="213">
        <v>3.4246575342465752E-3</v>
      </c>
      <c r="DL44" s="213">
        <v>8.2191780821917804E-2</v>
      </c>
      <c r="DM44" s="213">
        <v>0</v>
      </c>
      <c r="DN44" s="78">
        <v>1</v>
      </c>
      <c r="DP44" s="527"/>
      <c r="DQ44" s="175"/>
      <c r="DR44" s="120" t="s">
        <v>237</v>
      </c>
      <c r="DS44" s="216">
        <v>0.30030959752321984</v>
      </c>
      <c r="DT44" s="217">
        <v>2.7863777089783281E-2</v>
      </c>
      <c r="DU44" s="217">
        <v>0.37151702786377711</v>
      </c>
      <c r="DV44" s="217">
        <v>1.5479876160990712E-2</v>
      </c>
      <c r="DW44" s="217">
        <v>0.28482972136222912</v>
      </c>
      <c r="DX44" s="220">
        <v>1</v>
      </c>
      <c r="DZ44" s="516"/>
      <c r="EA44" s="158"/>
      <c r="EB44" s="120" t="s">
        <v>237</v>
      </c>
      <c r="EC44" s="110">
        <v>0.82298136645962738</v>
      </c>
      <c r="ED44" s="51">
        <v>9.9378881987577633E-2</v>
      </c>
      <c r="EE44" s="51">
        <v>7.7639751552795025E-2</v>
      </c>
      <c r="EF44" s="134">
        <v>2.1739130434782608E-2</v>
      </c>
    </row>
    <row r="45" spans="10:136" x14ac:dyDescent="0.25">
      <c r="J45" s="334"/>
      <c r="K45" s="187"/>
      <c r="L45" s="98" t="s">
        <v>235</v>
      </c>
      <c r="M45" s="352">
        <v>0.36567164179104478</v>
      </c>
      <c r="N45" s="65">
        <v>2.2388059701492536E-2</v>
      </c>
      <c r="O45" s="65">
        <v>0.10074626865671642</v>
      </c>
      <c r="P45" s="65">
        <v>0.39179104477611942</v>
      </c>
      <c r="Q45" s="65">
        <v>0.11940298507462686</v>
      </c>
      <c r="R45" s="357">
        <f t="shared" si="1"/>
        <v>1</v>
      </c>
      <c r="AX45" s="334"/>
      <c r="AY45" s="157"/>
      <c r="AZ45" s="98" t="s">
        <v>235</v>
      </c>
      <c r="BA45" s="365">
        <v>0.90873015873015872</v>
      </c>
      <c r="BB45" s="128">
        <v>9.1269841269841265E-2</v>
      </c>
      <c r="BC45" s="370">
        <f t="shared" si="2"/>
        <v>1</v>
      </c>
      <c r="BY45" s="516"/>
      <c r="BZ45" s="157"/>
      <c r="CA45" s="98" t="s">
        <v>235</v>
      </c>
      <c r="CB45" s="381">
        <v>0.60299625468164797</v>
      </c>
      <c r="CC45" s="70">
        <v>1.8726591760299626E-2</v>
      </c>
      <c r="CD45" s="70">
        <v>0</v>
      </c>
      <c r="CE45" s="70">
        <v>7.4906367041198503E-3</v>
      </c>
      <c r="CF45" s="70">
        <v>0.3707865168539326</v>
      </c>
      <c r="CG45" s="383">
        <f t="shared" si="4"/>
        <v>1</v>
      </c>
      <c r="CH45" s="378"/>
      <c r="CI45" s="378"/>
      <c r="CJ45" s="378"/>
      <c r="CK45" s="378"/>
      <c r="CL45" s="378"/>
      <c r="CN45" s="516"/>
      <c r="CO45" s="157"/>
      <c r="CP45" s="98" t="s">
        <v>235</v>
      </c>
      <c r="CQ45" s="365">
        <v>0.29104477611940299</v>
      </c>
      <c r="CR45" s="128">
        <v>0.70895522388059706</v>
      </c>
      <c r="CS45" s="370">
        <f t="shared" si="5"/>
        <v>1</v>
      </c>
      <c r="CU45" s="516"/>
      <c r="CV45" s="187"/>
      <c r="CW45" s="119" t="s">
        <v>235</v>
      </c>
      <c r="CX45" s="111">
        <v>0.29487179487179488</v>
      </c>
      <c r="CY45" s="49">
        <v>0.58974358974358976</v>
      </c>
      <c r="CZ45" s="49">
        <v>6.4102564102564097E-2</v>
      </c>
      <c r="DA45" s="49">
        <v>5.128205128205128E-2</v>
      </c>
      <c r="DB45" s="224">
        <v>1</v>
      </c>
      <c r="DD45" s="516"/>
      <c r="DE45" s="157"/>
      <c r="DF45" s="98" t="s">
        <v>235</v>
      </c>
      <c r="DG45" s="212">
        <v>0.83098591549295775</v>
      </c>
      <c r="DH45" s="213">
        <v>4.2253521126760563E-2</v>
      </c>
      <c r="DI45" s="213">
        <v>7.0422535211267609E-2</v>
      </c>
      <c r="DJ45" s="213">
        <v>2.8169014084507043E-2</v>
      </c>
      <c r="DK45" s="213">
        <v>1.4084507042253521E-2</v>
      </c>
      <c r="DL45" s="213">
        <v>0</v>
      </c>
      <c r="DM45" s="213">
        <v>1.4084507042253521E-2</v>
      </c>
      <c r="DN45" s="78">
        <v>0.99999999999999989</v>
      </c>
      <c r="DP45" s="527"/>
      <c r="DQ45" s="187"/>
      <c r="DR45" s="119" t="s">
        <v>235</v>
      </c>
      <c r="DS45" s="218">
        <v>0.41025641025641024</v>
      </c>
      <c r="DT45" s="219">
        <v>6.4102564102564097E-2</v>
      </c>
      <c r="DU45" s="219">
        <v>0.39743589743589741</v>
      </c>
      <c r="DV45" s="219">
        <v>2.564102564102564E-2</v>
      </c>
      <c r="DW45" s="219">
        <v>0.10256410256410256</v>
      </c>
      <c r="DX45" s="221">
        <v>1</v>
      </c>
      <c r="DZ45" s="516"/>
      <c r="EA45" s="157"/>
      <c r="EB45" s="119" t="s">
        <v>235</v>
      </c>
      <c r="EC45" s="111">
        <v>0.82051282051282048</v>
      </c>
      <c r="ED45" s="49">
        <v>0.12820512820512819</v>
      </c>
      <c r="EE45" s="49">
        <v>5.128205128205128E-2</v>
      </c>
      <c r="EF45" s="136">
        <v>7.6923076923076913E-2</v>
      </c>
    </row>
    <row r="46" spans="10:136" x14ac:dyDescent="0.25">
      <c r="J46" s="334"/>
      <c r="K46" s="176" t="s">
        <v>242</v>
      </c>
      <c r="L46" s="98" t="s">
        <v>236</v>
      </c>
      <c r="M46" s="351">
        <v>0.19689119170984457</v>
      </c>
      <c r="N46" s="59">
        <v>0</v>
      </c>
      <c r="O46" s="59">
        <v>0.18134715025906736</v>
      </c>
      <c r="P46" s="59">
        <v>0.43005181347150256</v>
      </c>
      <c r="Q46" s="59">
        <v>0.19170984455958548</v>
      </c>
      <c r="R46" s="356">
        <f t="shared" si="1"/>
        <v>1</v>
      </c>
      <c r="AX46" s="334"/>
      <c r="AY46" s="156" t="s">
        <v>242</v>
      </c>
      <c r="AZ46" s="98" t="s">
        <v>236</v>
      </c>
      <c r="BA46" s="173">
        <v>0.96590909090909094</v>
      </c>
      <c r="BB46" s="127">
        <v>3.4090909090909088E-2</v>
      </c>
      <c r="BC46" s="368">
        <f t="shared" si="2"/>
        <v>1</v>
      </c>
      <c r="BY46" s="516"/>
      <c r="BZ46" s="156" t="s">
        <v>242</v>
      </c>
      <c r="CA46" s="98" t="s">
        <v>236</v>
      </c>
      <c r="CB46" s="162">
        <v>0.55958549222797926</v>
      </c>
      <c r="CC46" s="57">
        <v>1.0362694300518135E-2</v>
      </c>
      <c r="CD46" s="57">
        <v>5.1813471502590676E-3</v>
      </c>
      <c r="CE46" s="57">
        <v>4.145077720207254E-2</v>
      </c>
      <c r="CF46" s="57">
        <v>0.38341968911917096</v>
      </c>
      <c r="CG46" s="375">
        <f t="shared" si="4"/>
        <v>1</v>
      </c>
      <c r="CH46" s="378"/>
      <c r="CI46" s="378"/>
      <c r="CJ46" s="378"/>
      <c r="CK46" s="378"/>
      <c r="CL46" s="378"/>
      <c r="CN46" s="516"/>
      <c r="CO46" s="156" t="s">
        <v>242</v>
      </c>
      <c r="CP46" s="98" t="s">
        <v>236</v>
      </c>
      <c r="CQ46" s="173">
        <v>0.37305699481865284</v>
      </c>
      <c r="CR46" s="127">
        <v>0.62694300518134716</v>
      </c>
      <c r="CS46" s="368">
        <f t="shared" si="5"/>
        <v>1</v>
      </c>
      <c r="CU46" s="516"/>
      <c r="CV46" s="176" t="s">
        <v>242</v>
      </c>
      <c r="CW46" s="119" t="s">
        <v>236</v>
      </c>
      <c r="CX46" s="101">
        <v>0.27777777777777779</v>
      </c>
      <c r="CY46" s="25">
        <v>0.54166666666666663</v>
      </c>
      <c r="CZ46" s="25">
        <v>5.5555555555555552E-2</v>
      </c>
      <c r="DA46" s="25">
        <v>0.125</v>
      </c>
      <c r="DB46" s="225">
        <v>1</v>
      </c>
      <c r="DD46" s="516"/>
      <c r="DE46" s="156" t="s">
        <v>242</v>
      </c>
      <c r="DF46" s="98" t="s">
        <v>236</v>
      </c>
      <c r="DG46" s="212">
        <v>0.86956521739130432</v>
      </c>
      <c r="DH46" s="213">
        <v>0</v>
      </c>
      <c r="DI46" s="213">
        <v>1.4492753623188406E-2</v>
      </c>
      <c r="DJ46" s="213">
        <v>4.3478260869565216E-2</v>
      </c>
      <c r="DK46" s="213">
        <v>1.4492753623188406E-2</v>
      </c>
      <c r="DL46" s="213">
        <v>1.4492753623188406E-2</v>
      </c>
      <c r="DM46" s="213">
        <v>4.3478260869565216E-2</v>
      </c>
      <c r="DN46" s="78">
        <v>0.99999999999999978</v>
      </c>
      <c r="DP46" s="527"/>
      <c r="DQ46" s="176" t="s">
        <v>242</v>
      </c>
      <c r="DR46" s="119" t="s">
        <v>236</v>
      </c>
      <c r="DS46" s="212">
        <v>0.3888888888888889</v>
      </c>
      <c r="DT46" s="213">
        <v>1.3888888888888888E-2</v>
      </c>
      <c r="DU46" s="213">
        <v>0.43055555555555558</v>
      </c>
      <c r="DV46" s="213">
        <v>1.3888888888888888E-2</v>
      </c>
      <c r="DW46" s="213">
        <v>0.15277777777777779</v>
      </c>
      <c r="DX46" s="78">
        <v>1</v>
      </c>
      <c r="DZ46" s="516"/>
      <c r="EA46" s="156" t="s">
        <v>242</v>
      </c>
      <c r="EB46" s="119" t="s">
        <v>236</v>
      </c>
      <c r="EC46" s="101">
        <v>0.80555555555555558</v>
      </c>
      <c r="ED46" s="25">
        <v>0.1111111111111111</v>
      </c>
      <c r="EE46" s="25">
        <v>8.3333333333333329E-2</v>
      </c>
      <c r="EF46" s="134">
        <v>2.7777777777777776E-2</v>
      </c>
    </row>
    <row r="47" spans="10:136" x14ac:dyDescent="0.25">
      <c r="J47" s="334"/>
      <c r="K47" s="175"/>
      <c r="L47" s="115" t="s">
        <v>237</v>
      </c>
      <c r="M47" s="353">
        <v>0.13725490196078433</v>
      </c>
      <c r="N47" s="66">
        <v>4.8265460030165915E-2</v>
      </c>
      <c r="O47" s="66">
        <v>0.12518853695324283</v>
      </c>
      <c r="P47" s="66">
        <v>0.37405731523378583</v>
      </c>
      <c r="Q47" s="66">
        <v>0.31523378582202111</v>
      </c>
      <c r="R47" s="358">
        <f t="shared" si="1"/>
        <v>1</v>
      </c>
      <c r="AX47" s="334"/>
      <c r="AY47" s="158"/>
      <c r="AZ47" s="115" t="s">
        <v>237</v>
      </c>
      <c r="BA47" s="199">
        <v>0.95483870967741935</v>
      </c>
      <c r="BB47" s="129">
        <v>4.5161290322580643E-2</v>
      </c>
      <c r="BC47" s="369">
        <f t="shared" si="2"/>
        <v>1</v>
      </c>
      <c r="BY47" s="516"/>
      <c r="BZ47" s="158"/>
      <c r="CA47" s="115" t="s">
        <v>237</v>
      </c>
      <c r="CB47" s="200">
        <v>0.58787878787878789</v>
      </c>
      <c r="CC47" s="71">
        <v>1.5151515151515152E-3</v>
      </c>
      <c r="CD47" s="71">
        <v>0</v>
      </c>
      <c r="CE47" s="71">
        <v>1.9696969696969695E-2</v>
      </c>
      <c r="CF47" s="71">
        <v>0.39090909090909093</v>
      </c>
      <c r="CG47" s="382">
        <f t="shared" si="4"/>
        <v>1</v>
      </c>
      <c r="CH47" s="378"/>
      <c r="CI47" s="378"/>
      <c r="CJ47" s="378"/>
      <c r="CK47" s="378"/>
      <c r="CL47" s="378"/>
      <c r="CN47" s="516"/>
      <c r="CO47" s="158"/>
      <c r="CP47" s="115" t="s">
        <v>237</v>
      </c>
      <c r="CQ47" s="199">
        <v>0.4434389140271493</v>
      </c>
      <c r="CR47" s="129">
        <v>0.5565610859728507</v>
      </c>
      <c r="CS47" s="369">
        <f t="shared" si="5"/>
        <v>1</v>
      </c>
      <c r="CU47" s="516"/>
      <c r="CV47" s="175"/>
      <c r="CW47" s="120" t="s">
        <v>237</v>
      </c>
      <c r="CX47" s="110">
        <v>0.25597269624573377</v>
      </c>
      <c r="CY47" s="51">
        <v>0.50511945392491464</v>
      </c>
      <c r="CZ47" s="51">
        <v>6.4846416382252553E-2</v>
      </c>
      <c r="DA47" s="51">
        <v>0.17406143344709898</v>
      </c>
      <c r="DB47" s="226">
        <v>1</v>
      </c>
      <c r="DD47" s="516"/>
      <c r="DE47" s="158"/>
      <c r="DF47" s="115" t="s">
        <v>237</v>
      </c>
      <c r="DG47" s="216">
        <v>0.90114068441064643</v>
      </c>
      <c r="DH47" s="217">
        <v>7.6045627376425855E-3</v>
      </c>
      <c r="DI47" s="217">
        <v>0</v>
      </c>
      <c r="DJ47" s="217">
        <v>1.9011406844106463E-2</v>
      </c>
      <c r="DK47" s="217">
        <v>7.6045627376425855E-3</v>
      </c>
      <c r="DL47" s="217">
        <v>7.6045627376425855E-3</v>
      </c>
      <c r="DM47" s="217">
        <v>5.7034220532319393E-2</v>
      </c>
      <c r="DN47" s="220">
        <v>1</v>
      </c>
      <c r="DP47" s="527"/>
      <c r="DQ47" s="175"/>
      <c r="DR47" s="120" t="s">
        <v>237</v>
      </c>
      <c r="DS47" s="216">
        <v>0.30272108843537415</v>
      </c>
      <c r="DT47" s="217">
        <v>1.020408163265306E-2</v>
      </c>
      <c r="DU47" s="217">
        <v>0.39795918367346939</v>
      </c>
      <c r="DV47" s="217">
        <v>2.0408163265306121E-2</v>
      </c>
      <c r="DW47" s="217">
        <v>0.2687074829931973</v>
      </c>
      <c r="DX47" s="220">
        <v>1</v>
      </c>
      <c r="DZ47" s="516"/>
      <c r="EA47" s="158"/>
      <c r="EB47" s="120" t="s">
        <v>237</v>
      </c>
      <c r="EC47" s="110">
        <v>0.81849315068493156</v>
      </c>
      <c r="ED47" s="51">
        <v>0.1095890410958904</v>
      </c>
      <c r="EE47" s="51">
        <v>7.1917808219178078E-2</v>
      </c>
      <c r="EF47" s="134">
        <v>3.7671232876712327E-2</v>
      </c>
    </row>
    <row r="48" spans="10:136" x14ac:dyDescent="0.25">
      <c r="J48" s="334"/>
      <c r="K48" s="187"/>
      <c r="L48" s="98" t="s">
        <v>235</v>
      </c>
      <c r="M48" s="352">
        <v>0.29739776951672864</v>
      </c>
      <c r="N48" s="65">
        <v>7.4349442379182153E-3</v>
      </c>
      <c r="O48" s="65">
        <v>0.15985130111524162</v>
      </c>
      <c r="P48" s="65">
        <v>0.40520446096654272</v>
      </c>
      <c r="Q48" s="65">
        <v>0.13011152416356878</v>
      </c>
      <c r="R48" s="357">
        <f t="shared" si="1"/>
        <v>1</v>
      </c>
      <c r="AX48" s="334"/>
      <c r="AY48" s="157"/>
      <c r="AZ48" s="98" t="s">
        <v>235</v>
      </c>
      <c r="BA48" s="365">
        <v>0.93253968253968256</v>
      </c>
      <c r="BB48" s="128">
        <v>6.7460317460317457E-2</v>
      </c>
      <c r="BC48" s="370">
        <f t="shared" si="2"/>
        <v>1</v>
      </c>
      <c r="BY48" s="516"/>
      <c r="BZ48" s="155"/>
      <c r="CA48" s="98" t="s">
        <v>235</v>
      </c>
      <c r="CB48" s="381">
        <v>0.67164179104477617</v>
      </c>
      <c r="CC48" s="70">
        <v>0</v>
      </c>
      <c r="CD48" s="70">
        <v>0</v>
      </c>
      <c r="CE48" s="70">
        <v>0</v>
      </c>
      <c r="CF48" s="70">
        <v>0.32835820895522388</v>
      </c>
      <c r="CG48" s="383">
        <f t="shared" si="4"/>
        <v>1</v>
      </c>
      <c r="CH48" s="378"/>
      <c r="CI48" s="378"/>
      <c r="CJ48" s="378"/>
      <c r="CK48" s="378"/>
      <c r="CL48" s="378"/>
      <c r="CN48" s="516"/>
      <c r="CO48" s="155"/>
      <c r="CP48" s="98" t="s">
        <v>235</v>
      </c>
      <c r="CQ48" s="365">
        <v>0.25278810408921931</v>
      </c>
      <c r="CR48" s="128">
        <v>0.74721189591078063</v>
      </c>
      <c r="CS48" s="370">
        <f t="shared" si="5"/>
        <v>1</v>
      </c>
      <c r="CU48" s="516"/>
      <c r="CV48" s="179"/>
      <c r="CW48" s="119" t="s">
        <v>235</v>
      </c>
      <c r="CX48" s="111">
        <v>0.38235294117647056</v>
      </c>
      <c r="CY48" s="49">
        <v>0.51470588235294112</v>
      </c>
      <c r="CZ48" s="49">
        <v>2.9411764705882353E-2</v>
      </c>
      <c r="DA48" s="49">
        <v>7.3529411764705885E-2</v>
      </c>
      <c r="DB48" s="224">
        <v>0.99999999999999989</v>
      </c>
      <c r="DD48" s="516"/>
      <c r="DE48" s="155"/>
      <c r="DF48" s="98" t="s">
        <v>235</v>
      </c>
      <c r="DG48" s="212">
        <v>0.87692307692307692</v>
      </c>
      <c r="DH48" s="213">
        <v>0</v>
      </c>
      <c r="DI48" s="213">
        <v>1.5384615384615385E-2</v>
      </c>
      <c r="DJ48" s="213">
        <v>1.5384615384615385E-2</v>
      </c>
      <c r="DK48" s="213">
        <v>4.6153846153846156E-2</v>
      </c>
      <c r="DL48" s="213">
        <v>0</v>
      </c>
      <c r="DM48" s="213">
        <v>4.6153846153846156E-2</v>
      </c>
      <c r="DN48" s="78">
        <v>1</v>
      </c>
      <c r="DP48" s="527"/>
      <c r="DQ48" s="179"/>
      <c r="DR48" s="119" t="s">
        <v>235</v>
      </c>
      <c r="DS48" s="218">
        <v>0.4264705882352941</v>
      </c>
      <c r="DT48" s="219">
        <v>1.4705882352941176E-2</v>
      </c>
      <c r="DU48" s="219">
        <v>0.41176470588235292</v>
      </c>
      <c r="DV48" s="219">
        <v>0</v>
      </c>
      <c r="DW48" s="219">
        <v>0.14705882352941177</v>
      </c>
      <c r="DX48" s="221">
        <v>1</v>
      </c>
      <c r="DZ48" s="516"/>
      <c r="EA48" s="157"/>
      <c r="EB48" s="119" t="s">
        <v>235</v>
      </c>
      <c r="EC48" s="111">
        <v>0.77941176470588236</v>
      </c>
      <c r="ED48" s="49">
        <v>0.13235294117647059</v>
      </c>
      <c r="EE48" s="49">
        <v>8.8235294117647065E-2</v>
      </c>
      <c r="EF48" s="136">
        <v>4.4117647058823525E-2</v>
      </c>
    </row>
    <row r="49" spans="10:136" x14ac:dyDescent="0.25">
      <c r="J49" s="334"/>
      <c r="K49" s="176" t="s">
        <v>243</v>
      </c>
      <c r="L49" s="98" t="s">
        <v>236</v>
      </c>
      <c r="M49" s="351">
        <v>0.16097560975609757</v>
      </c>
      <c r="N49" s="59">
        <v>2.9268292682926831E-2</v>
      </c>
      <c r="O49" s="59">
        <v>0.18048780487804877</v>
      </c>
      <c r="P49" s="59">
        <v>0.42926829268292682</v>
      </c>
      <c r="Q49" s="59">
        <v>0.2</v>
      </c>
      <c r="R49" s="356">
        <f t="shared" si="1"/>
        <v>1</v>
      </c>
      <c r="AX49" s="334"/>
      <c r="AY49" s="156" t="s">
        <v>243</v>
      </c>
      <c r="AZ49" s="98" t="s">
        <v>236</v>
      </c>
      <c r="BA49" s="173">
        <v>0.95675675675675675</v>
      </c>
      <c r="BB49" s="127">
        <v>4.3243243243243246E-2</v>
      </c>
      <c r="BC49" s="368">
        <f t="shared" si="2"/>
        <v>1</v>
      </c>
      <c r="BY49" s="516"/>
      <c r="BZ49" s="156" t="s">
        <v>243</v>
      </c>
      <c r="CA49" s="98" t="s">
        <v>236</v>
      </c>
      <c r="CB49" s="162">
        <v>0.56585365853658531</v>
      </c>
      <c r="CC49" s="57">
        <v>0</v>
      </c>
      <c r="CD49" s="57">
        <v>0</v>
      </c>
      <c r="CE49" s="57">
        <v>4.8780487804878049E-3</v>
      </c>
      <c r="CF49" s="57">
        <v>0.42926829268292682</v>
      </c>
      <c r="CG49" s="375">
        <f t="shared" si="4"/>
        <v>1</v>
      </c>
      <c r="CH49" s="378"/>
      <c r="CI49" s="378"/>
      <c r="CJ49" s="378"/>
      <c r="CK49" s="378"/>
      <c r="CL49" s="378"/>
      <c r="CN49" s="516"/>
      <c r="CO49" s="156" t="s">
        <v>243</v>
      </c>
      <c r="CP49" s="98" t="s">
        <v>236</v>
      </c>
      <c r="CQ49" s="173">
        <v>0.36585365853658536</v>
      </c>
      <c r="CR49" s="127">
        <v>0.63414634146341464</v>
      </c>
      <c r="CS49" s="368">
        <f t="shared" si="5"/>
        <v>1</v>
      </c>
      <c r="CU49" s="516"/>
      <c r="CV49" s="176" t="s">
        <v>243</v>
      </c>
      <c r="CW49" s="119" t="s">
        <v>236</v>
      </c>
      <c r="CX49" s="101">
        <v>0.22666666666666668</v>
      </c>
      <c r="CY49" s="25">
        <v>0.57333333333333336</v>
      </c>
      <c r="CZ49" s="25">
        <v>9.3333333333333338E-2</v>
      </c>
      <c r="DA49" s="25">
        <v>0.10666666666666667</v>
      </c>
      <c r="DB49" s="225">
        <v>1</v>
      </c>
      <c r="DD49" s="516"/>
      <c r="DE49" s="156" t="s">
        <v>243</v>
      </c>
      <c r="DF49" s="98" t="s">
        <v>236</v>
      </c>
      <c r="DG49" s="212">
        <v>0.90277777777777779</v>
      </c>
      <c r="DH49" s="213">
        <v>0</v>
      </c>
      <c r="DI49" s="213">
        <v>2.7777777777777776E-2</v>
      </c>
      <c r="DJ49" s="213">
        <v>1.3888888888888888E-2</v>
      </c>
      <c r="DK49" s="213">
        <v>0</v>
      </c>
      <c r="DL49" s="213">
        <v>0</v>
      </c>
      <c r="DM49" s="213">
        <v>5.5555555555555552E-2</v>
      </c>
      <c r="DN49" s="78">
        <v>1</v>
      </c>
      <c r="DP49" s="527"/>
      <c r="DQ49" s="176" t="s">
        <v>243</v>
      </c>
      <c r="DR49" s="119" t="s">
        <v>236</v>
      </c>
      <c r="DS49" s="212">
        <v>0.4</v>
      </c>
      <c r="DT49" s="213">
        <v>5.3333333333333337E-2</v>
      </c>
      <c r="DU49" s="213">
        <v>0.44</v>
      </c>
      <c r="DV49" s="213">
        <v>0</v>
      </c>
      <c r="DW49" s="213">
        <v>0.10666666666666667</v>
      </c>
      <c r="DX49" s="78">
        <v>1</v>
      </c>
      <c r="DZ49" s="516"/>
      <c r="EA49" s="156" t="s">
        <v>243</v>
      </c>
      <c r="EB49" s="119" t="s">
        <v>236</v>
      </c>
      <c r="EC49" s="101">
        <v>0.84</v>
      </c>
      <c r="ED49" s="25">
        <v>9.3333333333333338E-2</v>
      </c>
      <c r="EE49" s="25">
        <v>6.6666666666666666E-2</v>
      </c>
      <c r="EF49" s="134">
        <v>2.6666666666666672E-2</v>
      </c>
    </row>
    <row r="50" spans="10:136" x14ac:dyDescent="0.25">
      <c r="J50" s="334"/>
      <c r="K50" s="175"/>
      <c r="L50" s="115" t="s">
        <v>237</v>
      </c>
      <c r="M50" s="353">
        <v>0.11970802919708029</v>
      </c>
      <c r="N50" s="66">
        <v>3.3576642335766425E-2</v>
      </c>
      <c r="O50" s="66">
        <v>0.16204379562043797</v>
      </c>
      <c r="P50" s="66">
        <v>0.38394160583941606</v>
      </c>
      <c r="Q50" s="66">
        <v>0.30072992700729928</v>
      </c>
      <c r="R50" s="358">
        <f t="shared" si="1"/>
        <v>1</v>
      </c>
      <c r="AX50" s="334"/>
      <c r="AY50" s="158"/>
      <c r="AZ50" s="115" t="s">
        <v>237</v>
      </c>
      <c r="BA50" s="199">
        <v>0.94380165289256202</v>
      </c>
      <c r="BB50" s="129">
        <v>5.6198347107438019E-2</v>
      </c>
      <c r="BC50" s="369">
        <f t="shared" si="2"/>
        <v>1</v>
      </c>
      <c r="BY50" s="516"/>
      <c r="BZ50" s="175"/>
      <c r="CA50" s="115" t="s">
        <v>237</v>
      </c>
      <c r="CB50" s="200">
        <v>0.52359882005899705</v>
      </c>
      <c r="CC50" s="71">
        <v>1.4749262536873156E-3</v>
      </c>
      <c r="CD50" s="71">
        <v>0</v>
      </c>
      <c r="CE50" s="71">
        <v>2.5073746312684365E-2</v>
      </c>
      <c r="CF50" s="71">
        <v>0.44985250737463128</v>
      </c>
      <c r="CG50" s="382">
        <f t="shared" si="4"/>
        <v>1</v>
      </c>
      <c r="CH50" s="378"/>
      <c r="CI50" s="378"/>
      <c r="CJ50" s="378"/>
      <c r="CK50" s="378"/>
      <c r="CL50" s="378"/>
      <c r="CN50" s="516"/>
      <c r="CO50" s="158"/>
      <c r="CP50" s="115" t="s">
        <v>237</v>
      </c>
      <c r="CQ50" s="199">
        <v>0.45255474452554745</v>
      </c>
      <c r="CR50" s="129">
        <v>0.54744525547445255</v>
      </c>
      <c r="CS50" s="369">
        <f t="shared" si="5"/>
        <v>1</v>
      </c>
      <c r="CU50" s="516"/>
      <c r="CV50" s="175"/>
      <c r="CW50" s="120" t="s">
        <v>237</v>
      </c>
      <c r="CX50" s="110">
        <v>0.25723472668810288</v>
      </c>
      <c r="CY50" s="51">
        <v>0.47909967845659163</v>
      </c>
      <c r="CZ50" s="51">
        <v>8.6816720257234734E-2</v>
      </c>
      <c r="DA50" s="480">
        <v>0.17684887459807075</v>
      </c>
      <c r="DB50" s="226">
        <v>1</v>
      </c>
      <c r="DC50" s="68"/>
      <c r="DD50" s="516"/>
      <c r="DE50" s="158"/>
      <c r="DF50" s="115" t="s">
        <v>237</v>
      </c>
      <c r="DG50" s="216">
        <v>0.93309859154929575</v>
      </c>
      <c r="DH50" s="217">
        <v>1.4084507042253521E-2</v>
      </c>
      <c r="DI50" s="217">
        <v>7.0422535211267607E-3</v>
      </c>
      <c r="DJ50" s="217">
        <v>7.0422535211267607E-3</v>
      </c>
      <c r="DK50" s="217">
        <v>3.5211267605633804E-3</v>
      </c>
      <c r="DL50" s="217">
        <v>7.0422535211267607E-3</v>
      </c>
      <c r="DM50" s="217">
        <v>2.8169014084507043E-2</v>
      </c>
      <c r="DN50" s="220">
        <v>0.99999999999999989</v>
      </c>
      <c r="DP50" s="527"/>
      <c r="DQ50" s="175"/>
      <c r="DR50" s="120" t="s">
        <v>237</v>
      </c>
      <c r="DS50" s="216">
        <v>0.29354838709677417</v>
      </c>
      <c r="DT50" s="217">
        <v>2.2580645161290321E-2</v>
      </c>
      <c r="DU50" s="217">
        <v>0.46451612903225808</v>
      </c>
      <c r="DV50" s="217">
        <v>0</v>
      </c>
      <c r="DW50" s="217">
        <v>0.21935483870967742</v>
      </c>
      <c r="DX50" s="220">
        <v>1</v>
      </c>
      <c r="DZ50" s="516"/>
      <c r="EA50" s="158"/>
      <c r="EB50" s="120" t="s">
        <v>237</v>
      </c>
      <c r="EC50" s="110">
        <v>0.82258064516129037</v>
      </c>
      <c r="ED50" s="51">
        <v>0.1</v>
      </c>
      <c r="EE50" s="51">
        <v>7.7419354838709681E-2</v>
      </c>
      <c r="EF50" s="134">
        <v>2.2580645161290325E-2</v>
      </c>
    </row>
    <row r="51" spans="10:136" x14ac:dyDescent="0.25">
      <c r="J51" s="334"/>
      <c r="K51" s="187"/>
      <c r="L51" s="98" t="s">
        <v>235</v>
      </c>
      <c r="M51" s="352">
        <v>0.31153846153846154</v>
      </c>
      <c r="N51" s="65">
        <v>7.6923076923076927E-3</v>
      </c>
      <c r="O51" s="65">
        <v>0.12692307692307692</v>
      </c>
      <c r="P51" s="65">
        <v>0.43461538461538463</v>
      </c>
      <c r="Q51" s="65">
        <v>0.11923076923076924</v>
      </c>
      <c r="R51" s="357">
        <f t="shared" si="1"/>
        <v>1</v>
      </c>
      <c r="AX51" s="334"/>
      <c r="AY51" s="157"/>
      <c r="AZ51" s="98" t="s">
        <v>235</v>
      </c>
      <c r="BA51" s="365">
        <v>0.92712550607287447</v>
      </c>
      <c r="BB51" s="128">
        <v>7.28744939271255E-2</v>
      </c>
      <c r="BC51" s="370">
        <f t="shared" si="2"/>
        <v>1</v>
      </c>
      <c r="BY51" s="516"/>
      <c r="BZ51" s="179"/>
      <c r="CA51" s="98" t="s">
        <v>235</v>
      </c>
      <c r="CB51" s="381">
        <v>0.63076923076923075</v>
      </c>
      <c r="CC51" s="70">
        <v>1.1538461538461539E-2</v>
      </c>
      <c r="CD51" s="70">
        <v>0</v>
      </c>
      <c r="CE51" s="70">
        <v>1.1538461538461539E-2</v>
      </c>
      <c r="CF51" s="70">
        <v>0.34615384615384615</v>
      </c>
      <c r="CG51" s="383">
        <f t="shared" si="4"/>
        <v>0.99999999999999989</v>
      </c>
      <c r="CH51" s="378"/>
      <c r="CI51" s="378"/>
      <c r="CJ51" s="378"/>
      <c r="CK51" s="378"/>
      <c r="CL51" s="378"/>
      <c r="CN51" s="516"/>
      <c r="CO51" s="155"/>
      <c r="CP51" s="98" t="s">
        <v>235</v>
      </c>
      <c r="CQ51" s="365">
        <v>0.25769230769230766</v>
      </c>
      <c r="CR51" s="128">
        <v>0.74230769230769234</v>
      </c>
      <c r="CS51" s="370">
        <f t="shared" si="5"/>
        <v>1</v>
      </c>
      <c r="CU51" s="516"/>
      <c r="CV51" s="179"/>
      <c r="CW51" s="119" t="s">
        <v>235</v>
      </c>
      <c r="CX51" s="111">
        <v>0.36764705882352944</v>
      </c>
      <c r="CY51" s="49">
        <v>0.57352941176470584</v>
      </c>
      <c r="CZ51" s="49">
        <v>4.4117647058823532E-2</v>
      </c>
      <c r="DA51" s="49">
        <v>1.4705882352941176E-2</v>
      </c>
      <c r="DB51" s="224">
        <v>0.99999999999999989</v>
      </c>
      <c r="DD51" s="516"/>
      <c r="DE51" s="155"/>
      <c r="DF51" s="98" t="s">
        <v>235</v>
      </c>
      <c r="DG51" s="212">
        <v>0.84126984126984128</v>
      </c>
      <c r="DH51" s="213">
        <v>6.3492063492063489E-2</v>
      </c>
      <c r="DI51" s="213">
        <v>3.1746031746031744E-2</v>
      </c>
      <c r="DJ51" s="213">
        <v>1.5873015873015872E-2</v>
      </c>
      <c r="DK51" s="213">
        <v>0</v>
      </c>
      <c r="DL51" s="213">
        <v>0</v>
      </c>
      <c r="DM51" s="213">
        <v>4.7619047619047616E-2</v>
      </c>
      <c r="DN51" s="78">
        <v>1</v>
      </c>
      <c r="DP51" s="527"/>
      <c r="DQ51" s="179"/>
      <c r="DR51" s="119" t="s">
        <v>235</v>
      </c>
      <c r="DS51" s="218">
        <v>0.4264705882352941</v>
      </c>
      <c r="DT51" s="219">
        <v>2.9411764705882353E-2</v>
      </c>
      <c r="DU51" s="219">
        <v>0.30882352941176472</v>
      </c>
      <c r="DV51" s="219">
        <v>2.9411764705882353E-2</v>
      </c>
      <c r="DW51" s="219">
        <v>0.20588235294117646</v>
      </c>
      <c r="DX51" s="221">
        <v>1</v>
      </c>
      <c r="DZ51" s="516"/>
      <c r="EA51" s="157"/>
      <c r="EB51" s="119" t="s">
        <v>235</v>
      </c>
      <c r="EC51" s="111">
        <v>0.86764705882352944</v>
      </c>
      <c r="ED51" s="49">
        <v>0.10294117647058823</v>
      </c>
      <c r="EE51" s="49">
        <v>2.9411764705882353E-2</v>
      </c>
      <c r="EF51" s="136">
        <v>7.3529411764705899E-2</v>
      </c>
    </row>
    <row r="52" spans="10:136" x14ac:dyDescent="0.25">
      <c r="J52" s="334"/>
      <c r="K52" s="176" t="s">
        <v>244</v>
      </c>
      <c r="L52" s="98" t="s">
        <v>236</v>
      </c>
      <c r="M52" s="351">
        <v>0.14444444444444443</v>
      </c>
      <c r="N52" s="59">
        <v>1.1111111111111112E-2</v>
      </c>
      <c r="O52" s="59">
        <v>0.16666666666666666</v>
      </c>
      <c r="P52" s="59">
        <v>0.50555555555555554</v>
      </c>
      <c r="Q52" s="59">
        <v>0.17222222222222222</v>
      </c>
      <c r="R52" s="356">
        <f t="shared" si="1"/>
        <v>1</v>
      </c>
      <c r="AX52" s="334"/>
      <c r="AY52" s="156" t="s">
        <v>244</v>
      </c>
      <c r="AZ52" s="98" t="s">
        <v>236</v>
      </c>
      <c r="BA52" s="173">
        <v>0.93710691823899372</v>
      </c>
      <c r="BB52" s="127">
        <v>6.2893081761006289E-2</v>
      </c>
      <c r="BC52" s="368">
        <f t="shared" si="2"/>
        <v>1</v>
      </c>
      <c r="BY52" s="516"/>
      <c r="BZ52" s="176" t="s">
        <v>244</v>
      </c>
      <c r="CA52" s="98" t="s">
        <v>236</v>
      </c>
      <c r="CB52" s="162">
        <v>0.56111111111111112</v>
      </c>
      <c r="CC52" s="57">
        <v>0</v>
      </c>
      <c r="CD52" s="57">
        <v>0</v>
      </c>
      <c r="CE52" s="57">
        <v>1.6666666666666666E-2</v>
      </c>
      <c r="CF52" s="57">
        <v>0.42222222222222222</v>
      </c>
      <c r="CG52" s="375">
        <f t="shared" si="4"/>
        <v>1</v>
      </c>
      <c r="CH52" s="378"/>
      <c r="CI52" s="378"/>
      <c r="CJ52" s="378"/>
      <c r="CK52" s="378"/>
      <c r="CL52" s="378"/>
      <c r="CN52" s="516"/>
      <c r="CO52" s="156" t="s">
        <v>244</v>
      </c>
      <c r="CP52" s="98" t="s">
        <v>236</v>
      </c>
      <c r="CQ52" s="173">
        <v>0.34444444444444444</v>
      </c>
      <c r="CR52" s="127">
        <v>0.65555555555555556</v>
      </c>
      <c r="CS52" s="368">
        <f t="shared" si="5"/>
        <v>1</v>
      </c>
      <c r="CU52" s="516"/>
      <c r="CV52" s="176" t="s">
        <v>244</v>
      </c>
      <c r="CW52" s="119" t="s">
        <v>236</v>
      </c>
      <c r="CX52" s="101">
        <v>0.18032786885245902</v>
      </c>
      <c r="CY52" s="25">
        <v>0.67213114754098358</v>
      </c>
      <c r="CZ52" s="25">
        <v>4.9180327868852458E-2</v>
      </c>
      <c r="DA52" s="25">
        <v>9.8360655737704916E-2</v>
      </c>
      <c r="DB52" s="225">
        <v>0.99999999999999989</v>
      </c>
      <c r="DD52" s="516"/>
      <c r="DE52" s="156" t="s">
        <v>244</v>
      </c>
      <c r="DF52" s="98" t="s">
        <v>236</v>
      </c>
      <c r="DG52" s="212">
        <v>0.93103448275862066</v>
      </c>
      <c r="DH52" s="213">
        <v>1.7241379310344827E-2</v>
      </c>
      <c r="DI52" s="213">
        <v>1.7241379310344827E-2</v>
      </c>
      <c r="DJ52" s="213">
        <v>1.7241379310344827E-2</v>
      </c>
      <c r="DK52" s="213">
        <v>0</v>
      </c>
      <c r="DL52" s="213">
        <v>0</v>
      </c>
      <c r="DM52" s="213">
        <v>1.7241379310344827E-2</v>
      </c>
      <c r="DN52" s="78">
        <v>1</v>
      </c>
      <c r="DP52" s="527"/>
      <c r="DQ52" s="176" t="s">
        <v>244</v>
      </c>
      <c r="DR52" s="119" t="s">
        <v>236</v>
      </c>
      <c r="DS52" s="212">
        <v>0.29032258064516131</v>
      </c>
      <c r="DT52" s="213">
        <v>1.6129032258064516E-2</v>
      </c>
      <c r="DU52" s="213">
        <v>0.41935483870967744</v>
      </c>
      <c r="DV52" s="213">
        <v>1.6129032258064516E-2</v>
      </c>
      <c r="DW52" s="213">
        <v>0.25806451612903225</v>
      </c>
      <c r="DX52" s="78">
        <v>1</v>
      </c>
      <c r="DZ52" s="516"/>
      <c r="EA52" s="156" t="s">
        <v>244</v>
      </c>
      <c r="EB52" s="119" t="s">
        <v>236</v>
      </c>
      <c r="EC52" s="101">
        <v>0.87096774193548387</v>
      </c>
      <c r="ED52" s="25">
        <v>8.0645161290322578E-2</v>
      </c>
      <c r="EE52" s="25">
        <v>4.8387096774193547E-2</v>
      </c>
      <c r="EF52" s="134">
        <v>3.2258064516129031E-2</v>
      </c>
    </row>
    <row r="53" spans="10:136" x14ac:dyDescent="0.25">
      <c r="J53" s="334"/>
      <c r="K53" s="175"/>
      <c r="L53" s="115" t="s">
        <v>237</v>
      </c>
      <c r="M53" s="353">
        <v>0.11328671328671329</v>
      </c>
      <c r="N53" s="66">
        <v>2.7972027972027972E-2</v>
      </c>
      <c r="O53" s="66">
        <v>0.15244755244755245</v>
      </c>
      <c r="P53" s="66">
        <v>0.38461538461538464</v>
      </c>
      <c r="Q53" s="66">
        <v>0.32167832167832167</v>
      </c>
      <c r="R53" s="358">
        <f t="shared" si="1"/>
        <v>1</v>
      </c>
      <c r="AX53" s="334"/>
      <c r="AY53" s="158"/>
      <c r="AZ53" s="115" t="s">
        <v>237</v>
      </c>
      <c r="BA53" s="199">
        <v>0.95059880239520955</v>
      </c>
      <c r="BB53" s="129">
        <v>4.940119760479042E-2</v>
      </c>
      <c r="BC53" s="369">
        <f t="shared" si="2"/>
        <v>1</v>
      </c>
      <c r="BY53" s="516"/>
      <c r="BZ53" s="175"/>
      <c r="CA53" s="115" t="s">
        <v>237</v>
      </c>
      <c r="CB53" s="200">
        <v>0.56643356643356646</v>
      </c>
      <c r="CC53" s="71">
        <v>0</v>
      </c>
      <c r="CD53" s="71">
        <v>0</v>
      </c>
      <c r="CE53" s="71">
        <v>2.3776223776223775E-2</v>
      </c>
      <c r="CF53" s="71">
        <v>0.4097902097902098</v>
      </c>
      <c r="CG53" s="382">
        <f t="shared" si="4"/>
        <v>1</v>
      </c>
      <c r="CH53" s="378"/>
      <c r="CI53" s="378"/>
      <c r="CJ53" s="378"/>
      <c r="CK53" s="378"/>
      <c r="CL53" s="378"/>
      <c r="CN53" s="516"/>
      <c r="CO53" s="158"/>
      <c r="CP53" s="115" t="s">
        <v>237</v>
      </c>
      <c r="CQ53" s="199">
        <v>0.42937062937062936</v>
      </c>
      <c r="CR53" s="129">
        <v>0.57062937062937058</v>
      </c>
      <c r="CS53" s="369">
        <f t="shared" si="5"/>
        <v>1</v>
      </c>
      <c r="CU53" s="516"/>
      <c r="CV53" s="175"/>
      <c r="CW53" s="120" t="s">
        <v>237</v>
      </c>
      <c r="CX53" s="110">
        <v>0.24429967426710097</v>
      </c>
      <c r="CY53" s="51">
        <v>0.52442996742671011</v>
      </c>
      <c r="CZ53" s="51">
        <v>6.5146579804560262E-2</v>
      </c>
      <c r="DA53" s="51">
        <v>0.16612377850162866</v>
      </c>
      <c r="DB53" s="226">
        <v>1</v>
      </c>
      <c r="DD53" s="516"/>
      <c r="DE53" s="158"/>
      <c r="DF53" s="115" t="s">
        <v>237</v>
      </c>
      <c r="DG53" s="216">
        <v>0.9106529209621993</v>
      </c>
      <c r="DH53" s="217">
        <v>6.8728522336769758E-3</v>
      </c>
      <c r="DI53" s="217">
        <v>3.4364261168384879E-3</v>
      </c>
      <c r="DJ53" s="217">
        <v>2.0618556701030927E-2</v>
      </c>
      <c r="DK53" s="217">
        <v>3.4364261168384879E-3</v>
      </c>
      <c r="DL53" s="217">
        <v>6.8728522336769758E-3</v>
      </c>
      <c r="DM53" s="217">
        <v>4.8109965635738834E-2</v>
      </c>
      <c r="DN53" s="220">
        <v>1</v>
      </c>
      <c r="DP53" s="527"/>
      <c r="DQ53" s="175"/>
      <c r="DR53" s="120" t="s">
        <v>237</v>
      </c>
      <c r="DS53" s="216">
        <v>0.26710097719869708</v>
      </c>
      <c r="DT53" s="217">
        <v>9.7719869706840382E-3</v>
      </c>
      <c r="DU53" s="217">
        <v>0.38110749185667753</v>
      </c>
      <c r="DV53" s="217">
        <v>3.2573289902280132E-3</v>
      </c>
      <c r="DW53" s="217">
        <v>0.33876221498371334</v>
      </c>
      <c r="DX53" s="220">
        <v>1</v>
      </c>
      <c r="DZ53" s="516"/>
      <c r="EA53" s="158"/>
      <c r="EB53" s="120" t="s">
        <v>237</v>
      </c>
      <c r="EC53" s="110">
        <v>0.85993485342019549</v>
      </c>
      <c r="ED53" s="51">
        <v>7.8175895765472306E-2</v>
      </c>
      <c r="EE53" s="51">
        <v>6.1889250814332247E-2</v>
      </c>
      <c r="EF53" s="134">
        <v>1.6286644951140059E-2</v>
      </c>
    </row>
    <row r="54" spans="10:136" x14ac:dyDescent="0.25">
      <c r="J54" s="334"/>
      <c r="K54" s="179"/>
      <c r="L54" s="98" t="s">
        <v>235</v>
      </c>
      <c r="M54" s="352">
        <v>0.30798479087452474</v>
      </c>
      <c r="N54" s="65">
        <v>7.6045627376425855E-3</v>
      </c>
      <c r="O54" s="65">
        <v>0.15209125475285171</v>
      </c>
      <c r="P54" s="65">
        <v>0.44106463878326996</v>
      </c>
      <c r="Q54" s="65">
        <v>9.125475285171103E-2</v>
      </c>
      <c r="R54" s="357">
        <f t="shared" si="1"/>
        <v>1</v>
      </c>
      <c r="AX54" s="334"/>
      <c r="AY54" s="155"/>
      <c r="AZ54" s="98" t="s">
        <v>235</v>
      </c>
      <c r="BA54" s="365">
        <v>0.94488188976377951</v>
      </c>
      <c r="BB54" s="128">
        <v>5.5118110236220472E-2</v>
      </c>
      <c r="BC54" s="370">
        <f t="shared" si="2"/>
        <v>1</v>
      </c>
      <c r="BY54" s="516"/>
      <c r="BZ54" s="155"/>
      <c r="CA54" s="98" t="s">
        <v>235</v>
      </c>
      <c r="CB54" s="381">
        <v>0.70722433460076051</v>
      </c>
      <c r="CC54" s="70">
        <v>7.6045627376425855E-3</v>
      </c>
      <c r="CD54" s="70">
        <v>0</v>
      </c>
      <c r="CE54" s="70">
        <v>0</v>
      </c>
      <c r="CF54" s="70">
        <v>0.28517110266159695</v>
      </c>
      <c r="CG54" s="383">
        <f t="shared" si="4"/>
        <v>1</v>
      </c>
      <c r="CH54" s="378"/>
      <c r="CI54" s="378"/>
      <c r="CJ54" s="378"/>
      <c r="CK54" s="378"/>
      <c r="CL54" s="378"/>
      <c r="CN54" s="516"/>
      <c r="CO54" s="155"/>
      <c r="CP54" s="98" t="s">
        <v>235</v>
      </c>
      <c r="CQ54" s="365">
        <v>0.24045801526717558</v>
      </c>
      <c r="CR54" s="128">
        <v>0.75954198473282442</v>
      </c>
      <c r="CS54" s="370">
        <f t="shared" si="5"/>
        <v>1</v>
      </c>
      <c r="CU54" s="516"/>
      <c r="CV54" s="179"/>
      <c r="CW54" s="119" t="s">
        <v>235</v>
      </c>
      <c r="CX54" s="111">
        <v>0.296875</v>
      </c>
      <c r="CY54" s="49">
        <v>0.578125</v>
      </c>
      <c r="CZ54" s="49">
        <v>6.25E-2</v>
      </c>
      <c r="DA54" s="49">
        <v>6.25E-2</v>
      </c>
      <c r="DB54" s="224">
        <v>1</v>
      </c>
      <c r="DD54" s="516"/>
      <c r="DE54" s="155"/>
      <c r="DF54" s="98" t="s">
        <v>235</v>
      </c>
      <c r="DG54" s="212">
        <v>0.83870967741935487</v>
      </c>
      <c r="DH54" s="213">
        <v>4.8387096774193547E-2</v>
      </c>
      <c r="DI54" s="213">
        <v>3.2258064516129031E-2</v>
      </c>
      <c r="DJ54" s="213">
        <v>4.8387096774193547E-2</v>
      </c>
      <c r="DK54" s="213">
        <v>0</v>
      </c>
      <c r="DL54" s="213">
        <v>0</v>
      </c>
      <c r="DM54" s="213">
        <v>3.2258064516129031E-2</v>
      </c>
      <c r="DN54" s="78">
        <v>0.99999999999999989</v>
      </c>
      <c r="DP54" s="527"/>
      <c r="DQ54" s="179"/>
      <c r="DR54" s="119" t="s">
        <v>235</v>
      </c>
      <c r="DS54" s="218">
        <v>0.375</v>
      </c>
      <c r="DT54" s="219">
        <v>0</v>
      </c>
      <c r="DU54" s="219">
        <v>0.390625</v>
      </c>
      <c r="DV54" s="219">
        <v>4.6875E-2</v>
      </c>
      <c r="DW54" s="219">
        <v>0.1875</v>
      </c>
      <c r="DX54" s="221">
        <v>1</v>
      </c>
      <c r="DZ54" s="516"/>
      <c r="EA54" s="155"/>
      <c r="EB54" s="98" t="s">
        <v>235</v>
      </c>
      <c r="EC54" s="111">
        <v>0.78125</v>
      </c>
      <c r="ED54" s="49">
        <v>0.171875</v>
      </c>
      <c r="EE54" s="49">
        <v>4.6875E-2</v>
      </c>
      <c r="EF54" s="136">
        <v>0.125</v>
      </c>
    </row>
    <row r="55" spans="10:136" x14ac:dyDescent="0.25">
      <c r="J55" s="334"/>
      <c r="K55" s="176" t="s">
        <v>254</v>
      </c>
      <c r="L55" s="98" t="s">
        <v>236</v>
      </c>
      <c r="M55" s="351">
        <v>0.17277486910994763</v>
      </c>
      <c r="N55" s="59">
        <v>0</v>
      </c>
      <c r="O55" s="59">
        <v>0.2513089005235602</v>
      </c>
      <c r="P55" s="59">
        <v>0.35078534031413611</v>
      </c>
      <c r="Q55" s="59">
        <v>0.22513089005235601</v>
      </c>
      <c r="R55" s="356">
        <f t="shared" si="1"/>
        <v>0.99999999999999989</v>
      </c>
      <c r="AX55" s="334"/>
      <c r="AY55" s="156" t="s">
        <v>254</v>
      </c>
      <c r="AZ55" s="98" t="s">
        <v>236</v>
      </c>
      <c r="BA55" s="173">
        <v>0.93956043956043955</v>
      </c>
      <c r="BB55" s="127">
        <v>6.043956043956044E-2</v>
      </c>
      <c r="BC55" s="368">
        <f t="shared" si="2"/>
        <v>1</v>
      </c>
      <c r="BY55" s="516"/>
      <c r="BZ55" s="156" t="s">
        <v>254</v>
      </c>
      <c r="CA55" s="98" t="s">
        <v>236</v>
      </c>
      <c r="CB55" s="162">
        <v>0.625</v>
      </c>
      <c r="CC55" s="57">
        <v>1.0416666666666666E-2</v>
      </c>
      <c r="CD55" s="57">
        <v>0</v>
      </c>
      <c r="CE55" s="57">
        <v>2.6041666666666668E-2</v>
      </c>
      <c r="CF55" s="57">
        <v>0.33854166666666669</v>
      </c>
      <c r="CG55" s="375">
        <f t="shared" si="4"/>
        <v>1</v>
      </c>
      <c r="CH55" s="378"/>
      <c r="CI55" s="378"/>
      <c r="CJ55" s="378"/>
      <c r="CK55" s="378"/>
      <c r="CL55" s="378"/>
      <c r="CN55" s="516"/>
      <c r="CO55" s="156" t="s">
        <v>254</v>
      </c>
      <c r="CP55" s="98" t="s">
        <v>236</v>
      </c>
      <c r="CQ55" s="173">
        <v>0.328125</v>
      </c>
      <c r="CR55" s="127">
        <v>0.671875</v>
      </c>
      <c r="CS55" s="368">
        <f t="shared" si="5"/>
        <v>1</v>
      </c>
      <c r="CU55" s="516"/>
      <c r="CV55" s="176" t="s">
        <v>254</v>
      </c>
      <c r="CW55" s="119" t="s">
        <v>236</v>
      </c>
      <c r="CX55" s="101">
        <v>0.33333333333333331</v>
      </c>
      <c r="CY55" s="25">
        <v>0.5714285714285714</v>
      </c>
      <c r="CZ55" s="25">
        <v>1.5873015873015872E-2</v>
      </c>
      <c r="DA55" s="25">
        <v>7.9365079365079361E-2</v>
      </c>
      <c r="DB55" s="225">
        <v>0.99999999999999978</v>
      </c>
      <c r="DD55" s="516"/>
      <c r="DE55" s="156" t="s">
        <v>254</v>
      </c>
      <c r="DF55" s="98" t="s">
        <v>236</v>
      </c>
      <c r="DG55" s="212">
        <v>0.92982456140350878</v>
      </c>
      <c r="DH55" s="213">
        <v>0</v>
      </c>
      <c r="DI55" s="213">
        <v>1.7543859649122806E-2</v>
      </c>
      <c r="DJ55" s="213">
        <v>1.7543859649122806E-2</v>
      </c>
      <c r="DK55" s="213">
        <v>0</v>
      </c>
      <c r="DL55" s="213">
        <v>0</v>
      </c>
      <c r="DM55" s="213">
        <v>3.5087719298245612E-2</v>
      </c>
      <c r="DN55" s="78">
        <v>1</v>
      </c>
      <c r="DP55" s="527"/>
      <c r="DQ55" s="176" t="s">
        <v>254</v>
      </c>
      <c r="DR55" s="119" t="s">
        <v>236</v>
      </c>
      <c r="DS55" s="212">
        <v>0.49206349206349204</v>
      </c>
      <c r="DT55" s="213">
        <v>0</v>
      </c>
      <c r="DU55" s="213">
        <v>0.30158730158730157</v>
      </c>
      <c r="DV55" s="213">
        <v>1.5873015873015872E-2</v>
      </c>
      <c r="DW55" s="213">
        <v>0.19047619047619047</v>
      </c>
      <c r="DX55" s="78">
        <v>1</v>
      </c>
      <c r="DZ55" s="516"/>
      <c r="EA55" s="156" t="s">
        <v>254</v>
      </c>
      <c r="EB55" s="98" t="s">
        <v>236</v>
      </c>
      <c r="EC55" s="101">
        <v>0.87301587301587302</v>
      </c>
      <c r="ED55" s="25">
        <v>4.7619047619047616E-2</v>
      </c>
      <c r="EE55" s="25">
        <v>7.9365079365079361E-2</v>
      </c>
      <c r="EF55" s="134">
        <v>-3.1746031746031744E-2</v>
      </c>
    </row>
    <row r="56" spans="10:136" x14ac:dyDescent="0.25">
      <c r="J56" s="334"/>
      <c r="K56" s="175"/>
      <c r="L56" s="115" t="s">
        <v>237</v>
      </c>
      <c r="M56" s="353">
        <v>0.1119186046511628</v>
      </c>
      <c r="N56" s="66">
        <v>8.7209302325581394E-3</v>
      </c>
      <c r="O56" s="66">
        <v>0.15988372093023256</v>
      </c>
      <c r="P56" s="66">
        <v>0.38226744186046513</v>
      </c>
      <c r="Q56" s="66">
        <v>0.33720930232558138</v>
      </c>
      <c r="R56" s="358">
        <f t="shared" si="1"/>
        <v>1</v>
      </c>
      <c r="AX56" s="334"/>
      <c r="AY56" s="158"/>
      <c r="AZ56" s="115" t="s">
        <v>237</v>
      </c>
      <c r="BA56" s="199">
        <v>0.96279069767441861</v>
      </c>
      <c r="BB56" s="129">
        <v>3.7209302325581395E-2</v>
      </c>
      <c r="BC56" s="369">
        <f t="shared" si="2"/>
        <v>1</v>
      </c>
      <c r="BY56" s="516"/>
      <c r="BZ56" s="158"/>
      <c r="CA56" s="115" t="s">
        <v>237</v>
      </c>
      <c r="CB56" s="200">
        <v>0.58102189781021896</v>
      </c>
      <c r="CC56" s="71">
        <v>4.3795620437956208E-3</v>
      </c>
      <c r="CD56" s="71">
        <v>0</v>
      </c>
      <c r="CE56" s="71">
        <v>2.9197080291970802E-2</v>
      </c>
      <c r="CF56" s="71">
        <v>0.38540145985401458</v>
      </c>
      <c r="CG56" s="382">
        <f t="shared" si="4"/>
        <v>1</v>
      </c>
      <c r="CH56" s="378"/>
      <c r="CI56" s="378"/>
      <c r="CJ56" s="378"/>
      <c r="CK56" s="378"/>
      <c r="CL56" s="378"/>
      <c r="CN56" s="516"/>
      <c r="CO56" s="158"/>
      <c r="CP56" s="115" t="s">
        <v>237</v>
      </c>
      <c r="CQ56" s="199">
        <v>0.41279069767441862</v>
      </c>
      <c r="CR56" s="129">
        <v>0.58720930232558144</v>
      </c>
      <c r="CS56" s="369">
        <f t="shared" si="5"/>
        <v>1</v>
      </c>
      <c r="CU56" s="516"/>
      <c r="CV56" s="175"/>
      <c r="CW56" s="120" t="s">
        <v>237</v>
      </c>
      <c r="CX56" s="110">
        <v>0.25704225352112675</v>
      </c>
      <c r="CY56" s="51">
        <v>0.602112676056338</v>
      </c>
      <c r="CZ56" s="51">
        <v>3.1690140845070422E-2</v>
      </c>
      <c r="DA56" s="51">
        <v>0.10915492957746478</v>
      </c>
      <c r="DB56" s="226">
        <v>0.99999999999999989</v>
      </c>
      <c r="DD56" s="516"/>
      <c r="DE56" s="158"/>
      <c r="DF56" s="115" t="s">
        <v>237</v>
      </c>
      <c r="DG56" s="216">
        <v>0.90513833992094861</v>
      </c>
      <c r="DH56" s="217">
        <v>0</v>
      </c>
      <c r="DI56" s="217">
        <v>3.952569169960474E-3</v>
      </c>
      <c r="DJ56" s="217">
        <v>1.9762845849802372E-2</v>
      </c>
      <c r="DK56" s="217">
        <v>0</v>
      </c>
      <c r="DL56" s="217">
        <v>0</v>
      </c>
      <c r="DM56" s="217">
        <v>7.1146245059288543E-2</v>
      </c>
      <c r="DN56" s="220">
        <v>1</v>
      </c>
      <c r="DP56" s="527"/>
      <c r="DQ56" s="175"/>
      <c r="DR56" s="120" t="s">
        <v>237</v>
      </c>
      <c r="DS56" s="216">
        <v>0.32508833922261482</v>
      </c>
      <c r="DT56" s="217">
        <v>1.7667844522968199E-2</v>
      </c>
      <c r="DU56" s="217">
        <v>0.36042402826855124</v>
      </c>
      <c r="DV56" s="217">
        <v>7.0671378091872791E-3</v>
      </c>
      <c r="DW56" s="217">
        <v>0.28975265017667845</v>
      </c>
      <c r="DX56" s="220">
        <v>1</v>
      </c>
      <c r="DZ56" s="516"/>
      <c r="EA56" s="158"/>
      <c r="EB56" s="115" t="s">
        <v>237</v>
      </c>
      <c r="EC56" s="110">
        <v>0.88732394366197187</v>
      </c>
      <c r="ED56" s="51">
        <v>7.3943661971830985E-2</v>
      </c>
      <c r="EE56" s="51">
        <v>3.873239436619718E-2</v>
      </c>
      <c r="EF56" s="135">
        <v>3.5211267605633804E-2</v>
      </c>
    </row>
    <row r="57" spans="10:136" x14ac:dyDescent="0.25">
      <c r="J57" s="334"/>
      <c r="K57" s="179"/>
      <c r="L57" s="98" t="s">
        <v>235</v>
      </c>
      <c r="M57" s="352">
        <v>0.27710843373493976</v>
      </c>
      <c r="N57" s="65">
        <v>4.0160642570281121E-3</v>
      </c>
      <c r="O57" s="65">
        <v>0.19277108433734941</v>
      </c>
      <c r="P57" s="65">
        <v>0.42971887550200805</v>
      </c>
      <c r="Q57" s="65">
        <v>9.6385542168674704E-2</v>
      </c>
      <c r="R57" s="357">
        <f t="shared" si="1"/>
        <v>1</v>
      </c>
      <c r="AX57" s="334"/>
      <c r="AY57" s="155"/>
      <c r="AZ57" s="98" t="s">
        <v>235</v>
      </c>
      <c r="BA57" s="365">
        <v>0.94893617021276599</v>
      </c>
      <c r="BB57" s="128">
        <v>5.106382978723404E-2</v>
      </c>
      <c r="BC57" s="370">
        <f t="shared" si="2"/>
        <v>1</v>
      </c>
      <c r="BY57" s="516"/>
      <c r="BZ57" s="155"/>
      <c r="CA57" s="98" t="s">
        <v>235</v>
      </c>
      <c r="CB57" s="381">
        <v>0.66265060240963858</v>
      </c>
      <c r="CC57" s="70">
        <v>0</v>
      </c>
      <c r="CD57" s="70">
        <v>0</v>
      </c>
      <c r="CE57" s="70">
        <v>4.0160642570281121E-3</v>
      </c>
      <c r="CF57" s="70">
        <v>0.33333333333333331</v>
      </c>
      <c r="CG57" s="383">
        <f t="shared" si="4"/>
        <v>1</v>
      </c>
      <c r="CH57" s="378"/>
      <c r="CI57" s="378"/>
      <c r="CJ57" s="378"/>
      <c r="CK57" s="378"/>
      <c r="CL57" s="378"/>
      <c r="CN57" s="516"/>
      <c r="CO57" s="155"/>
      <c r="CP57" s="98" t="s">
        <v>235</v>
      </c>
      <c r="CQ57" s="365">
        <v>0.28112449799196787</v>
      </c>
      <c r="CR57" s="128">
        <v>0.71887550200803207</v>
      </c>
      <c r="CS57" s="370">
        <f t="shared" si="5"/>
        <v>1</v>
      </c>
      <c r="CU57" s="516"/>
      <c r="CV57" s="179"/>
      <c r="CW57" s="119" t="s">
        <v>235</v>
      </c>
      <c r="CX57" s="111">
        <v>0.32857142857142857</v>
      </c>
      <c r="CY57" s="49">
        <v>0.62857142857142856</v>
      </c>
      <c r="CZ57" s="49">
        <v>1.4285714285714285E-2</v>
      </c>
      <c r="DA57" s="49">
        <v>2.8571428571428571E-2</v>
      </c>
      <c r="DB57" s="224">
        <v>0.99999999999999989</v>
      </c>
      <c r="DD57" s="516"/>
      <c r="DE57" s="155"/>
      <c r="DF57" s="98" t="s">
        <v>235</v>
      </c>
      <c r="DG57" s="212">
        <v>0.81159420289855078</v>
      </c>
      <c r="DH57" s="213">
        <v>2.8985507246376812E-2</v>
      </c>
      <c r="DI57" s="213">
        <v>5.7971014492753624E-2</v>
      </c>
      <c r="DJ57" s="213">
        <v>7.2463768115942032E-2</v>
      </c>
      <c r="DK57" s="213">
        <v>0</v>
      </c>
      <c r="DL57" s="213">
        <v>0</v>
      </c>
      <c r="DM57" s="213">
        <v>2.8985507246376812E-2</v>
      </c>
      <c r="DN57" s="78">
        <v>1</v>
      </c>
      <c r="DP57" s="527"/>
      <c r="DQ57" s="179"/>
      <c r="DR57" s="119" t="s">
        <v>235</v>
      </c>
      <c r="DS57" s="218">
        <v>0.45714285714285713</v>
      </c>
      <c r="DT57" s="219">
        <v>2.8571428571428571E-2</v>
      </c>
      <c r="DU57" s="219">
        <v>0.25714285714285712</v>
      </c>
      <c r="DV57" s="219">
        <v>1.4285714285714285E-2</v>
      </c>
      <c r="DW57" s="219">
        <v>0.24285714285714285</v>
      </c>
      <c r="DX57" s="221">
        <v>1</v>
      </c>
      <c r="DZ57" s="516"/>
      <c r="EA57" s="155"/>
      <c r="EB57" s="98" t="s">
        <v>235</v>
      </c>
      <c r="EC57" s="101">
        <v>0.8571428571428571</v>
      </c>
      <c r="ED57" s="25">
        <v>0.12857142857142856</v>
      </c>
      <c r="EE57" s="25">
        <v>1.4285714285714285E-2</v>
      </c>
      <c r="EF57" s="134">
        <v>0.11428571428571427</v>
      </c>
    </row>
    <row r="58" spans="10:136" x14ac:dyDescent="0.25">
      <c r="J58" s="334"/>
      <c r="K58" s="176" t="s">
        <v>253</v>
      </c>
      <c r="L58" s="98" t="s">
        <v>236</v>
      </c>
      <c r="M58" s="351">
        <v>0.15639810426540285</v>
      </c>
      <c r="N58" s="59">
        <v>9.4786729857819912E-3</v>
      </c>
      <c r="O58" s="59">
        <v>0.21800947867298578</v>
      </c>
      <c r="P58" s="59">
        <v>0.42654028436018959</v>
      </c>
      <c r="Q58" s="59">
        <v>0.1895734597156398</v>
      </c>
      <c r="R58" s="356">
        <f t="shared" si="1"/>
        <v>1</v>
      </c>
      <c r="AX58" s="334"/>
      <c r="AY58" s="156" t="s">
        <v>253</v>
      </c>
      <c r="AZ58" s="98" t="s">
        <v>236</v>
      </c>
      <c r="BA58" s="173">
        <v>0.97499999999999998</v>
      </c>
      <c r="BB58" s="127">
        <v>2.5000000000000001E-2</v>
      </c>
      <c r="BC58" s="368">
        <f t="shared" si="2"/>
        <v>1</v>
      </c>
      <c r="BY58" s="516"/>
      <c r="BZ58" s="156" t="s">
        <v>253</v>
      </c>
      <c r="CA58" s="98" t="s">
        <v>236</v>
      </c>
      <c r="CB58" s="162">
        <v>0.5714285714285714</v>
      </c>
      <c r="CC58" s="57">
        <v>4.7619047619047623E-3</v>
      </c>
      <c r="CD58" s="57">
        <v>0</v>
      </c>
      <c r="CE58" s="57">
        <v>1.9047619047619049E-2</v>
      </c>
      <c r="CF58" s="57">
        <v>0.40476190476190477</v>
      </c>
      <c r="CG58" s="375">
        <f t="shared" si="4"/>
        <v>1</v>
      </c>
      <c r="CH58" s="378"/>
      <c r="CI58" s="378"/>
      <c r="CJ58" s="378"/>
      <c r="CK58" s="378"/>
      <c r="CL58" s="378"/>
      <c r="CN58" s="516"/>
      <c r="CO58" s="156" t="s">
        <v>253</v>
      </c>
      <c r="CP58" s="98" t="s">
        <v>236</v>
      </c>
      <c r="CQ58" s="173">
        <v>0.32227488151658767</v>
      </c>
      <c r="CR58" s="127">
        <v>0.67772511848341233</v>
      </c>
      <c r="CS58" s="368">
        <f t="shared" si="5"/>
        <v>1</v>
      </c>
      <c r="CU58" s="516"/>
      <c r="CV58" s="176" t="s">
        <v>253</v>
      </c>
      <c r="CW58" s="119" t="s">
        <v>236</v>
      </c>
      <c r="CX58" s="101">
        <v>0.29411764705882354</v>
      </c>
      <c r="CY58" s="25">
        <v>0.54411764705882348</v>
      </c>
      <c r="CZ58" s="25">
        <v>4.4117647058823532E-2</v>
      </c>
      <c r="DA58" s="25">
        <v>0.11764705882352941</v>
      </c>
      <c r="DB58" s="225">
        <v>0.99999999999999989</v>
      </c>
      <c r="DD58" s="516"/>
      <c r="DE58" s="156" t="s">
        <v>253</v>
      </c>
      <c r="DF58" s="98" t="s">
        <v>236</v>
      </c>
      <c r="DG58" s="212">
        <v>0.91044776119402981</v>
      </c>
      <c r="DH58" s="213">
        <v>1.4925373134328358E-2</v>
      </c>
      <c r="DI58" s="213">
        <v>0</v>
      </c>
      <c r="DJ58" s="213">
        <v>1.4925373134328358E-2</v>
      </c>
      <c r="DK58" s="213">
        <v>0</v>
      </c>
      <c r="DL58" s="213">
        <v>0</v>
      </c>
      <c r="DM58" s="213">
        <v>5.9701492537313432E-2</v>
      </c>
      <c r="DN58" s="78">
        <v>1</v>
      </c>
      <c r="DP58" s="527"/>
      <c r="DQ58" s="176" t="s">
        <v>253</v>
      </c>
      <c r="DR58" s="119" t="s">
        <v>236</v>
      </c>
      <c r="DS58" s="212">
        <v>0.25</v>
      </c>
      <c r="DT58" s="213">
        <v>1.4705882352941176E-2</v>
      </c>
      <c r="DU58" s="213">
        <v>0.35294117647058826</v>
      </c>
      <c r="DV58" s="213">
        <v>4.4117647058823532E-2</v>
      </c>
      <c r="DW58" s="213">
        <v>0.33823529411764708</v>
      </c>
      <c r="DX58" s="78">
        <v>1</v>
      </c>
      <c r="DZ58" s="516"/>
      <c r="EA58" s="156" t="s">
        <v>253</v>
      </c>
      <c r="EB58" s="98" t="s">
        <v>236</v>
      </c>
      <c r="EC58" s="101">
        <v>0.82352941176470584</v>
      </c>
      <c r="ED58" s="25">
        <v>7.3529411764705885E-2</v>
      </c>
      <c r="EE58" s="25">
        <v>0.10294117647058823</v>
      </c>
      <c r="EF58" s="134">
        <v>-2.9411764705882346E-2</v>
      </c>
    </row>
    <row r="59" spans="10:136" x14ac:dyDescent="0.25">
      <c r="J59" s="334"/>
      <c r="K59" s="175"/>
      <c r="L59" s="120" t="s">
        <v>237</v>
      </c>
      <c r="M59" s="353">
        <v>0.11516034985422741</v>
      </c>
      <c r="N59" s="66">
        <v>1.1661807580174927E-2</v>
      </c>
      <c r="O59" s="66">
        <v>0.20262390670553937</v>
      </c>
      <c r="P59" s="66">
        <v>0.3425655976676385</v>
      </c>
      <c r="Q59" s="66">
        <v>0.32798833819241985</v>
      </c>
      <c r="R59" s="358">
        <f t="shared" si="1"/>
        <v>1</v>
      </c>
      <c r="AX59" s="334"/>
      <c r="AY59" s="175"/>
      <c r="AZ59" s="120" t="s">
        <v>237</v>
      </c>
      <c r="BA59" s="199">
        <v>0.9507154213036566</v>
      </c>
      <c r="BB59" s="129">
        <v>4.9284578696343402E-2</v>
      </c>
      <c r="BC59" s="369">
        <f t="shared" si="2"/>
        <v>1</v>
      </c>
      <c r="BY59" s="516"/>
      <c r="BZ59" s="175"/>
      <c r="CA59" s="120" t="s">
        <v>237</v>
      </c>
      <c r="CB59" s="200">
        <v>0.53947368421052633</v>
      </c>
      <c r="CC59" s="71">
        <v>1.4619883040935672E-3</v>
      </c>
      <c r="CD59" s="71">
        <v>0</v>
      </c>
      <c r="CE59" s="71">
        <v>3.2163742690058478E-2</v>
      </c>
      <c r="CF59" s="71">
        <v>0.42690058479532161</v>
      </c>
      <c r="CG59" s="382">
        <f t="shared" si="4"/>
        <v>1</v>
      </c>
      <c r="CH59" s="378"/>
      <c r="CI59" s="378"/>
      <c r="CJ59" s="378"/>
      <c r="CK59" s="378"/>
      <c r="CL59" s="378"/>
      <c r="CN59" s="516"/>
      <c r="CO59" s="175"/>
      <c r="CP59" s="120" t="s">
        <v>237</v>
      </c>
      <c r="CQ59" s="199">
        <v>0.41836734693877553</v>
      </c>
      <c r="CR59" s="129">
        <v>0.58163265306122447</v>
      </c>
      <c r="CS59" s="369">
        <f t="shared" si="5"/>
        <v>1</v>
      </c>
      <c r="CU59" s="516"/>
      <c r="CV59" s="175"/>
      <c r="CW59" s="120" t="s">
        <v>237</v>
      </c>
      <c r="CX59" s="110">
        <v>0.28222996515679444</v>
      </c>
      <c r="CY59" s="51">
        <v>0.56097560975609762</v>
      </c>
      <c r="CZ59" s="51">
        <v>5.5749128919860627E-2</v>
      </c>
      <c r="DA59" s="51">
        <v>0.10104529616724739</v>
      </c>
      <c r="DB59" s="226">
        <v>1</v>
      </c>
      <c r="DD59" s="516"/>
      <c r="DE59" s="158"/>
      <c r="DF59" s="115" t="s">
        <v>237</v>
      </c>
      <c r="DG59" s="212">
        <v>0.91272727272727272</v>
      </c>
      <c r="DH59" s="213">
        <v>3.6363636363636364E-3</v>
      </c>
      <c r="DI59" s="213">
        <v>3.6363636363636364E-3</v>
      </c>
      <c r="DJ59" s="213">
        <v>1.8181818181818181E-2</v>
      </c>
      <c r="DK59" s="213">
        <v>0</v>
      </c>
      <c r="DL59" s="213">
        <v>0</v>
      </c>
      <c r="DM59" s="213">
        <v>6.1818181818181821E-2</v>
      </c>
      <c r="DN59" s="78">
        <v>1</v>
      </c>
      <c r="DP59" s="527"/>
      <c r="DQ59" s="175"/>
      <c r="DR59" s="120" t="s">
        <v>237</v>
      </c>
      <c r="DS59" s="216">
        <v>0.2857142857142857</v>
      </c>
      <c r="DT59" s="217">
        <v>1.3937282229965157E-2</v>
      </c>
      <c r="DU59" s="217">
        <v>0.34494773519163763</v>
      </c>
      <c r="DV59" s="217">
        <v>1.3937282229965157E-2</v>
      </c>
      <c r="DW59" s="217">
        <v>0.34146341463414637</v>
      </c>
      <c r="DX59" s="220">
        <v>1</v>
      </c>
      <c r="DZ59" s="516"/>
      <c r="EA59" s="175"/>
      <c r="EB59" s="115" t="s">
        <v>237</v>
      </c>
      <c r="EC59" s="110">
        <v>0.87804878048780488</v>
      </c>
      <c r="ED59" s="51">
        <v>6.2717770034843204E-2</v>
      </c>
      <c r="EE59" s="51">
        <v>5.9233449477351915E-2</v>
      </c>
      <c r="EF59" s="135">
        <v>3.4843205574912883E-3</v>
      </c>
    </row>
    <row r="60" spans="10:136" x14ac:dyDescent="0.25">
      <c r="J60" s="334"/>
      <c r="K60" s="179"/>
      <c r="L60" s="98" t="s">
        <v>235</v>
      </c>
      <c r="M60" s="352">
        <v>0.30451127819548873</v>
      </c>
      <c r="N60" s="65">
        <v>0</v>
      </c>
      <c r="O60" s="65">
        <v>0.13157894736842105</v>
      </c>
      <c r="P60" s="65">
        <v>0.43233082706766918</v>
      </c>
      <c r="Q60" s="65">
        <v>0.13157894736842105</v>
      </c>
      <c r="R60" s="357">
        <f t="shared" si="1"/>
        <v>1</v>
      </c>
      <c r="AX60" s="334"/>
      <c r="AY60" s="155"/>
      <c r="AZ60" s="98" t="s">
        <v>235</v>
      </c>
      <c r="BA60" s="365">
        <v>0.92366412213740456</v>
      </c>
      <c r="BB60" s="128">
        <v>7.6335877862595422E-2</v>
      </c>
      <c r="BC60" s="370">
        <f t="shared" si="2"/>
        <v>1</v>
      </c>
      <c r="BY60" s="516"/>
      <c r="BZ60" s="179"/>
      <c r="CA60" s="98" t="s">
        <v>235</v>
      </c>
      <c r="CB60" s="381">
        <v>0.71804511278195493</v>
      </c>
      <c r="CC60" s="70">
        <v>1.1278195488721804E-2</v>
      </c>
      <c r="CD60" s="70">
        <v>0</v>
      </c>
      <c r="CE60" s="70">
        <v>0</v>
      </c>
      <c r="CF60" s="70">
        <v>0.27067669172932329</v>
      </c>
      <c r="CG60" s="383">
        <f t="shared" si="4"/>
        <v>1</v>
      </c>
      <c r="CH60" s="378"/>
      <c r="CI60" s="378"/>
      <c r="CJ60" s="378"/>
      <c r="CK60" s="378"/>
      <c r="CL60" s="378"/>
      <c r="CN60" s="516"/>
      <c r="CO60" s="179"/>
      <c r="CP60" s="98" t="s">
        <v>235</v>
      </c>
      <c r="CQ60" s="365">
        <v>0.24150943396226415</v>
      </c>
      <c r="CR60" s="128">
        <v>0.7584905660377359</v>
      </c>
      <c r="CS60" s="370">
        <f t="shared" si="5"/>
        <v>1</v>
      </c>
      <c r="CU60" s="516"/>
      <c r="CV60" s="179"/>
      <c r="CW60" s="119" t="s">
        <v>235</v>
      </c>
      <c r="CX60" s="111">
        <v>0.359375</v>
      </c>
      <c r="CY60" s="49">
        <v>0.578125</v>
      </c>
      <c r="CZ60" s="49">
        <v>3.125E-2</v>
      </c>
      <c r="DA60" s="49">
        <v>3.125E-2</v>
      </c>
      <c r="DB60" s="224">
        <v>1</v>
      </c>
      <c r="DD60" s="516"/>
      <c r="DE60" s="155"/>
      <c r="DF60" s="98" t="s">
        <v>235</v>
      </c>
      <c r="DG60" s="212">
        <v>0.80327868852459017</v>
      </c>
      <c r="DH60" s="213">
        <v>6.5573770491803282E-2</v>
      </c>
      <c r="DI60" s="213">
        <v>3.2786885245901641E-2</v>
      </c>
      <c r="DJ60" s="213">
        <v>8.1967213114754092E-2</v>
      </c>
      <c r="DK60" s="213">
        <v>0</v>
      </c>
      <c r="DL60" s="213">
        <v>0</v>
      </c>
      <c r="DM60" s="213">
        <v>1.6393442622950821E-2</v>
      </c>
      <c r="DN60" s="78">
        <v>1</v>
      </c>
      <c r="DP60" s="527"/>
      <c r="DQ60" s="179"/>
      <c r="DR60" s="119" t="s">
        <v>235</v>
      </c>
      <c r="DS60" s="218">
        <v>0.46031746031746029</v>
      </c>
      <c r="DT60" s="219">
        <v>3.1746031746031744E-2</v>
      </c>
      <c r="DU60" s="219">
        <v>0.3968253968253968</v>
      </c>
      <c r="DV60" s="219">
        <v>0</v>
      </c>
      <c r="DW60" s="219">
        <v>0.1111111111111111</v>
      </c>
      <c r="DX60" s="221">
        <v>1</v>
      </c>
      <c r="DZ60" s="516"/>
      <c r="EA60" s="179"/>
      <c r="EB60" s="119" t="s">
        <v>235</v>
      </c>
      <c r="EC60" s="101">
        <v>0.76190476190476186</v>
      </c>
      <c r="ED60" s="25">
        <v>0.15873015873015872</v>
      </c>
      <c r="EE60" s="25">
        <v>7.9365079365079361E-2</v>
      </c>
      <c r="EF60" s="134">
        <v>7.9365079365079361E-2</v>
      </c>
    </row>
    <row r="61" spans="10:136" x14ac:dyDescent="0.25">
      <c r="J61" s="334"/>
      <c r="K61" s="176" t="s">
        <v>258</v>
      </c>
      <c r="L61" s="98" t="s">
        <v>236</v>
      </c>
      <c r="M61" s="351">
        <v>0.16143497757847533</v>
      </c>
      <c r="N61" s="59">
        <v>0</v>
      </c>
      <c r="O61" s="59">
        <v>0.19730941704035873</v>
      </c>
      <c r="P61" s="59">
        <v>0.40358744394618834</v>
      </c>
      <c r="Q61" s="59">
        <v>0.23766816143497757</v>
      </c>
      <c r="R61" s="356">
        <f t="shared" si="1"/>
        <v>1</v>
      </c>
      <c r="U61" t="s">
        <v>482</v>
      </c>
      <c r="AX61" s="334"/>
      <c r="AY61" s="156" t="s">
        <v>258</v>
      </c>
      <c r="AZ61" s="98" t="s">
        <v>236</v>
      </c>
      <c r="BA61" s="173">
        <v>0.93364928909952605</v>
      </c>
      <c r="BB61" s="127">
        <v>6.6350710900473939E-2</v>
      </c>
      <c r="BC61" s="368">
        <f t="shared" si="2"/>
        <v>1</v>
      </c>
      <c r="BY61" s="516"/>
      <c r="BZ61" s="176" t="s">
        <v>258</v>
      </c>
      <c r="CA61" s="119" t="s">
        <v>236</v>
      </c>
      <c r="CB61" s="162">
        <v>0.64573991031390132</v>
      </c>
      <c r="CC61" s="57">
        <v>0</v>
      </c>
      <c r="CD61" s="57">
        <v>0</v>
      </c>
      <c r="CE61" s="57">
        <v>2.2421524663677129E-2</v>
      </c>
      <c r="CF61" s="57">
        <v>0.33183856502242154</v>
      </c>
      <c r="CG61" s="375">
        <f t="shared" si="4"/>
        <v>1</v>
      </c>
      <c r="CH61" s="378"/>
      <c r="CI61" s="378"/>
      <c r="CJ61" s="378"/>
      <c r="CK61" s="378"/>
      <c r="CL61" s="378"/>
      <c r="CN61" s="516"/>
      <c r="CO61" s="176" t="s">
        <v>258</v>
      </c>
      <c r="CP61" s="98" t="s">
        <v>236</v>
      </c>
      <c r="CQ61" s="173">
        <v>0.33183856502242154</v>
      </c>
      <c r="CR61" s="127">
        <v>0.66816143497757852</v>
      </c>
      <c r="CS61" s="368">
        <f t="shared" si="5"/>
        <v>1</v>
      </c>
      <c r="CU61" s="516"/>
      <c r="CV61" s="176" t="s">
        <v>258</v>
      </c>
      <c r="CW61" s="119" t="s">
        <v>236</v>
      </c>
      <c r="CX61" s="101">
        <v>0.28378378378378377</v>
      </c>
      <c r="CY61" s="25">
        <v>0.51351351351351349</v>
      </c>
      <c r="CZ61" s="25">
        <v>5.4054054054054057E-2</v>
      </c>
      <c r="DA61" s="25">
        <v>0.14864864864864866</v>
      </c>
      <c r="DB61" s="225">
        <v>1</v>
      </c>
      <c r="DD61" s="516"/>
      <c r="DE61" s="156" t="s">
        <v>258</v>
      </c>
      <c r="DF61" s="98" t="s">
        <v>236</v>
      </c>
      <c r="DG61" s="212">
        <v>0.88235294117647056</v>
      </c>
      <c r="DH61" s="213">
        <v>5.8823529411764705E-2</v>
      </c>
      <c r="DI61" s="213">
        <v>0</v>
      </c>
      <c r="DJ61" s="213">
        <v>2.9411764705882353E-2</v>
      </c>
      <c r="DK61" s="213">
        <v>0</v>
      </c>
      <c r="DL61" s="213">
        <v>0</v>
      </c>
      <c r="DM61" s="213">
        <v>2.9411764705882353E-2</v>
      </c>
      <c r="DN61" s="78">
        <v>1</v>
      </c>
      <c r="DP61" s="527"/>
      <c r="DQ61" s="176" t="s">
        <v>258</v>
      </c>
      <c r="DR61" s="119" t="s">
        <v>236</v>
      </c>
      <c r="DS61" s="212">
        <v>0.34666666666666668</v>
      </c>
      <c r="DT61" s="213">
        <v>5.3333333333333337E-2</v>
      </c>
      <c r="DU61" s="213">
        <v>0.52</v>
      </c>
      <c r="DV61" s="213">
        <v>0</v>
      </c>
      <c r="DW61" s="213">
        <v>0.08</v>
      </c>
      <c r="DX61" s="78">
        <v>1</v>
      </c>
      <c r="DZ61" s="516"/>
      <c r="EA61" s="176" t="s">
        <v>258</v>
      </c>
      <c r="EB61" s="119" t="s">
        <v>236</v>
      </c>
      <c r="EC61" s="101">
        <v>0.89333333333333331</v>
      </c>
      <c r="ED61" s="25">
        <v>6.6666666666666666E-2</v>
      </c>
      <c r="EE61" s="25">
        <v>0.04</v>
      </c>
      <c r="EF61" s="134">
        <v>2.6666666666666665E-2</v>
      </c>
    </row>
    <row r="62" spans="10:136" x14ac:dyDescent="0.25">
      <c r="J62" s="334"/>
      <c r="K62" s="175"/>
      <c r="L62" s="120" t="s">
        <v>237</v>
      </c>
      <c r="M62" s="353">
        <v>9.75254730713246E-2</v>
      </c>
      <c r="N62" s="66">
        <v>0</v>
      </c>
      <c r="O62" s="66">
        <v>0.19068413391557495</v>
      </c>
      <c r="P62" s="66">
        <v>0.40029112081513829</v>
      </c>
      <c r="Q62" s="66">
        <v>0.31149927219796214</v>
      </c>
      <c r="R62" s="358">
        <f t="shared" si="1"/>
        <v>1</v>
      </c>
      <c r="AX62" s="334"/>
      <c r="AY62" s="175"/>
      <c r="AZ62" s="120" t="s">
        <v>237</v>
      </c>
      <c r="BA62" s="199">
        <v>0.93836671802773497</v>
      </c>
      <c r="BB62" s="129">
        <v>6.1633281972265024E-2</v>
      </c>
      <c r="BC62" s="369">
        <f t="shared" si="2"/>
        <v>1</v>
      </c>
      <c r="BY62" s="516"/>
      <c r="BZ62" s="175"/>
      <c r="CA62" s="120" t="s">
        <v>237</v>
      </c>
      <c r="CB62" s="200">
        <v>0.57205240174672489</v>
      </c>
      <c r="CC62" s="71">
        <v>1.455604075691412E-3</v>
      </c>
      <c r="CD62" s="71">
        <v>0</v>
      </c>
      <c r="CE62" s="71">
        <v>2.7656477438136828E-2</v>
      </c>
      <c r="CF62" s="71">
        <v>0.39883551673944689</v>
      </c>
      <c r="CG62" s="382">
        <f t="shared" si="4"/>
        <v>1</v>
      </c>
      <c r="CH62" s="378"/>
      <c r="CI62" s="378"/>
      <c r="CJ62" s="378"/>
      <c r="CK62" s="378"/>
      <c r="CL62" s="378"/>
      <c r="CN62" s="516"/>
      <c r="CO62" s="175"/>
      <c r="CP62" s="120" t="s">
        <v>237</v>
      </c>
      <c r="CQ62" s="199">
        <v>0.41775836972343522</v>
      </c>
      <c r="CR62" s="129">
        <v>0.58224163027656473</v>
      </c>
      <c r="CS62" s="369">
        <f t="shared" si="5"/>
        <v>1</v>
      </c>
      <c r="CU62" s="516"/>
      <c r="CV62" s="175"/>
      <c r="CW62" s="120" t="s">
        <v>237</v>
      </c>
      <c r="CX62" s="110">
        <v>0.24210526315789474</v>
      </c>
      <c r="CY62" s="51">
        <v>0.47017543859649125</v>
      </c>
      <c r="CZ62" s="51">
        <v>5.2631578947368418E-2</v>
      </c>
      <c r="DA62" s="51">
        <v>0.23508771929824562</v>
      </c>
      <c r="DB62" s="226">
        <v>1</v>
      </c>
      <c r="DD62" s="516"/>
      <c r="DE62" s="158"/>
      <c r="DF62" s="115" t="s">
        <v>237</v>
      </c>
      <c r="DG62" s="216">
        <v>0.87121212121212122</v>
      </c>
      <c r="DH62" s="217">
        <v>2.6515151515151516E-2</v>
      </c>
      <c r="DI62" s="217">
        <v>3.787878787878788E-3</v>
      </c>
      <c r="DJ62" s="217">
        <v>2.2727272727272728E-2</v>
      </c>
      <c r="DK62" s="217">
        <v>0</v>
      </c>
      <c r="DL62" s="217">
        <v>3.787878787878788E-3</v>
      </c>
      <c r="DM62" s="217">
        <v>7.1969696969696975E-2</v>
      </c>
      <c r="DN62" s="220">
        <v>1</v>
      </c>
      <c r="DP62" s="527"/>
      <c r="DQ62" s="175"/>
      <c r="DR62" s="120" t="s">
        <v>237</v>
      </c>
      <c r="DS62" s="216">
        <v>0.35664335664335667</v>
      </c>
      <c r="DT62" s="217">
        <v>2.097902097902098E-2</v>
      </c>
      <c r="DU62" s="217">
        <v>0.45104895104895104</v>
      </c>
      <c r="DV62" s="217">
        <v>0</v>
      </c>
      <c r="DW62" s="217">
        <v>0.17132867132867133</v>
      </c>
      <c r="DX62" s="220">
        <v>1</v>
      </c>
      <c r="DZ62" s="516"/>
      <c r="EA62" s="175"/>
      <c r="EB62" s="120" t="s">
        <v>237</v>
      </c>
      <c r="EC62" s="110">
        <v>0.84965034965034969</v>
      </c>
      <c r="ED62" s="51">
        <v>9.0909090909090912E-2</v>
      </c>
      <c r="EE62" s="51">
        <v>5.944055944055944E-2</v>
      </c>
      <c r="EF62" s="135">
        <v>3.1468531468531472E-2</v>
      </c>
    </row>
    <row r="63" spans="10:136" x14ac:dyDescent="0.25">
      <c r="J63" s="334"/>
      <c r="K63" s="179"/>
      <c r="L63" s="98" t="s">
        <v>235</v>
      </c>
      <c r="M63" s="352">
        <v>0.36078431372549019</v>
      </c>
      <c r="N63" s="65">
        <v>1.9607843137254902E-2</v>
      </c>
      <c r="O63" s="65">
        <v>0.16078431372549021</v>
      </c>
      <c r="P63" s="65">
        <v>0.34901960784313724</v>
      </c>
      <c r="Q63" s="65">
        <v>0.10980392156862745</v>
      </c>
      <c r="R63" s="357">
        <f t="shared" si="1"/>
        <v>1</v>
      </c>
      <c r="AX63" s="334"/>
      <c r="AY63" s="155"/>
      <c r="AZ63" s="98" t="s">
        <v>235</v>
      </c>
      <c r="BA63" s="365">
        <v>0.93981481481481477</v>
      </c>
      <c r="BB63" s="128">
        <v>6.0185185185185182E-2</v>
      </c>
      <c r="BC63" s="370">
        <f t="shared" si="2"/>
        <v>1</v>
      </c>
      <c r="BY63" s="516"/>
      <c r="BZ63" s="179"/>
      <c r="CA63" s="98" t="s">
        <v>235</v>
      </c>
      <c r="CB63" s="381">
        <v>0.73333333333333328</v>
      </c>
      <c r="CC63" s="70">
        <v>3.9215686274509803E-3</v>
      </c>
      <c r="CD63" s="70">
        <v>0</v>
      </c>
      <c r="CE63" s="70">
        <v>3.9215686274509803E-3</v>
      </c>
      <c r="CF63" s="70">
        <v>0.25882352941176473</v>
      </c>
      <c r="CG63" s="383">
        <f t="shared" si="4"/>
        <v>1</v>
      </c>
      <c r="CH63" s="378"/>
      <c r="CI63" s="378"/>
      <c r="CJ63" s="378"/>
      <c r="CK63" s="378"/>
      <c r="CL63" s="378"/>
      <c r="CN63" s="516"/>
      <c r="CO63" s="179"/>
      <c r="CP63" s="98" t="s">
        <v>235</v>
      </c>
      <c r="CQ63" s="365">
        <v>0.21568627450980393</v>
      </c>
      <c r="CR63" s="128">
        <v>0.78431372549019607</v>
      </c>
      <c r="CS63" s="370">
        <f t="shared" si="5"/>
        <v>1</v>
      </c>
      <c r="CU63" s="516"/>
      <c r="CV63" s="179"/>
      <c r="CW63" s="119" t="s">
        <v>235</v>
      </c>
      <c r="CX63" s="111">
        <v>0.30769230769230771</v>
      </c>
      <c r="CY63" s="49">
        <v>0.65384615384615385</v>
      </c>
      <c r="CZ63" s="49">
        <v>3.8461538461538464E-2</v>
      </c>
      <c r="DA63" s="49">
        <v>0</v>
      </c>
      <c r="DB63" s="224">
        <v>1</v>
      </c>
      <c r="DD63" s="516"/>
      <c r="DE63" s="155"/>
      <c r="DF63" s="98" t="s">
        <v>235</v>
      </c>
      <c r="DG63" s="212">
        <v>0.85106382978723405</v>
      </c>
      <c r="DH63" s="213">
        <v>2.1276595744680851E-2</v>
      </c>
      <c r="DI63" s="213">
        <v>6.3829787234042548E-2</v>
      </c>
      <c r="DJ63" s="213">
        <v>6.3829787234042548E-2</v>
      </c>
      <c r="DK63" s="213">
        <v>0</v>
      </c>
      <c r="DL63" s="213">
        <v>0</v>
      </c>
      <c r="DM63" s="213">
        <v>0</v>
      </c>
      <c r="DN63" s="78">
        <v>1</v>
      </c>
      <c r="DP63" s="527"/>
      <c r="DQ63" s="179"/>
      <c r="DR63" s="119" t="s">
        <v>235</v>
      </c>
      <c r="DS63" s="218">
        <v>0.36363636363636365</v>
      </c>
      <c r="DT63" s="219">
        <v>1.8181818181818181E-2</v>
      </c>
      <c r="DU63" s="219">
        <v>0.58181818181818179</v>
      </c>
      <c r="DV63" s="219">
        <v>1.8181818181818181E-2</v>
      </c>
      <c r="DW63" s="219">
        <v>1.8181818181818181E-2</v>
      </c>
      <c r="DX63" s="221">
        <v>1</v>
      </c>
      <c r="DZ63" s="516"/>
      <c r="EA63" s="179"/>
      <c r="EB63" s="119" t="s">
        <v>235</v>
      </c>
      <c r="EC63" s="101">
        <v>0.74545454545454548</v>
      </c>
      <c r="ED63" s="25">
        <v>0.12727272727272726</v>
      </c>
      <c r="EE63" s="25">
        <v>0.12727272727272726</v>
      </c>
      <c r="EF63" s="134">
        <v>0</v>
      </c>
    </row>
    <row r="64" spans="10:136" x14ac:dyDescent="0.25">
      <c r="J64" s="334"/>
      <c r="K64" s="176" t="s">
        <v>259</v>
      </c>
      <c r="L64" s="98" t="s">
        <v>236</v>
      </c>
      <c r="M64" s="351">
        <v>0.1683673469387755</v>
      </c>
      <c r="N64" s="59">
        <v>4.5918367346938778E-2</v>
      </c>
      <c r="O64" s="59">
        <v>0.27040816326530615</v>
      </c>
      <c r="P64" s="59">
        <v>0.37755102040816324</v>
      </c>
      <c r="Q64" s="59">
        <v>0.13775510204081631</v>
      </c>
      <c r="R64" s="356">
        <f t="shared" si="1"/>
        <v>1</v>
      </c>
      <c r="AX64" s="334"/>
      <c r="AY64" s="156" t="s">
        <v>259</v>
      </c>
      <c r="AZ64" s="98" t="s">
        <v>236</v>
      </c>
      <c r="BA64" s="173">
        <v>0.90532544378698221</v>
      </c>
      <c r="BB64" s="127">
        <v>9.4674556213017749E-2</v>
      </c>
      <c r="BC64" s="368">
        <f t="shared" si="2"/>
        <v>1</v>
      </c>
      <c r="BY64" s="516"/>
      <c r="BZ64" s="176" t="s">
        <v>259</v>
      </c>
      <c r="CA64" s="98" t="s">
        <v>236</v>
      </c>
      <c r="CB64" s="162">
        <v>0.58974358974358976</v>
      </c>
      <c r="CC64" s="57">
        <v>0</v>
      </c>
      <c r="CD64" s="57">
        <v>5.1282051282051282E-3</v>
      </c>
      <c r="CE64" s="57">
        <v>2.564102564102564E-2</v>
      </c>
      <c r="CF64" s="57">
        <v>0.37948717948717947</v>
      </c>
      <c r="CG64" s="375">
        <f t="shared" si="4"/>
        <v>1</v>
      </c>
      <c r="CH64" s="378"/>
      <c r="CI64" s="378"/>
      <c r="CJ64" s="378"/>
      <c r="CK64" s="378"/>
      <c r="CL64" s="378"/>
      <c r="CN64" s="516"/>
      <c r="CO64" s="176" t="s">
        <v>259</v>
      </c>
      <c r="CP64" s="98" t="s">
        <v>236</v>
      </c>
      <c r="CQ64" s="173">
        <v>0.33673469387755101</v>
      </c>
      <c r="CR64" s="127">
        <v>0.66326530612244894</v>
      </c>
      <c r="CS64" s="368">
        <f t="shared" si="5"/>
        <v>1</v>
      </c>
      <c r="CU64" s="516"/>
      <c r="CV64" s="176" t="s">
        <v>259</v>
      </c>
      <c r="CW64" s="119" t="s">
        <v>236</v>
      </c>
      <c r="CX64" s="101">
        <v>0.15625</v>
      </c>
      <c r="CY64" s="25">
        <v>0.59375</v>
      </c>
      <c r="CZ64" s="25">
        <v>0.125</v>
      </c>
      <c r="DA64" s="25">
        <v>0.125</v>
      </c>
      <c r="DB64" s="225">
        <v>1</v>
      </c>
      <c r="DD64" s="516"/>
      <c r="DE64" s="156" t="s">
        <v>259</v>
      </c>
      <c r="DF64" s="98" t="s">
        <v>236</v>
      </c>
      <c r="DG64" s="212">
        <v>0.90384615384615385</v>
      </c>
      <c r="DH64" s="213">
        <v>0</v>
      </c>
      <c r="DI64" s="213">
        <v>0</v>
      </c>
      <c r="DJ64" s="213">
        <v>3.8461538461538464E-2</v>
      </c>
      <c r="DK64" s="213">
        <v>0</v>
      </c>
      <c r="DL64" s="213">
        <v>1.9230769230769232E-2</v>
      </c>
      <c r="DM64" s="213">
        <v>3.8461538461538464E-2</v>
      </c>
      <c r="DN64" s="78">
        <v>1</v>
      </c>
      <c r="DP64" s="527"/>
      <c r="DQ64" s="176" t="s">
        <v>259</v>
      </c>
      <c r="DR64" s="119" t="s">
        <v>236</v>
      </c>
      <c r="DS64" s="212">
        <v>0.37878787878787878</v>
      </c>
      <c r="DT64" s="213">
        <v>6.0606060606060608E-2</v>
      </c>
      <c r="DU64" s="213">
        <v>0.5</v>
      </c>
      <c r="DV64" s="213">
        <v>0</v>
      </c>
      <c r="DW64" s="213">
        <v>6.0606060606060608E-2</v>
      </c>
      <c r="DX64" s="78">
        <v>1</v>
      </c>
      <c r="DZ64" s="516"/>
      <c r="EA64" s="176" t="s">
        <v>259</v>
      </c>
      <c r="EB64" s="119" t="s">
        <v>236</v>
      </c>
      <c r="EC64" s="101">
        <v>0.81818181818181823</v>
      </c>
      <c r="ED64" s="25">
        <v>9.0909090909090912E-2</v>
      </c>
      <c r="EE64" s="25">
        <v>9.0909090909090912E-2</v>
      </c>
      <c r="EF64" s="134">
        <v>0</v>
      </c>
    </row>
    <row r="65" spans="10:136" x14ac:dyDescent="0.25">
      <c r="J65" s="334"/>
      <c r="K65" s="175"/>
      <c r="L65" s="120" t="s">
        <v>237</v>
      </c>
      <c r="M65" s="353">
        <v>0.12700729927007298</v>
      </c>
      <c r="N65" s="66">
        <v>3.0656934306569343E-2</v>
      </c>
      <c r="O65" s="66">
        <v>0.20875912408759123</v>
      </c>
      <c r="P65" s="66">
        <v>0.42773722627737226</v>
      </c>
      <c r="Q65" s="66">
        <v>0.20583941605839415</v>
      </c>
      <c r="R65" s="358">
        <f t="shared" si="1"/>
        <v>1</v>
      </c>
      <c r="AX65" s="334"/>
      <c r="AY65" s="175"/>
      <c r="AZ65" s="120" t="s">
        <v>237</v>
      </c>
      <c r="BA65" s="199">
        <v>0.92462311557788945</v>
      </c>
      <c r="BB65" s="129">
        <v>7.5376884422110546E-2</v>
      </c>
      <c r="BC65" s="369">
        <f t="shared" si="2"/>
        <v>1</v>
      </c>
      <c r="BY65" s="516"/>
      <c r="BZ65" s="175"/>
      <c r="CA65" s="120" t="s">
        <v>237</v>
      </c>
      <c r="CB65" s="200">
        <v>0.55783308931185949</v>
      </c>
      <c r="CC65" s="71">
        <v>2.9282576866764276E-3</v>
      </c>
      <c r="CD65" s="71">
        <v>0</v>
      </c>
      <c r="CE65" s="71">
        <v>2.4890190336749635E-2</v>
      </c>
      <c r="CF65" s="71">
        <v>0.41434846266471448</v>
      </c>
      <c r="CG65" s="382">
        <f t="shared" si="4"/>
        <v>1</v>
      </c>
      <c r="CH65" s="378"/>
      <c r="CI65" s="378"/>
      <c r="CJ65" s="378"/>
      <c r="CK65" s="378"/>
      <c r="CL65" s="378"/>
      <c r="CN65" s="516"/>
      <c r="CO65" s="175"/>
      <c r="CP65" s="120" t="s">
        <v>237</v>
      </c>
      <c r="CQ65" s="199">
        <v>0.37664233576642336</v>
      </c>
      <c r="CR65" s="129">
        <v>0.62335766423357664</v>
      </c>
      <c r="CS65" s="369">
        <f t="shared" si="5"/>
        <v>1</v>
      </c>
      <c r="CU65" s="516"/>
      <c r="CV65" s="175"/>
      <c r="CW65" s="120" t="s">
        <v>237</v>
      </c>
      <c r="CX65" s="110">
        <v>0.17716535433070868</v>
      </c>
      <c r="CY65" s="51">
        <v>0.57874015748031493</v>
      </c>
      <c r="CZ65" s="51">
        <v>7.0866141732283464E-2</v>
      </c>
      <c r="DA65" s="51">
        <v>0.17322834645669291</v>
      </c>
      <c r="DB65" s="226">
        <v>1</v>
      </c>
      <c r="DD65" s="516"/>
      <c r="DE65" s="158"/>
      <c r="DF65" s="115" t="s">
        <v>237</v>
      </c>
      <c r="DG65" s="216">
        <v>0.8733624454148472</v>
      </c>
      <c r="DH65" s="217">
        <v>8.7336244541484712E-3</v>
      </c>
      <c r="DI65" s="217">
        <v>0</v>
      </c>
      <c r="DJ65" s="217">
        <v>1.3100436681222707E-2</v>
      </c>
      <c r="DK65" s="217">
        <v>8.7336244541484712E-3</v>
      </c>
      <c r="DL65" s="217">
        <v>3.4934497816593885E-2</v>
      </c>
      <c r="DM65" s="217">
        <v>6.1135371179039298E-2</v>
      </c>
      <c r="DN65" s="220">
        <v>1</v>
      </c>
      <c r="DP65" s="527"/>
      <c r="DQ65" s="175"/>
      <c r="DR65" s="120" t="s">
        <v>237</v>
      </c>
      <c r="DS65" s="216">
        <v>0.27131782945736432</v>
      </c>
      <c r="DT65" s="217">
        <v>5.4263565891472867E-2</v>
      </c>
      <c r="DU65" s="217">
        <v>0.56976744186046513</v>
      </c>
      <c r="DV65" s="217">
        <v>1.937984496124031E-2</v>
      </c>
      <c r="DW65" s="217">
        <v>8.5271317829457363E-2</v>
      </c>
      <c r="DX65" s="220">
        <v>1</v>
      </c>
      <c r="DZ65" s="516"/>
      <c r="EA65" s="175"/>
      <c r="EB65" s="120" t="s">
        <v>237</v>
      </c>
      <c r="EC65" s="110">
        <v>0.87937743190661477</v>
      </c>
      <c r="ED65" s="51">
        <v>5.4474708171206226E-2</v>
      </c>
      <c r="EE65" s="51">
        <v>6.6147859922178989E-2</v>
      </c>
      <c r="EF65" s="135">
        <v>-1.1673151750972763E-2</v>
      </c>
    </row>
    <row r="66" spans="10:136" x14ac:dyDescent="0.25">
      <c r="J66" s="334"/>
      <c r="K66" s="179"/>
      <c r="L66" s="98" t="s">
        <v>235</v>
      </c>
      <c r="M66" s="352">
        <v>0.2786259541984733</v>
      </c>
      <c r="N66" s="65">
        <v>1.5267175572519083E-2</v>
      </c>
      <c r="O66" s="65">
        <v>0.21374045801526717</v>
      </c>
      <c r="P66" s="65">
        <v>0.41221374045801529</v>
      </c>
      <c r="Q66" s="65">
        <v>8.0152671755725186E-2</v>
      </c>
      <c r="R66" s="357">
        <f t="shared" si="1"/>
        <v>1</v>
      </c>
      <c r="AX66" s="334"/>
      <c r="AY66" s="155"/>
      <c r="AZ66" s="98" t="s">
        <v>235</v>
      </c>
      <c r="BA66" s="365">
        <v>0.92887029288702927</v>
      </c>
      <c r="BB66" s="128">
        <v>7.1129707112970716E-2</v>
      </c>
      <c r="BC66" s="370">
        <f t="shared" si="2"/>
        <v>1</v>
      </c>
      <c r="BY66" s="516"/>
      <c r="BZ66" s="179"/>
      <c r="CA66" s="98" t="s">
        <v>235</v>
      </c>
      <c r="CB66" s="381">
        <v>0.73664122137404575</v>
      </c>
      <c r="CC66" s="70">
        <v>7.6335877862595417E-3</v>
      </c>
      <c r="CD66" s="70">
        <v>0</v>
      </c>
      <c r="CE66" s="70">
        <v>0</v>
      </c>
      <c r="CF66" s="70">
        <v>0.25572519083969464</v>
      </c>
      <c r="CG66" s="383">
        <f t="shared" si="4"/>
        <v>1</v>
      </c>
      <c r="CH66" s="378"/>
      <c r="CI66" s="378"/>
      <c r="CJ66" s="378"/>
      <c r="CK66" s="378"/>
      <c r="CL66" s="378"/>
      <c r="CN66" s="516"/>
      <c r="CO66" s="179"/>
      <c r="CP66" s="98" t="s">
        <v>235</v>
      </c>
      <c r="CQ66" s="365">
        <v>0.20229007633587787</v>
      </c>
      <c r="CR66" s="128">
        <v>0.79770992366412219</v>
      </c>
      <c r="CS66" s="370">
        <f t="shared" si="5"/>
        <v>1</v>
      </c>
      <c r="CU66" s="516"/>
      <c r="CV66" s="179"/>
      <c r="CW66" s="119" t="s">
        <v>235</v>
      </c>
      <c r="CX66" s="111">
        <v>0.30188679245283018</v>
      </c>
      <c r="CY66" s="49">
        <v>0.58490566037735847</v>
      </c>
      <c r="CZ66" s="49">
        <v>7.5471698113207544E-2</v>
      </c>
      <c r="DA66" s="49">
        <v>3.7735849056603772E-2</v>
      </c>
      <c r="DB66" s="224">
        <v>1</v>
      </c>
      <c r="DD66" s="516"/>
      <c r="DE66" s="155"/>
      <c r="DF66" s="98" t="s">
        <v>235</v>
      </c>
      <c r="DG66" s="212">
        <v>0.86</v>
      </c>
      <c r="DH66" s="213">
        <v>0</v>
      </c>
      <c r="DI66" s="213">
        <v>0.02</v>
      </c>
      <c r="DJ66" s="213">
        <v>0.04</v>
      </c>
      <c r="DK66" s="213">
        <v>0</v>
      </c>
      <c r="DL66" s="213">
        <v>0</v>
      </c>
      <c r="DM66" s="213">
        <v>0.08</v>
      </c>
      <c r="DN66" s="78">
        <v>1</v>
      </c>
      <c r="DP66" s="527"/>
      <c r="DQ66" s="179"/>
      <c r="DR66" s="119" t="s">
        <v>235</v>
      </c>
      <c r="DS66" s="218">
        <v>0.52941176470588236</v>
      </c>
      <c r="DT66" s="219">
        <v>3.9215686274509803E-2</v>
      </c>
      <c r="DU66" s="219">
        <v>0.41176470588235292</v>
      </c>
      <c r="DV66" s="219">
        <v>1.9607843137254902E-2</v>
      </c>
      <c r="DW66" s="219">
        <v>0</v>
      </c>
      <c r="DX66" s="221">
        <v>1</v>
      </c>
      <c r="DZ66" s="516"/>
      <c r="EA66" s="179"/>
      <c r="EB66" s="119" t="s">
        <v>235</v>
      </c>
      <c r="EC66" s="111">
        <v>0.80769230769230771</v>
      </c>
      <c r="ED66" s="49">
        <v>0.19230769230769232</v>
      </c>
      <c r="EE66" s="49">
        <v>0</v>
      </c>
      <c r="EF66" s="136">
        <v>0.19230769230769232</v>
      </c>
    </row>
    <row r="67" spans="10:136" x14ac:dyDescent="0.25">
      <c r="J67" s="334"/>
      <c r="K67" s="176" t="s">
        <v>260</v>
      </c>
      <c r="L67" s="98" t="s">
        <v>236</v>
      </c>
      <c r="M67" s="351">
        <v>0.14814814814814814</v>
      </c>
      <c r="N67" s="59">
        <v>0</v>
      </c>
      <c r="O67" s="59">
        <v>0.22222222222222221</v>
      </c>
      <c r="P67" s="59">
        <v>0.41269841269841268</v>
      </c>
      <c r="Q67" s="59">
        <v>0.21693121693121692</v>
      </c>
      <c r="R67" s="356">
        <f t="shared" si="1"/>
        <v>1</v>
      </c>
      <c r="AX67" s="334"/>
      <c r="AY67" s="156" t="s">
        <v>260</v>
      </c>
      <c r="AZ67" s="98" t="s">
        <v>236</v>
      </c>
      <c r="BA67" s="173">
        <v>0.92528735632183912</v>
      </c>
      <c r="BB67" s="127">
        <v>7.4712643678160925E-2</v>
      </c>
      <c r="BC67" s="368">
        <f t="shared" si="2"/>
        <v>1</v>
      </c>
      <c r="BY67" s="516"/>
      <c r="BZ67" s="176" t="s">
        <v>260</v>
      </c>
      <c r="CA67" s="98" t="s">
        <v>236</v>
      </c>
      <c r="CB67" s="162">
        <v>0.5706806282722513</v>
      </c>
      <c r="CC67" s="57">
        <v>0</v>
      </c>
      <c r="CD67" s="57">
        <v>5.235602094240838E-3</v>
      </c>
      <c r="CE67" s="57">
        <v>1.5706806282722512E-2</v>
      </c>
      <c r="CF67" s="57">
        <v>0.40837696335078533</v>
      </c>
      <c r="CG67" s="375">
        <f t="shared" si="4"/>
        <v>0.99999999999999989</v>
      </c>
      <c r="CH67" s="378"/>
      <c r="CI67" s="378"/>
      <c r="CJ67" s="378"/>
      <c r="CK67" s="378"/>
      <c r="CL67" s="378"/>
      <c r="CN67" s="516"/>
      <c r="CO67" s="176" t="s">
        <v>260</v>
      </c>
      <c r="CP67" s="98" t="s">
        <v>236</v>
      </c>
      <c r="CQ67" s="173">
        <v>0.37696335078534032</v>
      </c>
      <c r="CR67" s="127">
        <v>0.62303664921465973</v>
      </c>
      <c r="CS67" s="368">
        <f t="shared" si="5"/>
        <v>1</v>
      </c>
      <c r="CU67" s="516"/>
      <c r="CV67" s="176" t="s">
        <v>260</v>
      </c>
      <c r="CW67" s="119" t="s">
        <v>236</v>
      </c>
      <c r="CX67" s="101">
        <v>0.29577464788732394</v>
      </c>
      <c r="CY67" s="25">
        <v>0.47887323943661969</v>
      </c>
      <c r="CZ67" s="25">
        <v>7.0422535211267609E-2</v>
      </c>
      <c r="DA67" s="25">
        <v>0.15492957746478872</v>
      </c>
      <c r="DB67" s="225">
        <v>1</v>
      </c>
      <c r="DD67" s="516"/>
      <c r="DE67" s="156" t="s">
        <v>260</v>
      </c>
      <c r="DF67" s="98" t="s">
        <v>236</v>
      </c>
      <c r="DG67" s="212">
        <v>0.86153846153846159</v>
      </c>
      <c r="DH67" s="213">
        <v>3.0769230769230771E-2</v>
      </c>
      <c r="DI67" s="213">
        <v>3.0769230769230771E-2</v>
      </c>
      <c r="DJ67" s="213">
        <v>4.6153846153846156E-2</v>
      </c>
      <c r="DK67" s="213">
        <v>0</v>
      </c>
      <c r="DL67" s="213">
        <v>0</v>
      </c>
      <c r="DM67" s="213">
        <v>3.0769230769230771E-2</v>
      </c>
      <c r="DN67" s="78">
        <v>1</v>
      </c>
      <c r="DP67" s="527"/>
      <c r="DQ67" s="176" t="s">
        <v>260</v>
      </c>
      <c r="DR67" s="119" t="s">
        <v>236</v>
      </c>
      <c r="DS67" s="212">
        <v>0.42253521126760563</v>
      </c>
      <c r="DT67" s="213">
        <v>5.6338028169014086E-2</v>
      </c>
      <c r="DU67" s="213">
        <v>0.50704225352112675</v>
      </c>
      <c r="DV67" s="213">
        <v>1.4084507042253521E-2</v>
      </c>
      <c r="DW67" s="213">
        <v>0</v>
      </c>
      <c r="DX67" s="78">
        <v>1</v>
      </c>
      <c r="DZ67" s="516"/>
      <c r="EA67" s="176" t="s">
        <v>260</v>
      </c>
      <c r="EB67" s="119" t="s">
        <v>236</v>
      </c>
      <c r="EC67" s="101">
        <v>0.82857142857142863</v>
      </c>
      <c r="ED67" s="25">
        <v>0.1</v>
      </c>
      <c r="EE67" s="25">
        <v>7.1428571428571425E-2</v>
      </c>
      <c r="EF67" s="134">
        <v>2.8571428571428581E-2</v>
      </c>
    </row>
    <row r="68" spans="10:136" ht="15.75" thickBot="1" x14ac:dyDescent="0.3">
      <c r="J68" s="335"/>
      <c r="K68" s="178"/>
      <c r="L68" s="117" t="s">
        <v>237</v>
      </c>
      <c r="M68" s="354">
        <v>0.12805755395683452</v>
      </c>
      <c r="N68" s="60">
        <v>2.0143884892086329E-2</v>
      </c>
      <c r="O68" s="60">
        <v>0.20143884892086331</v>
      </c>
      <c r="P68" s="60">
        <v>0.41007194244604317</v>
      </c>
      <c r="Q68" s="60">
        <v>0.24028776978417266</v>
      </c>
      <c r="R68" s="359">
        <f t="shared" si="1"/>
        <v>1</v>
      </c>
      <c r="AX68" s="335"/>
      <c r="AY68" s="159"/>
      <c r="AZ68" s="117" t="s">
        <v>237</v>
      </c>
      <c r="BA68" s="174">
        <v>0.94392523364485981</v>
      </c>
      <c r="BB68" s="371">
        <v>5.6074766355140186E-2</v>
      </c>
      <c r="BC68" s="372">
        <f t="shared" si="2"/>
        <v>1</v>
      </c>
      <c r="BY68" s="517"/>
      <c r="BZ68" s="178"/>
      <c r="CA68" s="117" t="s">
        <v>237</v>
      </c>
      <c r="CB68" s="163">
        <v>0.56896551724137934</v>
      </c>
      <c r="CC68" s="58">
        <v>0</v>
      </c>
      <c r="CD68" s="58">
        <v>1.4367816091954023E-3</v>
      </c>
      <c r="CE68" s="58">
        <v>1.4367816091954023E-2</v>
      </c>
      <c r="CF68" s="58">
        <v>0.41522988505747127</v>
      </c>
      <c r="CG68" s="376">
        <f t="shared" si="4"/>
        <v>1</v>
      </c>
      <c r="CH68" s="378"/>
      <c r="CI68" s="378"/>
      <c r="CJ68" s="378"/>
      <c r="CK68" s="378"/>
      <c r="CL68" s="378"/>
      <c r="CN68" s="517"/>
      <c r="CO68" s="178"/>
      <c r="CP68" s="117" t="s">
        <v>237</v>
      </c>
      <c r="CQ68" s="174">
        <v>0.40955137481910275</v>
      </c>
      <c r="CR68" s="371">
        <v>0.59044862518089725</v>
      </c>
      <c r="CS68" s="372">
        <f t="shared" si="5"/>
        <v>1</v>
      </c>
      <c r="CU68" s="517"/>
      <c r="CV68" s="178"/>
      <c r="CW68" s="122" t="s">
        <v>237</v>
      </c>
      <c r="CX68" s="102">
        <v>0.256140350877193</v>
      </c>
      <c r="CY68" s="26">
        <v>0.55087719298245619</v>
      </c>
      <c r="CZ68" s="26">
        <v>5.9649122807017542E-2</v>
      </c>
      <c r="DA68" s="26">
        <v>0.13333333333333333</v>
      </c>
      <c r="DB68" s="227">
        <v>1</v>
      </c>
      <c r="DD68" s="517"/>
      <c r="DE68" s="178"/>
      <c r="DF68" s="117" t="s">
        <v>237</v>
      </c>
      <c r="DG68" s="214">
        <v>0.91338582677165359</v>
      </c>
      <c r="DH68" s="215">
        <v>1.968503937007874E-2</v>
      </c>
      <c r="DI68" s="215">
        <v>7.874015748031496E-3</v>
      </c>
      <c r="DJ68" s="215">
        <v>2.7559055118110236E-2</v>
      </c>
      <c r="DK68" s="215">
        <v>0</v>
      </c>
      <c r="DL68" s="215">
        <v>3.937007874015748E-3</v>
      </c>
      <c r="DM68" s="215">
        <v>2.7559055118110236E-2</v>
      </c>
      <c r="DN68" s="79">
        <v>0.99999999999999989</v>
      </c>
      <c r="DP68" s="528"/>
      <c r="DQ68" s="178"/>
      <c r="DR68" s="122" t="s">
        <v>237</v>
      </c>
      <c r="DS68" s="214">
        <v>0.426056338028169</v>
      </c>
      <c r="DT68" s="215">
        <v>6.6901408450704219E-2</v>
      </c>
      <c r="DU68" s="215">
        <v>0.50704225352112675</v>
      </c>
      <c r="DV68" s="215">
        <v>0</v>
      </c>
      <c r="DW68" s="215">
        <v>0</v>
      </c>
      <c r="DX68" s="79">
        <v>1</v>
      </c>
      <c r="DZ68" s="517"/>
      <c r="EA68" s="178"/>
      <c r="EB68" s="122" t="s">
        <v>237</v>
      </c>
      <c r="EC68" s="102">
        <v>0.85460992907801414</v>
      </c>
      <c r="ED68" s="26">
        <v>6.7375886524822695E-2</v>
      </c>
      <c r="EE68" s="26">
        <v>7.8014184397163122E-2</v>
      </c>
      <c r="EF68" s="137">
        <v>-1.0638297872340427E-2</v>
      </c>
    </row>
  </sheetData>
  <mergeCells count="24">
    <mergeCell ref="DZ7:EF7"/>
    <mergeCell ref="AF7:AJ7"/>
    <mergeCell ref="DP8:DP68"/>
    <mergeCell ref="DP7:DX7"/>
    <mergeCell ref="DZ8:DZ68"/>
    <mergeCell ref="BK7:BO7"/>
    <mergeCell ref="BY7:CG7"/>
    <mergeCell ref="BY8:BY68"/>
    <mergeCell ref="BE6:BI6"/>
    <mergeCell ref="BE7:BI7"/>
    <mergeCell ref="T7:X7"/>
    <mergeCell ref="Z7:AD7"/>
    <mergeCell ref="AL7:AP7"/>
    <mergeCell ref="AR7:AV7"/>
    <mergeCell ref="B7:H7"/>
    <mergeCell ref="AX7:BC7"/>
    <mergeCell ref="J7:R7"/>
    <mergeCell ref="DD7:DN7"/>
    <mergeCell ref="DD8:DD68"/>
    <mergeCell ref="CI7:CL7"/>
    <mergeCell ref="CN8:CN68"/>
    <mergeCell ref="CN7:CS7"/>
    <mergeCell ref="CU7:DB7"/>
    <mergeCell ref="CU8:CU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BH68"/>
  <sheetViews>
    <sheetView topLeftCell="AB36" zoomScale="90" zoomScaleNormal="90" workbookViewId="0">
      <selection activeCell="BE7" sqref="BE7:BH7"/>
    </sheetView>
  </sheetViews>
  <sheetFormatPr defaultRowHeight="15" x14ac:dyDescent="0.25"/>
  <cols>
    <col min="1" max="1" width="8.140625" customWidth="1"/>
    <col min="2" max="2" width="9.7109375" customWidth="1"/>
    <col min="3" max="3" width="12.5703125" customWidth="1"/>
    <col min="4" max="4" width="11.5703125" customWidth="1"/>
    <col min="5" max="5" width="10.140625" customWidth="1"/>
    <col min="6" max="6" width="11.140625" customWidth="1"/>
    <col min="7" max="7" width="10" customWidth="1"/>
    <col min="8" max="8" width="12.28515625" customWidth="1"/>
    <col min="9" max="9" width="11" customWidth="1"/>
    <col min="10" max="10" width="12.28515625" customWidth="1"/>
    <col min="11" max="11" width="11.42578125" customWidth="1"/>
    <col min="12" max="12" width="10.140625" customWidth="1"/>
    <col min="13" max="13" width="11.5703125" customWidth="1"/>
    <col min="14" max="14" width="11.28515625" customWidth="1"/>
    <col min="15" max="15" width="13.140625" customWidth="1"/>
    <col min="16" max="16" width="14" customWidth="1"/>
    <col min="17" max="17" width="12.5703125" customWidth="1"/>
    <col min="18" max="18" width="12.28515625" customWidth="1"/>
    <col min="19" max="19" width="11" customWidth="1"/>
    <col min="20" max="20" width="12" customWidth="1"/>
    <col min="21" max="21" width="11.5703125" customWidth="1"/>
    <col min="22" max="22" width="10.140625" customWidth="1"/>
    <col min="23" max="23" width="12.42578125" customWidth="1"/>
    <col min="24" max="24" width="11.7109375" customWidth="1"/>
    <col min="25" max="25" width="12" customWidth="1"/>
    <col min="26" max="26" width="12.5703125" customWidth="1"/>
    <col min="27" max="27" width="12.140625" customWidth="1"/>
    <col min="28" max="30" width="13" customWidth="1"/>
    <col min="31" max="31" width="11.85546875" customWidth="1"/>
    <col min="32" max="32" width="9" customWidth="1"/>
    <col min="33" max="33" width="13.140625" customWidth="1"/>
    <col min="34" max="34" width="12.28515625" customWidth="1"/>
    <col min="35" max="35" width="12.5703125" customWidth="1"/>
    <col min="36" max="36" width="11.85546875" customWidth="1"/>
    <col min="37" max="37" width="12.85546875" customWidth="1"/>
    <col min="38" max="38" width="11.5703125" customWidth="1"/>
    <col min="39" max="39" width="12" customWidth="1"/>
    <col min="40" max="40" width="12.5703125" customWidth="1"/>
    <col min="41" max="41" width="10.85546875" customWidth="1"/>
    <col min="42" max="42" width="12" customWidth="1"/>
    <col min="43" max="43" width="13.140625" customWidth="1"/>
    <col min="44" max="44" width="13.7109375" customWidth="1"/>
    <col min="45" max="45" width="12.7109375" customWidth="1"/>
    <col min="46" max="55" width="14" customWidth="1"/>
    <col min="56" max="56" width="14.42578125" customWidth="1"/>
    <col min="57" max="58" width="11.42578125" customWidth="1"/>
    <col min="59" max="59" width="10.5703125" customWidth="1"/>
    <col min="61" max="61" width="11.140625" customWidth="1"/>
    <col min="62" max="62" width="4.42578125" customWidth="1"/>
    <col min="63" max="63" width="12.42578125" customWidth="1"/>
    <col min="64" max="64" width="14.140625" customWidth="1"/>
    <col min="65" max="65" width="12.42578125" customWidth="1"/>
    <col min="66" max="66" width="11.7109375" customWidth="1"/>
    <col min="67" max="67" width="12" customWidth="1"/>
    <col min="68" max="68" width="10.7109375" customWidth="1"/>
    <col min="69" max="69" width="11" customWidth="1"/>
  </cols>
  <sheetData>
    <row r="3" spans="2:60" ht="20.25" customHeight="1" x14ac:dyDescent="0.25">
      <c r="B3" s="93" t="s">
        <v>169</v>
      </c>
      <c r="C3" s="34"/>
      <c r="D3" s="34"/>
      <c r="E3" s="34"/>
      <c r="F3" s="34"/>
    </row>
    <row r="4" spans="2:60" ht="17.25" customHeight="1" x14ac:dyDescent="0.25"/>
    <row r="5" spans="2:60" ht="15.75" customHeight="1" x14ac:dyDescent="0.25"/>
    <row r="6" spans="2:60" ht="15.75" thickBot="1" x14ac:dyDescent="0.3">
      <c r="B6" s="238" t="s">
        <v>642</v>
      </c>
      <c r="L6" s="238" t="s">
        <v>643</v>
      </c>
      <c r="M6" s="238"/>
      <c r="N6" s="238"/>
      <c r="O6" s="238"/>
      <c r="P6" s="238"/>
      <c r="V6" s="238" t="s">
        <v>644</v>
      </c>
      <c r="W6" s="238"/>
      <c r="X6" s="238"/>
      <c r="Y6" s="238"/>
      <c r="Z6" s="238"/>
      <c r="AF6" s="238" t="s">
        <v>645</v>
      </c>
      <c r="AP6" s="238" t="s">
        <v>646</v>
      </c>
      <c r="AX6" s="238" t="s">
        <v>605</v>
      </c>
    </row>
    <row r="7" spans="2:60" ht="36.75" customHeight="1" thickBot="1" x14ac:dyDescent="0.3">
      <c r="B7" s="511" t="s">
        <v>530</v>
      </c>
      <c r="C7" s="512"/>
      <c r="D7" s="512"/>
      <c r="E7" s="513"/>
      <c r="F7" s="513"/>
      <c r="G7" s="513"/>
      <c r="H7" s="513"/>
      <c r="I7" s="513"/>
      <c r="J7" s="209"/>
      <c r="L7" s="511" t="s">
        <v>603</v>
      </c>
      <c r="M7" s="512"/>
      <c r="N7" s="512"/>
      <c r="O7" s="513"/>
      <c r="P7" s="513"/>
      <c r="Q7" s="513"/>
      <c r="R7" s="513"/>
      <c r="S7" s="513"/>
      <c r="T7" s="514"/>
      <c r="V7" s="511" t="s">
        <v>535</v>
      </c>
      <c r="W7" s="512"/>
      <c r="X7" s="512"/>
      <c r="Y7" s="513"/>
      <c r="Z7" s="513"/>
      <c r="AA7" s="513"/>
      <c r="AB7" s="513"/>
      <c r="AC7" s="513"/>
      <c r="AD7" s="514"/>
      <c r="AF7" s="511" t="s">
        <v>536</v>
      </c>
      <c r="AG7" s="512"/>
      <c r="AH7" s="512"/>
      <c r="AI7" s="513"/>
      <c r="AJ7" s="513"/>
      <c r="AK7" s="513"/>
      <c r="AL7" s="513"/>
      <c r="AM7" s="513"/>
      <c r="AN7" s="514"/>
      <c r="AP7" s="497" t="s">
        <v>604</v>
      </c>
      <c r="AQ7" s="498"/>
      <c r="AR7" s="498"/>
      <c r="AS7" s="498"/>
      <c r="AT7" s="498"/>
      <c r="AU7" s="498"/>
      <c r="AV7" s="499"/>
      <c r="AX7" s="503" t="s">
        <v>606</v>
      </c>
      <c r="AY7" s="504"/>
      <c r="AZ7" s="504"/>
      <c r="BA7" s="504"/>
      <c r="BB7" s="504"/>
      <c r="BC7" s="505"/>
      <c r="BE7" s="530" t="s">
        <v>545</v>
      </c>
      <c r="BF7" s="531"/>
      <c r="BG7" s="531"/>
      <c r="BH7" s="532"/>
    </row>
    <row r="8" spans="2:60" ht="39" thickBot="1" x14ac:dyDescent="0.3">
      <c r="B8" s="516"/>
      <c r="C8" s="342"/>
      <c r="D8" s="342"/>
      <c r="E8" s="380" t="s">
        <v>170</v>
      </c>
      <c r="F8" s="124" t="s">
        <v>82</v>
      </c>
      <c r="G8" s="124" t="s">
        <v>83</v>
      </c>
      <c r="H8" s="124" t="s">
        <v>84</v>
      </c>
      <c r="I8" s="124" t="s">
        <v>85</v>
      </c>
      <c r="J8" s="125" t="s">
        <v>513</v>
      </c>
      <c r="L8" s="515"/>
      <c r="M8" s="153"/>
      <c r="N8" s="153"/>
      <c r="O8" s="380" t="s">
        <v>171</v>
      </c>
      <c r="P8" s="123" t="s">
        <v>172</v>
      </c>
      <c r="Q8" s="123" t="s">
        <v>173</v>
      </c>
      <c r="R8" s="123" t="s">
        <v>174</v>
      </c>
      <c r="S8" s="124" t="s">
        <v>86</v>
      </c>
      <c r="T8" s="125" t="s">
        <v>513</v>
      </c>
      <c r="V8" s="515"/>
      <c r="W8" s="153"/>
      <c r="X8" s="153"/>
      <c r="Y8" s="141" t="s">
        <v>87</v>
      </c>
      <c r="Z8" s="124" t="s">
        <v>88</v>
      </c>
      <c r="AA8" s="124" t="s">
        <v>89</v>
      </c>
      <c r="AB8" s="124" t="s">
        <v>90</v>
      </c>
      <c r="AC8" s="124" t="s">
        <v>533</v>
      </c>
      <c r="AD8" s="125" t="s">
        <v>513</v>
      </c>
      <c r="AF8" s="515"/>
      <c r="AG8" s="153"/>
      <c r="AH8" s="153"/>
      <c r="AI8" s="141" t="s">
        <v>91</v>
      </c>
      <c r="AJ8" s="124" t="s">
        <v>92</v>
      </c>
      <c r="AK8" s="124" t="s">
        <v>93</v>
      </c>
      <c r="AL8" s="124" t="s">
        <v>94</v>
      </c>
      <c r="AM8" s="124" t="s">
        <v>95</v>
      </c>
      <c r="AN8" s="125" t="s">
        <v>513</v>
      </c>
      <c r="AP8" s="205"/>
      <c r="AQ8" s="397"/>
      <c r="AR8" s="398" t="s">
        <v>541</v>
      </c>
      <c r="AS8" s="398" t="s">
        <v>542</v>
      </c>
      <c r="AT8" s="398" t="s">
        <v>543</v>
      </c>
      <c r="AU8" s="398" t="s">
        <v>544</v>
      </c>
      <c r="AV8" s="106" t="s">
        <v>513</v>
      </c>
      <c r="AW8" s="64"/>
      <c r="AX8" s="407"/>
      <c r="AY8" s="408" t="s">
        <v>541</v>
      </c>
      <c r="AZ8" s="406" t="s">
        <v>542</v>
      </c>
      <c r="BA8" s="406" t="s">
        <v>543</v>
      </c>
      <c r="BB8" s="406" t="s">
        <v>544</v>
      </c>
      <c r="BC8" s="125" t="s">
        <v>513</v>
      </c>
      <c r="BE8" s="170"/>
      <c r="BF8" s="105" t="s">
        <v>96</v>
      </c>
      <c r="BG8" s="105" t="s">
        <v>97</v>
      </c>
      <c r="BH8" s="166" t="s">
        <v>98</v>
      </c>
    </row>
    <row r="9" spans="2:60" x14ac:dyDescent="0.25">
      <c r="B9" s="516"/>
      <c r="C9" s="155"/>
      <c r="D9" s="98" t="s">
        <v>38</v>
      </c>
      <c r="E9" s="99">
        <v>8.7301587301587297E-2</v>
      </c>
      <c r="F9" s="27">
        <v>9.5238095238095233E-2</v>
      </c>
      <c r="G9" s="27">
        <v>0.23015873015873015</v>
      </c>
      <c r="H9" s="27">
        <v>0.29365079365079366</v>
      </c>
      <c r="I9" s="27">
        <v>0.29365079365079366</v>
      </c>
      <c r="J9" s="393">
        <f>SUM(E9:I9)</f>
        <v>1</v>
      </c>
      <c r="K9" s="68"/>
      <c r="L9" s="516"/>
      <c r="M9" s="155"/>
      <c r="N9" s="119" t="s">
        <v>38</v>
      </c>
      <c r="O9" s="101">
        <v>0.6796875</v>
      </c>
      <c r="P9" s="25">
        <v>4.6875E-2</v>
      </c>
      <c r="Q9" s="25">
        <v>2.34375E-2</v>
      </c>
      <c r="R9" s="25">
        <v>0.2109375</v>
      </c>
      <c r="S9" s="25">
        <v>3.90625E-2</v>
      </c>
      <c r="T9" s="225">
        <f>SUM(O9:S9)</f>
        <v>1</v>
      </c>
      <c r="V9" s="516"/>
      <c r="W9" s="155"/>
      <c r="X9" s="98" t="s">
        <v>38</v>
      </c>
      <c r="Y9" s="99">
        <v>0.76</v>
      </c>
      <c r="Z9" s="27">
        <v>0.14399999999999999</v>
      </c>
      <c r="AA9" s="27">
        <v>3.2000000000000001E-2</v>
      </c>
      <c r="AB9" s="27">
        <v>5.6000000000000001E-2</v>
      </c>
      <c r="AC9" s="27">
        <v>8.0000000000000002E-3</v>
      </c>
      <c r="AD9" s="393">
        <f>SUM(Y9:AC9)</f>
        <v>1</v>
      </c>
      <c r="AF9" s="516"/>
      <c r="AG9" s="155"/>
      <c r="AH9" s="98" t="s">
        <v>38</v>
      </c>
      <c r="AI9" s="99">
        <v>0.16030534351145037</v>
      </c>
      <c r="AJ9" s="27">
        <v>0.73282442748091603</v>
      </c>
      <c r="AK9" s="27">
        <v>2.2900763358778626E-2</v>
      </c>
      <c r="AL9" s="27">
        <v>7.6335877862595417E-3</v>
      </c>
      <c r="AM9" s="27">
        <v>7.6335877862595422E-2</v>
      </c>
      <c r="AN9" s="393">
        <f>SUM(AI9:AM9)</f>
        <v>1</v>
      </c>
      <c r="AP9" s="177"/>
      <c r="AQ9" s="118" t="s">
        <v>235</v>
      </c>
      <c r="AR9" s="399">
        <v>0.49206349206349204</v>
      </c>
      <c r="AS9" s="399">
        <v>0.15873015873015872</v>
      </c>
      <c r="AT9" s="399">
        <v>0.19047619047619047</v>
      </c>
      <c r="AU9" s="399">
        <v>0.15873015873015872</v>
      </c>
      <c r="AV9" s="306">
        <f>SUM(AR9:AU9)</f>
        <v>0.99999999999999989</v>
      </c>
      <c r="AW9" s="348"/>
      <c r="AX9" s="169" t="s">
        <v>253</v>
      </c>
      <c r="AY9" s="409">
        <v>0.38536585365853659</v>
      </c>
      <c r="AZ9" s="399">
        <v>0.16097560975609757</v>
      </c>
      <c r="BA9" s="399">
        <v>0.27317073170731709</v>
      </c>
      <c r="BB9" s="399">
        <v>0.18048780487804877</v>
      </c>
      <c r="BC9" s="306">
        <f>SUM(AY9:BB9)</f>
        <v>1</v>
      </c>
      <c r="BE9" s="160" t="s">
        <v>211</v>
      </c>
      <c r="BF9" s="183">
        <v>0.54203539823008895</v>
      </c>
      <c r="BG9" s="184">
        <v>0.61061946902654873</v>
      </c>
      <c r="BH9" s="185">
        <v>0.634020618556701</v>
      </c>
    </row>
    <row r="10" spans="2:60" x14ac:dyDescent="0.25">
      <c r="B10" s="516"/>
      <c r="C10" s="156" t="s">
        <v>211</v>
      </c>
      <c r="D10" s="98" t="s">
        <v>39</v>
      </c>
      <c r="E10" s="101">
        <v>4.9586776859504134E-2</v>
      </c>
      <c r="F10" s="25">
        <v>9.0909090909090912E-2</v>
      </c>
      <c r="G10" s="25">
        <v>0.30578512396694213</v>
      </c>
      <c r="H10" s="25">
        <v>0.21487603305785125</v>
      </c>
      <c r="I10" s="25">
        <v>0.3388429752066115</v>
      </c>
      <c r="J10" s="225">
        <f t="shared" ref="J10:J68" si="0">SUM(E10:I10)</f>
        <v>1</v>
      </c>
      <c r="K10" s="68"/>
      <c r="L10" s="516"/>
      <c r="M10" s="156" t="s">
        <v>211</v>
      </c>
      <c r="N10" s="119" t="s">
        <v>39</v>
      </c>
      <c r="O10" s="101">
        <v>0.72727272727272729</v>
      </c>
      <c r="P10" s="25">
        <v>3.3057851239669422E-2</v>
      </c>
      <c r="Q10" s="25">
        <v>0</v>
      </c>
      <c r="R10" s="25">
        <v>0.2231404958677686</v>
      </c>
      <c r="S10" s="25">
        <v>1.6528925619834711E-2</v>
      </c>
      <c r="T10" s="225">
        <f t="shared" ref="T10:T68" si="1">SUM(O10:S10)</f>
        <v>1</v>
      </c>
      <c r="V10" s="516"/>
      <c r="W10" s="156" t="s">
        <v>211</v>
      </c>
      <c r="X10" s="98" t="s">
        <v>39</v>
      </c>
      <c r="Y10" s="101">
        <v>0.81034482758620685</v>
      </c>
      <c r="Z10" s="25">
        <v>0.11206896551724138</v>
      </c>
      <c r="AA10" s="25">
        <v>1.7241379310344827E-2</v>
      </c>
      <c r="AB10" s="25">
        <v>5.1724137931034482E-2</v>
      </c>
      <c r="AC10" s="25">
        <v>8.6206896551724137E-3</v>
      </c>
      <c r="AD10" s="225">
        <f t="shared" ref="AD10:AD68" si="2">SUM(Y10:AC10)</f>
        <v>0.99999999999999989</v>
      </c>
      <c r="AF10" s="516"/>
      <c r="AG10" s="156" t="s">
        <v>211</v>
      </c>
      <c r="AH10" s="98" t="s">
        <v>39</v>
      </c>
      <c r="AI10" s="101">
        <v>5.7851239669421489E-2</v>
      </c>
      <c r="AJ10" s="25">
        <v>0.82644628099173556</v>
      </c>
      <c r="AK10" s="25">
        <v>1.6528925619834711E-2</v>
      </c>
      <c r="AL10" s="25">
        <v>2.4793388429752067E-2</v>
      </c>
      <c r="AM10" s="25">
        <v>7.43801652892562E-2</v>
      </c>
      <c r="AN10" s="225">
        <f t="shared" ref="AN10:AN68" si="3">SUM(AI10:AM10)</f>
        <v>1.0000000000000002</v>
      </c>
      <c r="AP10" s="176" t="s">
        <v>253</v>
      </c>
      <c r="AQ10" s="119" t="s">
        <v>236</v>
      </c>
      <c r="AR10" s="400">
        <v>0.33333333333333331</v>
      </c>
      <c r="AS10" s="400">
        <v>0.19696969696969696</v>
      </c>
      <c r="AT10" s="400">
        <v>0.33333333333333331</v>
      </c>
      <c r="AU10" s="400">
        <v>0.13636363636363635</v>
      </c>
      <c r="AV10" s="307">
        <f t="shared" ref="AV10:AV20" si="4">SUM(AR10:AU10)</f>
        <v>0.99999999999999989</v>
      </c>
      <c r="AW10" s="348"/>
      <c r="AX10" s="169" t="s">
        <v>258</v>
      </c>
      <c r="AY10" s="410">
        <v>0.14146341463414633</v>
      </c>
      <c r="AZ10" s="400">
        <v>3.6585365853658534E-2</v>
      </c>
      <c r="BA10" s="400">
        <v>0.59268292682926826</v>
      </c>
      <c r="BB10" s="400">
        <v>0.22926829268292684</v>
      </c>
      <c r="BC10" s="307">
        <f t="shared" ref="BC10:BC12" si="5">SUM(AY10:BB10)</f>
        <v>1</v>
      </c>
      <c r="BE10" s="126" t="s">
        <v>212</v>
      </c>
      <c r="BF10" s="186">
        <v>0.54525862068965514</v>
      </c>
      <c r="BG10" s="395">
        <v>0.56415929203539827</v>
      </c>
      <c r="BH10" s="82">
        <v>0.62431693989071035</v>
      </c>
    </row>
    <row r="11" spans="2:60" x14ac:dyDescent="0.25">
      <c r="B11" s="516"/>
      <c r="C11" s="156"/>
      <c r="D11" s="115" t="s">
        <v>40</v>
      </c>
      <c r="E11" s="110">
        <v>5.7971014492753624E-2</v>
      </c>
      <c r="F11" s="51">
        <v>0.14492753623188406</v>
      </c>
      <c r="G11" s="51">
        <v>0.3140096618357488</v>
      </c>
      <c r="H11" s="51">
        <v>0.20289855072463769</v>
      </c>
      <c r="I11" s="51">
        <v>0.28019323671497587</v>
      </c>
      <c r="J11" s="226">
        <f t="shared" si="0"/>
        <v>1</v>
      </c>
      <c r="L11" s="516"/>
      <c r="M11" s="156"/>
      <c r="N11" s="120" t="s">
        <v>40</v>
      </c>
      <c r="O11" s="110">
        <v>0.70531400966183577</v>
      </c>
      <c r="P11" s="51">
        <v>3.3816425120772944E-2</v>
      </c>
      <c r="Q11" s="51">
        <v>3.3816425120772944E-2</v>
      </c>
      <c r="R11" s="51">
        <v>0.19806763285024154</v>
      </c>
      <c r="S11" s="51">
        <v>2.8985507246376812E-2</v>
      </c>
      <c r="T11" s="226">
        <f t="shared" si="1"/>
        <v>1</v>
      </c>
      <c r="V11" s="516"/>
      <c r="W11" s="156"/>
      <c r="X11" s="115" t="s">
        <v>40</v>
      </c>
      <c r="Y11" s="101">
        <v>0.82125603864734298</v>
      </c>
      <c r="Z11" s="25">
        <v>8.6956521739130432E-2</v>
      </c>
      <c r="AA11" s="25">
        <v>6.7632850241545889E-2</v>
      </c>
      <c r="AB11" s="25">
        <v>2.4154589371980676E-2</v>
      </c>
      <c r="AC11" s="25">
        <v>0</v>
      </c>
      <c r="AD11" s="225">
        <f t="shared" si="2"/>
        <v>1</v>
      </c>
      <c r="AF11" s="516"/>
      <c r="AG11" s="156"/>
      <c r="AH11" s="115" t="s">
        <v>40</v>
      </c>
      <c r="AI11" s="110">
        <v>8.2926829268292687E-2</v>
      </c>
      <c r="AJ11" s="51">
        <v>0.775609756097561</v>
      </c>
      <c r="AK11" s="51">
        <v>1.4634146341463415E-2</v>
      </c>
      <c r="AL11" s="51">
        <v>3.4146341463414637E-2</v>
      </c>
      <c r="AM11" s="51">
        <v>9.2682926829268292E-2</v>
      </c>
      <c r="AN11" s="226">
        <f t="shared" si="3"/>
        <v>1</v>
      </c>
      <c r="AP11" s="175"/>
      <c r="AQ11" s="120" t="s">
        <v>237</v>
      </c>
      <c r="AR11" s="400">
        <v>0.37366548042704628</v>
      </c>
      <c r="AS11" s="400">
        <v>0.15302491103202848</v>
      </c>
      <c r="AT11" s="400">
        <v>0.27758007117437722</v>
      </c>
      <c r="AU11" s="400">
        <v>0.19572953736654805</v>
      </c>
      <c r="AV11" s="307">
        <f t="shared" si="4"/>
        <v>1</v>
      </c>
      <c r="AW11" s="348"/>
      <c r="AX11" s="169" t="s">
        <v>259</v>
      </c>
      <c r="AY11" s="410">
        <v>0.50810810810810814</v>
      </c>
      <c r="AZ11" s="400">
        <v>0.24594594594594596</v>
      </c>
      <c r="BA11" s="400">
        <v>8.1081081081081086E-2</v>
      </c>
      <c r="BB11" s="400">
        <v>0.16486486486486487</v>
      </c>
      <c r="BC11" s="307">
        <f t="shared" si="5"/>
        <v>1.0000000000000002</v>
      </c>
      <c r="BE11" s="126" t="s">
        <v>213</v>
      </c>
      <c r="BF11" s="186">
        <v>0.68396226415094397</v>
      </c>
      <c r="BG11" s="395">
        <v>0.67452830188679247</v>
      </c>
      <c r="BH11" s="82">
        <v>0.67069892473118276</v>
      </c>
    </row>
    <row r="12" spans="2:60" ht="15.75" thickBot="1" x14ac:dyDescent="0.3">
      <c r="B12" s="516"/>
      <c r="C12" s="157"/>
      <c r="D12" s="116" t="s">
        <v>38</v>
      </c>
      <c r="E12" s="111">
        <v>9.0163934426229497E-2</v>
      </c>
      <c r="F12" s="49">
        <v>0.10655737704918032</v>
      </c>
      <c r="G12" s="49">
        <v>0.33606557377049179</v>
      </c>
      <c r="H12" s="49">
        <v>0.24590163934426229</v>
      </c>
      <c r="I12" s="49">
        <v>0.22131147540983606</v>
      </c>
      <c r="J12" s="224">
        <f t="shared" si="0"/>
        <v>1</v>
      </c>
      <c r="L12" s="516"/>
      <c r="M12" s="157"/>
      <c r="N12" s="121" t="s">
        <v>38</v>
      </c>
      <c r="O12" s="111">
        <v>0.68548387096774188</v>
      </c>
      <c r="P12" s="49">
        <v>6.4516129032258063E-2</v>
      </c>
      <c r="Q12" s="49">
        <v>4.0322580645161289E-2</v>
      </c>
      <c r="R12" s="49">
        <v>0.17741935483870969</v>
      </c>
      <c r="S12" s="49">
        <v>3.2258064516129031E-2</v>
      </c>
      <c r="T12" s="224">
        <f t="shared" si="1"/>
        <v>1</v>
      </c>
      <c r="V12" s="516"/>
      <c r="W12" s="157"/>
      <c r="X12" s="116" t="s">
        <v>38</v>
      </c>
      <c r="Y12" s="111">
        <v>0.73949579831932777</v>
      </c>
      <c r="Z12" s="49">
        <v>0.12605042016806722</v>
      </c>
      <c r="AA12" s="49">
        <v>5.0420168067226892E-2</v>
      </c>
      <c r="AB12" s="49">
        <v>8.4033613445378158E-2</v>
      </c>
      <c r="AC12" s="49"/>
      <c r="AD12" s="224">
        <f t="shared" si="2"/>
        <v>1</v>
      </c>
      <c r="AF12" s="516"/>
      <c r="AG12" s="157"/>
      <c r="AH12" s="116" t="s">
        <v>38</v>
      </c>
      <c r="AI12" s="111">
        <v>0.112</v>
      </c>
      <c r="AJ12" s="49">
        <v>0.74399999999999999</v>
      </c>
      <c r="AK12" s="49">
        <v>1.6E-2</v>
      </c>
      <c r="AL12" s="49">
        <v>1.6E-2</v>
      </c>
      <c r="AM12" s="49">
        <v>0.112</v>
      </c>
      <c r="AN12" s="224">
        <f t="shared" si="3"/>
        <v>1</v>
      </c>
      <c r="AP12" s="179"/>
      <c r="AQ12" s="119" t="s">
        <v>235</v>
      </c>
      <c r="AR12" s="401">
        <v>0.20338983050847459</v>
      </c>
      <c r="AS12" s="401">
        <v>6.7796610169491525E-2</v>
      </c>
      <c r="AT12" s="401">
        <v>0.5423728813559322</v>
      </c>
      <c r="AU12" s="401">
        <v>0.1864406779661017</v>
      </c>
      <c r="AV12" s="402">
        <f t="shared" si="4"/>
        <v>1</v>
      </c>
      <c r="AW12" s="348"/>
      <c r="AX12" s="161" t="s">
        <v>260</v>
      </c>
      <c r="AY12" s="411">
        <v>0.43958868894601544</v>
      </c>
      <c r="AZ12" s="405">
        <v>0.15938303341902313</v>
      </c>
      <c r="BA12" s="405">
        <v>9.2544987146529561E-2</v>
      </c>
      <c r="BB12" s="405">
        <v>0.30848329048843187</v>
      </c>
      <c r="BC12" s="308">
        <f t="shared" si="5"/>
        <v>1</v>
      </c>
      <c r="BE12" s="126" t="s">
        <v>214</v>
      </c>
      <c r="BF12" s="186">
        <v>0.68008474576271205</v>
      </c>
      <c r="BG12" s="395">
        <v>0.65714285714285714</v>
      </c>
      <c r="BH12" s="82">
        <v>0.68413978494623651</v>
      </c>
    </row>
    <row r="13" spans="2:60" x14ac:dyDescent="0.25">
      <c r="B13" s="516"/>
      <c r="C13" s="156" t="s">
        <v>212</v>
      </c>
      <c r="D13" s="98" t="s">
        <v>39</v>
      </c>
      <c r="E13" s="101">
        <v>5.9829059829059832E-2</v>
      </c>
      <c r="F13" s="25">
        <v>0.11965811965811966</v>
      </c>
      <c r="G13" s="25">
        <v>0.21367521367521367</v>
      </c>
      <c r="H13" s="25">
        <v>0.26495726495726496</v>
      </c>
      <c r="I13" s="25">
        <v>0.34188034188034189</v>
      </c>
      <c r="J13" s="225">
        <f t="shared" si="0"/>
        <v>1</v>
      </c>
      <c r="L13" s="516"/>
      <c r="M13" s="156" t="s">
        <v>212</v>
      </c>
      <c r="N13" s="119" t="s">
        <v>39</v>
      </c>
      <c r="O13" s="101">
        <v>0.72173913043478266</v>
      </c>
      <c r="P13" s="25">
        <v>5.2173913043478258E-2</v>
      </c>
      <c r="Q13" s="25">
        <v>8.6956521739130436E-3</v>
      </c>
      <c r="R13" s="25">
        <v>0.2</v>
      </c>
      <c r="S13" s="25">
        <v>1.7391304347826087E-2</v>
      </c>
      <c r="T13" s="225">
        <f t="shared" si="1"/>
        <v>1</v>
      </c>
      <c r="V13" s="516"/>
      <c r="W13" s="156" t="s">
        <v>212</v>
      </c>
      <c r="X13" s="98" t="s">
        <v>39</v>
      </c>
      <c r="Y13" s="101">
        <v>0.82456140350877194</v>
      </c>
      <c r="Z13" s="25">
        <v>8.771929824561403E-2</v>
      </c>
      <c r="AA13" s="25">
        <v>5.2631578947368418E-2</v>
      </c>
      <c r="AB13" s="25">
        <v>3.5087719298245612E-2</v>
      </c>
      <c r="AC13" s="25"/>
      <c r="AD13" s="225">
        <f t="shared" si="2"/>
        <v>0.99999999999999989</v>
      </c>
      <c r="AF13" s="516"/>
      <c r="AG13" s="156" t="s">
        <v>212</v>
      </c>
      <c r="AH13" s="98" t="s">
        <v>39</v>
      </c>
      <c r="AI13" s="101">
        <v>5.9322033898305086E-2</v>
      </c>
      <c r="AJ13" s="25">
        <v>0.75423728813559321</v>
      </c>
      <c r="AK13" s="25">
        <v>1.6949152542372881E-2</v>
      </c>
      <c r="AL13" s="25">
        <v>1.6949152542372881E-2</v>
      </c>
      <c r="AM13" s="25">
        <v>0.15254237288135594</v>
      </c>
      <c r="AN13" s="225">
        <f t="shared" si="3"/>
        <v>0.99999999999999989</v>
      </c>
      <c r="AP13" s="176" t="s">
        <v>258</v>
      </c>
      <c r="AQ13" s="119" t="s">
        <v>236</v>
      </c>
      <c r="AR13" s="400">
        <v>0.15277777777777779</v>
      </c>
      <c r="AS13" s="400">
        <v>5.5555555555555552E-2</v>
      </c>
      <c r="AT13" s="400">
        <v>0.625</v>
      </c>
      <c r="AU13" s="400">
        <v>0.16666666666666666</v>
      </c>
      <c r="AV13" s="307">
        <f t="shared" si="4"/>
        <v>1</v>
      </c>
      <c r="AW13" s="348"/>
      <c r="AX13" s="348"/>
      <c r="AY13" s="348"/>
      <c r="AZ13" s="348"/>
      <c r="BA13" s="348"/>
      <c r="BB13" s="348"/>
      <c r="BC13" s="348"/>
      <c r="BE13" s="126" t="s">
        <v>215</v>
      </c>
      <c r="BF13" s="186">
        <v>0.68220338983050799</v>
      </c>
      <c r="BG13" s="395">
        <v>0.70786516853932591</v>
      </c>
      <c r="BH13" s="82">
        <v>0.68397887323943662</v>
      </c>
    </row>
    <row r="14" spans="2:60" x14ac:dyDescent="0.25">
      <c r="B14" s="516"/>
      <c r="C14" s="156"/>
      <c r="D14" s="115" t="s">
        <v>40</v>
      </c>
      <c r="E14" s="110">
        <v>9.1836734693877556E-2</v>
      </c>
      <c r="F14" s="51">
        <v>0.12755102040816327</v>
      </c>
      <c r="G14" s="51">
        <v>0.32142857142857145</v>
      </c>
      <c r="H14" s="51">
        <v>0.26020408163265307</v>
      </c>
      <c r="I14" s="51">
        <v>0.19897959183673469</v>
      </c>
      <c r="J14" s="226">
        <f t="shared" si="0"/>
        <v>1</v>
      </c>
      <c r="L14" s="516"/>
      <c r="M14" s="156"/>
      <c r="N14" s="120" t="s">
        <v>40</v>
      </c>
      <c r="O14" s="110">
        <v>0.74742268041237114</v>
      </c>
      <c r="P14" s="51">
        <v>4.1237113402061855E-2</v>
      </c>
      <c r="Q14" s="51">
        <v>4.1237113402061855E-2</v>
      </c>
      <c r="R14" s="51">
        <v>0.15979381443298968</v>
      </c>
      <c r="S14" s="51">
        <v>1.0309278350515464E-2</v>
      </c>
      <c r="T14" s="226">
        <f t="shared" si="1"/>
        <v>0.99999999999999989</v>
      </c>
      <c r="V14" s="516"/>
      <c r="W14" s="156"/>
      <c r="X14" s="115" t="s">
        <v>40</v>
      </c>
      <c r="Y14" s="110">
        <v>0.80208333333333337</v>
      </c>
      <c r="Z14" s="51">
        <v>0.11979166666666667</v>
      </c>
      <c r="AA14" s="51">
        <v>3.6458333333333336E-2</v>
      </c>
      <c r="AB14" s="51">
        <v>4.1666666666666664E-2</v>
      </c>
      <c r="AC14" s="51"/>
      <c r="AD14" s="226">
        <f t="shared" si="2"/>
        <v>1</v>
      </c>
      <c r="AF14" s="516"/>
      <c r="AG14" s="156"/>
      <c r="AH14" s="115" t="s">
        <v>40</v>
      </c>
      <c r="AI14" s="110">
        <v>7.1428571428571425E-2</v>
      </c>
      <c r="AJ14" s="51">
        <v>0.76530612244897955</v>
      </c>
      <c r="AK14" s="51">
        <v>0</v>
      </c>
      <c r="AL14" s="51">
        <v>1.5306122448979591E-2</v>
      </c>
      <c r="AM14" s="51">
        <v>0.14795918367346939</v>
      </c>
      <c r="AN14" s="226">
        <f t="shared" si="3"/>
        <v>0.99999999999999989</v>
      </c>
      <c r="AP14" s="175"/>
      <c r="AQ14" s="120" t="s">
        <v>237</v>
      </c>
      <c r="AR14" s="403">
        <v>0.12544802867383512</v>
      </c>
      <c r="AS14" s="403">
        <v>2.5089605734767026E-2</v>
      </c>
      <c r="AT14" s="403">
        <v>0.59498207885304655</v>
      </c>
      <c r="AU14" s="403">
        <v>0.25448028673835127</v>
      </c>
      <c r="AV14" s="404">
        <f t="shared" si="4"/>
        <v>1</v>
      </c>
      <c r="AW14" s="348"/>
      <c r="AX14" s="348"/>
      <c r="AY14" s="348"/>
      <c r="AZ14" s="348"/>
      <c r="BA14" s="348"/>
      <c r="BB14" s="348"/>
      <c r="BC14" s="348"/>
      <c r="BE14" s="126" t="s">
        <v>217</v>
      </c>
      <c r="BF14" s="186">
        <v>0.66071428571428559</v>
      </c>
      <c r="BG14" s="395">
        <v>0.62777777777777777</v>
      </c>
      <c r="BH14" s="82">
        <v>0.64338235294117652</v>
      </c>
    </row>
    <row r="15" spans="2:60" x14ac:dyDescent="0.25">
      <c r="B15" s="516"/>
      <c r="C15" s="157"/>
      <c r="D15" s="116" t="s">
        <v>38</v>
      </c>
      <c r="E15" s="111">
        <v>5.0847457627118647E-2</v>
      </c>
      <c r="F15" s="49">
        <v>9.3220338983050849E-2</v>
      </c>
      <c r="G15" s="49">
        <v>0.32203389830508472</v>
      </c>
      <c r="H15" s="49">
        <v>0.20338983050847459</v>
      </c>
      <c r="I15" s="49">
        <v>0.33050847457627119</v>
      </c>
      <c r="J15" s="224">
        <f t="shared" si="0"/>
        <v>1</v>
      </c>
      <c r="L15" s="516"/>
      <c r="M15" s="157"/>
      <c r="N15" s="121" t="s">
        <v>38</v>
      </c>
      <c r="O15" s="111">
        <v>0.7</v>
      </c>
      <c r="P15" s="49">
        <v>0.05</v>
      </c>
      <c r="Q15" s="49">
        <v>2.5000000000000001E-2</v>
      </c>
      <c r="R15" s="49">
        <v>0.19166666666666668</v>
      </c>
      <c r="S15" s="49">
        <v>3.3333333333333333E-2</v>
      </c>
      <c r="T15" s="224">
        <f t="shared" si="1"/>
        <v>1</v>
      </c>
      <c r="V15" s="516"/>
      <c r="W15" s="157"/>
      <c r="X15" s="116" t="s">
        <v>38</v>
      </c>
      <c r="Y15" s="111">
        <v>0.71186440677966101</v>
      </c>
      <c r="Z15" s="49">
        <v>0.16949152542372881</v>
      </c>
      <c r="AA15" s="49">
        <v>3.3898305084745763E-2</v>
      </c>
      <c r="AB15" s="49">
        <v>8.4745762711864403E-2</v>
      </c>
      <c r="AC15" s="49"/>
      <c r="AD15" s="224">
        <f t="shared" si="2"/>
        <v>1</v>
      </c>
      <c r="AF15" s="516"/>
      <c r="AG15" s="157"/>
      <c r="AH15" s="116" t="s">
        <v>38</v>
      </c>
      <c r="AI15" s="111">
        <v>0.133333333333333</v>
      </c>
      <c r="AJ15" s="49">
        <v>0.78333333333333333</v>
      </c>
      <c r="AK15" s="49">
        <v>0</v>
      </c>
      <c r="AL15" s="49">
        <v>8.3333333333333332E-3</v>
      </c>
      <c r="AM15" s="49">
        <v>7.4999999999999997E-2</v>
      </c>
      <c r="AN15" s="224">
        <f t="shared" si="3"/>
        <v>0.99999999999999956</v>
      </c>
      <c r="AP15" s="179"/>
      <c r="AQ15" s="119" t="s">
        <v>235</v>
      </c>
      <c r="AR15" s="401">
        <v>0.61538461538461542</v>
      </c>
      <c r="AS15" s="401">
        <v>0.13461538461538461</v>
      </c>
      <c r="AT15" s="401">
        <v>5.7692307692307696E-2</v>
      </c>
      <c r="AU15" s="401">
        <v>0.19230769230769232</v>
      </c>
      <c r="AV15" s="402">
        <f t="shared" si="4"/>
        <v>1</v>
      </c>
      <c r="AW15" s="348"/>
      <c r="AX15" s="348"/>
      <c r="AY15" s="348"/>
      <c r="AZ15" s="348"/>
      <c r="BA15" s="348"/>
      <c r="BB15" s="348"/>
      <c r="BC15" s="348"/>
      <c r="BE15" s="126" t="s">
        <v>216</v>
      </c>
      <c r="BF15" s="186">
        <v>0.55909090909090908</v>
      </c>
      <c r="BG15" s="395">
        <v>0.62301587301587302</v>
      </c>
      <c r="BH15" s="82">
        <v>0.63571428571428568</v>
      </c>
    </row>
    <row r="16" spans="2:60" x14ac:dyDescent="0.25">
      <c r="B16" s="516"/>
      <c r="C16" s="156" t="s">
        <v>213</v>
      </c>
      <c r="D16" s="98" t="s">
        <v>39</v>
      </c>
      <c r="E16" s="101">
        <v>7.6271186440677971E-2</v>
      </c>
      <c r="F16" s="25">
        <v>9.3220338983050849E-2</v>
      </c>
      <c r="G16" s="25">
        <v>0.23728813559322035</v>
      </c>
      <c r="H16" s="25">
        <v>0.24576271186440679</v>
      </c>
      <c r="I16" s="25">
        <v>0.34745762711864409</v>
      </c>
      <c r="J16" s="225">
        <f t="shared" si="0"/>
        <v>1</v>
      </c>
      <c r="L16" s="516"/>
      <c r="M16" s="156" t="s">
        <v>213</v>
      </c>
      <c r="N16" s="119" t="s">
        <v>39</v>
      </c>
      <c r="O16" s="101">
        <v>0.73728813559322037</v>
      </c>
      <c r="P16" s="25">
        <v>2.5423728813559324E-2</v>
      </c>
      <c r="Q16" s="25">
        <v>8.4745762711864406E-3</v>
      </c>
      <c r="R16" s="25">
        <v>0.20338983050847459</v>
      </c>
      <c r="S16" s="25">
        <v>2.5423728813559324E-2</v>
      </c>
      <c r="T16" s="225">
        <f t="shared" si="1"/>
        <v>1</v>
      </c>
      <c r="V16" s="516"/>
      <c r="W16" s="156" t="s">
        <v>213</v>
      </c>
      <c r="X16" s="98" t="s">
        <v>39</v>
      </c>
      <c r="Y16" s="101">
        <v>0.77118644067796616</v>
      </c>
      <c r="Z16" s="25">
        <v>0.1440677966101695</v>
      </c>
      <c r="AA16" s="25">
        <v>3.3898305084745763E-2</v>
      </c>
      <c r="AB16" s="25">
        <v>5.0847457627118647E-2</v>
      </c>
      <c r="AC16" s="25"/>
      <c r="AD16" s="225">
        <f t="shared" si="2"/>
        <v>1</v>
      </c>
      <c r="AF16" s="516"/>
      <c r="AG16" s="156" t="s">
        <v>213</v>
      </c>
      <c r="AH16" s="98" t="s">
        <v>39</v>
      </c>
      <c r="AI16" s="101">
        <v>0.11016949152542373</v>
      </c>
      <c r="AJ16" s="25">
        <v>0.73728813559322037</v>
      </c>
      <c r="AK16" s="25">
        <v>2.5423728813559324E-2</v>
      </c>
      <c r="AL16" s="25">
        <v>8.4745762711864406E-3</v>
      </c>
      <c r="AM16" s="25">
        <v>0.11864406779661017</v>
      </c>
      <c r="AN16" s="225">
        <f t="shared" si="3"/>
        <v>1</v>
      </c>
      <c r="AP16" s="176" t="s">
        <v>259</v>
      </c>
      <c r="AQ16" s="119" t="s">
        <v>236</v>
      </c>
      <c r="AR16" s="400">
        <v>0.53030303030303028</v>
      </c>
      <c r="AS16" s="400">
        <v>0.2878787878787879</v>
      </c>
      <c r="AT16" s="400">
        <v>6.0606060606060608E-2</v>
      </c>
      <c r="AU16" s="400">
        <v>0.12121212121212122</v>
      </c>
      <c r="AV16" s="307">
        <f t="shared" si="4"/>
        <v>0.99999999999999989</v>
      </c>
      <c r="AW16" s="348"/>
      <c r="AX16" s="348"/>
      <c r="AY16" s="348"/>
      <c r="AZ16" s="348"/>
      <c r="BA16" s="348"/>
      <c r="BB16" s="348"/>
      <c r="BC16" s="348"/>
      <c r="BE16" s="126" t="s">
        <v>234</v>
      </c>
      <c r="BF16" s="186">
        <v>0.68500000000000005</v>
      </c>
      <c r="BG16" s="395">
        <v>0.54347826086956519</v>
      </c>
      <c r="BH16" s="82">
        <v>0.65779467680608361</v>
      </c>
    </row>
    <row r="17" spans="2:60" x14ac:dyDescent="0.25">
      <c r="B17" s="516"/>
      <c r="C17" s="156"/>
      <c r="D17" s="115" t="s">
        <v>40</v>
      </c>
      <c r="E17" s="110">
        <v>0.11616161616161616</v>
      </c>
      <c r="F17" s="51">
        <v>0.12626262626262627</v>
      </c>
      <c r="G17" s="51">
        <v>0.27777777777777779</v>
      </c>
      <c r="H17" s="51">
        <v>0.25757575757575757</v>
      </c>
      <c r="I17" s="51">
        <v>0.22222222222222221</v>
      </c>
      <c r="J17" s="226">
        <f t="shared" si="0"/>
        <v>1</v>
      </c>
      <c r="L17" s="516"/>
      <c r="M17" s="156"/>
      <c r="N17" s="120" t="s">
        <v>40</v>
      </c>
      <c r="O17" s="110">
        <v>0.625</v>
      </c>
      <c r="P17" s="51">
        <v>3.5000000000000003E-2</v>
      </c>
      <c r="Q17" s="51">
        <v>5.5E-2</v>
      </c>
      <c r="R17" s="51">
        <v>0.255</v>
      </c>
      <c r="S17" s="51">
        <v>0.03</v>
      </c>
      <c r="T17" s="226">
        <f t="shared" si="1"/>
        <v>1</v>
      </c>
      <c r="V17" s="516"/>
      <c r="W17" s="156"/>
      <c r="X17" s="115" t="s">
        <v>40</v>
      </c>
      <c r="Y17" s="101">
        <v>0.78680203045685282</v>
      </c>
      <c r="Z17" s="25">
        <v>9.6446700507614211E-2</v>
      </c>
      <c r="AA17" s="25">
        <v>7.1065989847715741E-2</v>
      </c>
      <c r="AB17" s="25">
        <v>4.5685279187817257E-2</v>
      </c>
      <c r="AC17" s="25"/>
      <c r="AD17" s="225">
        <f t="shared" si="2"/>
        <v>1</v>
      </c>
      <c r="AF17" s="516"/>
      <c r="AG17" s="156"/>
      <c r="AH17" s="115" t="s">
        <v>40</v>
      </c>
      <c r="AI17" s="110">
        <v>6.5326633165829151E-2</v>
      </c>
      <c r="AJ17" s="51">
        <v>0.72361809045226133</v>
      </c>
      <c r="AK17" s="51">
        <v>2.0100502512562814E-2</v>
      </c>
      <c r="AL17" s="51">
        <v>4.0201005025125629E-2</v>
      </c>
      <c r="AM17" s="51">
        <v>0.15075376884422065</v>
      </c>
      <c r="AN17" s="226">
        <f t="shared" si="3"/>
        <v>0.99999999999999944</v>
      </c>
      <c r="AP17" s="175"/>
      <c r="AQ17" s="120" t="s">
        <v>237</v>
      </c>
      <c r="AR17" s="403">
        <v>0.48015873015873017</v>
      </c>
      <c r="AS17" s="403">
        <v>0.25793650793650796</v>
      </c>
      <c r="AT17" s="403">
        <v>9.1269841269841265E-2</v>
      </c>
      <c r="AU17" s="403">
        <v>0.17063492063492064</v>
      </c>
      <c r="AV17" s="404">
        <f t="shared" si="4"/>
        <v>1</v>
      </c>
      <c r="AW17" s="348"/>
      <c r="AX17" s="348"/>
      <c r="AY17" s="348"/>
      <c r="AZ17" s="348"/>
      <c r="BA17" s="348"/>
      <c r="BB17" s="348"/>
      <c r="BC17" s="348"/>
      <c r="BE17" s="126" t="s">
        <v>238</v>
      </c>
      <c r="BF17" s="186">
        <v>0.56597222222222199</v>
      </c>
      <c r="BG17" s="395">
        <v>0.55633802816901412</v>
      </c>
      <c r="BH17" s="82">
        <v>0.6183673469387756</v>
      </c>
    </row>
    <row r="18" spans="2:60" x14ac:dyDescent="0.25">
      <c r="B18" s="516"/>
      <c r="C18" s="157"/>
      <c r="D18" s="116" t="s">
        <v>38</v>
      </c>
      <c r="E18" s="111">
        <v>6.5040650406504072E-2</v>
      </c>
      <c r="F18" s="49">
        <v>9.7560975609756101E-2</v>
      </c>
      <c r="G18" s="49">
        <v>0.29268292682926828</v>
      </c>
      <c r="H18" s="49">
        <v>0.29268292682926828</v>
      </c>
      <c r="I18" s="49">
        <v>0.25203252032520324</v>
      </c>
      <c r="J18" s="224">
        <f t="shared" si="0"/>
        <v>1</v>
      </c>
      <c r="L18" s="516"/>
      <c r="M18" s="157"/>
      <c r="N18" s="121" t="s">
        <v>38</v>
      </c>
      <c r="O18" s="111">
        <v>0.62903225806451613</v>
      </c>
      <c r="P18" s="49">
        <v>8.0645161290322578E-2</v>
      </c>
      <c r="Q18" s="49">
        <v>1.6129032258064516E-2</v>
      </c>
      <c r="R18" s="49">
        <v>0.25806451612903225</v>
      </c>
      <c r="S18" s="49">
        <v>1.6129032258064516E-2</v>
      </c>
      <c r="T18" s="224">
        <f t="shared" si="1"/>
        <v>1</v>
      </c>
      <c r="V18" s="516"/>
      <c r="W18" s="157"/>
      <c r="X18" s="116" t="s">
        <v>38</v>
      </c>
      <c r="Y18" s="111">
        <v>0.76859504132231404</v>
      </c>
      <c r="Z18" s="49">
        <v>0.12396694214876033</v>
      </c>
      <c r="AA18" s="49">
        <v>4.9586776859504134E-2</v>
      </c>
      <c r="AB18" s="49">
        <v>5.7851239669421489E-2</v>
      </c>
      <c r="AC18" s="49"/>
      <c r="AD18" s="224">
        <f t="shared" si="2"/>
        <v>1</v>
      </c>
      <c r="AF18" s="516"/>
      <c r="AG18" s="157"/>
      <c r="AH18" s="116" t="s">
        <v>38</v>
      </c>
      <c r="AI18" s="111">
        <v>5.6451612903225805E-2</v>
      </c>
      <c r="AJ18" s="49">
        <v>0.82258064516129037</v>
      </c>
      <c r="AK18" s="49">
        <v>8.0645161290322578E-3</v>
      </c>
      <c r="AL18" s="49">
        <v>1.6129032258064516E-2</v>
      </c>
      <c r="AM18" s="49">
        <v>9.6774193548387094E-2</v>
      </c>
      <c r="AN18" s="224">
        <f t="shared" si="3"/>
        <v>1</v>
      </c>
      <c r="AP18" s="179"/>
      <c r="AQ18" s="119" t="s">
        <v>235</v>
      </c>
      <c r="AR18" s="400">
        <v>0.51020408163265307</v>
      </c>
      <c r="AS18" s="400">
        <v>0.12244897959183673</v>
      </c>
      <c r="AT18" s="400">
        <v>4.0816326530612242E-2</v>
      </c>
      <c r="AU18" s="400">
        <v>0.32653061224489793</v>
      </c>
      <c r="AV18" s="307">
        <f t="shared" si="4"/>
        <v>1</v>
      </c>
      <c r="AW18" s="348"/>
      <c r="AX18" s="348"/>
      <c r="AY18" s="348"/>
      <c r="AZ18" s="348"/>
      <c r="BA18" s="348"/>
      <c r="BB18" s="348"/>
      <c r="BC18" s="348"/>
      <c r="BE18" s="126" t="s">
        <v>239</v>
      </c>
      <c r="BF18" s="186">
        <v>0.48310810810810817</v>
      </c>
      <c r="BG18" s="395">
        <v>0.5</v>
      </c>
      <c r="BH18" s="82">
        <v>0.56776556776556775</v>
      </c>
    </row>
    <row r="19" spans="2:60" x14ac:dyDescent="0.25">
      <c r="B19" s="516"/>
      <c r="C19" s="156" t="s">
        <v>214</v>
      </c>
      <c r="D19" s="98" t="s">
        <v>39</v>
      </c>
      <c r="E19" s="101">
        <v>5.2631578947368418E-2</v>
      </c>
      <c r="F19" s="25">
        <v>0.11403508771929824</v>
      </c>
      <c r="G19" s="25">
        <v>0.24561403508771928</v>
      </c>
      <c r="H19" s="25">
        <v>0.28947368421052633</v>
      </c>
      <c r="I19" s="25">
        <v>0.2982456140350877</v>
      </c>
      <c r="J19" s="225">
        <f t="shared" si="0"/>
        <v>1</v>
      </c>
      <c r="L19" s="516"/>
      <c r="M19" s="156" t="s">
        <v>214</v>
      </c>
      <c r="N19" s="119" t="s">
        <v>39</v>
      </c>
      <c r="O19" s="101">
        <v>0.76315789473684215</v>
      </c>
      <c r="P19" s="25">
        <v>3.5087719298245612E-2</v>
      </c>
      <c r="Q19" s="25">
        <v>2.6315789473684209E-2</v>
      </c>
      <c r="R19" s="25">
        <v>0.14912280701754385</v>
      </c>
      <c r="S19" s="25">
        <v>2.6315789473684209E-2</v>
      </c>
      <c r="T19" s="225">
        <f t="shared" si="1"/>
        <v>1</v>
      </c>
      <c r="V19" s="516"/>
      <c r="W19" s="156" t="s">
        <v>214</v>
      </c>
      <c r="X19" s="98" t="s">
        <v>39</v>
      </c>
      <c r="Y19" s="101">
        <v>0.84070796460176989</v>
      </c>
      <c r="Z19" s="25">
        <v>8.8495575221238937E-2</v>
      </c>
      <c r="AA19" s="25">
        <v>1.7699115044247787E-2</v>
      </c>
      <c r="AB19" s="25">
        <v>5.3097345132743362E-2</v>
      </c>
      <c r="AC19" s="25"/>
      <c r="AD19" s="225">
        <f t="shared" si="2"/>
        <v>1</v>
      </c>
      <c r="AF19" s="516"/>
      <c r="AG19" s="156" t="s">
        <v>214</v>
      </c>
      <c r="AH19" s="98" t="s">
        <v>39</v>
      </c>
      <c r="AI19" s="101">
        <v>4.4247787610619468E-2</v>
      </c>
      <c r="AJ19" s="25">
        <v>0.76106194690265483</v>
      </c>
      <c r="AK19" s="25">
        <v>8.8495575221238937E-3</v>
      </c>
      <c r="AL19" s="25">
        <v>1.7699115044247787E-2</v>
      </c>
      <c r="AM19" s="25">
        <v>0.16814159292035397</v>
      </c>
      <c r="AN19" s="225">
        <f t="shared" si="3"/>
        <v>1</v>
      </c>
      <c r="AP19" s="176" t="s">
        <v>260</v>
      </c>
      <c r="AQ19" s="119" t="s">
        <v>236</v>
      </c>
      <c r="AR19" s="400">
        <v>0.45588235294117646</v>
      </c>
      <c r="AS19" s="400">
        <v>0.19117647058823528</v>
      </c>
      <c r="AT19" s="400">
        <v>7.3529411764705885E-2</v>
      </c>
      <c r="AU19" s="400">
        <v>0.27941176470588236</v>
      </c>
      <c r="AV19" s="307">
        <f t="shared" si="4"/>
        <v>0.99999999999999989</v>
      </c>
      <c r="AW19" s="348"/>
      <c r="AX19" s="348"/>
      <c r="AY19" s="348"/>
      <c r="AZ19" s="348"/>
      <c r="BA19" s="348"/>
      <c r="BB19" s="348"/>
      <c r="BC19" s="348"/>
      <c r="BE19" s="126" t="s">
        <v>240</v>
      </c>
      <c r="BF19" s="186">
        <v>0.48648648648648651</v>
      </c>
      <c r="BG19" s="395">
        <v>0.48287671232876711</v>
      </c>
      <c r="BH19" s="82">
        <v>0.50245098039215685</v>
      </c>
    </row>
    <row r="20" spans="2:60" ht="15.75" thickBot="1" x14ac:dyDescent="0.3">
      <c r="B20" s="516"/>
      <c r="C20" s="156"/>
      <c r="D20" s="115" t="s">
        <v>40</v>
      </c>
      <c r="E20" s="110">
        <v>8.3743842364532015E-2</v>
      </c>
      <c r="F20" s="51">
        <v>9.8522167487684734E-2</v>
      </c>
      <c r="G20" s="51">
        <v>0.31034482758620691</v>
      </c>
      <c r="H20" s="51">
        <v>0.22660098522167488</v>
      </c>
      <c r="I20" s="51">
        <v>0.28078817733990147</v>
      </c>
      <c r="J20" s="226">
        <f t="shared" si="0"/>
        <v>1</v>
      </c>
      <c r="L20" s="516"/>
      <c r="M20" s="156"/>
      <c r="N20" s="120" t="s">
        <v>40</v>
      </c>
      <c r="O20" s="110">
        <v>0.66829268292682931</v>
      </c>
      <c r="P20" s="51">
        <v>5.8536585365853662E-2</v>
      </c>
      <c r="Q20" s="51">
        <v>5.8536585365853662E-2</v>
      </c>
      <c r="R20" s="51">
        <v>0.18048780487804877</v>
      </c>
      <c r="S20" s="51">
        <v>2.9268292682926831E-2</v>
      </c>
      <c r="T20" s="226">
        <f t="shared" si="1"/>
        <v>0.99512195121951241</v>
      </c>
      <c r="V20" s="516"/>
      <c r="W20" s="156"/>
      <c r="X20" s="115" t="s">
        <v>40</v>
      </c>
      <c r="Y20" s="110">
        <v>0.82758620689655171</v>
      </c>
      <c r="Z20" s="51">
        <v>7.8817733990147784E-2</v>
      </c>
      <c r="AA20" s="51">
        <v>4.4334975369458129E-2</v>
      </c>
      <c r="AB20" s="51">
        <v>4.9261083743842367E-2</v>
      </c>
      <c r="AC20" s="51"/>
      <c r="AD20" s="226">
        <f t="shared" si="2"/>
        <v>1</v>
      </c>
      <c r="AF20" s="516"/>
      <c r="AG20" s="156"/>
      <c r="AH20" s="115" t="s">
        <v>40</v>
      </c>
      <c r="AI20" s="110">
        <v>6.8292682926829273E-2</v>
      </c>
      <c r="AJ20" s="51">
        <v>0.75609756097560976</v>
      </c>
      <c r="AK20" s="51">
        <v>2.4390243902439025E-2</v>
      </c>
      <c r="AL20" s="51">
        <v>3.4146341463414637E-2</v>
      </c>
      <c r="AM20" s="51">
        <v>0.11707317073170731</v>
      </c>
      <c r="AN20" s="226">
        <f t="shared" si="3"/>
        <v>1</v>
      </c>
      <c r="AP20" s="178"/>
      <c r="AQ20" s="122" t="s">
        <v>237</v>
      </c>
      <c r="AR20" s="405">
        <v>0.42279411764705882</v>
      </c>
      <c r="AS20" s="405">
        <v>0.15808823529411764</v>
      </c>
      <c r="AT20" s="405">
        <v>0.10661764705882353</v>
      </c>
      <c r="AU20" s="405">
        <v>0.3125</v>
      </c>
      <c r="AV20" s="308">
        <f t="shared" si="4"/>
        <v>0.99999999999999989</v>
      </c>
      <c r="AW20" s="348"/>
      <c r="AX20" s="348"/>
      <c r="AY20" s="348"/>
      <c r="AZ20" s="348"/>
      <c r="BA20" s="348"/>
      <c r="BB20" s="348"/>
      <c r="BC20" s="348"/>
      <c r="BE20" s="126" t="s">
        <v>241</v>
      </c>
      <c r="BF20" s="186">
        <v>0.63732394366197176</v>
      </c>
      <c r="BG20" s="395">
        <v>0.67361111111111105</v>
      </c>
      <c r="BH20" s="82">
        <v>0.68954248366013071</v>
      </c>
    </row>
    <row r="21" spans="2:60" x14ac:dyDescent="0.25">
      <c r="B21" s="516"/>
      <c r="C21" s="157"/>
      <c r="D21" s="61" t="s">
        <v>38</v>
      </c>
      <c r="E21" s="111">
        <v>6.0606060606060608E-2</v>
      </c>
      <c r="F21" s="49">
        <v>0.13636363636363635</v>
      </c>
      <c r="G21" s="49">
        <v>0.34848484848484851</v>
      </c>
      <c r="H21" s="49">
        <v>0.25757575757575757</v>
      </c>
      <c r="I21" s="49">
        <v>0.19696969696969696</v>
      </c>
      <c r="J21" s="224">
        <f t="shared" si="0"/>
        <v>1</v>
      </c>
      <c r="L21" s="516"/>
      <c r="M21" s="157"/>
      <c r="N21" s="138" t="s">
        <v>38</v>
      </c>
      <c r="O21" s="111">
        <v>0.74242424242424243</v>
      </c>
      <c r="P21" s="49">
        <v>1.5151515151515152E-2</v>
      </c>
      <c r="Q21" s="49">
        <v>1.5151515151515152E-2</v>
      </c>
      <c r="R21" s="49">
        <v>0.16666666666666666</v>
      </c>
      <c r="S21" s="49">
        <v>6.0606060606060608E-2</v>
      </c>
      <c r="T21" s="224">
        <f t="shared" si="1"/>
        <v>1</v>
      </c>
      <c r="V21" s="516"/>
      <c r="W21" s="157"/>
      <c r="X21" s="61" t="s">
        <v>38</v>
      </c>
      <c r="Y21" s="111">
        <v>0.76923076923076927</v>
      </c>
      <c r="Z21" s="49">
        <v>0.15384615384615385</v>
      </c>
      <c r="AA21" s="49">
        <v>3.0769230769230771E-2</v>
      </c>
      <c r="AB21" s="49">
        <v>4.6153846153846156E-2</v>
      </c>
      <c r="AC21" s="49"/>
      <c r="AD21" s="224">
        <f t="shared" si="2"/>
        <v>1</v>
      </c>
      <c r="AF21" s="516"/>
      <c r="AG21" s="157"/>
      <c r="AH21" s="61" t="s">
        <v>38</v>
      </c>
      <c r="AI21" s="111">
        <v>9.5238095238095233E-2</v>
      </c>
      <c r="AJ21" s="49">
        <v>0.74603174603174605</v>
      </c>
      <c r="AK21" s="49">
        <v>4.7619047619047616E-2</v>
      </c>
      <c r="AL21" s="49">
        <v>0</v>
      </c>
      <c r="AM21" s="49">
        <v>0.1111111111111111</v>
      </c>
      <c r="AN21" s="224">
        <f t="shared" si="3"/>
        <v>1</v>
      </c>
      <c r="BE21" s="126" t="s">
        <v>242</v>
      </c>
      <c r="BF21" s="186">
        <v>0.4420289855072464</v>
      </c>
      <c r="BG21" s="395">
        <v>0.48134328358208955</v>
      </c>
      <c r="BH21" s="82">
        <v>0.54537037037037039</v>
      </c>
    </row>
    <row r="22" spans="2:60" x14ac:dyDescent="0.25">
      <c r="B22" s="516"/>
      <c r="C22" s="156" t="s">
        <v>215</v>
      </c>
      <c r="D22" s="62" t="s">
        <v>39</v>
      </c>
      <c r="E22" s="101">
        <v>4.4444444444444446E-2</v>
      </c>
      <c r="F22" s="25">
        <v>5.5555555555555552E-2</v>
      </c>
      <c r="G22" s="25">
        <v>0.34444444444444444</v>
      </c>
      <c r="H22" s="25">
        <v>0.32222222222222224</v>
      </c>
      <c r="I22" s="25">
        <v>0.23333333333333334</v>
      </c>
      <c r="J22" s="225">
        <f t="shared" si="0"/>
        <v>1</v>
      </c>
      <c r="L22" s="516"/>
      <c r="M22" s="156" t="s">
        <v>215</v>
      </c>
      <c r="N22" s="139" t="s">
        <v>39</v>
      </c>
      <c r="O22" s="101">
        <v>0.68131868131868134</v>
      </c>
      <c r="P22" s="25">
        <v>6.5934065934065936E-2</v>
      </c>
      <c r="Q22" s="25">
        <v>2.197802197802198E-2</v>
      </c>
      <c r="R22" s="25">
        <v>0.23076923076923078</v>
      </c>
      <c r="S22" s="25">
        <v>0</v>
      </c>
      <c r="T22" s="225">
        <f t="shared" si="1"/>
        <v>1</v>
      </c>
      <c r="V22" s="516"/>
      <c r="W22" s="156" t="s">
        <v>215</v>
      </c>
      <c r="X22" s="62" t="s">
        <v>39</v>
      </c>
      <c r="Y22" s="101">
        <v>0.76923076923076927</v>
      </c>
      <c r="Z22" s="25">
        <v>5.4945054945054944E-2</v>
      </c>
      <c r="AA22" s="25">
        <v>7.6923076923076927E-2</v>
      </c>
      <c r="AB22" s="25">
        <v>9.8901098901098897E-2</v>
      </c>
      <c r="AC22" s="25"/>
      <c r="AD22" s="225">
        <f t="shared" si="2"/>
        <v>1.0000000000000002</v>
      </c>
      <c r="AF22" s="516"/>
      <c r="AG22" s="156" t="s">
        <v>215</v>
      </c>
      <c r="AH22" s="62" t="s">
        <v>39</v>
      </c>
      <c r="AI22" s="101">
        <v>5.434782608695652E-2</v>
      </c>
      <c r="AJ22" s="25">
        <v>0.82608695652173914</v>
      </c>
      <c r="AK22" s="25">
        <v>0</v>
      </c>
      <c r="AL22" s="25">
        <v>0</v>
      </c>
      <c r="AM22" s="25">
        <v>0.11956521739130435</v>
      </c>
      <c r="AN22" s="225">
        <f t="shared" si="3"/>
        <v>1</v>
      </c>
      <c r="BE22" s="169" t="s">
        <v>243</v>
      </c>
      <c r="BF22" s="186">
        <v>0.51587301587301582</v>
      </c>
      <c r="BG22" s="395">
        <v>0.53873239436619713</v>
      </c>
      <c r="BH22" s="82">
        <v>0.57013201320132012</v>
      </c>
    </row>
    <row r="23" spans="2:60" x14ac:dyDescent="0.25">
      <c r="B23" s="516"/>
      <c r="C23" s="156"/>
      <c r="D23" s="63" t="s">
        <v>40</v>
      </c>
      <c r="E23" s="110">
        <v>4.5161290322580643E-2</v>
      </c>
      <c r="F23" s="51">
        <v>7.0967741935483872E-2</v>
      </c>
      <c r="G23" s="51">
        <v>0.33225806451612905</v>
      </c>
      <c r="H23" s="51">
        <v>0.31290322580645163</v>
      </c>
      <c r="I23" s="51">
        <v>0.23870967741935484</v>
      </c>
      <c r="J23" s="226">
        <f t="shared" si="0"/>
        <v>1</v>
      </c>
      <c r="L23" s="516"/>
      <c r="M23" s="156"/>
      <c r="N23" s="140" t="s">
        <v>40</v>
      </c>
      <c r="O23" s="110">
        <v>0.7</v>
      </c>
      <c r="P23" s="51">
        <v>3.5483870967741936E-2</v>
      </c>
      <c r="Q23" s="51">
        <v>2.903225806451613E-2</v>
      </c>
      <c r="R23" s="51">
        <v>0.21612903225806451</v>
      </c>
      <c r="S23" s="51">
        <v>1.935483870967742E-2</v>
      </c>
      <c r="T23" s="226">
        <f t="shared" si="1"/>
        <v>1</v>
      </c>
      <c r="V23" s="516"/>
      <c r="W23" s="156"/>
      <c r="X23" s="63" t="s">
        <v>40</v>
      </c>
      <c r="Y23" s="101">
        <v>0.81028938906752412</v>
      </c>
      <c r="Z23" s="25">
        <v>9.6463022508038579E-2</v>
      </c>
      <c r="AA23" s="25">
        <v>3.8585209003215437E-2</v>
      </c>
      <c r="AB23" s="25">
        <v>5.4662379421221867E-2</v>
      </c>
      <c r="AC23" s="25"/>
      <c r="AD23" s="225">
        <f t="shared" si="2"/>
        <v>1</v>
      </c>
      <c r="AF23" s="516"/>
      <c r="AG23" s="156"/>
      <c r="AH23" s="63" t="s">
        <v>40</v>
      </c>
      <c r="AI23" s="110">
        <v>7.5163398692810454E-2</v>
      </c>
      <c r="AJ23" s="51">
        <v>0.79738562091503273</v>
      </c>
      <c r="AK23" s="51">
        <v>1.6339869281045753E-2</v>
      </c>
      <c r="AL23" s="51">
        <v>1.9607843137254902E-2</v>
      </c>
      <c r="AM23" s="51">
        <v>9.1503267973856217E-2</v>
      </c>
      <c r="AN23" s="226">
        <f t="shared" si="3"/>
        <v>1</v>
      </c>
      <c r="BE23" s="169" t="s">
        <v>244</v>
      </c>
      <c r="BF23" s="201">
        <v>0.54838709677419351</v>
      </c>
      <c r="BG23" s="396">
        <v>0.52916666666666667</v>
      </c>
      <c r="BH23" s="202">
        <v>0.54676870748299322</v>
      </c>
    </row>
    <row r="24" spans="2:60" x14ac:dyDescent="0.25">
      <c r="B24" s="516"/>
      <c r="C24" s="157"/>
      <c r="D24" s="98" t="s">
        <v>38</v>
      </c>
      <c r="E24" s="111">
        <v>7.8947368421052627E-2</v>
      </c>
      <c r="F24" s="49">
        <v>0.11842105263157894</v>
      </c>
      <c r="G24" s="49">
        <v>0.28947368421052633</v>
      </c>
      <c r="H24" s="49">
        <v>0.28947368421052633</v>
      </c>
      <c r="I24" s="49">
        <v>0.22368421052631579</v>
      </c>
      <c r="J24" s="224">
        <f t="shared" si="0"/>
        <v>1</v>
      </c>
      <c r="L24" s="516"/>
      <c r="M24" s="157"/>
      <c r="N24" s="119" t="s">
        <v>38</v>
      </c>
      <c r="O24" s="111">
        <v>0.70666666666666667</v>
      </c>
      <c r="P24" s="49">
        <v>1.3333333333333334E-2</v>
      </c>
      <c r="Q24" s="49">
        <v>2.6666666666666668E-2</v>
      </c>
      <c r="R24" s="49">
        <v>0.22666666666666666</v>
      </c>
      <c r="S24" s="49">
        <v>2.6666666666666668E-2</v>
      </c>
      <c r="T24" s="224">
        <f t="shared" si="1"/>
        <v>0.99999999999999989</v>
      </c>
      <c r="V24" s="516"/>
      <c r="W24" s="157"/>
      <c r="X24" s="98" t="s">
        <v>38</v>
      </c>
      <c r="Y24" s="111">
        <v>0.81081081081081086</v>
      </c>
      <c r="Z24" s="49">
        <v>8.1081081081081086E-2</v>
      </c>
      <c r="AA24" s="49">
        <v>4.0540540540540543E-2</v>
      </c>
      <c r="AB24" s="49">
        <v>6.7567567567567571E-2</v>
      </c>
      <c r="AC24" s="49"/>
      <c r="AD24" s="224">
        <f t="shared" si="2"/>
        <v>1</v>
      </c>
      <c r="AF24" s="516"/>
      <c r="AG24" s="157"/>
      <c r="AH24" s="98" t="s">
        <v>38</v>
      </c>
      <c r="AI24" s="111">
        <v>9.5890410958904104E-2</v>
      </c>
      <c r="AJ24" s="49">
        <v>0.79452054794520544</v>
      </c>
      <c r="AK24" s="49">
        <v>0</v>
      </c>
      <c r="AL24" s="49">
        <v>4.1095890410958902E-2</v>
      </c>
      <c r="AM24" s="49">
        <v>6.8493150684931503E-2</v>
      </c>
      <c r="AN24" s="224">
        <f t="shared" si="3"/>
        <v>1</v>
      </c>
      <c r="BE24" s="169" t="s">
        <v>254</v>
      </c>
      <c r="BF24" s="201">
        <v>0.45564516129032256</v>
      </c>
      <c r="BG24" s="396">
        <v>0.5</v>
      </c>
      <c r="BH24" s="202">
        <v>0.50950570342205326</v>
      </c>
    </row>
    <row r="25" spans="2:60" ht="15" customHeight="1" x14ac:dyDescent="0.25">
      <c r="B25" s="516"/>
      <c r="C25" s="156" t="s">
        <v>217</v>
      </c>
      <c r="D25" s="98" t="s">
        <v>39</v>
      </c>
      <c r="E25" s="101">
        <v>3.1578947368421054E-2</v>
      </c>
      <c r="F25" s="25">
        <v>0.10526315789473684</v>
      </c>
      <c r="G25" s="25">
        <v>0.35789473684210527</v>
      </c>
      <c r="H25" s="25">
        <v>0.26315789473684209</v>
      </c>
      <c r="I25" s="25">
        <v>0.24210526315789474</v>
      </c>
      <c r="J25" s="225">
        <f t="shared" si="0"/>
        <v>0.99999999999999989</v>
      </c>
      <c r="L25" s="516"/>
      <c r="M25" s="156" t="s">
        <v>217</v>
      </c>
      <c r="N25" s="119" t="s">
        <v>39</v>
      </c>
      <c r="O25" s="101">
        <v>0.75531914893617025</v>
      </c>
      <c r="P25" s="25">
        <v>5.3191489361702128E-2</v>
      </c>
      <c r="Q25" s="25">
        <v>3.1914893617021274E-2</v>
      </c>
      <c r="R25" s="25">
        <v>0.14893617021276595</v>
      </c>
      <c r="S25" s="25">
        <v>1.0638297872340425E-2</v>
      </c>
      <c r="T25" s="225">
        <f t="shared" si="1"/>
        <v>1</v>
      </c>
      <c r="V25" s="516"/>
      <c r="W25" s="156" t="s">
        <v>217</v>
      </c>
      <c r="X25" s="98" t="s">
        <v>39</v>
      </c>
      <c r="Y25" s="101">
        <v>0.87234042553191493</v>
      </c>
      <c r="Z25" s="25">
        <v>2.1276595744680851E-2</v>
      </c>
      <c r="AA25" s="25">
        <v>3.1914893617021274E-2</v>
      </c>
      <c r="AB25" s="25">
        <v>7.4468085106382975E-2</v>
      </c>
      <c r="AC25" s="25"/>
      <c r="AD25" s="225">
        <f t="shared" si="2"/>
        <v>1</v>
      </c>
      <c r="AF25" s="516"/>
      <c r="AG25" s="156" t="s">
        <v>217</v>
      </c>
      <c r="AH25" s="98" t="s">
        <v>39</v>
      </c>
      <c r="AI25" s="101">
        <v>8.5106382978723402E-2</v>
      </c>
      <c r="AJ25" s="25">
        <v>0.77659574468085102</v>
      </c>
      <c r="AK25" s="25">
        <v>3.1914893617021274E-2</v>
      </c>
      <c r="AL25" s="25">
        <v>1.0638297872340425E-2</v>
      </c>
      <c r="AM25" s="25">
        <v>9.5744680851063829E-2</v>
      </c>
      <c r="AN25" s="225">
        <f t="shared" si="3"/>
        <v>0.99999999999999989</v>
      </c>
      <c r="BE25" s="169" t="s">
        <v>253</v>
      </c>
      <c r="BF25" s="201">
        <v>0.50396825396825395</v>
      </c>
      <c r="BG25" s="396">
        <v>0.56818181818181812</v>
      </c>
      <c r="BH25" s="202">
        <v>0.57384341637010683</v>
      </c>
    </row>
    <row r="26" spans="2:60" x14ac:dyDescent="0.25">
      <c r="B26" s="516"/>
      <c r="C26" s="158"/>
      <c r="D26" s="115" t="s">
        <v>40</v>
      </c>
      <c r="E26" s="110">
        <v>5.1546391752577317E-2</v>
      </c>
      <c r="F26" s="51">
        <v>0.1134020618556701</v>
      </c>
      <c r="G26" s="51">
        <v>0.27491408934707906</v>
      </c>
      <c r="H26" s="51">
        <v>0.32302405498281789</v>
      </c>
      <c r="I26" s="51">
        <v>0.23711340206185566</v>
      </c>
      <c r="J26" s="226">
        <f t="shared" si="0"/>
        <v>1</v>
      </c>
      <c r="L26" s="516"/>
      <c r="M26" s="158"/>
      <c r="N26" s="120" t="s">
        <v>40</v>
      </c>
      <c r="O26" s="110">
        <v>0.65172413793103445</v>
      </c>
      <c r="P26" s="51">
        <v>4.8275862068965517E-2</v>
      </c>
      <c r="Q26" s="51">
        <v>4.1379310344827586E-2</v>
      </c>
      <c r="R26" s="51">
        <v>0.2413793103448276</v>
      </c>
      <c r="S26" s="51">
        <v>1.7241379310344827E-2</v>
      </c>
      <c r="T26" s="226">
        <f t="shared" si="1"/>
        <v>1</v>
      </c>
      <c r="V26" s="516"/>
      <c r="W26" s="158"/>
      <c r="X26" s="115" t="s">
        <v>40</v>
      </c>
      <c r="Y26" s="110">
        <v>0.81034482758620685</v>
      </c>
      <c r="Z26" s="51">
        <v>7.9310344827586213E-2</v>
      </c>
      <c r="AA26" s="51">
        <v>3.793103448275862E-2</v>
      </c>
      <c r="AB26" s="51">
        <v>7.2413793103448282E-2</v>
      </c>
      <c r="AC26" s="51"/>
      <c r="AD26" s="226">
        <f t="shared" si="2"/>
        <v>1</v>
      </c>
      <c r="AF26" s="516"/>
      <c r="AG26" s="158"/>
      <c r="AH26" s="115" t="s">
        <v>40</v>
      </c>
      <c r="AI26" s="110">
        <v>7.3684210526315783E-2</v>
      </c>
      <c r="AJ26" s="51">
        <v>0.76842105263157889</v>
      </c>
      <c r="AK26" s="51">
        <v>1.0526315789473684E-2</v>
      </c>
      <c r="AL26" s="51">
        <v>2.1052631578947368E-2</v>
      </c>
      <c r="AM26" s="51">
        <v>0.12631578947368421</v>
      </c>
      <c r="AN26" s="226">
        <f t="shared" si="3"/>
        <v>1</v>
      </c>
      <c r="BE26" s="169" t="s">
        <v>258</v>
      </c>
      <c r="BF26" s="201">
        <v>0.67796610169491522</v>
      </c>
      <c r="BG26" s="396">
        <v>0.70138888888888884</v>
      </c>
      <c r="BH26" s="202">
        <v>0.7446236559139785</v>
      </c>
    </row>
    <row r="27" spans="2:60" x14ac:dyDescent="0.25">
      <c r="B27" s="516"/>
      <c r="C27" s="157"/>
      <c r="D27" s="98" t="s">
        <v>38</v>
      </c>
      <c r="E27" s="111">
        <v>1.7241379310344827E-2</v>
      </c>
      <c r="F27" s="49">
        <v>0.1206896551724138</v>
      </c>
      <c r="G27" s="49">
        <v>0.37931034482758619</v>
      </c>
      <c r="H27" s="49">
        <v>0.29310344827586204</v>
      </c>
      <c r="I27" s="49">
        <v>0.18965517241379309</v>
      </c>
      <c r="J27" s="224">
        <f t="shared" si="0"/>
        <v>1</v>
      </c>
      <c r="L27" s="516"/>
      <c r="M27" s="157"/>
      <c r="N27" s="119" t="s">
        <v>38</v>
      </c>
      <c r="O27" s="111">
        <v>0.82758620689655171</v>
      </c>
      <c r="P27" s="49">
        <v>1.7241379310344827E-2</v>
      </c>
      <c r="Q27" s="49">
        <v>3.4482758620689655E-2</v>
      </c>
      <c r="R27" s="49">
        <v>0.10344827586206896</v>
      </c>
      <c r="S27" s="49">
        <v>1.7241379310344827E-2</v>
      </c>
      <c r="T27" s="224">
        <f t="shared" si="1"/>
        <v>1</v>
      </c>
      <c r="V27" s="516"/>
      <c r="W27" s="157"/>
      <c r="X27" s="98" t="s">
        <v>38</v>
      </c>
      <c r="Y27" s="111">
        <v>0.82456140350877194</v>
      </c>
      <c r="Z27" s="49">
        <v>0.17543859649122806</v>
      </c>
      <c r="AA27" s="49">
        <v>0</v>
      </c>
      <c r="AB27" s="49">
        <v>0</v>
      </c>
      <c r="AC27" s="49"/>
      <c r="AD27" s="224">
        <f t="shared" si="2"/>
        <v>1</v>
      </c>
      <c r="AF27" s="516"/>
      <c r="AG27" s="157"/>
      <c r="AH27" s="98" t="s">
        <v>38</v>
      </c>
      <c r="AI27" s="111">
        <v>0.14285714285714285</v>
      </c>
      <c r="AJ27" s="49">
        <v>0.77142857142857146</v>
      </c>
      <c r="AK27" s="49">
        <v>5.7142857142857141E-2</v>
      </c>
      <c r="AL27" s="49">
        <v>2.8571428571428571E-2</v>
      </c>
      <c r="AM27" s="49">
        <v>0</v>
      </c>
      <c r="AN27" s="224">
        <f t="shared" si="3"/>
        <v>1</v>
      </c>
      <c r="BE27" s="169" t="s">
        <v>259</v>
      </c>
      <c r="BF27" s="201">
        <v>0.45673076923076927</v>
      </c>
      <c r="BG27" s="396">
        <v>0.44318181818181818</v>
      </c>
      <c r="BH27" s="202">
        <v>0.48809523809523808</v>
      </c>
    </row>
    <row r="28" spans="2:60" ht="15.75" thickBot="1" x14ac:dyDescent="0.3">
      <c r="B28" s="516"/>
      <c r="C28" s="156" t="s">
        <v>216</v>
      </c>
      <c r="D28" s="98" t="s">
        <v>39</v>
      </c>
      <c r="E28" s="101">
        <v>2.9850746268656716E-2</v>
      </c>
      <c r="F28" s="25">
        <v>5.9701492537313432E-2</v>
      </c>
      <c r="G28" s="25">
        <v>0.34328358208955223</v>
      </c>
      <c r="H28" s="25">
        <v>0.26865671641791045</v>
      </c>
      <c r="I28" s="25">
        <v>0.29850746268656714</v>
      </c>
      <c r="J28" s="225">
        <f t="shared" si="0"/>
        <v>1</v>
      </c>
      <c r="L28" s="516"/>
      <c r="M28" s="156" t="s">
        <v>216</v>
      </c>
      <c r="N28" s="119" t="s">
        <v>39</v>
      </c>
      <c r="O28" s="101">
        <v>0.67164179104477617</v>
      </c>
      <c r="P28" s="25">
        <v>5.9701492537313432E-2</v>
      </c>
      <c r="Q28" s="25">
        <v>4.4776119402985072E-2</v>
      </c>
      <c r="R28" s="25">
        <v>0.19402985074626866</v>
      </c>
      <c r="S28" s="25">
        <v>2.9850746268656716E-2</v>
      </c>
      <c r="T28" s="225">
        <f t="shared" si="1"/>
        <v>1</v>
      </c>
      <c r="V28" s="516"/>
      <c r="W28" s="156" t="s">
        <v>216</v>
      </c>
      <c r="X28" s="98" t="s">
        <v>39</v>
      </c>
      <c r="Y28" s="101">
        <v>0.80597014925373134</v>
      </c>
      <c r="Z28" s="25">
        <v>7.4626865671641784E-2</v>
      </c>
      <c r="AA28" s="25">
        <v>5.9701492537313432E-2</v>
      </c>
      <c r="AB28" s="25">
        <v>5.9701492537313432E-2</v>
      </c>
      <c r="AC28" s="25"/>
      <c r="AD28" s="225">
        <f t="shared" si="2"/>
        <v>0.99999999999999989</v>
      </c>
      <c r="AF28" s="516"/>
      <c r="AG28" s="156" t="s">
        <v>216</v>
      </c>
      <c r="AH28" s="98" t="s">
        <v>39</v>
      </c>
      <c r="AI28" s="101">
        <v>6.9767441860465115E-2</v>
      </c>
      <c r="AJ28" s="25">
        <v>0.93023255813953487</v>
      </c>
      <c r="AK28" s="25">
        <v>0</v>
      </c>
      <c r="AL28" s="25">
        <v>0</v>
      </c>
      <c r="AM28" s="25">
        <v>0</v>
      </c>
      <c r="AN28" s="225">
        <f t="shared" si="3"/>
        <v>1</v>
      </c>
      <c r="BE28" s="161" t="s">
        <v>260</v>
      </c>
      <c r="BF28" s="180">
        <v>0.54591836734693877</v>
      </c>
      <c r="BG28" s="181">
        <v>0.54411764705882348</v>
      </c>
      <c r="BH28" s="182">
        <v>0.57720588235294112</v>
      </c>
    </row>
    <row r="29" spans="2:60" x14ac:dyDescent="0.25">
      <c r="B29" s="516"/>
      <c r="C29" s="158"/>
      <c r="D29" s="115" t="s">
        <v>40</v>
      </c>
      <c r="E29" s="110">
        <v>3.9867109634551492E-2</v>
      </c>
      <c r="F29" s="51">
        <v>0.13621262458471761</v>
      </c>
      <c r="G29" s="51">
        <v>0.27242524916943522</v>
      </c>
      <c r="H29" s="51">
        <v>0.31561461794019935</v>
      </c>
      <c r="I29" s="51">
        <v>0.23588039867109634</v>
      </c>
      <c r="J29" s="226">
        <f t="shared" si="0"/>
        <v>1</v>
      </c>
      <c r="L29" s="516"/>
      <c r="M29" s="158"/>
      <c r="N29" s="120" t="s">
        <v>40</v>
      </c>
      <c r="O29" s="110">
        <v>0.79069767441860461</v>
      </c>
      <c r="P29" s="51">
        <v>2.6578073089700997E-2</v>
      </c>
      <c r="Q29" s="51">
        <v>1.9933554817275746E-2</v>
      </c>
      <c r="R29" s="51">
        <v>0.15282392026578073</v>
      </c>
      <c r="S29" s="51">
        <v>9.9667774086378731E-3</v>
      </c>
      <c r="T29" s="226">
        <f t="shared" si="1"/>
        <v>0.99999999999999989</v>
      </c>
      <c r="V29" s="516"/>
      <c r="W29" s="158"/>
      <c r="X29" s="115" t="s">
        <v>40</v>
      </c>
      <c r="Y29" s="101">
        <v>0.86622073578595316</v>
      </c>
      <c r="Z29" s="25">
        <v>6.6889632107023408E-2</v>
      </c>
      <c r="AA29" s="25">
        <v>3.0100334448160536E-2</v>
      </c>
      <c r="AB29" s="25">
        <v>3.678929765886288E-2</v>
      </c>
      <c r="AC29" s="25"/>
      <c r="AD29" s="225">
        <f t="shared" si="2"/>
        <v>0.99999999999999989</v>
      </c>
      <c r="AF29" s="516"/>
      <c r="AG29" s="158"/>
      <c r="AH29" s="115" t="s">
        <v>40</v>
      </c>
      <c r="AI29" s="110">
        <v>0.11392405063291139</v>
      </c>
      <c r="AJ29" s="51">
        <v>0.83544303797468356</v>
      </c>
      <c r="AK29" s="51">
        <v>6.3291139240506328E-3</v>
      </c>
      <c r="AL29" s="51">
        <v>3.1645569620253167E-2</v>
      </c>
      <c r="AM29" s="51">
        <v>1.2658227848101266E-2</v>
      </c>
      <c r="AN29" s="226">
        <f t="shared" si="3"/>
        <v>0.99999999999999989</v>
      </c>
    </row>
    <row r="30" spans="2:60" x14ac:dyDescent="0.25">
      <c r="B30" s="516"/>
      <c r="C30" s="157"/>
      <c r="D30" s="98" t="s">
        <v>38</v>
      </c>
      <c r="E30" s="111">
        <v>1.8867924528301886E-2</v>
      </c>
      <c r="F30" s="49">
        <v>9.4339622641509441E-2</v>
      </c>
      <c r="G30" s="49">
        <v>0.43396226415094341</v>
      </c>
      <c r="H30" s="49">
        <v>0.28301886792452829</v>
      </c>
      <c r="I30" s="49">
        <v>0.16981132075471697</v>
      </c>
      <c r="J30" s="224">
        <f t="shared" si="0"/>
        <v>1</v>
      </c>
      <c r="L30" s="516"/>
      <c r="M30" s="157"/>
      <c r="N30" s="119" t="s">
        <v>38</v>
      </c>
      <c r="O30" s="111">
        <v>0.84905660377358494</v>
      </c>
      <c r="P30" s="49">
        <v>0</v>
      </c>
      <c r="Q30" s="49">
        <v>0</v>
      </c>
      <c r="R30" s="49">
        <v>0.13207547169811321</v>
      </c>
      <c r="S30" s="49">
        <v>1.8867924528301886E-2</v>
      </c>
      <c r="T30" s="224">
        <f t="shared" si="1"/>
        <v>1</v>
      </c>
      <c r="V30" s="516"/>
      <c r="W30" s="157"/>
      <c r="X30" s="98" t="s">
        <v>38</v>
      </c>
      <c r="Y30" s="111">
        <v>0.84905660377358494</v>
      </c>
      <c r="Z30" s="49">
        <v>0.11320754716981132</v>
      </c>
      <c r="AA30" s="49">
        <v>0</v>
      </c>
      <c r="AB30" s="49">
        <v>3.7735849056603772E-2</v>
      </c>
      <c r="AC30" s="49"/>
      <c r="AD30" s="224">
        <f t="shared" si="2"/>
        <v>1</v>
      </c>
      <c r="AF30" s="516"/>
      <c r="AG30" s="157"/>
      <c r="AH30" s="98" t="s">
        <v>38</v>
      </c>
      <c r="AI30" s="111">
        <v>5.6603773584905662E-2</v>
      </c>
      <c r="AJ30" s="49">
        <v>0.83018867924528306</v>
      </c>
      <c r="AK30" s="49">
        <v>0</v>
      </c>
      <c r="AL30" s="49">
        <v>1.8867924528301886E-2</v>
      </c>
      <c r="AM30" s="49">
        <v>9.4339622641509427E-2</v>
      </c>
      <c r="AN30" s="224">
        <f t="shared" si="3"/>
        <v>1</v>
      </c>
      <c r="BE30" s="92" t="s">
        <v>546</v>
      </c>
    </row>
    <row r="31" spans="2:60" x14ac:dyDescent="0.25">
      <c r="B31" s="516"/>
      <c r="C31" s="156" t="s">
        <v>234</v>
      </c>
      <c r="D31" s="98" t="s">
        <v>39</v>
      </c>
      <c r="E31" s="101">
        <v>0.10810810810810811</v>
      </c>
      <c r="F31" s="25">
        <v>6.7567567567567571E-2</v>
      </c>
      <c r="G31" s="25">
        <v>0.3108108108108108</v>
      </c>
      <c r="H31" s="25">
        <v>0.24324324324324326</v>
      </c>
      <c r="I31" s="25">
        <v>0.27027027027027029</v>
      </c>
      <c r="J31" s="225">
        <f t="shared" si="0"/>
        <v>1</v>
      </c>
      <c r="L31" s="516"/>
      <c r="M31" s="156" t="s">
        <v>234</v>
      </c>
      <c r="N31" s="119" t="s">
        <v>39</v>
      </c>
      <c r="O31" s="101">
        <v>0.84931506849315064</v>
      </c>
      <c r="P31" s="25">
        <v>4.1095890410958902E-2</v>
      </c>
      <c r="Q31" s="25">
        <v>2.7397260273972601E-2</v>
      </c>
      <c r="R31" s="25">
        <v>6.8493150684931503E-2</v>
      </c>
      <c r="S31" s="25">
        <v>1.3698630136986301E-2</v>
      </c>
      <c r="T31" s="225">
        <f t="shared" si="1"/>
        <v>1</v>
      </c>
      <c r="V31" s="516"/>
      <c r="W31" s="156" t="s">
        <v>234</v>
      </c>
      <c r="X31" s="98" t="s">
        <v>39</v>
      </c>
      <c r="Y31" s="101">
        <v>0.8783783783783784</v>
      </c>
      <c r="Z31" s="25">
        <v>6.7567567567567571E-2</v>
      </c>
      <c r="AA31" s="25">
        <v>1.3513513513513514E-2</v>
      </c>
      <c r="AB31" s="25">
        <v>4.0540540540540543E-2</v>
      </c>
      <c r="AC31" s="25"/>
      <c r="AD31" s="225">
        <f t="shared" si="2"/>
        <v>1</v>
      </c>
      <c r="AF31" s="516"/>
      <c r="AG31" s="156" t="s">
        <v>234</v>
      </c>
      <c r="AH31" s="98" t="s">
        <v>39</v>
      </c>
      <c r="AI31" s="101">
        <v>8.2191780821917804E-2</v>
      </c>
      <c r="AJ31" s="25">
        <v>0.79452054794520544</v>
      </c>
      <c r="AK31" s="25">
        <v>1.3698630136986301E-2</v>
      </c>
      <c r="AL31" s="25">
        <v>0</v>
      </c>
      <c r="AM31" s="25">
        <v>0.1095890410958904</v>
      </c>
      <c r="AN31" s="225">
        <f t="shared" si="3"/>
        <v>1</v>
      </c>
    </row>
    <row r="32" spans="2:60" x14ac:dyDescent="0.25">
      <c r="B32" s="516"/>
      <c r="C32" s="158"/>
      <c r="D32" s="115" t="s">
        <v>40</v>
      </c>
      <c r="E32" s="110">
        <v>5.6737588652482268E-2</v>
      </c>
      <c r="F32" s="51">
        <v>9.2198581560283682E-2</v>
      </c>
      <c r="G32" s="51">
        <v>0.33687943262411346</v>
      </c>
      <c r="H32" s="51">
        <v>0.27304964539007093</v>
      </c>
      <c r="I32" s="51">
        <v>0.24113475177304963</v>
      </c>
      <c r="J32" s="226">
        <f t="shared" si="0"/>
        <v>1</v>
      </c>
      <c r="L32" s="516"/>
      <c r="M32" s="158"/>
      <c r="N32" s="120" t="s">
        <v>40</v>
      </c>
      <c r="O32" s="110">
        <v>0.77580071174377219</v>
      </c>
      <c r="P32" s="51">
        <v>2.491103202846975E-2</v>
      </c>
      <c r="Q32" s="51">
        <v>1.7793594306049824E-2</v>
      </c>
      <c r="R32" s="51">
        <v>0.16014234875444841</v>
      </c>
      <c r="S32" s="51">
        <v>2.1352313167259787E-2</v>
      </c>
      <c r="T32" s="226">
        <f t="shared" si="1"/>
        <v>1</v>
      </c>
      <c r="V32" s="516"/>
      <c r="W32" s="158"/>
      <c r="X32" s="115" t="s">
        <v>40</v>
      </c>
      <c r="Y32" s="110">
        <v>0.87142857142857144</v>
      </c>
      <c r="Z32" s="51">
        <v>6.0714285714285714E-2</v>
      </c>
      <c r="AA32" s="51">
        <v>2.1428571428571429E-2</v>
      </c>
      <c r="AB32" s="51">
        <v>4.642857142857143E-2</v>
      </c>
      <c r="AC32" s="51"/>
      <c r="AD32" s="226">
        <f t="shared" si="2"/>
        <v>1</v>
      </c>
      <c r="AF32" s="516"/>
      <c r="AG32" s="158"/>
      <c r="AH32" s="115" t="s">
        <v>40</v>
      </c>
      <c r="AI32" s="110">
        <v>8.5714285714285715E-2</v>
      </c>
      <c r="AJ32" s="51">
        <v>0.76071428571428568</v>
      </c>
      <c r="AK32" s="51">
        <v>1.4285714285714285E-2</v>
      </c>
      <c r="AL32" s="51">
        <v>7.1428571428571426E-3</v>
      </c>
      <c r="AM32" s="51">
        <v>0.13214285714285712</v>
      </c>
      <c r="AN32" s="226">
        <f t="shared" si="3"/>
        <v>0.99999999999999989</v>
      </c>
      <c r="BE32" s="92" t="s">
        <v>175</v>
      </c>
      <c r="BH32" s="385">
        <v>0.25</v>
      </c>
    </row>
    <row r="33" spans="2:60" x14ac:dyDescent="0.25">
      <c r="B33" s="516"/>
      <c r="C33" s="157"/>
      <c r="D33" s="98" t="s">
        <v>235</v>
      </c>
      <c r="E33" s="111">
        <v>6.097560975609756E-2</v>
      </c>
      <c r="F33" s="49">
        <v>9.7560975609756101E-2</v>
      </c>
      <c r="G33" s="49">
        <v>0.29268292682926828</v>
      </c>
      <c r="H33" s="49">
        <v>0.28048780487804881</v>
      </c>
      <c r="I33" s="49">
        <v>0.26829268292682928</v>
      </c>
      <c r="J33" s="224">
        <f t="shared" si="0"/>
        <v>1</v>
      </c>
      <c r="L33" s="516"/>
      <c r="M33" s="157"/>
      <c r="N33" s="119" t="s">
        <v>235</v>
      </c>
      <c r="O33" s="111">
        <v>0.70731707317073167</v>
      </c>
      <c r="P33" s="49">
        <v>3.6585365853658534E-2</v>
      </c>
      <c r="Q33" s="49">
        <v>2.4390243902439025E-2</v>
      </c>
      <c r="R33" s="49">
        <v>0.14634146341463414</v>
      </c>
      <c r="S33" s="49">
        <v>8.5365853658536592E-2</v>
      </c>
      <c r="T33" s="224">
        <f t="shared" si="1"/>
        <v>1</v>
      </c>
      <c r="V33" s="516"/>
      <c r="W33" s="157"/>
      <c r="X33" s="98" t="s">
        <v>235</v>
      </c>
      <c r="Y33" s="111">
        <v>0.82926829268292679</v>
      </c>
      <c r="Z33" s="49">
        <v>7.3170731707317069E-2</v>
      </c>
      <c r="AA33" s="49">
        <v>2.4390243902439025E-2</v>
      </c>
      <c r="AB33" s="49">
        <v>7.3170731707317069E-2</v>
      </c>
      <c r="AC33" s="49"/>
      <c r="AD33" s="224">
        <f t="shared" si="2"/>
        <v>0.99999999999999989</v>
      </c>
      <c r="AF33" s="516"/>
      <c r="AG33" s="157"/>
      <c r="AH33" s="98" t="s">
        <v>235</v>
      </c>
      <c r="AI33" s="111">
        <v>0.26829268292682928</v>
      </c>
      <c r="AJ33" s="49">
        <v>0.62195121951219512</v>
      </c>
      <c r="AK33" s="49">
        <v>2.4390243902439025E-2</v>
      </c>
      <c r="AL33" s="49">
        <v>2.4390243902439025E-2</v>
      </c>
      <c r="AM33" s="49">
        <v>6.097560975609756E-2</v>
      </c>
      <c r="AN33" s="224">
        <f t="shared" si="3"/>
        <v>1</v>
      </c>
      <c r="BE33" s="92" t="s">
        <v>176</v>
      </c>
      <c r="BH33" s="385">
        <v>0.5</v>
      </c>
    </row>
    <row r="34" spans="2:60" x14ac:dyDescent="0.25">
      <c r="B34" s="516"/>
      <c r="C34" s="156" t="s">
        <v>238</v>
      </c>
      <c r="D34" s="98" t="s">
        <v>236</v>
      </c>
      <c r="E34" s="101">
        <v>0</v>
      </c>
      <c r="F34" s="25">
        <v>6.4935064935064929E-2</v>
      </c>
      <c r="G34" s="25">
        <v>0.35064935064935066</v>
      </c>
      <c r="H34" s="25">
        <v>0.22077922077922077</v>
      </c>
      <c r="I34" s="25">
        <v>0.36363636363636365</v>
      </c>
      <c r="J34" s="225">
        <f t="shared" si="0"/>
        <v>1</v>
      </c>
      <c r="L34" s="516"/>
      <c r="M34" s="156" t="s">
        <v>238</v>
      </c>
      <c r="N34" s="119" t="s">
        <v>236</v>
      </c>
      <c r="O34" s="101">
        <v>0.76623376623376627</v>
      </c>
      <c r="P34" s="25">
        <v>3.896103896103896E-2</v>
      </c>
      <c r="Q34" s="25">
        <v>2.5974025974025976E-2</v>
      </c>
      <c r="R34" s="25">
        <v>0.12987012987012986</v>
      </c>
      <c r="S34" s="25">
        <v>3.896103896103896E-2</v>
      </c>
      <c r="T34" s="225">
        <f t="shared" si="1"/>
        <v>1</v>
      </c>
      <c r="V34" s="516"/>
      <c r="W34" s="156" t="s">
        <v>238</v>
      </c>
      <c r="X34" s="98" t="s">
        <v>236</v>
      </c>
      <c r="Y34" s="101">
        <v>0.81818181818181823</v>
      </c>
      <c r="Z34" s="25">
        <v>7.792207792207792E-2</v>
      </c>
      <c r="AA34" s="25">
        <v>5.1948051948051951E-2</v>
      </c>
      <c r="AB34" s="25">
        <v>5.1948051948051951E-2</v>
      </c>
      <c r="AC34" s="25"/>
      <c r="AD34" s="225">
        <f t="shared" si="2"/>
        <v>1</v>
      </c>
      <c r="AF34" s="516"/>
      <c r="AG34" s="156" t="s">
        <v>238</v>
      </c>
      <c r="AH34" s="98" t="s">
        <v>236</v>
      </c>
      <c r="AI34" s="101">
        <v>0.11688311688311688</v>
      </c>
      <c r="AJ34" s="25">
        <v>0.83116883116883122</v>
      </c>
      <c r="AK34" s="25">
        <v>2.5974025974025976E-2</v>
      </c>
      <c r="AL34" s="25">
        <v>0</v>
      </c>
      <c r="AM34" s="25">
        <v>2.5974025974025976E-2</v>
      </c>
      <c r="AN34" s="225">
        <f t="shared" si="3"/>
        <v>1</v>
      </c>
      <c r="BE34" s="92" t="s">
        <v>177</v>
      </c>
      <c r="BH34" s="385">
        <v>0.75</v>
      </c>
    </row>
    <row r="35" spans="2:60" x14ac:dyDescent="0.25">
      <c r="B35" s="516"/>
      <c r="C35" s="158"/>
      <c r="D35" s="115" t="s">
        <v>237</v>
      </c>
      <c r="E35" s="110">
        <v>2.8776978417266189E-2</v>
      </c>
      <c r="F35" s="51">
        <v>0.10431654676258993</v>
      </c>
      <c r="G35" s="51">
        <v>0.37050359712230213</v>
      </c>
      <c r="H35" s="51">
        <v>0.23021582733812951</v>
      </c>
      <c r="I35" s="51">
        <v>0.26618705035971224</v>
      </c>
      <c r="J35" s="226">
        <f t="shared" si="0"/>
        <v>1</v>
      </c>
      <c r="L35" s="516"/>
      <c r="M35" s="158"/>
      <c r="N35" s="120" t="s">
        <v>237</v>
      </c>
      <c r="O35" s="110">
        <v>0.79061371841155237</v>
      </c>
      <c r="P35" s="51">
        <v>3.2490974729241874E-2</v>
      </c>
      <c r="Q35" s="51">
        <v>3.2490974729241874E-2</v>
      </c>
      <c r="R35" s="51">
        <v>0.10469314079422383</v>
      </c>
      <c r="S35" s="51">
        <v>3.9711191335740074E-2</v>
      </c>
      <c r="T35" s="226">
        <f t="shared" si="1"/>
        <v>1</v>
      </c>
      <c r="V35" s="516"/>
      <c r="W35" s="158"/>
      <c r="X35" s="115" t="s">
        <v>237</v>
      </c>
      <c r="Y35" s="101">
        <v>0.8267148014440433</v>
      </c>
      <c r="Z35" s="25">
        <v>7.2202166064981949E-2</v>
      </c>
      <c r="AA35" s="25">
        <v>3.9711191335740074E-2</v>
      </c>
      <c r="AB35" s="25">
        <v>6.1371841155234655E-2</v>
      </c>
      <c r="AC35" s="25"/>
      <c r="AD35" s="225">
        <f t="shared" si="2"/>
        <v>1</v>
      </c>
      <c r="AF35" s="516"/>
      <c r="AG35" s="158"/>
      <c r="AH35" s="115" t="s">
        <v>237</v>
      </c>
      <c r="AI35" s="110">
        <v>0.19855595667870035</v>
      </c>
      <c r="AJ35" s="51">
        <v>0.64259927797833938</v>
      </c>
      <c r="AK35" s="51">
        <v>2.1660649819494584E-2</v>
      </c>
      <c r="AL35" s="51">
        <v>2.5270758122743681E-2</v>
      </c>
      <c r="AM35" s="51">
        <v>0.11191335740072202</v>
      </c>
      <c r="AN35" s="226">
        <f t="shared" si="3"/>
        <v>1</v>
      </c>
      <c r="BE35" s="92" t="s">
        <v>178</v>
      </c>
      <c r="BH35" s="385">
        <v>1</v>
      </c>
    </row>
    <row r="36" spans="2:60" x14ac:dyDescent="0.25">
      <c r="B36" s="516"/>
      <c r="C36" s="157"/>
      <c r="D36" s="98" t="s">
        <v>235</v>
      </c>
      <c r="E36" s="111">
        <v>2.3255813953488372E-2</v>
      </c>
      <c r="F36" s="49">
        <v>0.15116279069767441</v>
      </c>
      <c r="G36" s="49">
        <v>0.27906976744186046</v>
      </c>
      <c r="H36" s="49">
        <v>0.27906976744186046</v>
      </c>
      <c r="I36" s="49">
        <v>0.26744186046511625</v>
      </c>
      <c r="J36" s="224">
        <f t="shared" si="0"/>
        <v>1</v>
      </c>
      <c r="L36" s="516"/>
      <c r="M36" s="157"/>
      <c r="N36" s="119" t="s">
        <v>235</v>
      </c>
      <c r="O36" s="111">
        <v>0.77906976744186052</v>
      </c>
      <c r="P36" s="49">
        <v>4.6511627906976744E-2</v>
      </c>
      <c r="Q36" s="49">
        <v>1.1627906976744186E-2</v>
      </c>
      <c r="R36" s="49">
        <v>0.13953488372093023</v>
      </c>
      <c r="S36" s="49">
        <v>2.3255813953488372E-2</v>
      </c>
      <c r="T36" s="224">
        <f t="shared" si="1"/>
        <v>1</v>
      </c>
      <c r="V36" s="516"/>
      <c r="W36" s="157"/>
      <c r="X36" s="98" t="s">
        <v>235</v>
      </c>
      <c r="Y36" s="111">
        <v>0.81176470588235294</v>
      </c>
      <c r="Z36" s="49">
        <v>5.8823529411764705E-2</v>
      </c>
      <c r="AA36" s="49">
        <v>3.5294117647058823E-2</v>
      </c>
      <c r="AB36" s="49">
        <v>9.4117647058823528E-2</v>
      </c>
      <c r="AC36" s="49"/>
      <c r="AD36" s="224">
        <f t="shared" si="2"/>
        <v>1</v>
      </c>
      <c r="AF36" s="516"/>
      <c r="AG36" s="157"/>
      <c r="AH36" s="98" t="s">
        <v>235</v>
      </c>
      <c r="AI36" s="111">
        <v>0.19753086419753085</v>
      </c>
      <c r="AJ36" s="49">
        <v>0.60493827160493829</v>
      </c>
      <c r="AK36" s="49">
        <v>4.9382716049382713E-2</v>
      </c>
      <c r="AL36" s="49">
        <v>3.7037037037037035E-2</v>
      </c>
      <c r="AM36" s="49">
        <v>0.1111111111111111</v>
      </c>
      <c r="AN36" s="224">
        <f t="shared" si="3"/>
        <v>1</v>
      </c>
    </row>
    <row r="37" spans="2:60" x14ac:dyDescent="0.25">
      <c r="B37" s="516"/>
      <c r="C37" s="156" t="s">
        <v>239</v>
      </c>
      <c r="D37" s="98" t="s">
        <v>236</v>
      </c>
      <c r="E37" s="101">
        <v>3.7037037037037035E-2</v>
      </c>
      <c r="F37" s="25">
        <v>4.9382716049382713E-2</v>
      </c>
      <c r="G37" s="25">
        <v>0.35802469135802467</v>
      </c>
      <c r="H37" s="25">
        <v>0.29629629629629628</v>
      </c>
      <c r="I37" s="25">
        <v>0.25925925925925924</v>
      </c>
      <c r="J37" s="225">
        <f t="shared" si="0"/>
        <v>1</v>
      </c>
      <c r="L37" s="516"/>
      <c r="M37" s="156" t="s">
        <v>239</v>
      </c>
      <c r="N37" s="119" t="s">
        <v>236</v>
      </c>
      <c r="O37" s="101">
        <v>0.7407407407407407</v>
      </c>
      <c r="P37" s="25">
        <v>3.7037037037037035E-2</v>
      </c>
      <c r="Q37" s="25">
        <v>4.9382716049382713E-2</v>
      </c>
      <c r="R37" s="25">
        <v>0.1728395061728395</v>
      </c>
      <c r="S37" s="25">
        <v>0</v>
      </c>
      <c r="T37" s="225">
        <f t="shared" si="1"/>
        <v>0.99999999999999989</v>
      </c>
      <c r="V37" s="516"/>
      <c r="W37" s="156" t="s">
        <v>239</v>
      </c>
      <c r="X37" s="98" t="s">
        <v>236</v>
      </c>
      <c r="Y37" s="101">
        <v>0.69135802469135799</v>
      </c>
      <c r="Z37" s="25">
        <v>0.16049382716049382</v>
      </c>
      <c r="AA37" s="25">
        <v>8.6419753086419748E-2</v>
      </c>
      <c r="AB37" s="25">
        <v>6.1728395061728392E-2</v>
      </c>
      <c r="AC37" s="25"/>
      <c r="AD37" s="225">
        <f t="shared" si="2"/>
        <v>1</v>
      </c>
      <c r="AF37" s="516"/>
      <c r="AG37" s="156" t="s">
        <v>239</v>
      </c>
      <c r="AH37" s="98" t="s">
        <v>236</v>
      </c>
      <c r="AI37" s="101">
        <v>0.12</v>
      </c>
      <c r="AJ37" s="25">
        <v>0.64</v>
      </c>
      <c r="AK37" s="25">
        <v>0.08</v>
      </c>
      <c r="AL37" s="25">
        <v>1.3333333333333334E-2</v>
      </c>
      <c r="AM37" s="25">
        <v>0.14666666666666667</v>
      </c>
      <c r="AN37" s="225">
        <f t="shared" si="3"/>
        <v>1</v>
      </c>
    </row>
    <row r="38" spans="2:60" x14ac:dyDescent="0.25">
      <c r="B38" s="516"/>
      <c r="C38" s="158"/>
      <c r="D38" s="115" t="s">
        <v>237</v>
      </c>
      <c r="E38" s="110">
        <v>4.3624161073825503E-2</v>
      </c>
      <c r="F38" s="51">
        <v>0.10738255033557047</v>
      </c>
      <c r="G38" s="51">
        <v>0.34899328859060402</v>
      </c>
      <c r="H38" s="51">
        <v>0.27181208053691275</v>
      </c>
      <c r="I38" s="51">
        <v>0.22818791946308725</v>
      </c>
      <c r="J38" s="226">
        <f t="shared" si="0"/>
        <v>1</v>
      </c>
      <c r="L38" s="516"/>
      <c r="M38" s="158"/>
      <c r="N38" s="120" t="s">
        <v>237</v>
      </c>
      <c r="O38" s="110">
        <v>0.81081081081081086</v>
      </c>
      <c r="P38" s="51">
        <v>3.0405405405405407E-2</v>
      </c>
      <c r="Q38" s="51">
        <v>5.0675675675675678E-2</v>
      </c>
      <c r="R38" s="51">
        <v>9.45945945945946E-2</v>
      </c>
      <c r="S38" s="51">
        <v>1.3513513513513514E-2</v>
      </c>
      <c r="T38" s="226">
        <f t="shared" si="1"/>
        <v>1</v>
      </c>
      <c r="V38" s="516"/>
      <c r="W38" s="158"/>
      <c r="X38" s="115" t="s">
        <v>237</v>
      </c>
      <c r="Y38" s="110">
        <v>0.77104377104377109</v>
      </c>
      <c r="Z38" s="51">
        <v>7.0707070707070704E-2</v>
      </c>
      <c r="AA38" s="51">
        <v>7.7441077441077436E-2</v>
      </c>
      <c r="AB38" s="51">
        <v>8.0808080808080815E-2</v>
      </c>
      <c r="AC38" s="51"/>
      <c r="AD38" s="226">
        <f t="shared" si="2"/>
        <v>1</v>
      </c>
      <c r="AF38" s="516"/>
      <c r="AG38" s="158"/>
      <c r="AH38" s="115" t="s">
        <v>237</v>
      </c>
      <c r="AI38" s="110">
        <v>0.125</v>
      </c>
      <c r="AJ38" s="51">
        <v>0.63888888888888884</v>
      </c>
      <c r="AK38" s="51">
        <v>3.4722222222222224E-2</v>
      </c>
      <c r="AL38" s="51">
        <v>3.8194444444444448E-2</v>
      </c>
      <c r="AM38" s="51">
        <v>0.16319444444444442</v>
      </c>
      <c r="AN38" s="226">
        <f t="shared" si="3"/>
        <v>0.99999999999999989</v>
      </c>
    </row>
    <row r="39" spans="2:60" x14ac:dyDescent="0.25">
      <c r="B39" s="516"/>
      <c r="C39" s="157"/>
      <c r="D39" s="98" t="s">
        <v>235</v>
      </c>
      <c r="E39" s="111">
        <v>5.4054054054054057E-2</v>
      </c>
      <c r="F39" s="49">
        <v>2.7027027027027029E-2</v>
      </c>
      <c r="G39" s="49">
        <v>0.33783783783783783</v>
      </c>
      <c r="H39" s="49">
        <v>0.29729729729729731</v>
      </c>
      <c r="I39" s="49">
        <v>0.28378378378378377</v>
      </c>
      <c r="J39" s="224">
        <f t="shared" si="0"/>
        <v>1</v>
      </c>
      <c r="L39" s="516"/>
      <c r="M39" s="157"/>
      <c r="N39" s="119" t="s">
        <v>235</v>
      </c>
      <c r="O39" s="111">
        <v>0.77027027027027029</v>
      </c>
      <c r="P39" s="49">
        <v>4.0540540540540543E-2</v>
      </c>
      <c r="Q39" s="49">
        <v>4.0540540540540543E-2</v>
      </c>
      <c r="R39" s="49">
        <v>0.14864864864864866</v>
      </c>
      <c r="S39" s="49">
        <v>0</v>
      </c>
      <c r="T39" s="224">
        <f t="shared" si="1"/>
        <v>1</v>
      </c>
      <c r="V39" s="516"/>
      <c r="W39" s="157"/>
      <c r="X39" s="98" t="s">
        <v>235</v>
      </c>
      <c r="Y39" s="111">
        <v>0.81081081081081086</v>
      </c>
      <c r="Z39" s="49">
        <v>5.4054054054054057E-2</v>
      </c>
      <c r="AA39" s="49">
        <v>4.0540540540540543E-2</v>
      </c>
      <c r="AB39" s="49">
        <v>9.45945945945946E-2</v>
      </c>
      <c r="AC39" s="49"/>
      <c r="AD39" s="224">
        <f t="shared" si="2"/>
        <v>1</v>
      </c>
      <c r="AF39" s="516"/>
      <c r="AG39" s="157"/>
      <c r="AH39" s="98" t="s">
        <v>235</v>
      </c>
      <c r="AI39" s="111">
        <v>0.12328767123287671</v>
      </c>
      <c r="AJ39" s="49">
        <v>0.64383561643835618</v>
      </c>
      <c r="AK39" s="49">
        <v>4.1095890410958902E-2</v>
      </c>
      <c r="AL39" s="49">
        <v>9.5890410958904104E-2</v>
      </c>
      <c r="AM39" s="49">
        <v>9.5890410958904104E-2</v>
      </c>
      <c r="AN39" s="224">
        <f t="shared" si="3"/>
        <v>0.99999999999999978</v>
      </c>
      <c r="BE39" s="92"/>
    </row>
    <row r="40" spans="2:60" x14ac:dyDescent="0.25">
      <c r="B40" s="516"/>
      <c r="C40" s="156" t="s">
        <v>240</v>
      </c>
      <c r="D40" s="98" t="s">
        <v>236</v>
      </c>
      <c r="E40" s="101">
        <v>4.1095890410958902E-2</v>
      </c>
      <c r="F40" s="25">
        <v>8.2191780821917804E-2</v>
      </c>
      <c r="G40" s="25">
        <v>0.28767123287671231</v>
      </c>
      <c r="H40" s="25">
        <v>0.32876712328767121</v>
      </c>
      <c r="I40" s="25">
        <v>0.26027397260273971</v>
      </c>
      <c r="J40" s="225">
        <f t="shared" si="0"/>
        <v>1</v>
      </c>
      <c r="L40" s="516"/>
      <c r="M40" s="156" t="s">
        <v>240</v>
      </c>
      <c r="N40" s="119" t="s">
        <v>236</v>
      </c>
      <c r="O40" s="101">
        <v>0.68493150684931503</v>
      </c>
      <c r="P40" s="25">
        <v>4.1095890410958902E-2</v>
      </c>
      <c r="Q40" s="25">
        <v>6.8493150684931503E-2</v>
      </c>
      <c r="R40" s="25">
        <v>0.20547945205479451</v>
      </c>
      <c r="S40" s="25">
        <v>0</v>
      </c>
      <c r="T40" s="225">
        <f t="shared" si="1"/>
        <v>1</v>
      </c>
      <c r="V40" s="516"/>
      <c r="W40" s="156" t="s">
        <v>240</v>
      </c>
      <c r="X40" s="98" t="s">
        <v>236</v>
      </c>
      <c r="Y40" s="101">
        <v>0.75342465753424659</v>
      </c>
      <c r="Z40" s="25">
        <v>8.2191780821917804E-2</v>
      </c>
      <c r="AA40" s="25">
        <v>6.8493150684931503E-2</v>
      </c>
      <c r="AB40" s="25">
        <v>9.5890410958904104E-2</v>
      </c>
      <c r="AC40" s="25"/>
      <c r="AD40" s="225">
        <f t="shared" si="2"/>
        <v>1</v>
      </c>
      <c r="AF40" s="516"/>
      <c r="AG40" s="156" t="s">
        <v>240</v>
      </c>
      <c r="AH40" s="98" t="s">
        <v>236</v>
      </c>
      <c r="AI40" s="101">
        <v>8.2191780821917804E-2</v>
      </c>
      <c r="AJ40" s="25">
        <v>0.58904109589041098</v>
      </c>
      <c r="AK40" s="25">
        <v>8.2191780821917804E-2</v>
      </c>
      <c r="AL40" s="25">
        <v>8.2191780821917804E-2</v>
      </c>
      <c r="AM40" s="25">
        <v>0.16438356164383561</v>
      </c>
      <c r="AN40" s="225">
        <f t="shared" si="3"/>
        <v>1</v>
      </c>
    </row>
    <row r="41" spans="2:60" x14ac:dyDescent="0.25">
      <c r="B41" s="516"/>
      <c r="C41" s="158"/>
      <c r="D41" s="115" t="s">
        <v>237</v>
      </c>
      <c r="E41" s="110">
        <v>2.2875816993464051E-2</v>
      </c>
      <c r="F41" s="51">
        <v>0.11437908496732026</v>
      </c>
      <c r="G41" s="51">
        <v>0.3235294117647059</v>
      </c>
      <c r="H41" s="51">
        <v>0.30718954248366015</v>
      </c>
      <c r="I41" s="51">
        <v>0.23202614379084968</v>
      </c>
      <c r="J41" s="226">
        <f t="shared" si="0"/>
        <v>1</v>
      </c>
      <c r="L41" s="516"/>
      <c r="M41" s="158"/>
      <c r="N41" s="120" t="s">
        <v>237</v>
      </c>
      <c r="O41" s="110">
        <v>0.77124183006535951</v>
      </c>
      <c r="P41" s="51">
        <v>9.8039215686274508E-3</v>
      </c>
      <c r="Q41" s="51">
        <v>3.2679738562091505E-2</v>
      </c>
      <c r="R41" s="51">
        <v>0.16666666666666666</v>
      </c>
      <c r="S41" s="51">
        <v>1.9607843137254902E-2</v>
      </c>
      <c r="T41" s="226">
        <f t="shared" si="1"/>
        <v>1</v>
      </c>
      <c r="V41" s="516"/>
      <c r="W41" s="158"/>
      <c r="X41" s="115" t="s">
        <v>237</v>
      </c>
      <c r="Y41" s="101">
        <v>0.77777777777777779</v>
      </c>
      <c r="Z41" s="25">
        <v>5.5555555555555552E-2</v>
      </c>
      <c r="AA41" s="25">
        <v>8.8235294117647065E-2</v>
      </c>
      <c r="AB41" s="25">
        <v>7.8431372549019607E-2</v>
      </c>
      <c r="AC41" s="25"/>
      <c r="AD41" s="225">
        <f t="shared" si="2"/>
        <v>1</v>
      </c>
      <c r="AF41" s="516"/>
      <c r="AG41" s="158"/>
      <c r="AH41" s="115" t="s">
        <v>237</v>
      </c>
      <c r="AI41" s="110">
        <v>0.10855263157894737</v>
      </c>
      <c r="AJ41" s="51">
        <v>0.67434210526315785</v>
      </c>
      <c r="AK41" s="51">
        <v>2.6315789473684209E-2</v>
      </c>
      <c r="AL41" s="51">
        <v>1.9736842105263157E-2</v>
      </c>
      <c r="AM41" s="51">
        <v>0.17105263157894735</v>
      </c>
      <c r="AN41" s="226">
        <f t="shared" si="3"/>
        <v>0.99999999999999989</v>
      </c>
    </row>
    <row r="42" spans="2:60" x14ac:dyDescent="0.25">
      <c r="B42" s="516"/>
      <c r="C42" s="157"/>
      <c r="D42" s="98" t="s">
        <v>235</v>
      </c>
      <c r="E42" s="111">
        <v>5.2631578947368418E-2</v>
      </c>
      <c r="F42" s="49">
        <v>5.2631578947368418E-2</v>
      </c>
      <c r="G42" s="49">
        <v>0.25</v>
      </c>
      <c r="H42" s="49">
        <v>0.32894736842105265</v>
      </c>
      <c r="I42" s="49">
        <v>0.31578947368421051</v>
      </c>
      <c r="J42" s="224">
        <f t="shared" si="0"/>
        <v>1</v>
      </c>
      <c r="L42" s="516"/>
      <c r="M42" s="157"/>
      <c r="N42" s="119" t="s">
        <v>235</v>
      </c>
      <c r="O42" s="111">
        <v>0.80263157894736847</v>
      </c>
      <c r="P42" s="49">
        <v>5.2631578947368418E-2</v>
      </c>
      <c r="Q42" s="49">
        <v>5.2631578947368418E-2</v>
      </c>
      <c r="R42" s="49">
        <v>9.2105263157894732E-2</v>
      </c>
      <c r="S42" s="49">
        <v>0</v>
      </c>
      <c r="T42" s="224">
        <f t="shared" si="1"/>
        <v>1</v>
      </c>
      <c r="V42" s="516"/>
      <c r="W42" s="157"/>
      <c r="X42" s="98" t="s">
        <v>235</v>
      </c>
      <c r="Y42" s="111">
        <v>0.76315789473684215</v>
      </c>
      <c r="Z42" s="49">
        <v>0.10526315789473684</v>
      </c>
      <c r="AA42" s="49">
        <v>0.10526315789473684</v>
      </c>
      <c r="AB42" s="49">
        <v>2.6315789473684209E-2</v>
      </c>
      <c r="AC42" s="49"/>
      <c r="AD42" s="224">
        <f t="shared" si="2"/>
        <v>1</v>
      </c>
      <c r="AF42" s="516"/>
      <c r="AG42" s="157"/>
      <c r="AH42" s="98" t="s">
        <v>235</v>
      </c>
      <c r="AI42" s="111">
        <v>0.11842105263157894</v>
      </c>
      <c r="AJ42" s="49">
        <v>0.72368421052631582</v>
      </c>
      <c r="AK42" s="49">
        <v>0</v>
      </c>
      <c r="AL42" s="49">
        <v>3.9473684210526314E-2</v>
      </c>
      <c r="AM42" s="49">
        <v>0.11842105263157894</v>
      </c>
      <c r="AN42" s="224">
        <f t="shared" si="3"/>
        <v>1</v>
      </c>
    </row>
    <row r="43" spans="2:60" x14ac:dyDescent="0.25">
      <c r="B43" s="516"/>
      <c r="C43" s="156" t="s">
        <v>241</v>
      </c>
      <c r="D43" s="98" t="s">
        <v>236</v>
      </c>
      <c r="E43" s="101">
        <v>7.792207792207792E-2</v>
      </c>
      <c r="F43" s="25">
        <v>2.5974025974025976E-2</v>
      </c>
      <c r="G43" s="25">
        <v>0.35064935064935066</v>
      </c>
      <c r="H43" s="25">
        <v>0.2857142857142857</v>
      </c>
      <c r="I43" s="25">
        <v>0.25974025974025972</v>
      </c>
      <c r="J43" s="225">
        <f t="shared" si="0"/>
        <v>1</v>
      </c>
      <c r="L43" s="516"/>
      <c r="M43" s="156" t="s">
        <v>241</v>
      </c>
      <c r="N43" s="119" t="s">
        <v>236</v>
      </c>
      <c r="O43" s="101">
        <v>0.64935064935064934</v>
      </c>
      <c r="P43" s="25">
        <v>5.1948051948051951E-2</v>
      </c>
      <c r="Q43" s="25">
        <v>5.1948051948051951E-2</v>
      </c>
      <c r="R43" s="25">
        <v>0.23376623376623376</v>
      </c>
      <c r="S43" s="25">
        <v>1.2987012987012988E-2</v>
      </c>
      <c r="T43" s="225">
        <f t="shared" si="1"/>
        <v>1</v>
      </c>
      <c r="V43" s="516"/>
      <c r="W43" s="156" t="s">
        <v>241</v>
      </c>
      <c r="X43" s="98" t="s">
        <v>236</v>
      </c>
      <c r="Y43" s="101">
        <v>0.74025974025974028</v>
      </c>
      <c r="Z43" s="25">
        <v>0.11688311688311688</v>
      </c>
      <c r="AA43" s="25">
        <v>0.12987012987012986</v>
      </c>
      <c r="AB43" s="25">
        <v>1.2987012987012988E-2</v>
      </c>
      <c r="AC43" s="25"/>
      <c r="AD43" s="225">
        <f t="shared" si="2"/>
        <v>1</v>
      </c>
      <c r="AF43" s="516"/>
      <c r="AG43" s="156" t="s">
        <v>241</v>
      </c>
      <c r="AH43" s="98" t="s">
        <v>236</v>
      </c>
      <c r="AI43" s="101">
        <v>7.792207792207792E-2</v>
      </c>
      <c r="AJ43" s="25">
        <v>0.63636363636363635</v>
      </c>
      <c r="AK43" s="25">
        <v>2.5974025974025976E-2</v>
      </c>
      <c r="AL43" s="25">
        <v>5.1948051948051951E-2</v>
      </c>
      <c r="AM43" s="25">
        <v>0.20779220779220781</v>
      </c>
      <c r="AN43" s="225">
        <f t="shared" si="3"/>
        <v>1</v>
      </c>
    </row>
    <row r="44" spans="2:60" x14ac:dyDescent="0.25">
      <c r="B44" s="516"/>
      <c r="C44" s="158"/>
      <c r="D44" s="115" t="s">
        <v>237</v>
      </c>
      <c r="E44" s="110">
        <v>4.3343653250773995E-2</v>
      </c>
      <c r="F44" s="51">
        <v>0.10526315789473684</v>
      </c>
      <c r="G44" s="51">
        <v>0.30959752321981426</v>
      </c>
      <c r="H44" s="51">
        <v>0.25077399380804954</v>
      </c>
      <c r="I44" s="51">
        <v>0.29102167182662536</v>
      </c>
      <c r="J44" s="226">
        <f t="shared" si="0"/>
        <v>1</v>
      </c>
      <c r="L44" s="516"/>
      <c r="M44" s="158"/>
      <c r="N44" s="120" t="s">
        <v>237</v>
      </c>
      <c r="O44" s="110">
        <v>0.76160990712074306</v>
      </c>
      <c r="P44" s="51">
        <v>4.6439628482972138E-2</v>
      </c>
      <c r="Q44" s="51">
        <v>1.8575851393188854E-2</v>
      </c>
      <c r="R44" s="51">
        <v>0.15479876160990713</v>
      </c>
      <c r="S44" s="51">
        <v>1.8575851393188854E-2</v>
      </c>
      <c r="T44" s="226">
        <f t="shared" si="1"/>
        <v>1</v>
      </c>
      <c r="V44" s="516"/>
      <c r="W44" s="158"/>
      <c r="X44" s="115" t="s">
        <v>237</v>
      </c>
      <c r="Y44" s="110">
        <v>0.82043343653250778</v>
      </c>
      <c r="Z44" s="51">
        <v>7.4303405572755415E-2</v>
      </c>
      <c r="AA44" s="51">
        <v>5.8823529411764705E-2</v>
      </c>
      <c r="AB44" s="51">
        <v>4.6439628482972138E-2</v>
      </c>
      <c r="AC44" s="51"/>
      <c r="AD44" s="226">
        <f t="shared" si="2"/>
        <v>1</v>
      </c>
      <c r="AF44" s="516"/>
      <c r="AG44" s="158"/>
      <c r="AH44" s="115" t="s">
        <v>237</v>
      </c>
      <c r="AI44" s="110">
        <v>9.0342679127725853E-2</v>
      </c>
      <c r="AJ44" s="51">
        <v>0.65420560747663548</v>
      </c>
      <c r="AK44" s="51">
        <v>4.6728971962616821E-2</v>
      </c>
      <c r="AL44" s="51">
        <v>3.1152647975077882E-2</v>
      </c>
      <c r="AM44" s="51">
        <v>0.17757009345794392</v>
      </c>
      <c r="AN44" s="226">
        <f t="shared" si="3"/>
        <v>1</v>
      </c>
    </row>
    <row r="45" spans="2:60" x14ac:dyDescent="0.25">
      <c r="B45" s="516"/>
      <c r="C45" s="157"/>
      <c r="D45" s="98" t="s">
        <v>235</v>
      </c>
      <c r="E45" s="111">
        <v>0.10256410256410256</v>
      </c>
      <c r="F45" s="49">
        <v>6.4102564102564097E-2</v>
      </c>
      <c r="G45" s="49">
        <v>0.21794871794871795</v>
      </c>
      <c r="H45" s="49">
        <v>0.29487179487179488</v>
      </c>
      <c r="I45" s="49">
        <v>0.32051282051282054</v>
      </c>
      <c r="J45" s="224">
        <f t="shared" si="0"/>
        <v>1</v>
      </c>
      <c r="L45" s="516"/>
      <c r="M45" s="157"/>
      <c r="N45" s="119" t="s">
        <v>235</v>
      </c>
      <c r="O45" s="111">
        <v>0.79487179487179482</v>
      </c>
      <c r="P45" s="49">
        <v>3.8461538461538464E-2</v>
      </c>
      <c r="Q45" s="49">
        <v>1.282051282051282E-2</v>
      </c>
      <c r="R45" s="49">
        <v>0.15384615384615385</v>
      </c>
      <c r="S45" s="49">
        <v>0</v>
      </c>
      <c r="T45" s="224">
        <f t="shared" si="1"/>
        <v>0.99999999999999989</v>
      </c>
      <c r="V45" s="516"/>
      <c r="W45" s="157"/>
      <c r="X45" s="98" t="s">
        <v>235</v>
      </c>
      <c r="Y45" s="111">
        <v>0.80769230769230771</v>
      </c>
      <c r="Z45" s="49">
        <v>0.11538461538461539</v>
      </c>
      <c r="AA45" s="49">
        <v>5.128205128205128E-2</v>
      </c>
      <c r="AB45" s="49">
        <v>2.564102564102564E-2</v>
      </c>
      <c r="AC45" s="49"/>
      <c r="AD45" s="224">
        <f t="shared" si="2"/>
        <v>1</v>
      </c>
      <c r="AF45" s="516"/>
      <c r="AG45" s="157"/>
      <c r="AH45" s="98" t="s">
        <v>235</v>
      </c>
      <c r="AI45" s="111">
        <v>0.12987012987012986</v>
      </c>
      <c r="AJ45" s="49">
        <v>0.66233766233766234</v>
      </c>
      <c r="AK45" s="49">
        <v>5.1948051948051951E-2</v>
      </c>
      <c r="AL45" s="49">
        <v>9.0909090909090912E-2</v>
      </c>
      <c r="AM45" s="49">
        <v>6.4935064935064943E-2</v>
      </c>
      <c r="AN45" s="224">
        <f t="shared" si="3"/>
        <v>1</v>
      </c>
    </row>
    <row r="46" spans="2:60" x14ac:dyDescent="0.25">
      <c r="B46" s="516"/>
      <c r="C46" s="156" t="s">
        <v>242</v>
      </c>
      <c r="D46" s="98" t="s">
        <v>236</v>
      </c>
      <c r="E46" s="101">
        <v>2.7777777777777776E-2</v>
      </c>
      <c r="F46" s="25">
        <v>0.1388888888888889</v>
      </c>
      <c r="G46" s="25">
        <v>0.16666666666666666</v>
      </c>
      <c r="H46" s="25">
        <v>0.27777777777777779</v>
      </c>
      <c r="I46" s="25">
        <v>0.3888888888888889</v>
      </c>
      <c r="J46" s="225">
        <f t="shared" si="0"/>
        <v>1</v>
      </c>
      <c r="L46" s="516"/>
      <c r="M46" s="156" t="s">
        <v>242</v>
      </c>
      <c r="N46" s="119" t="s">
        <v>236</v>
      </c>
      <c r="O46" s="101">
        <v>0.74647887323943662</v>
      </c>
      <c r="P46" s="25">
        <v>7.0422535211267609E-2</v>
      </c>
      <c r="Q46" s="25">
        <v>2.8169014084507043E-2</v>
      </c>
      <c r="R46" s="25">
        <v>0.15492957746478872</v>
      </c>
      <c r="S46" s="25">
        <v>0</v>
      </c>
      <c r="T46" s="225">
        <f t="shared" si="1"/>
        <v>1</v>
      </c>
      <c r="V46" s="516"/>
      <c r="W46" s="156" t="s">
        <v>242</v>
      </c>
      <c r="X46" s="98" t="s">
        <v>236</v>
      </c>
      <c r="Y46" s="101">
        <v>0.73611111111111116</v>
      </c>
      <c r="Z46" s="25">
        <v>9.7222222222222224E-2</v>
      </c>
      <c r="AA46" s="25">
        <v>6.9444444444444448E-2</v>
      </c>
      <c r="AB46" s="25">
        <v>8.3333333333333329E-2</v>
      </c>
      <c r="AC46" s="25">
        <v>1.3888888888888853E-2</v>
      </c>
      <c r="AD46" s="225">
        <f t="shared" si="2"/>
        <v>1</v>
      </c>
      <c r="AF46" s="516"/>
      <c r="AG46" s="156" t="s">
        <v>242</v>
      </c>
      <c r="AH46" s="98" t="s">
        <v>236</v>
      </c>
      <c r="AI46" s="101">
        <v>8.5714285714285715E-2</v>
      </c>
      <c r="AJ46" s="25">
        <v>0.74285714285714288</v>
      </c>
      <c r="AK46" s="25">
        <v>5.7142857142857141E-2</v>
      </c>
      <c r="AL46" s="25">
        <v>1.4285714285714285E-2</v>
      </c>
      <c r="AM46" s="25">
        <v>0.1</v>
      </c>
      <c r="AN46" s="225">
        <f t="shared" si="3"/>
        <v>1</v>
      </c>
    </row>
    <row r="47" spans="2:60" x14ac:dyDescent="0.25">
      <c r="B47" s="516"/>
      <c r="C47" s="158"/>
      <c r="D47" s="115" t="s">
        <v>237</v>
      </c>
      <c r="E47" s="110">
        <v>3.4013605442176874E-2</v>
      </c>
      <c r="F47" s="51">
        <v>0.10884353741496598</v>
      </c>
      <c r="G47" s="51">
        <v>0.25170068027210885</v>
      </c>
      <c r="H47" s="51">
        <v>0.18027210884353742</v>
      </c>
      <c r="I47" s="51">
        <v>0.42517006802721086</v>
      </c>
      <c r="J47" s="226">
        <f t="shared" si="0"/>
        <v>1</v>
      </c>
      <c r="L47" s="516"/>
      <c r="M47" s="158"/>
      <c r="N47" s="120" t="s">
        <v>237</v>
      </c>
      <c r="O47" s="110">
        <v>0.80204778156996592</v>
      </c>
      <c r="P47" s="51">
        <v>3.0716723549488054E-2</v>
      </c>
      <c r="Q47" s="51">
        <v>4.4368600682593858E-2</v>
      </c>
      <c r="R47" s="51">
        <v>0.10921501706484642</v>
      </c>
      <c r="S47" s="51">
        <v>1.3651877133105802E-2</v>
      </c>
      <c r="T47" s="226">
        <f t="shared" si="1"/>
        <v>1</v>
      </c>
      <c r="V47" s="516"/>
      <c r="W47" s="158"/>
      <c r="X47" s="115" t="s">
        <v>237</v>
      </c>
      <c r="Y47" s="101">
        <v>0.76870748299319724</v>
      </c>
      <c r="Z47" s="25">
        <v>0.10204081632653061</v>
      </c>
      <c r="AA47" s="25">
        <v>7.1428571428571425E-2</v>
      </c>
      <c r="AB47" s="25">
        <v>5.7823129251700682E-2</v>
      </c>
      <c r="AC47" s="25"/>
      <c r="AD47" s="225">
        <f t="shared" si="2"/>
        <v>0.99999999999999989</v>
      </c>
      <c r="AF47" s="516"/>
      <c r="AG47" s="158"/>
      <c r="AH47" s="115" t="s">
        <v>237</v>
      </c>
      <c r="AI47" s="110">
        <v>7.2916666666666671E-2</v>
      </c>
      <c r="AJ47" s="51">
        <v>0.72569444444444442</v>
      </c>
      <c r="AK47" s="51">
        <v>3.8194444444444448E-2</v>
      </c>
      <c r="AL47" s="51">
        <v>5.5555555555555552E-2</v>
      </c>
      <c r="AM47" s="51">
        <v>0.1076388888888889</v>
      </c>
      <c r="AN47" s="226">
        <f t="shared" si="3"/>
        <v>1</v>
      </c>
    </row>
    <row r="48" spans="2:60" x14ac:dyDescent="0.25">
      <c r="B48" s="516"/>
      <c r="C48" s="155"/>
      <c r="D48" s="98" t="s">
        <v>235</v>
      </c>
      <c r="E48" s="111">
        <v>4.4117647058823532E-2</v>
      </c>
      <c r="F48" s="49">
        <v>5.8823529411764705E-2</v>
      </c>
      <c r="G48" s="49">
        <v>0.30882352941176472</v>
      </c>
      <c r="H48" s="49">
        <v>0.36764705882352944</v>
      </c>
      <c r="I48" s="49">
        <v>0.22058823529411764</v>
      </c>
      <c r="J48" s="224">
        <f t="shared" si="0"/>
        <v>1</v>
      </c>
      <c r="L48" s="516"/>
      <c r="M48" s="155"/>
      <c r="N48" s="119" t="s">
        <v>235</v>
      </c>
      <c r="O48" s="111">
        <v>0.70588235294117652</v>
      </c>
      <c r="P48" s="49">
        <v>8.8235294117647065E-2</v>
      </c>
      <c r="Q48" s="49">
        <v>1.4705882352941176E-2</v>
      </c>
      <c r="R48" s="49">
        <v>0.19117647058823528</v>
      </c>
      <c r="S48" s="49">
        <v>0</v>
      </c>
      <c r="T48" s="224">
        <f t="shared" si="1"/>
        <v>1</v>
      </c>
      <c r="V48" s="516"/>
      <c r="W48" s="155"/>
      <c r="X48" s="98" t="s">
        <v>235</v>
      </c>
      <c r="Y48" s="111">
        <v>0.8529411764705882</v>
      </c>
      <c r="Z48" s="49">
        <v>1.4705882352941176E-2</v>
      </c>
      <c r="AA48" s="49">
        <v>4.4117647058823532E-2</v>
      </c>
      <c r="AB48" s="49">
        <v>8.8235294117647065E-2</v>
      </c>
      <c r="AC48" s="49"/>
      <c r="AD48" s="224">
        <f t="shared" si="2"/>
        <v>0.99999999999999989</v>
      </c>
      <c r="AF48" s="516"/>
      <c r="AG48" s="155"/>
      <c r="AH48" s="98" t="s">
        <v>235</v>
      </c>
      <c r="AI48" s="111">
        <v>0.16176470588235295</v>
      </c>
      <c r="AJ48" s="49">
        <v>0.6029411764705882</v>
      </c>
      <c r="AK48" s="49">
        <v>7.3529411764705885E-2</v>
      </c>
      <c r="AL48" s="49">
        <v>5.8823529411764705E-2</v>
      </c>
      <c r="AM48" s="49">
        <v>0.10294117647058824</v>
      </c>
      <c r="AN48" s="224">
        <f t="shared" si="3"/>
        <v>0.99999999999999989</v>
      </c>
    </row>
    <row r="49" spans="2:40" x14ac:dyDescent="0.25">
      <c r="B49" s="516"/>
      <c r="C49" s="156" t="s">
        <v>243</v>
      </c>
      <c r="D49" s="98" t="s">
        <v>236</v>
      </c>
      <c r="E49" s="101">
        <v>8.1081081081081086E-2</v>
      </c>
      <c r="F49" s="25">
        <v>8.1081081081081086E-2</v>
      </c>
      <c r="G49" s="25">
        <v>0.27027027027027029</v>
      </c>
      <c r="H49" s="25">
        <v>0.24324324324324326</v>
      </c>
      <c r="I49" s="25">
        <v>0.32432432432432434</v>
      </c>
      <c r="J49" s="225">
        <f t="shared" si="0"/>
        <v>1</v>
      </c>
      <c r="L49" s="516"/>
      <c r="M49" s="156" t="s">
        <v>243</v>
      </c>
      <c r="N49" s="119" t="s">
        <v>236</v>
      </c>
      <c r="O49" s="101">
        <v>0.57333333333333336</v>
      </c>
      <c r="P49" s="25">
        <v>9.3333333333333338E-2</v>
      </c>
      <c r="Q49" s="25">
        <v>6.6666666666666666E-2</v>
      </c>
      <c r="R49" s="25">
        <v>0.25333333333333335</v>
      </c>
      <c r="S49" s="25">
        <v>1.3333333333333334E-2</v>
      </c>
      <c r="T49" s="225">
        <f t="shared" si="1"/>
        <v>1.0000000000000002</v>
      </c>
      <c r="V49" s="516"/>
      <c r="W49" s="156" t="s">
        <v>243</v>
      </c>
      <c r="X49" s="98" t="s">
        <v>236</v>
      </c>
      <c r="Y49" s="101">
        <v>0.77333333333333332</v>
      </c>
      <c r="Z49" s="25">
        <v>0.10666666666666667</v>
      </c>
      <c r="AA49" s="25">
        <v>0.04</v>
      </c>
      <c r="AB49" s="25">
        <v>0.08</v>
      </c>
      <c r="AC49" s="25"/>
      <c r="AD49" s="225">
        <f t="shared" si="2"/>
        <v>1</v>
      </c>
      <c r="AF49" s="516"/>
      <c r="AG49" s="156" t="s">
        <v>243</v>
      </c>
      <c r="AH49" s="98" t="s">
        <v>236</v>
      </c>
      <c r="AI49" s="101">
        <v>0.12</v>
      </c>
      <c r="AJ49" s="25">
        <v>0.68</v>
      </c>
      <c r="AK49" s="25">
        <v>9.3333333333333338E-2</v>
      </c>
      <c r="AL49" s="25">
        <v>0.04</v>
      </c>
      <c r="AM49" s="25">
        <v>6.6666666666666666E-2</v>
      </c>
      <c r="AN49" s="225">
        <f t="shared" si="3"/>
        <v>1.0000000000000002</v>
      </c>
    </row>
    <row r="50" spans="2:40" x14ac:dyDescent="0.25">
      <c r="B50" s="516"/>
      <c r="C50" s="158"/>
      <c r="D50" s="115" t="s">
        <v>237</v>
      </c>
      <c r="E50" s="110">
        <v>3.2258064516129031E-2</v>
      </c>
      <c r="F50" s="51">
        <v>8.7096774193548387E-2</v>
      </c>
      <c r="G50" s="51">
        <v>0.29032258064516131</v>
      </c>
      <c r="H50" s="51">
        <v>0.25483870967741934</v>
      </c>
      <c r="I50" s="51">
        <v>0.33548387096774196</v>
      </c>
      <c r="J50" s="226">
        <f t="shared" si="0"/>
        <v>1</v>
      </c>
      <c r="L50" s="516"/>
      <c r="M50" s="158"/>
      <c r="N50" s="120" t="s">
        <v>237</v>
      </c>
      <c r="O50" s="110">
        <v>0.69706840390879476</v>
      </c>
      <c r="P50" s="51">
        <v>3.5830618892508145E-2</v>
      </c>
      <c r="Q50" s="51">
        <v>4.5602605863192182E-2</v>
      </c>
      <c r="R50" s="51">
        <v>0.20846905537459284</v>
      </c>
      <c r="S50" s="51">
        <v>1.3029315960912053E-2</v>
      </c>
      <c r="T50" s="226">
        <f t="shared" si="1"/>
        <v>1</v>
      </c>
      <c r="V50" s="516"/>
      <c r="W50" s="158"/>
      <c r="X50" s="115" t="s">
        <v>237</v>
      </c>
      <c r="Y50" s="110">
        <v>0.70550161812297729</v>
      </c>
      <c r="Z50" s="51">
        <v>9.3851132686084138E-2</v>
      </c>
      <c r="AA50" s="51">
        <v>9.7087378640776698E-2</v>
      </c>
      <c r="AB50" s="51">
        <v>0.10355987055016182</v>
      </c>
      <c r="AC50" s="51"/>
      <c r="AD50" s="226">
        <f t="shared" si="2"/>
        <v>0.99999999999999989</v>
      </c>
      <c r="AF50" s="516"/>
      <c r="AG50" s="158"/>
      <c r="AH50" s="115" t="s">
        <v>237</v>
      </c>
      <c r="AI50" s="110">
        <v>8.0906148867313912E-2</v>
      </c>
      <c r="AJ50" s="51">
        <v>0.72168284789644011</v>
      </c>
      <c r="AK50" s="51">
        <v>3.5598705501618123E-2</v>
      </c>
      <c r="AL50" s="51">
        <v>3.2362459546925564E-2</v>
      </c>
      <c r="AM50" s="51">
        <v>0.12944983818770225</v>
      </c>
      <c r="AN50" s="226">
        <f t="shared" si="3"/>
        <v>1</v>
      </c>
    </row>
    <row r="51" spans="2:40" x14ac:dyDescent="0.25">
      <c r="B51" s="516"/>
      <c r="C51" s="155"/>
      <c r="D51" s="98" t="s">
        <v>235</v>
      </c>
      <c r="E51" s="111">
        <v>5.8823529411764705E-2</v>
      </c>
      <c r="F51" s="49">
        <v>5.8823529411764705E-2</v>
      </c>
      <c r="G51" s="49">
        <v>0.35294117647058826</v>
      </c>
      <c r="H51" s="49">
        <v>0.25</v>
      </c>
      <c r="I51" s="49">
        <v>0.27941176470588236</v>
      </c>
      <c r="J51" s="224">
        <f t="shared" si="0"/>
        <v>1</v>
      </c>
      <c r="L51" s="516"/>
      <c r="M51" s="155"/>
      <c r="N51" s="119" t="s">
        <v>235</v>
      </c>
      <c r="O51" s="111">
        <v>0.75</v>
      </c>
      <c r="P51" s="49">
        <v>2.9411764705882353E-2</v>
      </c>
      <c r="Q51" s="49">
        <v>0</v>
      </c>
      <c r="R51" s="49">
        <v>0.20588235294117646</v>
      </c>
      <c r="S51" s="49">
        <v>1.4705882352941176E-2</v>
      </c>
      <c r="T51" s="224">
        <f t="shared" si="1"/>
        <v>1</v>
      </c>
      <c r="V51" s="516"/>
      <c r="W51" s="155"/>
      <c r="X51" s="98" t="s">
        <v>235</v>
      </c>
      <c r="Y51" s="111">
        <v>0.76470588235294112</v>
      </c>
      <c r="Z51" s="49">
        <v>5.8823529411764705E-2</v>
      </c>
      <c r="AA51" s="49">
        <v>5.8823529411764705E-2</v>
      </c>
      <c r="AB51" s="49">
        <v>0.11764705882352941</v>
      </c>
      <c r="AC51" s="49"/>
      <c r="AD51" s="224">
        <f t="shared" si="2"/>
        <v>1</v>
      </c>
      <c r="AF51" s="516"/>
      <c r="AG51" s="179"/>
      <c r="AH51" s="98" t="s">
        <v>235</v>
      </c>
      <c r="AI51" s="111">
        <v>0.18181818181818182</v>
      </c>
      <c r="AJ51" s="49">
        <v>0.69696969696969702</v>
      </c>
      <c r="AK51" s="49">
        <v>1.5151515151515152E-2</v>
      </c>
      <c r="AL51" s="49">
        <v>9.0909090909090912E-2</v>
      </c>
      <c r="AM51" s="49">
        <v>1.5151515151515152E-2</v>
      </c>
      <c r="AN51" s="224">
        <f t="shared" si="3"/>
        <v>1.0000000000000002</v>
      </c>
    </row>
    <row r="52" spans="2:40" x14ac:dyDescent="0.25">
      <c r="B52" s="516"/>
      <c r="C52" s="156" t="s">
        <v>244</v>
      </c>
      <c r="D52" s="98" t="s">
        <v>236</v>
      </c>
      <c r="E52" s="101">
        <v>1.6129032258064516E-2</v>
      </c>
      <c r="F52" s="25">
        <v>0.14516129032258066</v>
      </c>
      <c r="G52" s="25">
        <v>0.30645161290322581</v>
      </c>
      <c r="H52" s="25">
        <v>0.22580645161290322</v>
      </c>
      <c r="I52" s="25">
        <v>0.30645161290322581</v>
      </c>
      <c r="J52" s="225">
        <f t="shared" si="0"/>
        <v>1</v>
      </c>
      <c r="L52" s="516"/>
      <c r="M52" s="156" t="s">
        <v>244</v>
      </c>
      <c r="N52" s="119" t="s">
        <v>236</v>
      </c>
      <c r="O52" s="101">
        <v>0.62903225806451613</v>
      </c>
      <c r="P52" s="25">
        <v>6.4516129032258063E-2</v>
      </c>
      <c r="Q52" s="25">
        <v>3.2258064516129031E-2</v>
      </c>
      <c r="R52" s="25">
        <v>0.27419354838709675</v>
      </c>
      <c r="S52" s="25">
        <v>0</v>
      </c>
      <c r="T52" s="225">
        <f t="shared" si="1"/>
        <v>1</v>
      </c>
      <c r="V52" s="516"/>
      <c r="W52" s="156" t="s">
        <v>244</v>
      </c>
      <c r="X52" s="98" t="s">
        <v>236</v>
      </c>
      <c r="Y52" s="101">
        <v>0.80645161290322576</v>
      </c>
      <c r="Z52" s="25">
        <v>0.11290322580645161</v>
      </c>
      <c r="AA52" s="25">
        <v>1.6129032258064516E-2</v>
      </c>
      <c r="AB52" s="25">
        <v>6.4516129032258063E-2</v>
      </c>
      <c r="AC52" s="25"/>
      <c r="AD52" s="225">
        <f t="shared" si="2"/>
        <v>1</v>
      </c>
      <c r="AF52" s="516"/>
      <c r="AG52" s="176" t="s">
        <v>244</v>
      </c>
      <c r="AH52" s="98" t="s">
        <v>236</v>
      </c>
      <c r="AI52" s="101">
        <v>0.05</v>
      </c>
      <c r="AJ52" s="25">
        <v>0.78333333333333333</v>
      </c>
      <c r="AK52" s="25">
        <v>0.1</v>
      </c>
      <c r="AL52" s="25">
        <v>3.3333333333333333E-2</v>
      </c>
      <c r="AM52" s="25">
        <v>3.3333333333333333E-2</v>
      </c>
      <c r="AN52" s="225">
        <f t="shared" si="3"/>
        <v>1</v>
      </c>
    </row>
    <row r="53" spans="2:40" x14ac:dyDescent="0.25">
      <c r="B53" s="516"/>
      <c r="C53" s="158"/>
      <c r="D53" s="115" t="s">
        <v>237</v>
      </c>
      <c r="E53" s="110">
        <v>4.5602605863192182E-2</v>
      </c>
      <c r="F53" s="51">
        <v>9.7719869706840393E-2</v>
      </c>
      <c r="G53" s="51">
        <v>0.31596091205211724</v>
      </c>
      <c r="H53" s="51">
        <v>0.26384364820846906</v>
      </c>
      <c r="I53" s="51">
        <v>0.27687296416938112</v>
      </c>
      <c r="J53" s="226">
        <f t="shared" si="0"/>
        <v>1</v>
      </c>
      <c r="L53" s="516"/>
      <c r="M53" s="158"/>
      <c r="N53" s="120" t="s">
        <v>237</v>
      </c>
      <c r="O53" s="110">
        <v>0.66449511400651462</v>
      </c>
      <c r="P53" s="51">
        <v>3.5830618892508145E-2</v>
      </c>
      <c r="Q53" s="51">
        <v>5.8631921824104233E-2</v>
      </c>
      <c r="R53" s="51">
        <v>0.20846905537459284</v>
      </c>
      <c r="S53" s="51">
        <v>3.2573289902280131E-2</v>
      </c>
      <c r="T53" s="226">
        <f t="shared" si="1"/>
        <v>1</v>
      </c>
      <c r="V53" s="516"/>
      <c r="W53" s="158"/>
      <c r="X53" s="115" t="s">
        <v>237</v>
      </c>
      <c r="Y53" s="101">
        <v>0.69706840390879476</v>
      </c>
      <c r="Z53" s="25">
        <v>8.143322475570032E-2</v>
      </c>
      <c r="AA53" s="25">
        <v>0.11074918566775244</v>
      </c>
      <c r="AB53" s="25">
        <v>0.11074918566775244</v>
      </c>
      <c r="AC53" s="25"/>
      <c r="AD53" s="225">
        <f t="shared" si="2"/>
        <v>1</v>
      </c>
      <c r="AF53" s="516"/>
      <c r="AG53" s="158"/>
      <c r="AH53" s="115" t="s">
        <v>237</v>
      </c>
      <c r="AI53" s="110">
        <v>8.7837837837837843E-2</v>
      </c>
      <c r="AJ53" s="51">
        <v>0.76689189189189189</v>
      </c>
      <c r="AK53" s="51">
        <v>4.72972972972973E-2</v>
      </c>
      <c r="AL53" s="51">
        <v>4.0540540540540543E-2</v>
      </c>
      <c r="AM53" s="51">
        <v>5.7432432432432436E-2</v>
      </c>
      <c r="AN53" s="226">
        <f t="shared" si="3"/>
        <v>1</v>
      </c>
    </row>
    <row r="54" spans="2:40" x14ac:dyDescent="0.25">
      <c r="B54" s="516"/>
      <c r="C54" s="155"/>
      <c r="D54" s="98" t="s">
        <v>235</v>
      </c>
      <c r="E54" s="111">
        <v>1.5625E-2</v>
      </c>
      <c r="F54" s="49">
        <v>3.125E-2</v>
      </c>
      <c r="G54" s="49">
        <v>0.375</v>
      </c>
      <c r="H54" s="49">
        <v>0.40625</v>
      </c>
      <c r="I54" s="49">
        <v>0.171875</v>
      </c>
      <c r="J54" s="224">
        <f t="shared" si="0"/>
        <v>1</v>
      </c>
      <c r="L54" s="516"/>
      <c r="M54" s="155"/>
      <c r="N54" s="119" t="s">
        <v>235</v>
      </c>
      <c r="O54" s="111">
        <v>0.65625</v>
      </c>
      <c r="P54" s="49">
        <v>7.8125E-2</v>
      </c>
      <c r="Q54" s="49">
        <v>0</v>
      </c>
      <c r="R54" s="49">
        <v>0.21875</v>
      </c>
      <c r="S54" s="49">
        <v>4.6875E-2</v>
      </c>
      <c r="T54" s="224">
        <f t="shared" si="1"/>
        <v>1</v>
      </c>
      <c r="V54" s="516"/>
      <c r="W54" s="155"/>
      <c r="X54" s="98" t="s">
        <v>235</v>
      </c>
      <c r="Y54" s="111">
        <v>0.859375</v>
      </c>
      <c r="Z54" s="49">
        <v>3.125E-2</v>
      </c>
      <c r="AA54" s="49">
        <v>4.6875E-2</v>
      </c>
      <c r="AB54" s="49">
        <v>6.25E-2</v>
      </c>
      <c r="AC54" s="49"/>
      <c r="AD54" s="224">
        <f t="shared" si="2"/>
        <v>1</v>
      </c>
      <c r="AF54" s="516"/>
      <c r="AG54" s="155"/>
      <c r="AH54" s="98" t="s">
        <v>235</v>
      </c>
      <c r="AI54" s="111">
        <v>0.25806451612903225</v>
      </c>
      <c r="AJ54" s="49">
        <v>0.62903225806451613</v>
      </c>
      <c r="AK54" s="49">
        <v>8.0645161290322578E-2</v>
      </c>
      <c r="AL54" s="49">
        <v>1.6129032258064516E-2</v>
      </c>
      <c r="AM54" s="49">
        <v>1.6129032258064516E-2</v>
      </c>
      <c r="AN54" s="224">
        <f t="shared" si="3"/>
        <v>1</v>
      </c>
    </row>
    <row r="55" spans="2:40" x14ac:dyDescent="0.25">
      <c r="B55" s="516"/>
      <c r="C55" s="156" t="s">
        <v>254</v>
      </c>
      <c r="D55" s="98" t="s">
        <v>236</v>
      </c>
      <c r="E55" s="101">
        <v>4.7619047619047616E-2</v>
      </c>
      <c r="F55" s="25">
        <v>0.15873015873015872</v>
      </c>
      <c r="G55" s="25">
        <v>0.23809523809523808</v>
      </c>
      <c r="H55" s="25">
        <v>0.23809523809523808</v>
      </c>
      <c r="I55" s="25">
        <v>0.31746031746031744</v>
      </c>
      <c r="J55" s="225">
        <f t="shared" si="0"/>
        <v>1</v>
      </c>
      <c r="L55" s="516"/>
      <c r="M55" s="156" t="s">
        <v>254</v>
      </c>
      <c r="N55" s="119" t="s">
        <v>236</v>
      </c>
      <c r="O55" s="101">
        <v>0.63492063492063489</v>
      </c>
      <c r="P55" s="25">
        <v>4.7619047619047616E-2</v>
      </c>
      <c r="Q55" s="25">
        <v>4.7619047619047616E-2</v>
      </c>
      <c r="R55" s="25">
        <v>0.23809523809523808</v>
      </c>
      <c r="S55" s="25">
        <v>3.1746031746031744E-2</v>
      </c>
      <c r="T55" s="225">
        <f t="shared" si="1"/>
        <v>1</v>
      </c>
      <c r="V55" s="516"/>
      <c r="W55" s="156" t="s">
        <v>254</v>
      </c>
      <c r="X55" s="98" t="s">
        <v>236</v>
      </c>
      <c r="Y55" s="101">
        <v>0.77777777777777779</v>
      </c>
      <c r="Z55" s="25">
        <v>7.9365079365079361E-2</v>
      </c>
      <c r="AA55" s="25">
        <v>7.9365079365079361E-2</v>
      </c>
      <c r="AB55" s="25">
        <v>6.3492063492063489E-2</v>
      </c>
      <c r="AC55" s="25"/>
      <c r="AD55" s="225">
        <f t="shared" si="2"/>
        <v>1</v>
      </c>
      <c r="AF55" s="516"/>
      <c r="AG55" s="156" t="s">
        <v>254</v>
      </c>
      <c r="AH55" s="98" t="s">
        <v>236</v>
      </c>
      <c r="AI55" s="101">
        <v>0.14035087719298245</v>
      </c>
      <c r="AJ55" s="25">
        <v>0.70175438596491224</v>
      </c>
      <c r="AK55" s="25">
        <v>0.10526315789473684</v>
      </c>
      <c r="AL55" s="25">
        <v>3.5087719298245612E-2</v>
      </c>
      <c r="AM55" s="25">
        <v>1.7543859649122806E-2</v>
      </c>
      <c r="AN55" s="225">
        <f t="shared" si="3"/>
        <v>1</v>
      </c>
    </row>
    <row r="56" spans="2:40" x14ac:dyDescent="0.25">
      <c r="B56" s="516"/>
      <c r="C56" s="158"/>
      <c r="D56" s="115" t="s">
        <v>237</v>
      </c>
      <c r="E56" s="110">
        <v>2.8169014084507043E-2</v>
      </c>
      <c r="F56" s="51">
        <v>5.9859154929577461E-2</v>
      </c>
      <c r="G56" s="51">
        <v>0.30281690140845069</v>
      </c>
      <c r="H56" s="51">
        <v>0.22887323943661972</v>
      </c>
      <c r="I56" s="51">
        <v>0.38028169014084506</v>
      </c>
      <c r="J56" s="226">
        <f t="shared" si="0"/>
        <v>1</v>
      </c>
      <c r="L56" s="516"/>
      <c r="M56" s="158"/>
      <c r="N56" s="120" t="s">
        <v>237</v>
      </c>
      <c r="O56" s="110">
        <v>0.63732394366197187</v>
      </c>
      <c r="P56" s="51">
        <v>7.3943661971830985E-2</v>
      </c>
      <c r="Q56" s="51">
        <v>3.873239436619718E-2</v>
      </c>
      <c r="R56" s="51">
        <v>0.23943661971830985</v>
      </c>
      <c r="S56" s="51">
        <v>1.0563380281690141E-2</v>
      </c>
      <c r="T56" s="226">
        <f t="shared" si="1"/>
        <v>1</v>
      </c>
      <c r="V56" s="516"/>
      <c r="W56" s="158"/>
      <c r="X56" s="115" t="s">
        <v>237</v>
      </c>
      <c r="Y56" s="110">
        <v>0.75704225352112675</v>
      </c>
      <c r="Z56" s="51">
        <v>7.3943661971830985E-2</v>
      </c>
      <c r="AA56" s="51">
        <v>0.10211267605633803</v>
      </c>
      <c r="AB56" s="51">
        <v>6.6901408450704219E-2</v>
      </c>
      <c r="AC56" s="51"/>
      <c r="AD56" s="226">
        <f t="shared" si="2"/>
        <v>1</v>
      </c>
      <c r="AF56" s="516"/>
      <c r="AG56" s="158"/>
      <c r="AH56" s="115" t="s">
        <v>237</v>
      </c>
      <c r="AI56" s="110">
        <v>9.125475285171103E-2</v>
      </c>
      <c r="AJ56" s="51">
        <v>0.78326996197718635</v>
      </c>
      <c r="AK56" s="51">
        <v>7.6045627376425853E-2</v>
      </c>
      <c r="AL56" s="51">
        <v>3.8022813688212927E-2</v>
      </c>
      <c r="AM56" s="51">
        <v>1.1406844106463879E-2</v>
      </c>
      <c r="AN56" s="226">
        <f t="shared" si="3"/>
        <v>1</v>
      </c>
    </row>
    <row r="57" spans="2:40" x14ac:dyDescent="0.25">
      <c r="B57" s="516"/>
      <c r="C57" s="155"/>
      <c r="D57" s="98" t="s">
        <v>235</v>
      </c>
      <c r="E57" s="111">
        <v>5.7142857142857141E-2</v>
      </c>
      <c r="F57" s="49">
        <v>8.5714285714285715E-2</v>
      </c>
      <c r="G57" s="49">
        <v>0.2857142857142857</v>
      </c>
      <c r="H57" s="49">
        <v>0.38571428571428573</v>
      </c>
      <c r="I57" s="49">
        <v>0.18571428571428572</v>
      </c>
      <c r="J57" s="224">
        <f t="shared" si="0"/>
        <v>1</v>
      </c>
      <c r="L57" s="516"/>
      <c r="M57" s="155"/>
      <c r="N57" s="119" t="s">
        <v>235</v>
      </c>
      <c r="O57" s="111">
        <v>0.65714285714285714</v>
      </c>
      <c r="P57" s="49">
        <v>7.1428571428571425E-2</v>
      </c>
      <c r="Q57" s="49">
        <v>0</v>
      </c>
      <c r="R57" s="49">
        <v>0.2</v>
      </c>
      <c r="S57" s="49">
        <v>7.1428571428571425E-2</v>
      </c>
      <c r="T57" s="224">
        <f t="shared" si="1"/>
        <v>1</v>
      </c>
      <c r="V57" s="516"/>
      <c r="W57" s="155"/>
      <c r="X57" s="98" t="s">
        <v>235</v>
      </c>
      <c r="Y57" s="111">
        <v>0.81428571428571428</v>
      </c>
      <c r="Z57" s="49">
        <v>5.7142857142857141E-2</v>
      </c>
      <c r="AA57" s="49">
        <v>5.7142857142857141E-2</v>
      </c>
      <c r="AB57" s="49">
        <v>7.1428571428571425E-2</v>
      </c>
      <c r="AC57" s="49"/>
      <c r="AD57" s="224">
        <f t="shared" si="2"/>
        <v>1</v>
      </c>
      <c r="AF57" s="516"/>
      <c r="AG57" s="155"/>
      <c r="AH57" s="98" t="s">
        <v>235</v>
      </c>
      <c r="AI57" s="111">
        <v>0.25714285714285712</v>
      </c>
      <c r="AJ57" s="49">
        <v>0.6</v>
      </c>
      <c r="AK57" s="49">
        <v>8.5714285714285715E-2</v>
      </c>
      <c r="AL57" s="49">
        <v>4.2857142857142858E-2</v>
      </c>
      <c r="AM57" s="49">
        <v>1.4285714285714285E-2</v>
      </c>
      <c r="AN57" s="224">
        <f t="shared" si="3"/>
        <v>0.99999999999999989</v>
      </c>
    </row>
    <row r="58" spans="2:40" x14ac:dyDescent="0.25">
      <c r="B58" s="516"/>
      <c r="C58" s="156" t="s">
        <v>253</v>
      </c>
      <c r="D58" s="98" t="s">
        <v>236</v>
      </c>
      <c r="E58" s="101">
        <v>1.4705882352941176E-2</v>
      </c>
      <c r="F58" s="25">
        <v>8.8235294117647065E-2</v>
      </c>
      <c r="G58" s="25">
        <v>0.22058823529411764</v>
      </c>
      <c r="H58" s="25">
        <v>0.36764705882352944</v>
      </c>
      <c r="I58" s="25">
        <v>0.30882352941176472</v>
      </c>
      <c r="J58" s="225">
        <f t="shared" si="0"/>
        <v>1</v>
      </c>
      <c r="L58" s="516"/>
      <c r="M58" s="156" t="s">
        <v>253</v>
      </c>
      <c r="N58" s="119" t="s">
        <v>236</v>
      </c>
      <c r="O58" s="101">
        <v>0.58823529411764708</v>
      </c>
      <c r="P58" s="25">
        <v>5.8823529411764705E-2</v>
      </c>
      <c r="Q58" s="25">
        <v>5.8823529411764705E-2</v>
      </c>
      <c r="R58" s="25">
        <v>0.27941176470588236</v>
      </c>
      <c r="S58" s="25">
        <v>1.4705882352941176E-2</v>
      </c>
      <c r="T58" s="225">
        <f t="shared" si="1"/>
        <v>1</v>
      </c>
      <c r="V58" s="516"/>
      <c r="W58" s="156" t="s">
        <v>253</v>
      </c>
      <c r="X58" s="98" t="s">
        <v>236</v>
      </c>
      <c r="Y58" s="101">
        <v>0.79411764705882348</v>
      </c>
      <c r="Z58" s="25">
        <v>0.10294117647058823</v>
      </c>
      <c r="AA58" s="25">
        <v>5.8823529411764705E-2</v>
      </c>
      <c r="AB58" s="25">
        <v>4.4117647058823532E-2</v>
      </c>
      <c r="AC58" s="25"/>
      <c r="AD58" s="225">
        <f t="shared" si="2"/>
        <v>0.99999999999999989</v>
      </c>
      <c r="AF58" s="516"/>
      <c r="AG58" s="156" t="s">
        <v>253</v>
      </c>
      <c r="AH58" s="98" t="s">
        <v>236</v>
      </c>
      <c r="AI58" s="101">
        <v>0.11764705882352941</v>
      </c>
      <c r="AJ58" s="25">
        <v>0.75</v>
      </c>
      <c r="AK58" s="25">
        <v>2.9411764705882353E-2</v>
      </c>
      <c r="AL58" s="25">
        <v>4.4117647058823532E-2</v>
      </c>
      <c r="AM58" s="25">
        <v>5.8823529411764705E-2</v>
      </c>
      <c r="AN58" s="225">
        <f t="shared" si="3"/>
        <v>1</v>
      </c>
    </row>
    <row r="59" spans="2:40" ht="15.75" thickBot="1" x14ac:dyDescent="0.3">
      <c r="B59" s="516"/>
      <c r="C59" s="175"/>
      <c r="D59" s="120" t="s">
        <v>237</v>
      </c>
      <c r="E59" s="110">
        <v>4.1811846689895474E-2</v>
      </c>
      <c r="F59" s="51">
        <v>8.3623693379790948E-2</v>
      </c>
      <c r="G59" s="51">
        <v>0.3519163763066202</v>
      </c>
      <c r="H59" s="51">
        <v>0.24738675958188153</v>
      </c>
      <c r="I59" s="51">
        <v>0.27526132404181186</v>
      </c>
      <c r="J59" s="226">
        <f t="shared" si="0"/>
        <v>1</v>
      </c>
      <c r="L59" s="516"/>
      <c r="M59" s="178"/>
      <c r="N59" s="122" t="s">
        <v>237</v>
      </c>
      <c r="O59" s="110">
        <v>0.62369337979094075</v>
      </c>
      <c r="P59" s="51">
        <v>4.1811846689895474E-2</v>
      </c>
      <c r="Q59" s="51">
        <v>6.2717770034843204E-2</v>
      </c>
      <c r="R59" s="51">
        <v>0.26829268292682928</v>
      </c>
      <c r="S59" s="51">
        <v>3.4843205574912892E-3</v>
      </c>
      <c r="T59" s="226">
        <f t="shared" si="1"/>
        <v>1</v>
      </c>
      <c r="V59" s="516"/>
      <c r="W59" s="175"/>
      <c r="X59" s="120" t="s">
        <v>237</v>
      </c>
      <c r="Y59" s="101">
        <v>0.81533101045296164</v>
      </c>
      <c r="Z59" s="25">
        <v>7.3170731707317069E-2</v>
      </c>
      <c r="AA59" s="25">
        <v>5.5749128919860627E-2</v>
      </c>
      <c r="AB59" s="25">
        <v>5.5749128919860627E-2</v>
      </c>
      <c r="AC59" s="25"/>
      <c r="AD59" s="225">
        <f t="shared" si="2"/>
        <v>0.99999999999999989</v>
      </c>
      <c r="AF59" s="516"/>
      <c r="AG59" s="175"/>
      <c r="AH59" s="120" t="s">
        <v>237</v>
      </c>
      <c r="AI59" s="110">
        <v>7.3170731707317069E-2</v>
      </c>
      <c r="AJ59" s="51">
        <v>0.80487804878048785</v>
      </c>
      <c r="AK59" s="51">
        <v>5.5749128919860627E-2</v>
      </c>
      <c r="AL59" s="51">
        <v>1.7421602787456445E-2</v>
      </c>
      <c r="AM59" s="51">
        <v>4.878048780487805E-2</v>
      </c>
      <c r="AN59" s="226">
        <f t="shared" si="3"/>
        <v>1</v>
      </c>
    </row>
    <row r="60" spans="2:40" x14ac:dyDescent="0.25">
      <c r="B60" s="516"/>
      <c r="C60" s="179"/>
      <c r="D60" s="98" t="s">
        <v>235</v>
      </c>
      <c r="E60" s="111">
        <v>1.5873015873015872E-2</v>
      </c>
      <c r="F60" s="49">
        <v>7.9365079365079361E-2</v>
      </c>
      <c r="G60" s="49">
        <v>0.33333333333333331</v>
      </c>
      <c r="H60" s="49">
        <v>0.36507936507936506</v>
      </c>
      <c r="I60" s="49">
        <v>0.20634920634920634</v>
      </c>
      <c r="J60" s="224">
        <f t="shared" si="0"/>
        <v>1</v>
      </c>
      <c r="L60" s="516"/>
      <c r="M60" s="179"/>
      <c r="N60" s="98" t="s">
        <v>235</v>
      </c>
      <c r="O60" s="111">
        <v>0.7142857142857143</v>
      </c>
      <c r="P60" s="49">
        <v>9.5238095238095233E-2</v>
      </c>
      <c r="Q60" s="49">
        <v>3.1746031746031744E-2</v>
      </c>
      <c r="R60" s="49">
        <v>0.12698412698412698</v>
      </c>
      <c r="S60" s="49">
        <v>3.1746031746031744E-2</v>
      </c>
      <c r="T60" s="224">
        <f t="shared" si="1"/>
        <v>1</v>
      </c>
      <c r="V60" s="516"/>
      <c r="W60" s="179"/>
      <c r="X60" s="98" t="s">
        <v>235</v>
      </c>
      <c r="Y60" s="111">
        <v>0.79365079365079361</v>
      </c>
      <c r="Z60" s="49">
        <v>3.1746031746031744E-2</v>
      </c>
      <c r="AA60" s="49">
        <v>4.7619047619047616E-2</v>
      </c>
      <c r="AB60" s="49">
        <v>0.12698412698412698</v>
      </c>
      <c r="AC60" s="49"/>
      <c r="AD60" s="224">
        <f t="shared" si="2"/>
        <v>1</v>
      </c>
      <c r="AF60" s="516"/>
      <c r="AG60" s="179"/>
      <c r="AH60" s="98" t="s">
        <v>235</v>
      </c>
      <c r="AI60" s="111">
        <v>0.20634920634920634</v>
      </c>
      <c r="AJ60" s="49">
        <v>0.65079365079365081</v>
      </c>
      <c r="AK60" s="49">
        <v>3.1746031746031744E-2</v>
      </c>
      <c r="AL60" s="49">
        <v>3.1746031746031744E-2</v>
      </c>
      <c r="AM60" s="49">
        <v>7.9365079365079361E-2</v>
      </c>
      <c r="AN60" s="224">
        <f t="shared" si="3"/>
        <v>1</v>
      </c>
    </row>
    <row r="61" spans="2:40" x14ac:dyDescent="0.25">
      <c r="B61" s="516"/>
      <c r="C61" s="176" t="s">
        <v>258</v>
      </c>
      <c r="D61" s="98" t="s">
        <v>236</v>
      </c>
      <c r="E61" s="101">
        <v>6.6666666666666666E-2</v>
      </c>
      <c r="F61" s="25">
        <v>0.12</v>
      </c>
      <c r="G61" s="25">
        <v>0.28000000000000003</v>
      </c>
      <c r="H61" s="25">
        <v>0.28000000000000003</v>
      </c>
      <c r="I61" s="25">
        <v>0.25333333333333335</v>
      </c>
      <c r="J61" s="225">
        <f t="shared" si="0"/>
        <v>1</v>
      </c>
      <c r="L61" s="516"/>
      <c r="M61" s="176" t="s">
        <v>258</v>
      </c>
      <c r="N61" s="98" t="s">
        <v>236</v>
      </c>
      <c r="O61" s="101">
        <v>0.49333333333333335</v>
      </c>
      <c r="P61" s="25">
        <v>9.3333333333333338E-2</v>
      </c>
      <c r="Q61" s="25">
        <v>0.08</v>
      </c>
      <c r="R61" s="25">
        <v>0.30666666666666664</v>
      </c>
      <c r="S61" s="25">
        <v>2.6666666666666668E-2</v>
      </c>
      <c r="T61" s="225">
        <f t="shared" si="1"/>
        <v>0.99999999999999989</v>
      </c>
      <c r="V61" s="516"/>
      <c r="W61" s="176" t="s">
        <v>258</v>
      </c>
      <c r="X61" s="98" t="s">
        <v>236</v>
      </c>
      <c r="Y61" s="101">
        <v>0.81333333333333335</v>
      </c>
      <c r="Z61" s="25">
        <v>9.3333333333333338E-2</v>
      </c>
      <c r="AA61" s="25">
        <v>0.04</v>
      </c>
      <c r="AB61" s="25">
        <v>5.3333333333333337E-2</v>
      </c>
      <c r="AC61" s="25"/>
      <c r="AD61" s="225">
        <f t="shared" si="2"/>
        <v>1</v>
      </c>
      <c r="AF61" s="516"/>
      <c r="AG61" s="176" t="s">
        <v>258</v>
      </c>
      <c r="AH61" s="98" t="s">
        <v>236</v>
      </c>
      <c r="AI61" s="101">
        <v>0.14666666666666667</v>
      </c>
      <c r="AJ61" s="25">
        <v>0.69333333333333336</v>
      </c>
      <c r="AK61" s="25">
        <v>5.3333333333333337E-2</v>
      </c>
      <c r="AL61" s="25">
        <v>2.6666666666666668E-2</v>
      </c>
      <c r="AM61" s="25">
        <v>0.08</v>
      </c>
      <c r="AN61" s="225">
        <f t="shared" si="3"/>
        <v>1</v>
      </c>
    </row>
    <row r="62" spans="2:40" x14ac:dyDescent="0.25">
      <c r="B62" s="516"/>
      <c r="C62" s="175"/>
      <c r="D62" s="115" t="s">
        <v>237</v>
      </c>
      <c r="E62" s="110">
        <v>3.8596491228070177E-2</v>
      </c>
      <c r="F62" s="51">
        <v>0.10877192982456141</v>
      </c>
      <c r="G62" s="51">
        <v>0.2982456140350877</v>
      </c>
      <c r="H62" s="51">
        <v>0.26666666666666666</v>
      </c>
      <c r="I62" s="51">
        <v>0.28771929824561404</v>
      </c>
      <c r="J62" s="226">
        <f t="shared" si="0"/>
        <v>1</v>
      </c>
      <c r="L62" s="516"/>
      <c r="M62" s="175"/>
      <c r="N62" s="120" t="s">
        <v>237</v>
      </c>
      <c r="O62" s="110">
        <v>0.55087719298245619</v>
      </c>
      <c r="P62" s="51">
        <v>7.7192982456140355E-2</v>
      </c>
      <c r="Q62" s="51">
        <v>5.6140350877192984E-2</v>
      </c>
      <c r="R62" s="51">
        <v>0.30526315789473685</v>
      </c>
      <c r="S62" s="51">
        <v>1.0526315789473684E-2</v>
      </c>
      <c r="T62" s="226">
        <f t="shared" si="1"/>
        <v>1</v>
      </c>
      <c r="V62" s="516"/>
      <c r="W62" s="175"/>
      <c r="X62" s="115" t="s">
        <v>237</v>
      </c>
      <c r="Y62" s="110">
        <v>0.76573426573426573</v>
      </c>
      <c r="Z62" s="51">
        <v>9.7902097902097904E-2</v>
      </c>
      <c r="AA62" s="51">
        <v>4.8951048951048952E-2</v>
      </c>
      <c r="AB62" s="51">
        <v>8.7412587412587409E-2</v>
      </c>
      <c r="AC62" s="51"/>
      <c r="AD62" s="226">
        <f t="shared" si="2"/>
        <v>1</v>
      </c>
      <c r="AF62" s="516"/>
      <c r="AG62" s="175"/>
      <c r="AH62" s="115" t="s">
        <v>237</v>
      </c>
      <c r="AI62" s="110">
        <v>0.11538461538461539</v>
      </c>
      <c r="AJ62" s="51">
        <v>0.75874125874125875</v>
      </c>
      <c r="AK62" s="51">
        <v>2.097902097902098E-2</v>
      </c>
      <c r="AL62" s="51">
        <v>1.3986013986013986E-2</v>
      </c>
      <c r="AM62" s="51">
        <v>9.0909090909090912E-2</v>
      </c>
      <c r="AN62" s="226">
        <f t="shared" si="3"/>
        <v>1</v>
      </c>
    </row>
    <row r="63" spans="2:40" x14ac:dyDescent="0.25">
      <c r="B63" s="516"/>
      <c r="C63" s="179"/>
      <c r="D63" s="98" t="s">
        <v>235</v>
      </c>
      <c r="E63" s="111">
        <v>1.8181818181818181E-2</v>
      </c>
      <c r="F63" s="49">
        <v>7.2727272727272724E-2</v>
      </c>
      <c r="G63" s="49">
        <v>0.27272727272727271</v>
      </c>
      <c r="H63" s="49">
        <v>0.36363636363636365</v>
      </c>
      <c r="I63" s="49">
        <v>0.27272727272727271</v>
      </c>
      <c r="J63" s="224">
        <f t="shared" si="0"/>
        <v>1</v>
      </c>
      <c r="L63" s="516"/>
      <c r="M63" s="179"/>
      <c r="N63" s="98" t="s">
        <v>235</v>
      </c>
      <c r="O63" s="111">
        <v>0.78181818181818186</v>
      </c>
      <c r="P63" s="49">
        <v>1.8181818181818181E-2</v>
      </c>
      <c r="Q63" s="49">
        <v>1.8181818181818181E-2</v>
      </c>
      <c r="R63" s="49">
        <v>0.18181818181818182</v>
      </c>
      <c r="S63" s="49">
        <v>0</v>
      </c>
      <c r="T63" s="224">
        <f t="shared" si="1"/>
        <v>1</v>
      </c>
      <c r="V63" s="516"/>
      <c r="W63" s="179"/>
      <c r="X63" s="98" t="s">
        <v>235</v>
      </c>
      <c r="Y63" s="111">
        <v>0.89090909090909087</v>
      </c>
      <c r="Z63" s="49">
        <v>1.8181818181818181E-2</v>
      </c>
      <c r="AA63" s="49">
        <v>1.8181818181818181E-2</v>
      </c>
      <c r="AB63" s="49">
        <v>7.2727272727272724E-2</v>
      </c>
      <c r="AC63" s="49"/>
      <c r="AD63" s="224">
        <f t="shared" si="2"/>
        <v>1</v>
      </c>
      <c r="AF63" s="516"/>
      <c r="AG63" s="179"/>
      <c r="AH63" s="98" t="s">
        <v>235</v>
      </c>
      <c r="AI63" s="111">
        <v>0.18181818181818182</v>
      </c>
      <c r="AJ63" s="49">
        <v>0.72727272727272729</v>
      </c>
      <c r="AK63" s="49">
        <v>3.0303030303030304E-2</v>
      </c>
      <c r="AL63" s="49">
        <v>6.0606060606060608E-2</v>
      </c>
      <c r="AM63" s="49">
        <v>0</v>
      </c>
      <c r="AN63" s="224">
        <f t="shared" si="3"/>
        <v>1</v>
      </c>
    </row>
    <row r="64" spans="2:40" x14ac:dyDescent="0.25">
      <c r="B64" s="516"/>
      <c r="C64" s="176" t="s">
        <v>259</v>
      </c>
      <c r="D64" s="98" t="s">
        <v>236</v>
      </c>
      <c r="E64" s="101">
        <v>1.5384615384615385E-2</v>
      </c>
      <c r="F64" s="25">
        <v>6.1538461538461542E-2</v>
      </c>
      <c r="G64" s="25">
        <v>0.2</v>
      </c>
      <c r="H64" s="25">
        <v>0.38461538461538464</v>
      </c>
      <c r="I64" s="25">
        <v>0.33846153846153848</v>
      </c>
      <c r="J64" s="225">
        <f t="shared" si="0"/>
        <v>1</v>
      </c>
      <c r="L64" s="516"/>
      <c r="M64" s="176" t="s">
        <v>259</v>
      </c>
      <c r="N64" s="98" t="s">
        <v>236</v>
      </c>
      <c r="O64" s="101">
        <v>0.63636363636363635</v>
      </c>
      <c r="P64" s="25">
        <v>4.5454545454545456E-2</v>
      </c>
      <c r="Q64" s="25">
        <v>3.0303030303030304E-2</v>
      </c>
      <c r="R64" s="25">
        <v>0.25757575757575757</v>
      </c>
      <c r="S64" s="25">
        <v>3.0303030303030304E-2</v>
      </c>
      <c r="T64" s="225">
        <f t="shared" si="1"/>
        <v>0.99999999999999989</v>
      </c>
      <c r="V64" s="516"/>
      <c r="W64" s="176" t="s">
        <v>259</v>
      </c>
      <c r="X64" s="98" t="s">
        <v>236</v>
      </c>
      <c r="Y64" s="101">
        <v>0.86363636363636365</v>
      </c>
      <c r="Z64" s="25">
        <v>4.5454545454545456E-2</v>
      </c>
      <c r="AA64" s="25">
        <v>7.575757575757576E-2</v>
      </c>
      <c r="AB64" s="25">
        <v>1.5151515151515152E-2</v>
      </c>
      <c r="AC64" s="25"/>
      <c r="AD64" s="225">
        <f t="shared" si="2"/>
        <v>1</v>
      </c>
      <c r="AF64" s="516"/>
      <c r="AG64" s="176" t="s">
        <v>259</v>
      </c>
      <c r="AH64" s="98" t="s">
        <v>236</v>
      </c>
      <c r="AI64" s="101">
        <v>0.15789473684210525</v>
      </c>
      <c r="AJ64" s="25">
        <v>0.73684210526315785</v>
      </c>
      <c r="AK64" s="25">
        <v>5.2631578947368418E-2</v>
      </c>
      <c r="AL64" s="25">
        <v>2.6315789473684209E-2</v>
      </c>
      <c r="AM64" s="25">
        <v>2.6315789473684209E-2</v>
      </c>
      <c r="AN64" s="225">
        <f t="shared" si="3"/>
        <v>0.99999999999999978</v>
      </c>
    </row>
    <row r="65" spans="2:40" x14ac:dyDescent="0.25">
      <c r="B65" s="516"/>
      <c r="C65" s="175"/>
      <c r="D65" s="115" t="s">
        <v>237</v>
      </c>
      <c r="E65" s="110">
        <v>4.2635658914728682E-2</v>
      </c>
      <c r="F65" s="51">
        <v>6.9767441860465115E-2</v>
      </c>
      <c r="G65" s="51">
        <v>0.29457364341085274</v>
      </c>
      <c r="H65" s="51">
        <v>0.27906976744186046</v>
      </c>
      <c r="I65" s="51">
        <v>0.31395348837209303</v>
      </c>
      <c r="J65" s="226">
        <f t="shared" si="0"/>
        <v>1</v>
      </c>
      <c r="L65" s="516"/>
      <c r="M65" s="175"/>
      <c r="N65" s="120" t="s">
        <v>237</v>
      </c>
      <c r="O65" s="110">
        <v>0.55642023346303504</v>
      </c>
      <c r="P65" s="51">
        <v>5.0583657587548639E-2</v>
      </c>
      <c r="Q65" s="51">
        <v>6.2256809338521402E-2</v>
      </c>
      <c r="R65" s="51">
        <v>0.31906614785992216</v>
      </c>
      <c r="S65" s="51">
        <v>1.1673151750972763E-2</v>
      </c>
      <c r="T65" s="226">
        <f t="shared" si="1"/>
        <v>1</v>
      </c>
      <c r="V65" s="516"/>
      <c r="W65" s="175"/>
      <c r="X65" s="115" t="s">
        <v>237</v>
      </c>
      <c r="Y65" s="101">
        <v>0.82170542635658916</v>
      </c>
      <c r="Z65" s="25">
        <v>8.9147286821705432E-2</v>
      </c>
      <c r="AA65" s="25">
        <v>6.2015503875968991E-2</v>
      </c>
      <c r="AB65" s="25">
        <v>2.7131782945736434E-2</v>
      </c>
      <c r="AC65" s="25"/>
      <c r="AD65" s="225">
        <f t="shared" si="2"/>
        <v>1</v>
      </c>
      <c r="AF65" s="516"/>
      <c r="AG65" s="175"/>
      <c r="AH65" s="115" t="s">
        <v>237</v>
      </c>
      <c r="AI65" s="110">
        <v>0.1111111111111111</v>
      </c>
      <c r="AJ65" s="51">
        <v>0.72592592592592597</v>
      </c>
      <c r="AK65" s="51">
        <v>5.185185185185185E-2</v>
      </c>
      <c r="AL65" s="51">
        <v>4.4444444444444446E-2</v>
      </c>
      <c r="AM65" s="51">
        <v>6.6666666666666666E-2</v>
      </c>
      <c r="AN65" s="226">
        <f t="shared" si="3"/>
        <v>0.99999999999999989</v>
      </c>
    </row>
    <row r="66" spans="2:40" x14ac:dyDescent="0.25">
      <c r="B66" s="516"/>
      <c r="C66" s="179"/>
      <c r="D66" s="98" t="s">
        <v>235</v>
      </c>
      <c r="E66" s="111">
        <v>1.8867924528301886E-2</v>
      </c>
      <c r="F66" s="49">
        <v>9.4339622641509441E-2</v>
      </c>
      <c r="G66" s="49">
        <v>0.22641509433962265</v>
      </c>
      <c r="H66" s="49">
        <v>0.35849056603773582</v>
      </c>
      <c r="I66" s="49">
        <v>0.30188679245283018</v>
      </c>
      <c r="J66" s="224">
        <f t="shared" si="0"/>
        <v>1</v>
      </c>
      <c r="L66" s="516"/>
      <c r="M66" s="179"/>
      <c r="N66" s="98" t="s">
        <v>235</v>
      </c>
      <c r="O66" s="111">
        <v>0.71698113207547165</v>
      </c>
      <c r="P66" s="49">
        <v>5.6603773584905662E-2</v>
      </c>
      <c r="Q66" s="49">
        <v>5.6603773584905662E-2</v>
      </c>
      <c r="R66" s="49">
        <v>0.15094339622641509</v>
      </c>
      <c r="S66" s="49">
        <v>1.8867924528301886E-2</v>
      </c>
      <c r="T66" s="224">
        <f t="shared" si="1"/>
        <v>0.99999999999999989</v>
      </c>
      <c r="V66" s="516"/>
      <c r="W66" s="179"/>
      <c r="X66" s="98" t="s">
        <v>235</v>
      </c>
      <c r="Y66" s="111">
        <v>0.86792452830188682</v>
      </c>
      <c r="Z66" s="49">
        <v>9.4339622641509441E-2</v>
      </c>
      <c r="AA66" s="49">
        <v>1.8867924528301886E-2</v>
      </c>
      <c r="AB66" s="49">
        <v>1.8867924528301886E-2</v>
      </c>
      <c r="AC66" s="49"/>
      <c r="AD66" s="224">
        <f t="shared" si="2"/>
        <v>1</v>
      </c>
      <c r="AF66" s="516"/>
      <c r="AG66" s="179"/>
      <c r="AH66" s="98" t="s">
        <v>235</v>
      </c>
      <c r="AI66" s="111">
        <v>0.17647058823529413</v>
      </c>
      <c r="AJ66" s="49">
        <v>0.66666666666666663</v>
      </c>
      <c r="AK66" s="49">
        <v>5.8823529411764705E-2</v>
      </c>
      <c r="AL66" s="49">
        <v>7.8431372549019607E-2</v>
      </c>
      <c r="AM66" s="49">
        <v>1.9607843137254902E-2</v>
      </c>
      <c r="AN66" s="224">
        <f t="shared" si="3"/>
        <v>1</v>
      </c>
    </row>
    <row r="67" spans="2:40" x14ac:dyDescent="0.25">
      <c r="B67" s="516"/>
      <c r="C67" s="176" t="s">
        <v>260</v>
      </c>
      <c r="D67" s="98" t="s">
        <v>236</v>
      </c>
      <c r="E67" s="101">
        <v>4.1666666666666664E-2</v>
      </c>
      <c r="F67" s="25">
        <v>5.5555555555555552E-2</v>
      </c>
      <c r="G67" s="25">
        <v>0.25</v>
      </c>
      <c r="H67" s="25">
        <v>0.40277777777777779</v>
      </c>
      <c r="I67" s="25">
        <v>0.25</v>
      </c>
      <c r="J67" s="225">
        <f t="shared" si="0"/>
        <v>1</v>
      </c>
      <c r="L67" s="516"/>
      <c r="M67" s="176" t="s">
        <v>260</v>
      </c>
      <c r="N67" s="98" t="s">
        <v>236</v>
      </c>
      <c r="O67" s="101">
        <v>0.69444444444444442</v>
      </c>
      <c r="P67" s="25">
        <v>8.3333333333333329E-2</v>
      </c>
      <c r="Q67" s="25">
        <v>6.9444444444444448E-2</v>
      </c>
      <c r="R67" s="25">
        <v>0.125</v>
      </c>
      <c r="S67" s="25">
        <v>2.7777777777777776E-2</v>
      </c>
      <c r="T67" s="225">
        <f t="shared" si="1"/>
        <v>1</v>
      </c>
      <c r="V67" s="516"/>
      <c r="W67" s="176" t="s">
        <v>260</v>
      </c>
      <c r="X67" s="98" t="s">
        <v>236</v>
      </c>
      <c r="Y67" s="101">
        <v>0.76056338028169013</v>
      </c>
      <c r="Z67" s="25">
        <v>9.8591549295774641E-2</v>
      </c>
      <c r="AA67" s="25">
        <v>8.4507042253521125E-2</v>
      </c>
      <c r="AB67" s="25">
        <v>5.6338028169014086E-2</v>
      </c>
      <c r="AC67" s="25"/>
      <c r="AD67" s="225">
        <f t="shared" si="2"/>
        <v>1</v>
      </c>
      <c r="AF67" s="516"/>
      <c r="AG67" s="176" t="s">
        <v>260</v>
      </c>
      <c r="AH67" s="98" t="s">
        <v>236</v>
      </c>
      <c r="AI67" s="101">
        <v>0.14084507042253522</v>
      </c>
      <c r="AJ67" s="25">
        <v>0.676056338028169</v>
      </c>
      <c r="AK67" s="25">
        <v>7.0422535211267609E-2</v>
      </c>
      <c r="AL67" s="25">
        <v>5.6338028169014086E-2</v>
      </c>
      <c r="AM67" s="25">
        <v>5.6338028169014086E-2</v>
      </c>
      <c r="AN67" s="225">
        <f t="shared" si="3"/>
        <v>1</v>
      </c>
    </row>
    <row r="68" spans="2:40" ht="15.75" thickBot="1" x14ac:dyDescent="0.3">
      <c r="B68" s="517"/>
      <c r="C68" s="178"/>
      <c r="D68" s="117" t="s">
        <v>237</v>
      </c>
      <c r="E68" s="102">
        <v>5.2631578947368418E-2</v>
      </c>
      <c r="F68" s="26">
        <v>8.771929824561403E-2</v>
      </c>
      <c r="G68" s="26">
        <v>0.24561403508771928</v>
      </c>
      <c r="H68" s="26">
        <v>0.35789473684210527</v>
      </c>
      <c r="I68" s="26">
        <v>0.256140350877193</v>
      </c>
      <c r="J68" s="227">
        <f t="shared" si="0"/>
        <v>1</v>
      </c>
      <c r="L68" s="517"/>
      <c r="M68" s="178"/>
      <c r="N68" s="117" t="s">
        <v>237</v>
      </c>
      <c r="O68" s="102">
        <v>0.63508771929824559</v>
      </c>
      <c r="P68" s="26">
        <v>7.3684210526315783E-2</v>
      </c>
      <c r="Q68" s="26">
        <v>8.4210526315789472E-2</v>
      </c>
      <c r="R68" s="26">
        <v>0.20701754385964913</v>
      </c>
      <c r="S68" s="26">
        <v>0</v>
      </c>
      <c r="T68" s="227">
        <f t="shared" si="1"/>
        <v>1</v>
      </c>
      <c r="V68" s="517"/>
      <c r="W68" s="178"/>
      <c r="X68" s="117" t="s">
        <v>237</v>
      </c>
      <c r="Y68" s="102">
        <v>0.74295774647887325</v>
      </c>
      <c r="Z68" s="26">
        <v>0.12676056338028169</v>
      </c>
      <c r="AA68" s="26">
        <v>7.0422535211267609E-2</v>
      </c>
      <c r="AB68" s="26">
        <v>5.9859154929577461E-2</v>
      </c>
      <c r="AC68" s="26"/>
      <c r="AD68" s="227">
        <f t="shared" si="2"/>
        <v>1</v>
      </c>
      <c r="AF68" s="517"/>
      <c r="AG68" s="178"/>
      <c r="AH68" s="117" t="s">
        <v>237</v>
      </c>
      <c r="AI68" s="102">
        <v>0.1003584229390681</v>
      </c>
      <c r="AJ68" s="26">
        <v>0.78136200716845883</v>
      </c>
      <c r="AK68" s="26">
        <v>4.6594982078853049E-2</v>
      </c>
      <c r="AL68" s="26">
        <v>2.1505376344086023E-2</v>
      </c>
      <c r="AM68" s="26">
        <v>5.0179211469534052E-2</v>
      </c>
      <c r="AN68" s="227">
        <f t="shared" si="3"/>
        <v>1</v>
      </c>
    </row>
  </sheetData>
  <mergeCells count="11">
    <mergeCell ref="BE7:BH7"/>
    <mergeCell ref="AP7:AV7"/>
    <mergeCell ref="AX7:BC7"/>
    <mergeCell ref="B7:I7"/>
    <mergeCell ref="B8:B68"/>
    <mergeCell ref="L7:T7"/>
    <mergeCell ref="V7:AD7"/>
    <mergeCell ref="L8:L68"/>
    <mergeCell ref="V8:V68"/>
    <mergeCell ref="AF7:AN7"/>
    <mergeCell ref="AF8:AF6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K68"/>
  <sheetViews>
    <sheetView topLeftCell="A35" zoomScale="90" zoomScaleNormal="90" workbookViewId="0">
      <selection activeCell="BG7" sqref="BG7:BJ7"/>
    </sheetView>
  </sheetViews>
  <sheetFormatPr defaultRowHeight="15" x14ac:dyDescent="0.25"/>
  <cols>
    <col min="1" max="1" width="9.85546875" customWidth="1"/>
    <col min="2" max="2" width="8.85546875" customWidth="1"/>
    <col min="3" max="3" width="11.7109375" customWidth="1"/>
    <col min="4" max="4" width="12.5703125" customWidth="1"/>
    <col min="5" max="5" width="14.85546875" customWidth="1"/>
    <col min="6" max="7" width="13.5703125" customWidth="1"/>
    <col min="8" max="8" width="12.42578125" customWidth="1"/>
    <col min="9" max="11" width="12.7109375" customWidth="1"/>
    <col min="12" max="12" width="12.42578125" customWidth="1"/>
    <col min="13" max="13" width="10" customWidth="1"/>
    <col min="14" max="14" width="11" customWidth="1"/>
    <col min="15" max="15" width="14.42578125" customWidth="1"/>
    <col min="16" max="20" width="14.140625" customWidth="1"/>
    <col min="21" max="21" width="11.42578125" customWidth="1"/>
    <col min="22" max="22" width="10" customWidth="1"/>
    <col min="23" max="23" width="12.7109375" customWidth="1"/>
    <col min="24" max="24" width="11.7109375" customWidth="1"/>
    <col min="25" max="25" width="12.7109375" customWidth="1"/>
    <col min="26" max="26" width="12" customWidth="1"/>
    <col min="27" max="28" width="13.5703125" customWidth="1"/>
    <col min="29" max="29" width="11.28515625" customWidth="1"/>
    <col min="30" max="30" width="12.85546875" customWidth="1"/>
    <col min="31" max="31" width="9.28515625" customWidth="1"/>
    <col min="32" max="32" width="11.7109375" customWidth="1"/>
    <col min="33" max="33" width="12.5703125" customWidth="1"/>
    <col min="34" max="34" width="18" customWidth="1"/>
    <col min="35" max="35" width="17.5703125" customWidth="1"/>
    <col min="36" max="36" width="17.7109375" customWidth="1"/>
    <col min="37" max="37" width="17" customWidth="1"/>
    <col min="38" max="38" width="19.7109375" customWidth="1"/>
    <col min="39" max="39" width="14" customWidth="1"/>
    <col min="40" max="41" width="14.85546875" customWidth="1"/>
    <col min="42" max="42" width="11.5703125" customWidth="1"/>
    <col min="44" max="44" width="11" customWidth="1"/>
    <col min="45" max="51" width="14.140625" customWidth="1"/>
    <col min="52" max="57" width="12.85546875" customWidth="1"/>
    <col min="58" max="58" width="11.85546875" customWidth="1"/>
    <col min="59" max="59" width="11.7109375" customWidth="1"/>
    <col min="60" max="60" width="11.5703125" customWidth="1"/>
    <col min="61" max="61" width="12.7109375" customWidth="1"/>
    <col min="62" max="62" width="13" customWidth="1"/>
  </cols>
  <sheetData>
    <row r="2" spans="2:63" ht="18.75" x14ac:dyDescent="0.3">
      <c r="B2" s="2"/>
      <c r="C2" s="2"/>
      <c r="D2" s="2"/>
      <c r="E2" s="2"/>
      <c r="F2" s="2"/>
      <c r="G2" s="2"/>
      <c r="H2" s="2"/>
    </row>
    <row r="3" spans="2:63" ht="15.75" x14ac:dyDescent="0.25">
      <c r="B3" s="93" t="s">
        <v>182</v>
      </c>
      <c r="C3" s="34"/>
      <c r="D3" s="34"/>
    </row>
    <row r="6" spans="2:63" ht="17.25" customHeight="1" thickBot="1" x14ac:dyDescent="0.3">
      <c r="B6" s="238" t="s">
        <v>649</v>
      </c>
      <c r="M6" s="238" t="s">
        <v>650</v>
      </c>
      <c r="O6" s="1"/>
      <c r="P6" s="1"/>
      <c r="Q6" s="1"/>
      <c r="R6" s="1"/>
      <c r="S6" s="1"/>
      <c r="T6" s="1"/>
      <c r="U6" s="1"/>
      <c r="V6" s="238" t="s">
        <v>651</v>
      </c>
      <c r="W6" s="238"/>
      <c r="X6" s="238"/>
      <c r="Y6" s="238"/>
      <c r="Z6" s="238"/>
      <c r="AE6" s="238" t="s">
        <v>652</v>
      </c>
      <c r="AQ6" s="238" t="s">
        <v>647</v>
      </c>
      <c r="AZ6" s="238" t="s">
        <v>648</v>
      </c>
    </row>
    <row r="7" spans="2:63" ht="39.75" customHeight="1" thickBot="1" x14ac:dyDescent="0.3">
      <c r="B7" s="511" t="s">
        <v>547</v>
      </c>
      <c r="C7" s="512"/>
      <c r="D7" s="512"/>
      <c r="E7" s="513"/>
      <c r="F7" s="513"/>
      <c r="G7" s="513"/>
      <c r="H7" s="513"/>
      <c r="I7" s="513"/>
      <c r="J7" s="513"/>
      <c r="K7" s="514"/>
      <c r="M7" s="511" t="s">
        <v>549</v>
      </c>
      <c r="N7" s="512"/>
      <c r="O7" s="512"/>
      <c r="P7" s="513"/>
      <c r="Q7" s="513"/>
      <c r="R7" s="513"/>
      <c r="S7" s="513"/>
      <c r="T7" s="514"/>
      <c r="V7" s="511" t="s">
        <v>550</v>
      </c>
      <c r="W7" s="512"/>
      <c r="X7" s="512"/>
      <c r="Y7" s="512"/>
      <c r="Z7" s="512"/>
      <c r="AA7" s="512"/>
      <c r="AB7" s="512"/>
      <c r="AC7" s="529"/>
      <c r="AE7" s="511" t="s">
        <v>551</v>
      </c>
      <c r="AF7" s="512"/>
      <c r="AG7" s="512"/>
      <c r="AH7" s="513"/>
      <c r="AI7" s="513"/>
      <c r="AJ7" s="513"/>
      <c r="AK7" s="513"/>
      <c r="AL7" s="513"/>
      <c r="AM7" s="513"/>
      <c r="AN7" s="513"/>
      <c r="AO7" s="514"/>
      <c r="AQ7" s="511" t="s">
        <v>552</v>
      </c>
      <c r="AR7" s="512"/>
      <c r="AS7" s="512"/>
      <c r="AT7" s="512"/>
      <c r="AU7" s="512"/>
      <c r="AV7" s="512"/>
      <c r="AW7" s="512"/>
      <c r="AX7" s="529"/>
      <c r="AZ7" s="511" t="s">
        <v>554</v>
      </c>
      <c r="BA7" s="512"/>
      <c r="BB7" s="512"/>
      <c r="BC7" s="512"/>
      <c r="BD7" s="512"/>
      <c r="BE7" s="529"/>
      <c r="BG7" s="533" t="s">
        <v>555</v>
      </c>
      <c r="BH7" s="534"/>
      <c r="BI7" s="534"/>
      <c r="BJ7" s="535"/>
    </row>
    <row r="8" spans="2:63" ht="48" customHeight="1" thickBot="1" x14ac:dyDescent="0.3">
      <c r="B8" s="515"/>
      <c r="C8" s="153"/>
      <c r="D8" s="153"/>
      <c r="E8" s="141" t="s">
        <v>538</v>
      </c>
      <c r="F8" s="123" t="s">
        <v>539</v>
      </c>
      <c r="G8" s="123" t="s">
        <v>540</v>
      </c>
      <c r="H8" s="123" t="s">
        <v>184</v>
      </c>
      <c r="I8" s="123" t="s">
        <v>185</v>
      </c>
      <c r="J8" s="123" t="s">
        <v>186</v>
      </c>
      <c r="K8" s="125" t="s">
        <v>513</v>
      </c>
      <c r="M8" s="515"/>
      <c r="N8" s="153"/>
      <c r="O8" s="153"/>
      <c r="P8" s="141" t="s">
        <v>99</v>
      </c>
      <c r="Q8" s="124" t="s">
        <v>100</v>
      </c>
      <c r="R8" s="124" t="s">
        <v>101</v>
      </c>
      <c r="S8" s="124" t="s">
        <v>102</v>
      </c>
      <c r="T8" s="125" t="s">
        <v>513</v>
      </c>
      <c r="V8" s="515"/>
      <c r="W8" s="153"/>
      <c r="X8" s="112"/>
      <c r="Y8" s="380" t="s">
        <v>179</v>
      </c>
      <c r="Z8" s="123" t="s">
        <v>180</v>
      </c>
      <c r="AA8" s="123" t="s">
        <v>181</v>
      </c>
      <c r="AB8" s="125" t="s">
        <v>513</v>
      </c>
      <c r="AC8" s="420" t="s">
        <v>103</v>
      </c>
      <c r="AE8" s="515" t="s">
        <v>183</v>
      </c>
      <c r="AF8" s="153"/>
      <c r="AG8" s="153"/>
      <c r="AH8" s="141" t="s">
        <v>104</v>
      </c>
      <c r="AI8" s="123" t="s">
        <v>187</v>
      </c>
      <c r="AJ8" s="123" t="s">
        <v>188</v>
      </c>
      <c r="AK8" s="124" t="s">
        <v>105</v>
      </c>
      <c r="AL8" s="123" t="s">
        <v>257</v>
      </c>
      <c r="AM8" s="124" t="s">
        <v>106</v>
      </c>
      <c r="AN8" s="124" t="s">
        <v>107</v>
      </c>
      <c r="AO8" s="125" t="s">
        <v>513</v>
      </c>
      <c r="AQ8" s="515" t="s">
        <v>183</v>
      </c>
      <c r="AR8" s="153"/>
      <c r="AS8" s="112"/>
      <c r="AT8" s="123" t="s">
        <v>189</v>
      </c>
      <c r="AU8" s="123" t="s">
        <v>190</v>
      </c>
      <c r="AV8" s="123" t="s">
        <v>191</v>
      </c>
      <c r="AW8" s="125" t="s">
        <v>513</v>
      </c>
      <c r="AX8" s="132" t="s">
        <v>108</v>
      </c>
      <c r="AY8" s="414"/>
      <c r="AZ8" s="423"/>
      <c r="BA8" s="424"/>
      <c r="BB8" s="412" t="s">
        <v>426</v>
      </c>
      <c r="BC8" s="412" t="s">
        <v>427</v>
      </c>
      <c r="BD8" s="412" t="s">
        <v>428</v>
      </c>
      <c r="BE8" s="106" t="s">
        <v>513</v>
      </c>
      <c r="BG8" s="170"/>
      <c r="BH8" s="105" t="s">
        <v>109</v>
      </c>
      <c r="BI8" s="105" t="s">
        <v>110</v>
      </c>
      <c r="BJ8" s="166" t="s">
        <v>111</v>
      </c>
      <c r="BK8" s="52"/>
    </row>
    <row r="9" spans="2:63" ht="18.75" customHeight="1" x14ac:dyDescent="0.25">
      <c r="B9" s="516"/>
      <c r="C9" s="155"/>
      <c r="D9" s="98" t="s">
        <v>38</v>
      </c>
      <c r="E9" s="210">
        <v>0.76153846153846105</v>
      </c>
      <c r="F9" s="211">
        <v>0.11538461538461539</v>
      </c>
      <c r="G9" s="211">
        <v>8.461538461538462E-2</v>
      </c>
      <c r="H9" s="211">
        <v>2.3076923076923078E-2</v>
      </c>
      <c r="I9" s="211">
        <v>0</v>
      </c>
      <c r="J9" s="211">
        <v>1.5384615384615385E-2</v>
      </c>
      <c r="K9" s="81">
        <v>0.99999999999999956</v>
      </c>
      <c r="M9" s="516"/>
      <c r="N9" s="413"/>
      <c r="O9" s="206" t="s">
        <v>38</v>
      </c>
      <c r="P9" s="210">
        <v>0.76923076923076905</v>
      </c>
      <c r="Q9" s="211">
        <v>0.15384615384615385</v>
      </c>
      <c r="R9" s="211">
        <v>3.0769230769230771E-2</v>
      </c>
      <c r="S9" s="211">
        <v>4.6153846153846156E-2</v>
      </c>
      <c r="T9" s="81">
        <v>0.99999999999999978</v>
      </c>
      <c r="V9" s="516"/>
      <c r="W9" s="155"/>
      <c r="X9" s="98" t="s">
        <v>38</v>
      </c>
      <c r="Y9" s="99">
        <v>0.88636363636363635</v>
      </c>
      <c r="Z9" s="27">
        <v>8.3333333333333329E-2</v>
      </c>
      <c r="AA9" s="27">
        <v>3.0303030303030304E-2</v>
      </c>
      <c r="AB9" s="393">
        <v>1</v>
      </c>
      <c r="AC9" s="416">
        <v>5.3030303030303025E-2</v>
      </c>
      <c r="AE9" s="516"/>
      <c r="AF9" s="155"/>
      <c r="AG9" s="98" t="s">
        <v>38</v>
      </c>
      <c r="AH9" s="99">
        <v>0.16666666666666666</v>
      </c>
      <c r="AI9" s="27">
        <v>4.1666666666666664E-2</v>
      </c>
      <c r="AJ9" s="27">
        <v>0.375</v>
      </c>
      <c r="AK9" s="27">
        <v>0.25</v>
      </c>
      <c r="AL9" s="27">
        <v>0</v>
      </c>
      <c r="AM9" s="27">
        <v>0.125</v>
      </c>
      <c r="AN9" s="27">
        <v>4.1666666666666664E-2</v>
      </c>
      <c r="AO9" s="393">
        <f>SUM(AH9:AN9)</f>
        <v>0.99999999999999989</v>
      </c>
      <c r="AQ9" s="516"/>
      <c r="AR9" s="155"/>
      <c r="AS9" s="98" t="s">
        <v>38</v>
      </c>
      <c r="AT9" s="99">
        <v>0.86153846153846159</v>
      </c>
      <c r="AU9" s="27">
        <v>3.8461538461538464E-2</v>
      </c>
      <c r="AV9" s="27">
        <v>0.1</v>
      </c>
      <c r="AW9" s="393">
        <f>SUM(AT9:AV9)</f>
        <v>1</v>
      </c>
      <c r="AX9" s="416">
        <v>-6.1538461538461542E-2</v>
      </c>
      <c r="AY9" s="296"/>
      <c r="AZ9" s="177"/>
      <c r="BA9" s="206" t="s">
        <v>235</v>
      </c>
      <c r="BB9" s="427">
        <v>0.3235294117647059</v>
      </c>
      <c r="BC9" s="428">
        <v>0.6470588235294118</v>
      </c>
      <c r="BD9" s="428">
        <v>2.9411764705882353E-2</v>
      </c>
      <c r="BE9" s="429">
        <f>SUM(BB9:BD9)</f>
        <v>1</v>
      </c>
      <c r="BG9" s="160" t="s">
        <v>211</v>
      </c>
      <c r="BH9" s="142">
        <v>0.67557251908396898</v>
      </c>
      <c r="BI9" s="143">
        <v>0.66803278688524592</v>
      </c>
      <c r="BJ9" s="144">
        <v>0.59903381642512077</v>
      </c>
    </row>
    <row r="10" spans="2:63" ht="15.75" customHeight="1" x14ac:dyDescent="0.25">
      <c r="B10" s="516"/>
      <c r="C10" s="156" t="s">
        <v>211</v>
      </c>
      <c r="D10" s="98" t="s">
        <v>39</v>
      </c>
      <c r="E10" s="212">
        <v>0.74590163934426235</v>
      </c>
      <c r="F10" s="213">
        <v>0.15573770491803279</v>
      </c>
      <c r="G10" s="213">
        <v>3.2786885245901641E-2</v>
      </c>
      <c r="H10" s="213">
        <v>4.0983606557377046E-2</v>
      </c>
      <c r="I10" s="213">
        <v>2.4590163934426229E-2</v>
      </c>
      <c r="J10" s="213">
        <v>0</v>
      </c>
      <c r="K10" s="78">
        <v>1.0000000000000002</v>
      </c>
      <c r="M10" s="516"/>
      <c r="N10" s="156" t="s">
        <v>211</v>
      </c>
      <c r="O10" s="98" t="s">
        <v>39</v>
      </c>
      <c r="P10" s="212">
        <v>0.67213114754098358</v>
      </c>
      <c r="Q10" s="213">
        <v>0.27868852459016391</v>
      </c>
      <c r="R10" s="213">
        <v>2.4590163934426229E-2</v>
      </c>
      <c r="S10" s="213">
        <v>2.4590163934426229E-2</v>
      </c>
      <c r="T10" s="78">
        <v>1</v>
      </c>
      <c r="V10" s="516"/>
      <c r="W10" s="156" t="s">
        <v>211</v>
      </c>
      <c r="X10" s="98" t="s">
        <v>39</v>
      </c>
      <c r="Y10" s="101">
        <v>0.90163934426229508</v>
      </c>
      <c r="Z10" s="25">
        <v>6.5573770491803282E-2</v>
      </c>
      <c r="AA10" s="25">
        <v>3.2786885245901641E-2</v>
      </c>
      <c r="AB10" s="225">
        <v>1</v>
      </c>
      <c r="AC10" s="417">
        <v>3.2786885245901641E-2</v>
      </c>
      <c r="AE10" s="516"/>
      <c r="AF10" s="156" t="s">
        <v>211</v>
      </c>
      <c r="AG10" s="98" t="s">
        <v>39</v>
      </c>
      <c r="AH10" s="101">
        <v>0</v>
      </c>
      <c r="AI10" s="25">
        <v>0</v>
      </c>
      <c r="AJ10" s="25">
        <v>0.15</v>
      </c>
      <c r="AK10" s="25">
        <v>0.5</v>
      </c>
      <c r="AL10" s="25">
        <v>0</v>
      </c>
      <c r="AM10" s="25">
        <v>0.15</v>
      </c>
      <c r="AN10" s="25">
        <v>0.2</v>
      </c>
      <c r="AO10" s="225">
        <f t="shared" ref="AO10:AO68" si="0">SUM(AH10:AN10)</f>
        <v>1</v>
      </c>
      <c r="AQ10" s="516"/>
      <c r="AR10" s="156" t="s">
        <v>211</v>
      </c>
      <c r="AS10" s="98" t="s">
        <v>39</v>
      </c>
      <c r="AT10" s="101">
        <v>0.8</v>
      </c>
      <c r="AU10" s="25">
        <v>5.8333333333333334E-2</v>
      </c>
      <c r="AV10" s="25">
        <v>0.14166666666666666</v>
      </c>
      <c r="AW10" s="225">
        <f t="shared" ref="AW10:AW68" si="1">SUM(AT10:AV10)</f>
        <v>1</v>
      </c>
      <c r="AX10" s="417">
        <v>-8.3333333333333329E-2</v>
      </c>
      <c r="AY10" s="296"/>
      <c r="AZ10" s="176" t="s">
        <v>243</v>
      </c>
      <c r="BA10" s="98" t="s">
        <v>236</v>
      </c>
      <c r="BB10" s="430">
        <v>0.37333333333333335</v>
      </c>
      <c r="BC10" s="422">
        <v>0.50666666666666671</v>
      </c>
      <c r="BD10" s="422">
        <v>0.12</v>
      </c>
      <c r="BE10" s="431">
        <f t="shared" ref="BE10:BE29" si="2">SUM(BB10:BD10)</f>
        <v>1</v>
      </c>
      <c r="BG10" s="126" t="s">
        <v>212</v>
      </c>
      <c r="BH10" s="145">
        <v>0.66532258064516125</v>
      </c>
      <c r="BI10" s="53">
        <v>0.64655172413793105</v>
      </c>
      <c r="BJ10" s="73">
        <v>0.60406091370558368</v>
      </c>
    </row>
    <row r="11" spans="2:63" x14ac:dyDescent="0.25">
      <c r="B11" s="516"/>
      <c r="C11" s="156"/>
      <c r="D11" s="115" t="s">
        <v>40</v>
      </c>
      <c r="E11" s="216">
        <v>0.76616915422885568</v>
      </c>
      <c r="F11" s="217">
        <v>0.11940298507462686</v>
      </c>
      <c r="G11" s="217">
        <v>4.4776119402985072E-2</v>
      </c>
      <c r="H11" s="217">
        <v>4.4776119402985072E-2</v>
      </c>
      <c r="I11" s="217">
        <v>1.4925373134328358E-2</v>
      </c>
      <c r="J11" s="217">
        <v>9.9502487562189053E-3</v>
      </c>
      <c r="K11" s="220">
        <v>1</v>
      </c>
      <c r="M11" s="516"/>
      <c r="N11" s="156"/>
      <c r="O11" s="115" t="s">
        <v>40</v>
      </c>
      <c r="P11" s="216">
        <v>0.82758620689655171</v>
      </c>
      <c r="Q11" s="217">
        <v>0.12315270935960591</v>
      </c>
      <c r="R11" s="217">
        <v>3.4482758620689655E-2</v>
      </c>
      <c r="S11" s="217">
        <v>1.4778325123152709E-2</v>
      </c>
      <c r="T11" s="220">
        <v>0.99999999999999989</v>
      </c>
      <c r="V11" s="516"/>
      <c r="W11" s="156"/>
      <c r="X11" s="115" t="s">
        <v>40</v>
      </c>
      <c r="Y11" s="110">
        <v>0.89423076923076927</v>
      </c>
      <c r="Z11" s="51">
        <v>4.807692307692308E-2</v>
      </c>
      <c r="AA11" s="51">
        <v>5.7692307692307696E-2</v>
      </c>
      <c r="AB11" s="226">
        <v>1</v>
      </c>
      <c r="AC11" s="418">
        <v>-9.6153846153846159E-3</v>
      </c>
      <c r="AE11" s="516"/>
      <c r="AF11" s="156"/>
      <c r="AG11" s="115" t="s">
        <v>40</v>
      </c>
      <c r="AH11" s="101">
        <v>0.10256410256410256</v>
      </c>
      <c r="AI11" s="25">
        <v>2.564102564102564E-2</v>
      </c>
      <c r="AJ11" s="25">
        <v>0.30769230769230771</v>
      </c>
      <c r="AK11" s="25">
        <v>0.25641025641025639</v>
      </c>
      <c r="AL11" s="25">
        <v>0</v>
      </c>
      <c r="AM11" s="25">
        <v>0.15384615384615385</v>
      </c>
      <c r="AN11" s="25">
        <v>0.15384615384615385</v>
      </c>
      <c r="AO11" s="225">
        <f t="shared" si="0"/>
        <v>1</v>
      </c>
      <c r="AQ11" s="516"/>
      <c r="AR11" s="156"/>
      <c r="AS11" s="115" t="s">
        <v>40</v>
      </c>
      <c r="AT11" s="110">
        <v>0.86699507389162567</v>
      </c>
      <c r="AU11" s="51">
        <v>2.9556650246305417E-2</v>
      </c>
      <c r="AV11" s="51">
        <v>0.10344827586206896</v>
      </c>
      <c r="AW11" s="226">
        <f t="shared" si="1"/>
        <v>1</v>
      </c>
      <c r="AX11" s="418">
        <v>-7.389162561576354E-2</v>
      </c>
      <c r="AY11" s="296"/>
      <c r="AZ11" s="175"/>
      <c r="BA11" s="115" t="s">
        <v>237</v>
      </c>
      <c r="BB11" s="432">
        <v>0.32362459546925565</v>
      </c>
      <c r="BC11" s="426">
        <v>0.59546925566343045</v>
      </c>
      <c r="BD11" s="426">
        <v>8.0906148867313912E-2</v>
      </c>
      <c r="BE11" s="433">
        <f t="shared" si="2"/>
        <v>1</v>
      </c>
      <c r="BG11" s="126" t="s">
        <v>213</v>
      </c>
      <c r="BH11" s="145">
        <v>0.67083333333333295</v>
      </c>
      <c r="BI11" s="53">
        <v>0.56355932203389836</v>
      </c>
      <c r="BJ11" s="73">
        <v>0.56060606060606055</v>
      </c>
    </row>
    <row r="12" spans="2:63" x14ac:dyDescent="0.25">
      <c r="B12" s="516"/>
      <c r="C12" s="157"/>
      <c r="D12" s="116" t="s">
        <v>38</v>
      </c>
      <c r="E12" s="218">
        <v>0.75938189845474602</v>
      </c>
      <c r="F12" s="219">
        <v>0.12803532008830021</v>
      </c>
      <c r="G12" s="219">
        <v>5.2980132450331126E-2</v>
      </c>
      <c r="H12" s="219">
        <v>3.7527593818984545E-2</v>
      </c>
      <c r="I12" s="219">
        <v>1.3245033112582781E-2</v>
      </c>
      <c r="J12" s="219">
        <v>8.8300220750551876E-3</v>
      </c>
      <c r="K12" s="221">
        <v>0.99999999999999989</v>
      </c>
      <c r="M12" s="516"/>
      <c r="N12" s="157"/>
      <c r="O12" s="116" t="s">
        <v>38</v>
      </c>
      <c r="P12" s="218">
        <v>0.72131147540983598</v>
      </c>
      <c r="Q12" s="219">
        <v>0.19672131147540983</v>
      </c>
      <c r="R12" s="219">
        <v>2.4590163934426229E-2</v>
      </c>
      <c r="S12" s="219">
        <v>5.737704918032787E-2</v>
      </c>
      <c r="T12" s="221">
        <v>0.99999999999999989</v>
      </c>
      <c r="V12" s="516"/>
      <c r="W12" s="157"/>
      <c r="X12" s="116" t="s">
        <v>38</v>
      </c>
      <c r="Y12" s="111">
        <v>0.83739837398373984</v>
      </c>
      <c r="Z12" s="49">
        <v>0.12195121951219512</v>
      </c>
      <c r="AA12" s="49">
        <v>4.065040650406504E-2</v>
      </c>
      <c r="AB12" s="224">
        <v>1</v>
      </c>
      <c r="AC12" s="419">
        <v>8.1300813008130079E-2</v>
      </c>
      <c r="AE12" s="516"/>
      <c r="AF12" s="157"/>
      <c r="AG12" s="116" t="s">
        <v>38</v>
      </c>
      <c r="AH12" s="111">
        <v>0.10344827586206896</v>
      </c>
      <c r="AI12" s="49">
        <v>6.8965517241379309E-2</v>
      </c>
      <c r="AJ12" s="49">
        <v>0.41379310344827586</v>
      </c>
      <c r="AK12" s="49">
        <v>0.2413793103448276</v>
      </c>
      <c r="AL12" s="49">
        <v>3.4482758620689655E-2</v>
      </c>
      <c r="AM12" s="49">
        <v>0</v>
      </c>
      <c r="AN12" s="49">
        <v>0.13793103448275862</v>
      </c>
      <c r="AO12" s="224">
        <f t="shared" si="0"/>
        <v>1</v>
      </c>
      <c r="AQ12" s="516"/>
      <c r="AR12" s="157"/>
      <c r="AS12" s="116" t="s">
        <v>38</v>
      </c>
      <c r="AT12" s="101">
        <v>0.93600000000000005</v>
      </c>
      <c r="AU12" s="25">
        <v>4.8000000000000001E-2</v>
      </c>
      <c r="AV12" s="25">
        <v>1.6E-2</v>
      </c>
      <c r="AW12" s="225">
        <f t="shared" si="1"/>
        <v>1</v>
      </c>
      <c r="AX12" s="419">
        <v>3.2000000000000001E-2</v>
      </c>
      <c r="AY12" s="296"/>
      <c r="AZ12" s="179"/>
      <c r="BA12" s="98" t="s">
        <v>235</v>
      </c>
      <c r="BB12" s="434">
        <v>0.30882352941176472</v>
      </c>
      <c r="BC12" s="425">
        <v>0.6029411764705882</v>
      </c>
      <c r="BD12" s="425">
        <v>8.8235294117647065E-2</v>
      </c>
      <c r="BE12" s="435">
        <f t="shared" si="2"/>
        <v>1</v>
      </c>
      <c r="BG12" s="126" t="s">
        <v>214</v>
      </c>
      <c r="BH12" s="145">
        <v>0.66115702479338845</v>
      </c>
      <c r="BI12" s="53">
        <v>0.60964912280701755</v>
      </c>
      <c r="BJ12" s="73">
        <v>0.5714285714285714</v>
      </c>
    </row>
    <row r="13" spans="2:63" ht="16.5" customHeight="1" x14ac:dyDescent="0.25">
      <c r="B13" s="516"/>
      <c r="C13" s="156" t="s">
        <v>212</v>
      </c>
      <c r="D13" s="98" t="s">
        <v>39</v>
      </c>
      <c r="E13" s="212">
        <v>0.72131147540983609</v>
      </c>
      <c r="F13" s="213">
        <v>0.16393442622950818</v>
      </c>
      <c r="G13" s="213">
        <v>9.0163934426229511E-2</v>
      </c>
      <c r="H13" s="213">
        <v>8.1967213114754103E-3</v>
      </c>
      <c r="I13" s="213">
        <v>0</v>
      </c>
      <c r="J13" s="213">
        <v>1.6393442622950821E-2</v>
      </c>
      <c r="K13" s="78">
        <v>1</v>
      </c>
      <c r="M13" s="516"/>
      <c r="N13" s="156" t="s">
        <v>212</v>
      </c>
      <c r="O13" s="98" t="s">
        <v>39</v>
      </c>
      <c r="P13" s="212">
        <v>0.77586206896551724</v>
      </c>
      <c r="Q13" s="213">
        <v>0.14655172413793102</v>
      </c>
      <c r="R13" s="213">
        <v>4.3103448275862072E-2</v>
      </c>
      <c r="S13" s="213">
        <v>3.4482758620689655E-2</v>
      </c>
      <c r="T13" s="78">
        <v>1</v>
      </c>
      <c r="V13" s="516"/>
      <c r="W13" s="156" t="s">
        <v>212</v>
      </c>
      <c r="X13" s="98" t="s">
        <v>39</v>
      </c>
      <c r="Y13" s="101">
        <v>0.93965517241379315</v>
      </c>
      <c r="Z13" s="25">
        <v>4.3103448275862072E-2</v>
      </c>
      <c r="AA13" s="25">
        <v>1.7241379310344827E-2</v>
      </c>
      <c r="AB13" s="225">
        <v>1</v>
      </c>
      <c r="AC13" s="417">
        <v>2.5862068965517244E-2</v>
      </c>
      <c r="AE13" s="516"/>
      <c r="AF13" s="156" t="s">
        <v>212</v>
      </c>
      <c r="AG13" s="98" t="s">
        <v>39</v>
      </c>
      <c r="AH13" s="101">
        <v>0</v>
      </c>
      <c r="AI13" s="25">
        <v>6.6666666666666666E-2</v>
      </c>
      <c r="AJ13" s="25">
        <v>0.73333333333333328</v>
      </c>
      <c r="AK13" s="25">
        <v>6.6666666666666666E-2</v>
      </c>
      <c r="AL13" s="25">
        <v>0</v>
      </c>
      <c r="AM13" s="25">
        <v>6.6666666666666666E-2</v>
      </c>
      <c r="AN13" s="25">
        <v>6.6666666666666666E-2</v>
      </c>
      <c r="AO13" s="225">
        <f t="shared" si="0"/>
        <v>0.99999999999999989</v>
      </c>
      <c r="AQ13" s="516"/>
      <c r="AR13" s="156" t="s">
        <v>212</v>
      </c>
      <c r="AS13" s="98" t="s">
        <v>39</v>
      </c>
      <c r="AT13" s="101">
        <v>0.86206896551724133</v>
      </c>
      <c r="AU13" s="25">
        <v>2.5862068965517241E-2</v>
      </c>
      <c r="AV13" s="25">
        <v>0.11206896551724138</v>
      </c>
      <c r="AW13" s="225">
        <f t="shared" si="1"/>
        <v>1</v>
      </c>
      <c r="AX13" s="417">
        <v>-8.6206896551724144E-2</v>
      </c>
      <c r="AY13" s="296"/>
      <c r="AZ13" s="176" t="s">
        <v>244</v>
      </c>
      <c r="BA13" s="98" t="s">
        <v>236</v>
      </c>
      <c r="BB13" s="430">
        <v>0.19672131147540983</v>
      </c>
      <c r="BC13" s="422">
        <v>0.68852459016393441</v>
      </c>
      <c r="BD13" s="422">
        <v>0.11475409836065574</v>
      </c>
      <c r="BE13" s="431">
        <f t="shared" si="2"/>
        <v>1</v>
      </c>
      <c r="BG13" s="126" t="s">
        <v>215</v>
      </c>
      <c r="BH13" s="145">
        <v>0.61538461538461542</v>
      </c>
      <c r="BI13" s="53">
        <v>0.57608695652173914</v>
      </c>
      <c r="BJ13" s="73">
        <v>0.56796116504854366</v>
      </c>
    </row>
    <row r="14" spans="2:63" x14ac:dyDescent="0.25">
      <c r="B14" s="516"/>
      <c r="C14" s="156"/>
      <c r="D14" s="115" t="s">
        <v>40</v>
      </c>
      <c r="E14" s="216">
        <v>0.80869565217391304</v>
      </c>
      <c r="F14" s="217">
        <v>0.1391304347826087</v>
      </c>
      <c r="G14" s="217">
        <v>2.6086956521739129E-2</v>
      </c>
      <c r="H14" s="217">
        <v>1.7391304347826087E-2</v>
      </c>
      <c r="I14" s="217">
        <v>8.6956521739130436E-3</v>
      </c>
      <c r="J14" s="217">
        <v>0</v>
      </c>
      <c r="K14" s="220">
        <v>0.99999999999999989</v>
      </c>
      <c r="M14" s="516"/>
      <c r="N14" s="156"/>
      <c r="O14" s="115" t="s">
        <v>40</v>
      </c>
      <c r="P14" s="216">
        <v>0.8586387434554974</v>
      </c>
      <c r="Q14" s="217">
        <v>0.12041884816753927</v>
      </c>
      <c r="R14" s="217">
        <v>1.5706806282722512E-2</v>
      </c>
      <c r="S14" s="217">
        <v>5.235602094240838E-3</v>
      </c>
      <c r="T14" s="220">
        <v>0.99999999999999989</v>
      </c>
      <c r="V14" s="516"/>
      <c r="W14" s="156"/>
      <c r="X14" s="115" t="s">
        <v>40</v>
      </c>
      <c r="Y14" s="110">
        <v>0.93846153846153846</v>
      </c>
      <c r="Z14" s="51">
        <v>3.5897435897435895E-2</v>
      </c>
      <c r="AA14" s="51">
        <v>2.564102564102564E-2</v>
      </c>
      <c r="AB14" s="226">
        <v>1</v>
      </c>
      <c r="AC14" s="418">
        <v>1.0256410256410255E-2</v>
      </c>
      <c r="AE14" s="516"/>
      <c r="AF14" s="156"/>
      <c r="AG14" s="115" t="s">
        <v>40</v>
      </c>
      <c r="AH14" s="110">
        <v>9.375E-2</v>
      </c>
      <c r="AI14" s="51">
        <v>6.25E-2</v>
      </c>
      <c r="AJ14" s="51">
        <v>0.65625</v>
      </c>
      <c r="AK14" s="51">
        <v>3.125E-2</v>
      </c>
      <c r="AL14" s="51">
        <v>3.125E-2</v>
      </c>
      <c r="AM14" s="51">
        <v>9.375E-2</v>
      </c>
      <c r="AN14" s="51">
        <v>3.125E-2</v>
      </c>
      <c r="AO14" s="226">
        <f t="shared" si="0"/>
        <v>1</v>
      </c>
      <c r="AQ14" s="516"/>
      <c r="AR14" s="156"/>
      <c r="AS14" s="115" t="s">
        <v>40</v>
      </c>
      <c r="AT14" s="110">
        <v>0.93877551020408168</v>
      </c>
      <c r="AU14" s="51">
        <v>3.5714285714285712E-2</v>
      </c>
      <c r="AV14" s="51">
        <v>2.5510204081632654E-2</v>
      </c>
      <c r="AW14" s="226">
        <f t="shared" si="1"/>
        <v>1</v>
      </c>
      <c r="AX14" s="417">
        <v>1.0204081632653059E-2</v>
      </c>
      <c r="AY14" s="296"/>
      <c r="AZ14" s="175"/>
      <c r="BA14" s="115" t="s">
        <v>237</v>
      </c>
      <c r="BB14" s="432">
        <v>0.30718954248366015</v>
      </c>
      <c r="BC14" s="426">
        <v>0.60784313725490191</v>
      </c>
      <c r="BD14" s="426">
        <v>8.4967320261437912E-2</v>
      </c>
      <c r="BE14" s="433">
        <f t="shared" si="2"/>
        <v>1</v>
      </c>
      <c r="BG14" s="126" t="s">
        <v>217</v>
      </c>
      <c r="BH14" s="145">
        <v>0.63157894736842102</v>
      </c>
      <c r="BI14" s="53">
        <v>0.63157894736842102</v>
      </c>
      <c r="BJ14" s="73">
        <v>0.57388316151202745</v>
      </c>
    </row>
    <row r="15" spans="2:63" x14ac:dyDescent="0.25">
      <c r="B15" s="516"/>
      <c r="C15" s="157"/>
      <c r="D15" s="116" t="s">
        <v>38</v>
      </c>
      <c r="E15" s="218">
        <v>0.75652173913043474</v>
      </c>
      <c r="F15" s="219">
        <v>0.11304347826086956</v>
      </c>
      <c r="G15" s="219">
        <v>6.0869565217391307E-2</v>
      </c>
      <c r="H15" s="219">
        <v>5.2173913043478258E-2</v>
      </c>
      <c r="I15" s="219">
        <v>1.7391304347826087E-2</v>
      </c>
      <c r="J15" s="219">
        <v>0</v>
      </c>
      <c r="K15" s="221">
        <v>1</v>
      </c>
      <c r="M15" s="516"/>
      <c r="N15" s="157"/>
      <c r="O15" s="116" t="s">
        <v>38</v>
      </c>
      <c r="P15" s="218">
        <v>0.66949152542372903</v>
      </c>
      <c r="Q15" s="219">
        <v>0.2711864406779661</v>
      </c>
      <c r="R15" s="219">
        <v>3.3898305084745763E-2</v>
      </c>
      <c r="S15" s="219">
        <v>2.5423728813559324E-2</v>
      </c>
      <c r="T15" s="221">
        <v>1.0000000000000002</v>
      </c>
      <c r="V15" s="516"/>
      <c r="W15" s="157"/>
      <c r="X15" s="116" t="s">
        <v>38</v>
      </c>
      <c r="Y15" s="111">
        <v>0.84166666666666701</v>
      </c>
      <c r="Z15" s="49">
        <v>8.3333333333333329E-2</v>
      </c>
      <c r="AA15" s="49">
        <v>7.4999999999999997E-2</v>
      </c>
      <c r="AB15" s="224">
        <v>1.0000000000000004</v>
      </c>
      <c r="AC15" s="419">
        <v>8.3333333333333315E-3</v>
      </c>
      <c r="AE15" s="516"/>
      <c r="AF15" s="157"/>
      <c r="AG15" s="116" t="s">
        <v>38</v>
      </c>
      <c r="AH15" s="111">
        <v>0</v>
      </c>
      <c r="AI15" s="49">
        <v>0</v>
      </c>
      <c r="AJ15" s="49">
        <v>0.5</v>
      </c>
      <c r="AK15" s="49">
        <v>0.21428571428571427</v>
      </c>
      <c r="AL15" s="49">
        <v>7.1428571428571425E-2</v>
      </c>
      <c r="AM15" s="49">
        <v>7.1428571428571425E-2</v>
      </c>
      <c r="AN15" s="49">
        <v>0.14285714285714285</v>
      </c>
      <c r="AO15" s="224">
        <f t="shared" si="0"/>
        <v>1</v>
      </c>
      <c r="AQ15" s="516"/>
      <c r="AR15" s="157"/>
      <c r="AS15" s="116" t="s">
        <v>38</v>
      </c>
      <c r="AT15" s="101">
        <v>0.89075630252100846</v>
      </c>
      <c r="AU15" s="25">
        <v>4.2016806722689079E-2</v>
      </c>
      <c r="AV15" s="25">
        <v>6.7226890756302518E-2</v>
      </c>
      <c r="AW15" s="225">
        <f t="shared" si="1"/>
        <v>1</v>
      </c>
      <c r="AX15" s="419">
        <v>-2.5210084033613439E-2</v>
      </c>
      <c r="AY15" s="296"/>
      <c r="AZ15" s="179"/>
      <c r="BA15" s="98" t="s">
        <v>235</v>
      </c>
      <c r="BB15" s="434">
        <v>0.296875</v>
      </c>
      <c r="BC15" s="425">
        <v>0.625</v>
      </c>
      <c r="BD15" s="425">
        <v>7.8125E-2</v>
      </c>
      <c r="BE15" s="435">
        <f t="shared" si="2"/>
        <v>1</v>
      </c>
      <c r="BG15" s="126" t="s">
        <v>216</v>
      </c>
      <c r="BH15" s="145">
        <v>0.65517241379310343</v>
      </c>
      <c r="BI15" s="53">
        <v>0.61194029850746268</v>
      </c>
      <c r="BJ15" s="73">
        <v>0.58910891089108908</v>
      </c>
    </row>
    <row r="16" spans="2:63" x14ac:dyDescent="0.25">
      <c r="B16" s="516"/>
      <c r="C16" s="156" t="s">
        <v>213</v>
      </c>
      <c r="D16" s="98" t="s">
        <v>39</v>
      </c>
      <c r="E16" s="212">
        <v>0.86206896551724133</v>
      </c>
      <c r="F16" s="213">
        <v>8.6206896551724144E-2</v>
      </c>
      <c r="G16" s="213">
        <v>1.7241379310344827E-2</v>
      </c>
      <c r="H16" s="213">
        <v>1.7241379310344827E-2</v>
      </c>
      <c r="I16" s="213">
        <v>8.6206896551724137E-3</v>
      </c>
      <c r="J16" s="213">
        <v>8.6206896551724137E-3</v>
      </c>
      <c r="K16" s="78">
        <v>1</v>
      </c>
      <c r="M16" s="516"/>
      <c r="N16" s="156" t="s">
        <v>213</v>
      </c>
      <c r="O16" s="98" t="s">
        <v>39</v>
      </c>
      <c r="P16" s="212">
        <v>0.74358974358974361</v>
      </c>
      <c r="Q16" s="213">
        <v>0.22222222222222221</v>
      </c>
      <c r="R16" s="213">
        <v>2.564102564102564E-2</v>
      </c>
      <c r="S16" s="213">
        <v>8.5470085470085479E-3</v>
      </c>
      <c r="T16" s="78">
        <v>1</v>
      </c>
      <c r="V16" s="516"/>
      <c r="W16" s="156" t="s">
        <v>213</v>
      </c>
      <c r="X16" s="98" t="s">
        <v>39</v>
      </c>
      <c r="Y16" s="101">
        <v>0.88888888888888884</v>
      </c>
      <c r="Z16" s="25">
        <v>5.128205128205128E-2</v>
      </c>
      <c r="AA16" s="25">
        <v>5.9829059829059832E-2</v>
      </c>
      <c r="AB16" s="225">
        <v>1</v>
      </c>
      <c r="AC16" s="417">
        <v>-8.5470085470085513E-3</v>
      </c>
      <c r="AE16" s="516"/>
      <c r="AF16" s="156" t="s">
        <v>213</v>
      </c>
      <c r="AG16" s="98" t="s">
        <v>39</v>
      </c>
      <c r="AH16" s="101">
        <v>0</v>
      </c>
      <c r="AI16" s="25">
        <v>0</v>
      </c>
      <c r="AJ16" s="25">
        <v>0.9</v>
      </c>
      <c r="AK16" s="25">
        <v>0.1</v>
      </c>
      <c r="AL16" s="25">
        <v>0</v>
      </c>
      <c r="AM16" s="25">
        <v>0</v>
      </c>
      <c r="AN16" s="25">
        <v>0</v>
      </c>
      <c r="AO16" s="225">
        <f t="shared" si="0"/>
        <v>1</v>
      </c>
      <c r="AQ16" s="516"/>
      <c r="AR16" s="156" t="s">
        <v>213</v>
      </c>
      <c r="AS16" s="98" t="s">
        <v>39</v>
      </c>
      <c r="AT16" s="101">
        <v>0.84745762711864403</v>
      </c>
      <c r="AU16" s="25">
        <v>6.7796610169491525E-2</v>
      </c>
      <c r="AV16" s="25">
        <v>8.4745762711864403E-2</v>
      </c>
      <c r="AW16" s="225">
        <f t="shared" si="1"/>
        <v>1</v>
      </c>
      <c r="AX16" s="417">
        <v>-1.6949152542372878E-2</v>
      </c>
      <c r="AY16" s="296"/>
      <c r="AZ16" s="176" t="s">
        <v>254</v>
      </c>
      <c r="BA16" s="98" t="s">
        <v>236</v>
      </c>
      <c r="BB16" s="430">
        <v>0.2857142857142857</v>
      </c>
      <c r="BC16" s="422">
        <v>0.65079365079365081</v>
      </c>
      <c r="BD16" s="422">
        <v>6.3492063492063489E-2</v>
      </c>
      <c r="BE16" s="431">
        <f t="shared" si="2"/>
        <v>1</v>
      </c>
      <c r="BG16" s="126" t="s">
        <v>234</v>
      </c>
      <c r="BH16" s="145">
        <v>0.59433962264150941</v>
      </c>
      <c r="BI16" s="53">
        <v>0.56849315068493156</v>
      </c>
      <c r="BJ16" s="73">
        <v>0.59786476868327398</v>
      </c>
    </row>
    <row r="17" spans="2:62" x14ac:dyDescent="0.25">
      <c r="B17" s="516"/>
      <c r="C17" s="156"/>
      <c r="D17" s="115" t="s">
        <v>40</v>
      </c>
      <c r="E17" s="216">
        <v>0.7766497461928934</v>
      </c>
      <c r="F17" s="217">
        <v>0.10152284263959391</v>
      </c>
      <c r="G17" s="217">
        <v>5.5837563451776651E-2</v>
      </c>
      <c r="H17" s="217">
        <v>3.0456852791878174E-2</v>
      </c>
      <c r="I17" s="217">
        <v>2.5380710659898477E-2</v>
      </c>
      <c r="J17" s="217">
        <v>1.015228426395939E-2</v>
      </c>
      <c r="K17" s="220">
        <v>0.99999999999999989</v>
      </c>
      <c r="M17" s="516"/>
      <c r="N17" s="156"/>
      <c r="O17" s="115" t="s">
        <v>40</v>
      </c>
      <c r="P17" s="216">
        <v>0.76683937823834192</v>
      </c>
      <c r="Q17" s="217">
        <v>0.18652849740932642</v>
      </c>
      <c r="R17" s="217">
        <v>3.6269430051813469E-2</v>
      </c>
      <c r="S17" s="217">
        <v>1.0362694300518135E-2</v>
      </c>
      <c r="T17" s="220">
        <v>1</v>
      </c>
      <c r="V17" s="516"/>
      <c r="W17" s="156"/>
      <c r="X17" s="115" t="s">
        <v>40</v>
      </c>
      <c r="Y17" s="110">
        <v>0.83589743589743593</v>
      </c>
      <c r="Z17" s="51">
        <v>6.1538461538461542E-2</v>
      </c>
      <c r="AA17" s="51">
        <v>0.10256410256410256</v>
      </c>
      <c r="AB17" s="226">
        <v>1</v>
      </c>
      <c r="AC17" s="418">
        <v>-4.1025641025641019E-2</v>
      </c>
      <c r="AE17" s="516"/>
      <c r="AF17" s="156"/>
      <c r="AG17" s="115" t="s">
        <v>40</v>
      </c>
      <c r="AH17" s="110">
        <v>0</v>
      </c>
      <c r="AI17" s="51">
        <v>0</v>
      </c>
      <c r="AJ17" s="51">
        <v>0.5</v>
      </c>
      <c r="AK17" s="51">
        <v>6.25E-2</v>
      </c>
      <c r="AL17" s="51">
        <v>6.25E-2</v>
      </c>
      <c r="AM17" s="51">
        <v>0</v>
      </c>
      <c r="AN17" s="51">
        <v>0.375</v>
      </c>
      <c r="AO17" s="226">
        <f t="shared" si="0"/>
        <v>1</v>
      </c>
      <c r="AQ17" s="516"/>
      <c r="AR17" s="156"/>
      <c r="AS17" s="115" t="s">
        <v>40</v>
      </c>
      <c r="AT17" s="110">
        <v>0.87878787878787878</v>
      </c>
      <c r="AU17" s="51">
        <v>5.0505050505050504E-2</v>
      </c>
      <c r="AV17" s="51">
        <v>7.0707070707070704E-2</v>
      </c>
      <c r="AW17" s="226">
        <f t="shared" si="1"/>
        <v>1</v>
      </c>
      <c r="AX17" s="418">
        <v>-2.02020202020202E-2</v>
      </c>
      <c r="AY17" s="296"/>
      <c r="AZ17" s="175"/>
      <c r="BA17" s="115" t="s">
        <v>237</v>
      </c>
      <c r="BB17" s="432">
        <v>0.32862190812720848</v>
      </c>
      <c r="BC17" s="426">
        <v>0.58303886925795056</v>
      </c>
      <c r="BD17" s="426">
        <v>8.8339222614840993E-2</v>
      </c>
      <c r="BE17" s="433">
        <f t="shared" si="2"/>
        <v>1</v>
      </c>
      <c r="BG17" s="126" t="s">
        <v>238</v>
      </c>
      <c r="BH17" s="145">
        <v>0.63580246913580241</v>
      </c>
      <c r="BI17" s="53">
        <v>0.67532467532467533</v>
      </c>
      <c r="BJ17" s="73">
        <v>0.5985401459854014</v>
      </c>
    </row>
    <row r="18" spans="2:62" x14ac:dyDescent="0.25">
      <c r="B18" s="516"/>
      <c r="C18" s="157"/>
      <c r="D18" s="116" t="s">
        <v>38</v>
      </c>
      <c r="E18" s="218">
        <v>0.78861788617886175</v>
      </c>
      <c r="F18" s="219">
        <v>0.12195121951219512</v>
      </c>
      <c r="G18" s="219">
        <v>5.6910569105691054E-2</v>
      </c>
      <c r="H18" s="219">
        <v>1.6260162601626018E-2</v>
      </c>
      <c r="I18" s="219">
        <v>0</v>
      </c>
      <c r="J18" s="219">
        <v>1.6260162601626018E-2</v>
      </c>
      <c r="K18" s="221">
        <v>0.99999999999999989</v>
      </c>
      <c r="M18" s="516"/>
      <c r="N18" s="157"/>
      <c r="O18" s="116" t="s">
        <v>38</v>
      </c>
      <c r="P18" s="218">
        <v>0.72649572649572647</v>
      </c>
      <c r="Q18" s="219">
        <v>0.17948717948717949</v>
      </c>
      <c r="R18" s="219">
        <v>6.8376068376068383E-2</v>
      </c>
      <c r="S18" s="219">
        <v>2.564102564102564E-2</v>
      </c>
      <c r="T18" s="221">
        <v>1</v>
      </c>
      <c r="V18" s="516"/>
      <c r="W18" s="157"/>
      <c r="X18" s="116" t="s">
        <v>38</v>
      </c>
      <c r="Y18" s="111">
        <v>0.92622950819672134</v>
      </c>
      <c r="Z18" s="49">
        <v>5.737704918032787E-2</v>
      </c>
      <c r="AA18" s="49">
        <v>1.6393442622950821E-2</v>
      </c>
      <c r="AB18" s="224">
        <v>1</v>
      </c>
      <c r="AC18" s="419">
        <v>4.0983606557377053E-2</v>
      </c>
      <c r="AE18" s="516"/>
      <c r="AF18" s="157"/>
      <c r="AG18" s="116" t="s">
        <v>38</v>
      </c>
      <c r="AH18" s="111">
        <v>0.10526315789473684</v>
      </c>
      <c r="AI18" s="49">
        <v>5.2631578947368418E-2</v>
      </c>
      <c r="AJ18" s="49">
        <v>0.31578947368421051</v>
      </c>
      <c r="AK18" s="49">
        <v>5.2631578947368418E-2</v>
      </c>
      <c r="AL18" s="49">
        <v>0</v>
      </c>
      <c r="AM18" s="49">
        <v>0.21052631578947367</v>
      </c>
      <c r="AN18" s="49">
        <v>0.26315789473684209</v>
      </c>
      <c r="AO18" s="224">
        <f t="shared" si="0"/>
        <v>1</v>
      </c>
      <c r="AQ18" s="516"/>
      <c r="AR18" s="157"/>
      <c r="AS18" s="116" t="s">
        <v>38</v>
      </c>
      <c r="AT18" s="101">
        <v>0.91803278688524592</v>
      </c>
      <c r="AU18" s="25">
        <v>2.4590163934426229E-2</v>
      </c>
      <c r="AV18" s="25">
        <v>5.737704918032787E-2</v>
      </c>
      <c r="AW18" s="225">
        <f t="shared" si="1"/>
        <v>1</v>
      </c>
      <c r="AX18" s="419">
        <v>-3.2786885245901599E-2</v>
      </c>
      <c r="AY18" s="296"/>
      <c r="AZ18" s="179"/>
      <c r="BA18" s="98" t="s">
        <v>235</v>
      </c>
      <c r="BB18" s="434">
        <v>0.3</v>
      </c>
      <c r="BC18" s="425">
        <v>0.62857142857142856</v>
      </c>
      <c r="BD18" s="425">
        <v>7.1428571428571425E-2</v>
      </c>
      <c r="BE18" s="435">
        <f t="shared" si="2"/>
        <v>1</v>
      </c>
      <c r="BG18" s="126" t="s">
        <v>239</v>
      </c>
      <c r="BH18" s="145">
        <v>0.61627906976744184</v>
      </c>
      <c r="BI18" s="53">
        <v>0.61250000000000004</v>
      </c>
      <c r="BJ18" s="73">
        <v>0.56779661016949157</v>
      </c>
    </row>
    <row r="19" spans="2:62" x14ac:dyDescent="0.25">
      <c r="B19" s="516"/>
      <c r="C19" s="156" t="s">
        <v>214</v>
      </c>
      <c r="D19" s="98" t="s">
        <v>39</v>
      </c>
      <c r="E19" s="212">
        <v>0.8035714285714286</v>
      </c>
      <c r="F19" s="213">
        <v>0.10714285714285714</v>
      </c>
      <c r="G19" s="213">
        <v>4.4642857142857144E-2</v>
      </c>
      <c r="H19" s="213">
        <v>2.6785714285714284E-2</v>
      </c>
      <c r="I19" s="213">
        <v>1.7857142857142856E-2</v>
      </c>
      <c r="J19" s="213">
        <v>0</v>
      </c>
      <c r="K19" s="78">
        <v>1</v>
      </c>
      <c r="M19" s="516"/>
      <c r="N19" s="156" t="s">
        <v>214</v>
      </c>
      <c r="O19" s="98" t="s">
        <v>39</v>
      </c>
      <c r="P19" s="212">
        <v>0.84070796460176989</v>
      </c>
      <c r="Q19" s="213">
        <v>0.11504424778761062</v>
      </c>
      <c r="R19" s="213">
        <v>3.5398230088495575E-2</v>
      </c>
      <c r="S19" s="213">
        <v>8.8495575221238937E-3</v>
      </c>
      <c r="T19" s="78">
        <v>1</v>
      </c>
      <c r="V19" s="516"/>
      <c r="W19" s="156" t="s">
        <v>214</v>
      </c>
      <c r="X19" s="98" t="s">
        <v>39</v>
      </c>
      <c r="Y19" s="101">
        <v>0.91228070175438591</v>
      </c>
      <c r="Z19" s="25">
        <v>4.3859649122807015E-2</v>
      </c>
      <c r="AA19" s="25">
        <v>4.3859649122807015E-2</v>
      </c>
      <c r="AB19" s="225">
        <v>1</v>
      </c>
      <c r="AC19" s="417">
        <v>0</v>
      </c>
      <c r="AE19" s="516"/>
      <c r="AF19" s="156" t="s">
        <v>214</v>
      </c>
      <c r="AG19" s="98" t="s">
        <v>39</v>
      </c>
      <c r="AH19" s="101">
        <v>0</v>
      </c>
      <c r="AI19" s="25">
        <v>0.125</v>
      </c>
      <c r="AJ19" s="25">
        <v>0.375</v>
      </c>
      <c r="AK19" s="25">
        <v>0.125</v>
      </c>
      <c r="AL19" s="25">
        <v>0</v>
      </c>
      <c r="AM19" s="25">
        <v>0.125</v>
      </c>
      <c r="AN19" s="25">
        <v>0.25</v>
      </c>
      <c r="AO19" s="225">
        <f t="shared" si="0"/>
        <v>1</v>
      </c>
      <c r="AQ19" s="516"/>
      <c r="AR19" s="156" t="s">
        <v>214</v>
      </c>
      <c r="AS19" s="98" t="s">
        <v>39</v>
      </c>
      <c r="AT19" s="101">
        <v>0.86842105263157898</v>
      </c>
      <c r="AU19" s="25">
        <v>6.1403508771929821E-2</v>
      </c>
      <c r="AV19" s="25">
        <v>7.0175438596491224E-2</v>
      </c>
      <c r="AW19" s="225">
        <f t="shared" si="1"/>
        <v>1</v>
      </c>
      <c r="AX19" s="417">
        <v>-8.771929824561403E-3</v>
      </c>
      <c r="AY19" s="296"/>
      <c r="AZ19" s="176" t="s">
        <v>253</v>
      </c>
      <c r="BA19" s="98" t="s">
        <v>236</v>
      </c>
      <c r="BB19" s="430">
        <v>0.39705882352941174</v>
      </c>
      <c r="BC19" s="422">
        <v>0.55882352941176472</v>
      </c>
      <c r="BD19" s="422">
        <v>4.4117647058823532E-2</v>
      </c>
      <c r="BE19" s="431">
        <f t="shared" si="2"/>
        <v>0.99999999999999989</v>
      </c>
      <c r="BG19" s="126" t="s">
        <v>240</v>
      </c>
      <c r="BH19" s="145">
        <v>0.65540540540540537</v>
      </c>
      <c r="BI19" s="53">
        <v>0.67123287671232879</v>
      </c>
      <c r="BJ19" s="73">
        <v>0.60784313725490202</v>
      </c>
    </row>
    <row r="20" spans="2:62" x14ac:dyDescent="0.25">
      <c r="B20" s="516"/>
      <c r="C20" s="156"/>
      <c r="D20" s="115" t="s">
        <v>40</v>
      </c>
      <c r="E20" s="216">
        <v>0.8</v>
      </c>
      <c r="F20" s="217">
        <v>0.1</v>
      </c>
      <c r="G20" s="217">
        <v>5.5E-2</v>
      </c>
      <c r="H20" s="217">
        <v>2.5000000000000001E-2</v>
      </c>
      <c r="I20" s="217">
        <v>1.4999999999999999E-2</v>
      </c>
      <c r="J20" s="217">
        <v>5.0000000000000001E-3</v>
      </c>
      <c r="K20" s="220">
        <v>1</v>
      </c>
      <c r="M20" s="516"/>
      <c r="N20" s="156"/>
      <c r="O20" s="115" t="s">
        <v>40</v>
      </c>
      <c r="P20" s="216">
        <v>0.86069651741293529</v>
      </c>
      <c r="Q20" s="217">
        <v>0.11940298507462686</v>
      </c>
      <c r="R20" s="217">
        <v>1.4925373134328358E-2</v>
      </c>
      <c r="S20" s="217">
        <v>4.9751243781094526E-3</v>
      </c>
      <c r="T20" s="220">
        <v>1</v>
      </c>
      <c r="V20" s="516"/>
      <c r="W20" s="156"/>
      <c r="X20" s="115" t="s">
        <v>40</v>
      </c>
      <c r="Y20" s="110">
        <v>0.90640394088669951</v>
      </c>
      <c r="Z20" s="51">
        <v>2.9556650246305417E-2</v>
      </c>
      <c r="AA20" s="51">
        <v>6.4039408866995079E-2</v>
      </c>
      <c r="AB20" s="226">
        <v>1</v>
      </c>
      <c r="AC20" s="418">
        <v>-3.4482758620689662E-2</v>
      </c>
      <c r="AE20" s="516"/>
      <c r="AF20" s="156"/>
      <c r="AG20" s="115" t="s">
        <v>40</v>
      </c>
      <c r="AH20" s="110">
        <v>0</v>
      </c>
      <c r="AI20" s="51">
        <v>0</v>
      </c>
      <c r="AJ20" s="51">
        <v>0.41666666666666669</v>
      </c>
      <c r="AK20" s="51">
        <v>0.29166666666666669</v>
      </c>
      <c r="AL20" s="51">
        <v>0</v>
      </c>
      <c r="AM20" s="51">
        <v>0.20833333333333334</v>
      </c>
      <c r="AN20" s="51">
        <v>8.3333333333333329E-2</v>
      </c>
      <c r="AO20" s="226">
        <f t="shared" si="0"/>
        <v>1</v>
      </c>
      <c r="AQ20" s="516"/>
      <c r="AR20" s="156"/>
      <c r="AS20" s="115" t="s">
        <v>40</v>
      </c>
      <c r="AT20" s="110">
        <v>0.86206896551724133</v>
      </c>
      <c r="AU20" s="51">
        <v>3.4482758620689655E-2</v>
      </c>
      <c r="AV20" s="51">
        <v>0.10344827586206896</v>
      </c>
      <c r="AW20" s="226">
        <f t="shared" si="1"/>
        <v>0.99999999999999989</v>
      </c>
      <c r="AX20" s="418">
        <v>-6.8965517241379309E-2</v>
      </c>
      <c r="AY20" s="296"/>
      <c r="AZ20" s="175"/>
      <c r="BA20" s="115" t="s">
        <v>237</v>
      </c>
      <c r="BB20" s="432">
        <v>0.33449477351916379</v>
      </c>
      <c r="BC20" s="426">
        <v>0.5993031358885017</v>
      </c>
      <c r="BD20" s="426">
        <v>6.6202090592334492E-2</v>
      </c>
      <c r="BE20" s="433">
        <f t="shared" si="2"/>
        <v>1</v>
      </c>
      <c r="BG20" s="126" t="s">
        <v>241</v>
      </c>
      <c r="BH20" s="145">
        <v>0.71710526315789469</v>
      </c>
      <c r="BI20" s="53">
        <v>0.59740259740259738</v>
      </c>
      <c r="BJ20" s="73">
        <v>0.60436137071651086</v>
      </c>
    </row>
    <row r="21" spans="2:62" x14ac:dyDescent="0.25">
      <c r="B21" s="516"/>
      <c r="C21" s="157"/>
      <c r="D21" s="61" t="s">
        <v>38</v>
      </c>
      <c r="E21" s="218">
        <v>0.84848484848484851</v>
      </c>
      <c r="F21" s="219">
        <v>9.0909090909090912E-2</v>
      </c>
      <c r="G21" s="219">
        <v>3.0303030303030304E-2</v>
      </c>
      <c r="H21" s="219">
        <v>1.5151515151515152E-2</v>
      </c>
      <c r="I21" s="219">
        <v>0</v>
      </c>
      <c r="J21" s="219">
        <v>1.5151515151515152E-2</v>
      </c>
      <c r="K21" s="221">
        <v>1</v>
      </c>
      <c r="M21" s="516"/>
      <c r="N21" s="157"/>
      <c r="O21" s="61" t="s">
        <v>38</v>
      </c>
      <c r="P21" s="218">
        <v>0.69696969696969702</v>
      </c>
      <c r="Q21" s="219">
        <v>0.25757575757575757</v>
      </c>
      <c r="R21" s="219">
        <v>4.5454545454545456E-2</v>
      </c>
      <c r="S21" s="219">
        <v>0</v>
      </c>
      <c r="T21" s="221">
        <v>1</v>
      </c>
      <c r="V21" s="516"/>
      <c r="W21" s="157"/>
      <c r="X21" s="61" t="s">
        <v>38</v>
      </c>
      <c r="Y21" s="111">
        <v>0.90769230769230769</v>
      </c>
      <c r="Z21" s="49">
        <v>6.1538461538461542E-2</v>
      </c>
      <c r="AA21" s="49">
        <v>3.0769230769230771E-2</v>
      </c>
      <c r="AB21" s="224">
        <v>1</v>
      </c>
      <c r="AC21" s="419">
        <v>3.0769230769230771E-2</v>
      </c>
      <c r="AE21" s="516"/>
      <c r="AF21" s="157"/>
      <c r="AG21" s="61" t="s">
        <v>38</v>
      </c>
      <c r="AH21" s="111">
        <v>0.16666666666666666</v>
      </c>
      <c r="AI21" s="49">
        <v>0.16666666666666666</v>
      </c>
      <c r="AJ21" s="49">
        <v>0.5</v>
      </c>
      <c r="AK21" s="49">
        <v>0.16666666666666666</v>
      </c>
      <c r="AL21" s="49">
        <v>0</v>
      </c>
      <c r="AM21" s="49">
        <v>0</v>
      </c>
      <c r="AN21" s="49">
        <v>0</v>
      </c>
      <c r="AO21" s="224">
        <f t="shared" si="0"/>
        <v>0.99999999999999989</v>
      </c>
      <c r="AQ21" s="516"/>
      <c r="AR21" s="157"/>
      <c r="AS21" s="61" t="s">
        <v>38</v>
      </c>
      <c r="AT21" s="101">
        <v>0.86363636363636365</v>
      </c>
      <c r="AU21" s="25">
        <v>7.575757575757576E-2</v>
      </c>
      <c r="AV21" s="25">
        <v>6.0606060606060608E-2</v>
      </c>
      <c r="AW21" s="225">
        <f t="shared" si="1"/>
        <v>1</v>
      </c>
      <c r="AX21" s="419">
        <v>1.5151515151515152E-2</v>
      </c>
      <c r="AY21" s="296"/>
      <c r="AZ21" s="179"/>
      <c r="BA21" s="98" t="s">
        <v>235</v>
      </c>
      <c r="BB21" s="434">
        <v>0.28813559322033899</v>
      </c>
      <c r="BC21" s="425">
        <v>0.64406779661016944</v>
      </c>
      <c r="BD21" s="425">
        <v>6.7796610169491525E-2</v>
      </c>
      <c r="BE21" s="435">
        <f t="shared" si="2"/>
        <v>1</v>
      </c>
      <c r="BG21" s="126" t="s">
        <v>242</v>
      </c>
      <c r="BH21" s="145">
        <v>0.66666666666666696</v>
      </c>
      <c r="BI21" s="53">
        <v>0.63888888888888884</v>
      </c>
      <c r="BJ21" s="73">
        <v>0.60238907849829348</v>
      </c>
    </row>
    <row r="22" spans="2:62" x14ac:dyDescent="0.25">
      <c r="B22" s="516"/>
      <c r="C22" s="156" t="s">
        <v>215</v>
      </c>
      <c r="D22" s="62" t="s">
        <v>39</v>
      </c>
      <c r="E22" s="212">
        <v>0.84615384615384615</v>
      </c>
      <c r="F22" s="213">
        <v>0.12087912087912088</v>
      </c>
      <c r="G22" s="213">
        <v>1.098901098901099E-2</v>
      </c>
      <c r="H22" s="213">
        <v>1.098901098901099E-2</v>
      </c>
      <c r="I22" s="213">
        <v>1.098901098901099E-2</v>
      </c>
      <c r="J22" s="213">
        <v>0</v>
      </c>
      <c r="K22" s="78">
        <v>0.99999999999999989</v>
      </c>
      <c r="M22" s="516"/>
      <c r="N22" s="156" t="s">
        <v>215</v>
      </c>
      <c r="O22" s="62" t="s">
        <v>39</v>
      </c>
      <c r="P22" s="212">
        <v>0.76923076923076927</v>
      </c>
      <c r="Q22" s="213">
        <v>0.19780219780219779</v>
      </c>
      <c r="R22" s="213">
        <v>2.197802197802198E-2</v>
      </c>
      <c r="S22" s="213">
        <v>1.098901098901099E-2</v>
      </c>
      <c r="T22" s="78">
        <v>1</v>
      </c>
      <c r="V22" s="516"/>
      <c r="W22" s="156" t="s">
        <v>215</v>
      </c>
      <c r="X22" s="62" t="s">
        <v>39</v>
      </c>
      <c r="Y22" s="101">
        <v>0.91304347826086951</v>
      </c>
      <c r="Z22" s="25">
        <v>4.3478260869565216E-2</v>
      </c>
      <c r="AA22" s="25">
        <v>4.3478260869565216E-2</v>
      </c>
      <c r="AB22" s="225">
        <v>0.99999999999999989</v>
      </c>
      <c r="AC22" s="417">
        <v>0</v>
      </c>
      <c r="AE22" s="516"/>
      <c r="AF22" s="156" t="s">
        <v>215</v>
      </c>
      <c r="AG22" s="62" t="s">
        <v>39</v>
      </c>
      <c r="AH22" s="101">
        <v>0</v>
      </c>
      <c r="AI22" s="25">
        <v>0</v>
      </c>
      <c r="AJ22" s="25">
        <v>0.8571428571428571</v>
      </c>
      <c r="AK22" s="25">
        <v>0</v>
      </c>
      <c r="AL22" s="25">
        <v>0</v>
      </c>
      <c r="AM22" s="25">
        <v>0.14285714285714285</v>
      </c>
      <c r="AN22" s="25">
        <v>0</v>
      </c>
      <c r="AO22" s="225">
        <f t="shared" si="0"/>
        <v>1</v>
      </c>
      <c r="AQ22" s="516"/>
      <c r="AR22" s="156" t="s">
        <v>215</v>
      </c>
      <c r="AS22" s="62" t="s">
        <v>39</v>
      </c>
      <c r="AT22" s="101">
        <v>0.90217391304347827</v>
      </c>
      <c r="AU22" s="25">
        <v>3.2608695652173912E-2</v>
      </c>
      <c r="AV22" s="25">
        <v>6.5217391304347824E-2</v>
      </c>
      <c r="AW22" s="225">
        <f t="shared" si="1"/>
        <v>1</v>
      </c>
      <c r="AX22" s="417">
        <v>-3.2608695652173912E-2</v>
      </c>
      <c r="AY22" s="296"/>
      <c r="AZ22" s="176" t="s">
        <v>258</v>
      </c>
      <c r="BA22" s="98" t="s">
        <v>236</v>
      </c>
      <c r="BB22" s="430">
        <v>0.26027397260273971</v>
      </c>
      <c r="BC22" s="422">
        <v>0.69863013698630139</v>
      </c>
      <c r="BD22" s="422">
        <v>4.1095890410958902E-2</v>
      </c>
      <c r="BE22" s="431">
        <f t="shared" si="2"/>
        <v>1</v>
      </c>
      <c r="BG22" s="126" t="s">
        <v>243</v>
      </c>
      <c r="BH22" s="145">
        <v>0.6470588235294118</v>
      </c>
      <c r="BI22" s="53">
        <v>0.62666666666666671</v>
      </c>
      <c r="BJ22" s="73">
        <v>0.62135922330097082</v>
      </c>
    </row>
    <row r="23" spans="2:62" x14ac:dyDescent="0.25">
      <c r="B23" s="516"/>
      <c r="C23" s="156"/>
      <c r="D23" s="63" t="s">
        <v>40</v>
      </c>
      <c r="E23" s="216">
        <v>0.77597402597402598</v>
      </c>
      <c r="F23" s="217">
        <v>0.13311688311688311</v>
      </c>
      <c r="G23" s="217">
        <v>5.5194805194805192E-2</v>
      </c>
      <c r="H23" s="217">
        <v>2.5974025974025976E-2</v>
      </c>
      <c r="I23" s="217">
        <v>0</v>
      </c>
      <c r="J23" s="217">
        <v>9.74025974025974E-3</v>
      </c>
      <c r="K23" s="220">
        <v>1</v>
      </c>
      <c r="M23" s="516"/>
      <c r="N23" s="156"/>
      <c r="O23" s="63" t="s">
        <v>40</v>
      </c>
      <c r="P23" s="216">
        <v>0.76298701298701299</v>
      </c>
      <c r="Q23" s="217">
        <v>0.18506493506493507</v>
      </c>
      <c r="R23" s="217">
        <v>4.5454545454545456E-2</v>
      </c>
      <c r="S23" s="217">
        <v>6.4935064935064939E-3</v>
      </c>
      <c r="T23" s="220">
        <v>0.99999999999999989</v>
      </c>
      <c r="V23" s="516"/>
      <c r="W23" s="156"/>
      <c r="X23" s="63" t="s">
        <v>40</v>
      </c>
      <c r="Y23" s="110">
        <v>0.89677419354838706</v>
      </c>
      <c r="Z23" s="51">
        <v>5.4838709677419356E-2</v>
      </c>
      <c r="AA23" s="51">
        <v>4.8387096774193547E-2</v>
      </c>
      <c r="AB23" s="226">
        <v>0.99999999999999989</v>
      </c>
      <c r="AC23" s="418">
        <v>6.451612903225809E-3</v>
      </c>
      <c r="AE23" s="516"/>
      <c r="AF23" s="156"/>
      <c r="AG23" s="63" t="s">
        <v>40</v>
      </c>
      <c r="AH23" s="110">
        <v>0.13043478260869565</v>
      </c>
      <c r="AI23" s="51">
        <v>0</v>
      </c>
      <c r="AJ23" s="51">
        <v>0.43478260869565216</v>
      </c>
      <c r="AK23" s="51">
        <v>0.21739130434782608</v>
      </c>
      <c r="AL23" s="51">
        <v>4.3478260869565216E-2</v>
      </c>
      <c r="AM23" s="51">
        <v>8.6956521739130432E-2</v>
      </c>
      <c r="AN23" s="51">
        <v>8.6956521739130432E-2</v>
      </c>
      <c r="AO23" s="226">
        <f t="shared" si="0"/>
        <v>0.99999999999999978</v>
      </c>
      <c r="AQ23" s="516"/>
      <c r="AR23" s="156"/>
      <c r="AS23" s="63" t="s">
        <v>40</v>
      </c>
      <c r="AT23" s="110">
        <v>0.86688311688311692</v>
      </c>
      <c r="AU23" s="51">
        <v>6.8181818181818177E-2</v>
      </c>
      <c r="AV23" s="51">
        <v>6.4935064935064929E-2</v>
      </c>
      <c r="AW23" s="226">
        <f t="shared" si="1"/>
        <v>1</v>
      </c>
      <c r="AX23" s="418">
        <v>3.2467532467532478E-3</v>
      </c>
      <c r="AY23" s="296"/>
      <c r="AZ23" s="175"/>
      <c r="BA23" s="115" t="s">
        <v>237</v>
      </c>
      <c r="BB23" s="432">
        <v>0.29537366548042704</v>
      </c>
      <c r="BC23" s="426">
        <v>0.61209964412811391</v>
      </c>
      <c r="BD23" s="426">
        <v>9.2526690391459068E-2</v>
      </c>
      <c r="BE23" s="433">
        <f t="shared" si="2"/>
        <v>1</v>
      </c>
      <c r="BG23" s="126" t="s">
        <v>244</v>
      </c>
      <c r="BH23" s="145">
        <v>0.61029411764705888</v>
      </c>
      <c r="BI23" s="53">
        <v>0.54098360655737698</v>
      </c>
      <c r="BJ23" s="73">
        <v>0.61111111111111116</v>
      </c>
    </row>
    <row r="24" spans="2:62" x14ac:dyDescent="0.25">
      <c r="B24" s="516"/>
      <c r="C24" s="157"/>
      <c r="D24" s="98" t="s">
        <v>38</v>
      </c>
      <c r="E24" s="218">
        <v>0.78666666666666663</v>
      </c>
      <c r="F24" s="219">
        <v>0.12</v>
      </c>
      <c r="G24" s="219">
        <v>6.6666666666666666E-2</v>
      </c>
      <c r="H24" s="219">
        <v>1.3333333333333334E-2</v>
      </c>
      <c r="I24" s="219">
        <v>0</v>
      </c>
      <c r="J24" s="219">
        <v>1.3333333333333334E-2</v>
      </c>
      <c r="K24" s="221">
        <v>0.99999999999999989</v>
      </c>
      <c r="M24" s="516"/>
      <c r="N24" s="157"/>
      <c r="O24" s="98" t="s">
        <v>38</v>
      </c>
      <c r="P24" s="218">
        <v>0.67105263157894735</v>
      </c>
      <c r="Q24" s="219">
        <v>0.27631578947368424</v>
      </c>
      <c r="R24" s="219">
        <v>5.2631578947368418E-2</v>
      </c>
      <c r="S24" s="219">
        <v>0</v>
      </c>
      <c r="T24" s="221">
        <v>1</v>
      </c>
      <c r="V24" s="516"/>
      <c r="W24" s="157"/>
      <c r="X24" s="98" t="s">
        <v>38</v>
      </c>
      <c r="Y24" s="111">
        <v>0.90666666666666662</v>
      </c>
      <c r="Z24" s="49">
        <v>5.3333333333333337E-2</v>
      </c>
      <c r="AA24" s="49">
        <v>0.04</v>
      </c>
      <c r="AB24" s="224">
        <v>1</v>
      </c>
      <c r="AC24" s="419">
        <v>1.3333333333333336E-2</v>
      </c>
      <c r="AE24" s="516"/>
      <c r="AF24" s="157"/>
      <c r="AG24" s="98" t="s">
        <v>38</v>
      </c>
      <c r="AH24" s="111">
        <v>0</v>
      </c>
      <c r="AI24" s="49">
        <v>0</v>
      </c>
      <c r="AJ24" s="49">
        <v>0.2857142857142857</v>
      </c>
      <c r="AK24" s="49">
        <v>0.14285714285714285</v>
      </c>
      <c r="AL24" s="49">
        <v>0</v>
      </c>
      <c r="AM24" s="49">
        <v>0</v>
      </c>
      <c r="AN24" s="49">
        <v>0.5714285714285714</v>
      </c>
      <c r="AO24" s="224">
        <f t="shared" si="0"/>
        <v>1</v>
      </c>
      <c r="AQ24" s="516"/>
      <c r="AR24" s="157"/>
      <c r="AS24" s="98" t="s">
        <v>38</v>
      </c>
      <c r="AT24" s="101">
        <v>0.88</v>
      </c>
      <c r="AU24" s="25">
        <v>2.6666666666666668E-2</v>
      </c>
      <c r="AV24" s="25">
        <v>9.3333333333333338E-2</v>
      </c>
      <c r="AW24" s="225">
        <f t="shared" si="1"/>
        <v>1</v>
      </c>
      <c r="AX24" s="419">
        <v>-6.6666666666666666E-2</v>
      </c>
      <c r="AY24" s="296"/>
      <c r="AZ24" s="179"/>
      <c r="BA24" s="98" t="s">
        <v>235</v>
      </c>
      <c r="BB24" s="434">
        <v>0.2</v>
      </c>
      <c r="BC24" s="425">
        <v>0.72727272727272729</v>
      </c>
      <c r="BD24" s="425">
        <v>7.2727272727272724E-2</v>
      </c>
      <c r="BE24" s="435">
        <f t="shared" si="2"/>
        <v>1</v>
      </c>
      <c r="BG24" s="169" t="s">
        <v>254</v>
      </c>
      <c r="BH24" s="145">
        <v>0.609375</v>
      </c>
      <c r="BI24" s="53">
        <v>0.61111111111111116</v>
      </c>
      <c r="BJ24" s="73">
        <v>0.62014134275618371</v>
      </c>
    </row>
    <row r="25" spans="2:62" x14ac:dyDescent="0.25">
      <c r="B25" s="516"/>
      <c r="C25" s="156" t="s">
        <v>217</v>
      </c>
      <c r="D25" s="98" t="s">
        <v>39</v>
      </c>
      <c r="E25" s="212">
        <v>0.86315789473684212</v>
      </c>
      <c r="F25" s="213">
        <v>6.3157894736842107E-2</v>
      </c>
      <c r="G25" s="213">
        <v>4.2105263157894736E-2</v>
      </c>
      <c r="H25" s="213">
        <v>3.1578947368421054E-2</v>
      </c>
      <c r="I25" s="213">
        <v>0</v>
      </c>
      <c r="J25" s="213">
        <v>0</v>
      </c>
      <c r="K25" s="78">
        <v>1</v>
      </c>
      <c r="M25" s="516"/>
      <c r="N25" s="156" t="s">
        <v>217</v>
      </c>
      <c r="O25" s="98" t="s">
        <v>39</v>
      </c>
      <c r="P25" s="212">
        <v>0.75789473684210529</v>
      </c>
      <c r="Q25" s="213">
        <v>0.2</v>
      </c>
      <c r="R25" s="213">
        <v>3.1578947368421054E-2</v>
      </c>
      <c r="S25" s="213">
        <v>1.0526315789473684E-2</v>
      </c>
      <c r="T25" s="78">
        <v>1</v>
      </c>
      <c r="V25" s="516"/>
      <c r="W25" s="156" t="s">
        <v>217</v>
      </c>
      <c r="X25" s="98" t="s">
        <v>39</v>
      </c>
      <c r="Y25" s="101">
        <v>0.9263157894736842</v>
      </c>
      <c r="Z25" s="25">
        <v>5.2631578947368418E-2</v>
      </c>
      <c r="AA25" s="25">
        <v>2.1052631578947368E-2</v>
      </c>
      <c r="AB25" s="225">
        <v>0.99999999999999989</v>
      </c>
      <c r="AC25" s="417">
        <v>3.1578947368421054E-2</v>
      </c>
      <c r="AE25" s="516"/>
      <c r="AF25" s="156" t="s">
        <v>217</v>
      </c>
      <c r="AG25" s="98" t="s">
        <v>39</v>
      </c>
      <c r="AH25" s="101">
        <v>0</v>
      </c>
      <c r="AI25" s="25">
        <v>0</v>
      </c>
      <c r="AJ25" s="25">
        <v>0.5714285714285714</v>
      </c>
      <c r="AK25" s="25">
        <v>0.14285714285714285</v>
      </c>
      <c r="AL25" s="25">
        <v>0.14285714285714285</v>
      </c>
      <c r="AM25" s="25">
        <v>0</v>
      </c>
      <c r="AN25" s="25">
        <v>0.14285714285714285</v>
      </c>
      <c r="AO25" s="225">
        <f t="shared" si="0"/>
        <v>0.99999999999999978</v>
      </c>
      <c r="AQ25" s="516"/>
      <c r="AR25" s="156" t="s">
        <v>217</v>
      </c>
      <c r="AS25" s="98" t="s">
        <v>39</v>
      </c>
      <c r="AT25" s="101">
        <v>0.93684210526315792</v>
      </c>
      <c r="AU25" s="25">
        <v>0</v>
      </c>
      <c r="AV25" s="25">
        <v>6.3157894736842107E-2</v>
      </c>
      <c r="AW25" s="225">
        <f t="shared" si="1"/>
        <v>1</v>
      </c>
      <c r="AX25" s="417">
        <v>-6.3157894736842107E-2</v>
      </c>
      <c r="AY25" s="296"/>
      <c r="AZ25" s="176" t="s">
        <v>259</v>
      </c>
      <c r="BA25" s="98" t="s">
        <v>236</v>
      </c>
      <c r="BB25" s="430">
        <v>0.35384615384615387</v>
      </c>
      <c r="BC25" s="422">
        <v>0.6</v>
      </c>
      <c r="BD25" s="422">
        <v>4.6153846153846156E-2</v>
      </c>
      <c r="BE25" s="431">
        <f t="shared" si="2"/>
        <v>1</v>
      </c>
      <c r="BG25" s="169" t="s">
        <v>253</v>
      </c>
      <c r="BH25" s="145">
        <v>0.61428571428571432</v>
      </c>
      <c r="BI25" s="53">
        <v>0.67647058823529416</v>
      </c>
      <c r="BJ25" s="73">
        <v>0.63414634146341464</v>
      </c>
    </row>
    <row r="26" spans="2:62" x14ac:dyDescent="0.25">
      <c r="B26" s="516"/>
      <c r="C26" s="158"/>
      <c r="D26" s="115" t="s">
        <v>40</v>
      </c>
      <c r="E26" s="216">
        <v>0.77430555555555558</v>
      </c>
      <c r="F26" s="217">
        <v>0.15625</v>
      </c>
      <c r="G26" s="217">
        <v>3.8194444444444448E-2</v>
      </c>
      <c r="H26" s="217">
        <v>1.3888888888888888E-2</v>
      </c>
      <c r="I26" s="217">
        <v>1.0416666666666666E-2</v>
      </c>
      <c r="J26" s="217">
        <v>6.9444444444444441E-3</v>
      </c>
      <c r="K26" s="220">
        <v>0.99999999999999989</v>
      </c>
      <c r="M26" s="516"/>
      <c r="N26" s="158"/>
      <c r="O26" s="115" t="s">
        <v>40</v>
      </c>
      <c r="P26" s="216">
        <v>0.74475524475524479</v>
      </c>
      <c r="Q26" s="217">
        <v>0.22027972027972029</v>
      </c>
      <c r="R26" s="217">
        <v>3.1468531468531472E-2</v>
      </c>
      <c r="S26" s="217">
        <v>3.4965034965034965E-3</v>
      </c>
      <c r="T26" s="220">
        <v>1</v>
      </c>
      <c r="V26" s="516"/>
      <c r="W26" s="158"/>
      <c r="X26" s="115" t="s">
        <v>40</v>
      </c>
      <c r="Y26" s="110">
        <v>0.9</v>
      </c>
      <c r="Z26" s="51">
        <v>5.8620689655172413E-2</v>
      </c>
      <c r="AA26" s="51">
        <v>4.1379310344827586E-2</v>
      </c>
      <c r="AB26" s="226">
        <v>1</v>
      </c>
      <c r="AC26" s="418">
        <v>1.7241379310344827E-2</v>
      </c>
      <c r="AE26" s="516"/>
      <c r="AF26" s="158"/>
      <c r="AG26" s="115" t="s">
        <v>40</v>
      </c>
      <c r="AH26" s="110">
        <v>0</v>
      </c>
      <c r="AI26" s="51">
        <v>0.05</v>
      </c>
      <c r="AJ26" s="51">
        <v>0.4</v>
      </c>
      <c r="AK26" s="51">
        <v>0.35</v>
      </c>
      <c r="AL26" s="51">
        <v>0</v>
      </c>
      <c r="AM26" s="51">
        <v>0</v>
      </c>
      <c r="AN26" s="51">
        <v>0.2</v>
      </c>
      <c r="AO26" s="226">
        <f t="shared" si="0"/>
        <v>1</v>
      </c>
      <c r="AQ26" s="516"/>
      <c r="AR26" s="158"/>
      <c r="AS26" s="115" t="s">
        <v>40</v>
      </c>
      <c r="AT26" s="110">
        <v>0.87197231833910038</v>
      </c>
      <c r="AU26" s="51">
        <v>5.536332179930796E-2</v>
      </c>
      <c r="AV26" s="51">
        <v>7.2664359861591699E-2</v>
      </c>
      <c r="AW26" s="226">
        <f t="shared" si="1"/>
        <v>1</v>
      </c>
      <c r="AX26" s="418">
        <v>-1.7301038062283738E-2</v>
      </c>
      <c r="AY26" s="296"/>
      <c r="AZ26" s="175"/>
      <c r="BA26" s="115" t="s">
        <v>237</v>
      </c>
      <c r="BB26" s="432">
        <v>0.27734375</v>
      </c>
      <c r="BC26" s="426">
        <v>0.63671875</v>
      </c>
      <c r="BD26" s="426">
        <v>8.59375E-2</v>
      </c>
      <c r="BE26" s="433">
        <f t="shared" si="2"/>
        <v>1</v>
      </c>
      <c r="BG26" s="169" t="s">
        <v>258</v>
      </c>
      <c r="BH26" s="145">
        <v>0.61016949152542366</v>
      </c>
      <c r="BI26" s="53">
        <v>0.6095890410958904</v>
      </c>
      <c r="BJ26" s="73">
        <v>0.60142348754448394</v>
      </c>
    </row>
    <row r="27" spans="2:62" x14ac:dyDescent="0.25">
      <c r="B27" s="516"/>
      <c r="C27" s="157"/>
      <c r="D27" s="98" t="s">
        <v>38</v>
      </c>
      <c r="E27" s="218">
        <v>0.77192982456140347</v>
      </c>
      <c r="F27" s="219">
        <v>0.17543859649122806</v>
      </c>
      <c r="G27" s="219">
        <v>5.2631578947368418E-2</v>
      </c>
      <c r="H27" s="219">
        <v>0</v>
      </c>
      <c r="I27" s="219">
        <v>0</v>
      </c>
      <c r="J27" s="219">
        <v>0</v>
      </c>
      <c r="K27" s="221">
        <v>1</v>
      </c>
      <c r="M27" s="516"/>
      <c r="N27" s="157"/>
      <c r="O27" s="98" t="s">
        <v>38</v>
      </c>
      <c r="P27" s="218">
        <v>0.70689655172413801</v>
      </c>
      <c r="Q27" s="219">
        <v>0.2413793103448276</v>
      </c>
      <c r="R27" s="219">
        <v>5.1724137931034482E-2</v>
      </c>
      <c r="S27" s="219">
        <v>0</v>
      </c>
      <c r="T27" s="221">
        <v>1.0000000000000002</v>
      </c>
      <c r="V27" s="516"/>
      <c r="W27" s="157"/>
      <c r="X27" s="98" t="s">
        <v>38</v>
      </c>
      <c r="Y27" s="111">
        <v>0.98275862068965514</v>
      </c>
      <c r="Z27" s="49">
        <v>1.7241379310344827E-2</v>
      </c>
      <c r="AA27" s="49">
        <v>0</v>
      </c>
      <c r="AB27" s="224">
        <v>1</v>
      </c>
      <c r="AC27" s="419">
        <v>1.7241379310344827E-2</v>
      </c>
      <c r="AE27" s="516"/>
      <c r="AF27" s="157"/>
      <c r="AG27" s="98" t="s">
        <v>38</v>
      </c>
      <c r="AH27" s="111">
        <v>0</v>
      </c>
      <c r="AI27" s="49">
        <v>0</v>
      </c>
      <c r="AJ27" s="49">
        <v>1</v>
      </c>
      <c r="AK27" s="49">
        <v>0</v>
      </c>
      <c r="AL27" s="49">
        <v>0</v>
      </c>
      <c r="AM27" s="49">
        <v>0</v>
      </c>
      <c r="AN27" s="49">
        <v>0</v>
      </c>
      <c r="AO27" s="224">
        <f t="shared" si="0"/>
        <v>1</v>
      </c>
      <c r="AQ27" s="516"/>
      <c r="AR27" s="157"/>
      <c r="AS27" s="98" t="s">
        <v>38</v>
      </c>
      <c r="AT27" s="101">
        <v>0.8035714285714286</v>
      </c>
      <c r="AU27" s="25">
        <v>8.9285714285714288E-2</v>
      </c>
      <c r="AV27" s="25">
        <v>0.10714285714285714</v>
      </c>
      <c r="AW27" s="225">
        <f t="shared" si="1"/>
        <v>1</v>
      </c>
      <c r="AX27" s="419">
        <v>-1.7857142857142849E-2</v>
      </c>
      <c r="AY27" s="296"/>
      <c r="AZ27" s="179"/>
      <c r="BA27" s="98" t="s">
        <v>235</v>
      </c>
      <c r="BB27" s="434">
        <v>0.19230769230769232</v>
      </c>
      <c r="BC27" s="425">
        <v>0.75</v>
      </c>
      <c r="BD27" s="425">
        <v>5.7692307692307696E-2</v>
      </c>
      <c r="BE27" s="435">
        <f t="shared" si="2"/>
        <v>1</v>
      </c>
      <c r="BG27" s="169" t="s">
        <v>259</v>
      </c>
      <c r="BH27" s="145">
        <v>0.56363636363636371</v>
      </c>
      <c r="BI27" s="53">
        <v>0.65384615384615385</v>
      </c>
      <c r="BJ27" s="73">
        <v>0.595703125</v>
      </c>
    </row>
    <row r="28" spans="2:62" ht="15.75" thickBot="1" x14ac:dyDescent="0.3">
      <c r="B28" s="516"/>
      <c r="C28" s="156" t="s">
        <v>216</v>
      </c>
      <c r="D28" s="98" t="s">
        <v>39</v>
      </c>
      <c r="E28" s="212">
        <v>0.73134328358208955</v>
      </c>
      <c r="F28" s="213">
        <v>0.14925373134328357</v>
      </c>
      <c r="G28" s="213">
        <v>7.4626865671641784E-2</v>
      </c>
      <c r="H28" s="213">
        <v>2.9850746268656716E-2</v>
      </c>
      <c r="I28" s="213">
        <v>0</v>
      </c>
      <c r="J28" s="213">
        <v>1.4925373134328358E-2</v>
      </c>
      <c r="K28" s="78">
        <v>1</v>
      </c>
      <c r="M28" s="516"/>
      <c r="N28" s="156" t="s">
        <v>216</v>
      </c>
      <c r="O28" s="98" t="s">
        <v>39</v>
      </c>
      <c r="P28" s="212">
        <v>0.70149253731343286</v>
      </c>
      <c r="Q28" s="213">
        <v>0.26865671641791045</v>
      </c>
      <c r="R28" s="213">
        <v>2.9850746268656716E-2</v>
      </c>
      <c r="S28" s="213">
        <v>0</v>
      </c>
      <c r="T28" s="78">
        <v>1</v>
      </c>
      <c r="V28" s="516"/>
      <c r="W28" s="156" t="s">
        <v>216</v>
      </c>
      <c r="X28" s="98" t="s">
        <v>39</v>
      </c>
      <c r="Y28" s="101">
        <v>0.95522388059701491</v>
      </c>
      <c r="Z28" s="25">
        <v>4.4776119402985072E-2</v>
      </c>
      <c r="AA28" s="25">
        <v>0</v>
      </c>
      <c r="AB28" s="225">
        <v>1</v>
      </c>
      <c r="AC28" s="417">
        <v>4.4776119402985072E-2</v>
      </c>
      <c r="AE28" s="516"/>
      <c r="AF28" s="156" t="s">
        <v>216</v>
      </c>
      <c r="AG28" s="98" t="s">
        <v>39</v>
      </c>
      <c r="AH28" s="101">
        <v>0.25</v>
      </c>
      <c r="AI28" s="25">
        <v>0.25</v>
      </c>
      <c r="AJ28" s="25">
        <v>0</v>
      </c>
      <c r="AK28" s="25">
        <v>0</v>
      </c>
      <c r="AL28" s="25">
        <v>0</v>
      </c>
      <c r="AM28" s="25">
        <v>0</v>
      </c>
      <c r="AN28" s="25">
        <v>0.5</v>
      </c>
      <c r="AO28" s="225">
        <f t="shared" si="0"/>
        <v>1</v>
      </c>
      <c r="AQ28" s="516"/>
      <c r="AR28" s="156" t="s">
        <v>216</v>
      </c>
      <c r="AS28" s="98" t="s">
        <v>39</v>
      </c>
      <c r="AT28" s="101">
        <v>0.82089552238805974</v>
      </c>
      <c r="AU28" s="25">
        <v>5.9701492537313432E-2</v>
      </c>
      <c r="AV28" s="25">
        <v>0.11940298507462686</v>
      </c>
      <c r="AW28" s="225">
        <f t="shared" si="1"/>
        <v>1</v>
      </c>
      <c r="AX28" s="417">
        <v>-5.9701492537313432E-2</v>
      </c>
      <c r="AY28" s="296"/>
      <c r="AZ28" s="176" t="s">
        <v>260</v>
      </c>
      <c r="BA28" s="98" t="s">
        <v>236</v>
      </c>
      <c r="BB28" s="430">
        <v>0.21428571428571427</v>
      </c>
      <c r="BC28" s="422">
        <v>0.74285714285714288</v>
      </c>
      <c r="BD28" s="422">
        <v>4.2857142857142858E-2</v>
      </c>
      <c r="BE28" s="431">
        <f t="shared" si="2"/>
        <v>1</v>
      </c>
      <c r="BG28" s="161" t="s">
        <v>260</v>
      </c>
      <c r="BH28" s="152">
        <v>0.56730769230769229</v>
      </c>
      <c r="BI28" s="56">
        <v>0.58571428571428574</v>
      </c>
      <c r="BJ28" s="74">
        <v>0.54316546762589923</v>
      </c>
    </row>
    <row r="29" spans="2:62" ht="15.75" thickBot="1" x14ac:dyDescent="0.3">
      <c r="B29" s="516"/>
      <c r="C29" s="158"/>
      <c r="D29" s="115" t="s">
        <v>40</v>
      </c>
      <c r="E29" s="216">
        <v>0.76174496644295298</v>
      </c>
      <c r="F29" s="217">
        <v>0.14093959731543623</v>
      </c>
      <c r="G29" s="217">
        <v>7.3825503355704702E-2</v>
      </c>
      <c r="H29" s="217">
        <v>1.3422818791946308E-2</v>
      </c>
      <c r="I29" s="217">
        <v>1.0067114093959731E-2</v>
      </c>
      <c r="J29" s="217">
        <v>0</v>
      </c>
      <c r="K29" s="220">
        <v>1</v>
      </c>
      <c r="M29" s="516"/>
      <c r="N29" s="158"/>
      <c r="O29" s="115" t="s">
        <v>40</v>
      </c>
      <c r="P29" s="216">
        <v>0.71906354515050164</v>
      </c>
      <c r="Q29" s="217">
        <v>0.25083612040133779</v>
      </c>
      <c r="R29" s="217">
        <v>2.0066889632107024E-2</v>
      </c>
      <c r="S29" s="217">
        <v>1.0033444816053512E-2</v>
      </c>
      <c r="T29" s="220">
        <v>1</v>
      </c>
      <c r="V29" s="516"/>
      <c r="W29" s="158"/>
      <c r="X29" s="115" t="s">
        <v>40</v>
      </c>
      <c r="Y29" s="110">
        <v>0.92715231788079466</v>
      </c>
      <c r="Z29" s="51">
        <v>3.6423841059602648E-2</v>
      </c>
      <c r="AA29" s="51">
        <v>3.6423841059602648E-2</v>
      </c>
      <c r="AB29" s="226">
        <v>0.99999999999999989</v>
      </c>
      <c r="AC29" s="418">
        <v>0</v>
      </c>
      <c r="AE29" s="516"/>
      <c r="AF29" s="158"/>
      <c r="AG29" s="115" t="s">
        <v>40</v>
      </c>
      <c r="AH29" s="110">
        <v>0</v>
      </c>
      <c r="AI29" s="51">
        <v>0</v>
      </c>
      <c r="AJ29" s="51">
        <v>0</v>
      </c>
      <c r="AK29" s="51">
        <v>9.0909090909090912E-2</v>
      </c>
      <c r="AL29" s="51">
        <v>0.18181818181818182</v>
      </c>
      <c r="AM29" s="51">
        <v>9.0909090909090912E-2</v>
      </c>
      <c r="AN29" s="51">
        <v>0.63636363636363635</v>
      </c>
      <c r="AO29" s="226">
        <f t="shared" si="0"/>
        <v>1</v>
      </c>
      <c r="AQ29" s="516"/>
      <c r="AR29" s="158"/>
      <c r="AS29" s="115" t="s">
        <v>40</v>
      </c>
      <c r="AT29" s="110">
        <v>0.84280936454849498</v>
      </c>
      <c r="AU29" s="51">
        <v>5.016722408026756E-2</v>
      </c>
      <c r="AV29" s="51">
        <v>0.10702341137123746</v>
      </c>
      <c r="AW29" s="226">
        <f t="shared" si="1"/>
        <v>1</v>
      </c>
      <c r="AX29" s="418">
        <v>-5.6856187290969896E-2</v>
      </c>
      <c r="AY29" s="296"/>
      <c r="AZ29" s="178"/>
      <c r="BA29" s="117" t="s">
        <v>237</v>
      </c>
      <c r="BB29" s="436">
        <v>0.20143884892086331</v>
      </c>
      <c r="BC29" s="437">
        <v>0.68345323741007191</v>
      </c>
      <c r="BD29" s="437">
        <v>0.11510791366906475</v>
      </c>
      <c r="BE29" s="438">
        <f t="shared" si="2"/>
        <v>1</v>
      </c>
    </row>
    <row r="30" spans="2:62" x14ac:dyDescent="0.25">
      <c r="B30" s="516"/>
      <c r="C30" s="157"/>
      <c r="D30" s="98" t="s">
        <v>38</v>
      </c>
      <c r="E30" s="218">
        <v>0.77358490566037741</v>
      </c>
      <c r="F30" s="219">
        <v>0.16981132075471697</v>
      </c>
      <c r="G30" s="219">
        <v>1.8867924528301886E-2</v>
      </c>
      <c r="H30" s="219">
        <v>1.8867924528301886E-2</v>
      </c>
      <c r="I30" s="219">
        <v>1.8867924528301886E-2</v>
      </c>
      <c r="J30" s="219">
        <v>0</v>
      </c>
      <c r="K30" s="221">
        <v>1</v>
      </c>
      <c r="M30" s="516"/>
      <c r="N30" s="157"/>
      <c r="O30" s="98" t="s">
        <v>38</v>
      </c>
      <c r="P30" s="218">
        <v>0.48076923076923078</v>
      </c>
      <c r="Q30" s="219">
        <v>0.44230769230769229</v>
      </c>
      <c r="R30" s="219">
        <v>5.7692307692307696E-2</v>
      </c>
      <c r="S30" s="219">
        <v>1.9230769230769232E-2</v>
      </c>
      <c r="T30" s="221">
        <v>1</v>
      </c>
      <c r="V30" s="516"/>
      <c r="W30" s="157"/>
      <c r="X30" s="98" t="s">
        <v>38</v>
      </c>
      <c r="Y30" s="111">
        <v>0.94339622641509435</v>
      </c>
      <c r="Z30" s="49">
        <v>5.6603773584905662E-2</v>
      </c>
      <c r="AA30" s="49">
        <v>0</v>
      </c>
      <c r="AB30" s="224">
        <v>1</v>
      </c>
      <c r="AC30" s="419">
        <v>5.6603773584905662E-2</v>
      </c>
      <c r="AE30" s="516"/>
      <c r="AF30" s="157"/>
      <c r="AG30" s="98" t="s">
        <v>38</v>
      </c>
      <c r="AH30" s="111">
        <v>0</v>
      </c>
      <c r="AI30" s="49">
        <v>0</v>
      </c>
      <c r="AJ30" s="49">
        <v>0.33333333333333331</v>
      </c>
      <c r="AK30" s="49">
        <v>0.33333333333333331</v>
      </c>
      <c r="AL30" s="49">
        <v>0</v>
      </c>
      <c r="AM30" s="49">
        <v>0</v>
      </c>
      <c r="AN30" s="49">
        <v>0.33333333333333331</v>
      </c>
      <c r="AO30" s="224">
        <f t="shared" si="0"/>
        <v>1</v>
      </c>
      <c r="AQ30" s="516"/>
      <c r="AR30" s="157"/>
      <c r="AS30" s="98" t="s">
        <v>38</v>
      </c>
      <c r="AT30" s="101">
        <v>0.79245283018867929</v>
      </c>
      <c r="AU30" s="25">
        <v>9.4339622641509441E-2</v>
      </c>
      <c r="AV30" s="25">
        <v>0.11320754716981132</v>
      </c>
      <c r="AW30" s="225">
        <f t="shared" si="1"/>
        <v>1</v>
      </c>
      <c r="AX30" s="419">
        <v>-1.8867924528301883E-2</v>
      </c>
      <c r="AY30" s="296"/>
      <c r="AZ30" s="415"/>
      <c r="BA30" s="415"/>
      <c r="BB30" s="415"/>
      <c r="BC30" s="415"/>
      <c r="BD30" s="415"/>
      <c r="BE30" s="415"/>
    </row>
    <row r="31" spans="2:62" ht="15" customHeight="1" x14ac:dyDescent="0.25">
      <c r="B31" s="516"/>
      <c r="C31" s="156" t="s">
        <v>234</v>
      </c>
      <c r="D31" s="98" t="s">
        <v>39</v>
      </c>
      <c r="E31" s="212">
        <v>0.80821917808219179</v>
      </c>
      <c r="F31" s="213">
        <v>0.13698630136986301</v>
      </c>
      <c r="G31" s="213">
        <v>4.1095890410958902E-2</v>
      </c>
      <c r="H31" s="213">
        <v>0</v>
      </c>
      <c r="I31" s="213">
        <v>0</v>
      </c>
      <c r="J31" s="213">
        <v>1.3698630136986301E-2</v>
      </c>
      <c r="K31" s="78">
        <v>1</v>
      </c>
      <c r="M31" s="516"/>
      <c r="N31" s="156" t="s">
        <v>234</v>
      </c>
      <c r="O31" s="98" t="s">
        <v>39</v>
      </c>
      <c r="P31" s="212">
        <v>0.67123287671232879</v>
      </c>
      <c r="Q31" s="213">
        <v>0.27397260273972601</v>
      </c>
      <c r="R31" s="213">
        <v>5.4794520547945202E-2</v>
      </c>
      <c r="S31" s="213">
        <v>0</v>
      </c>
      <c r="T31" s="78">
        <v>1</v>
      </c>
      <c r="V31" s="516"/>
      <c r="W31" s="156" t="s">
        <v>234</v>
      </c>
      <c r="X31" s="98" t="s">
        <v>39</v>
      </c>
      <c r="Y31" s="101">
        <v>0.91891891891891897</v>
      </c>
      <c r="Z31" s="25">
        <v>1.3513513513513514E-2</v>
      </c>
      <c r="AA31" s="25">
        <v>6.7567567567567571E-2</v>
      </c>
      <c r="AB31" s="225">
        <v>1</v>
      </c>
      <c r="AC31" s="417">
        <v>-5.4054054054054057E-2</v>
      </c>
      <c r="AE31" s="516"/>
      <c r="AF31" s="156" t="s">
        <v>234</v>
      </c>
      <c r="AG31" s="98" t="s">
        <v>39</v>
      </c>
      <c r="AH31" s="101">
        <v>0</v>
      </c>
      <c r="AI31" s="25">
        <v>0.5</v>
      </c>
      <c r="AJ31" s="25">
        <v>0</v>
      </c>
      <c r="AK31" s="25">
        <v>0</v>
      </c>
      <c r="AL31" s="25">
        <v>0.5</v>
      </c>
      <c r="AM31" s="25">
        <v>0</v>
      </c>
      <c r="AN31" s="25">
        <v>0</v>
      </c>
      <c r="AO31" s="225">
        <f t="shared" si="0"/>
        <v>1</v>
      </c>
      <c r="AQ31" s="516"/>
      <c r="AR31" s="156" t="s">
        <v>234</v>
      </c>
      <c r="AS31" s="98" t="s">
        <v>39</v>
      </c>
      <c r="AT31" s="101">
        <v>0.89189189189189189</v>
      </c>
      <c r="AU31" s="25">
        <v>2.7027027027027029E-2</v>
      </c>
      <c r="AV31" s="25">
        <v>6.7567567567567571E-2</v>
      </c>
      <c r="AW31" s="225">
        <f t="shared" si="1"/>
        <v>0.9864864864864864</v>
      </c>
      <c r="AX31" s="417">
        <v>-4.0540540540540543E-2</v>
      </c>
      <c r="AY31" s="296"/>
      <c r="AZ31" s="415"/>
      <c r="BA31" s="415"/>
      <c r="BB31" s="415"/>
      <c r="BC31" s="415"/>
      <c r="BD31" s="415"/>
      <c r="BE31" s="415"/>
    </row>
    <row r="32" spans="2:62" x14ac:dyDescent="0.25">
      <c r="B32" s="516"/>
      <c r="C32" s="158"/>
      <c r="D32" s="115" t="s">
        <v>40</v>
      </c>
      <c r="E32" s="216">
        <v>0.76868327402135228</v>
      </c>
      <c r="F32" s="217">
        <v>0.1103202846975089</v>
      </c>
      <c r="G32" s="217">
        <v>5.3380782918149468E-2</v>
      </c>
      <c r="H32" s="217">
        <v>3.2028469750889681E-2</v>
      </c>
      <c r="I32" s="217">
        <v>1.4234875444839857E-2</v>
      </c>
      <c r="J32" s="217">
        <v>2.1352313167259787E-2</v>
      </c>
      <c r="K32" s="220">
        <v>1</v>
      </c>
      <c r="M32" s="516"/>
      <c r="N32" s="158"/>
      <c r="O32" s="115" t="s">
        <v>40</v>
      </c>
      <c r="P32" s="216">
        <v>0.70714285714285718</v>
      </c>
      <c r="Q32" s="217">
        <v>0.24285714285714285</v>
      </c>
      <c r="R32" s="217">
        <v>4.2857142857142858E-2</v>
      </c>
      <c r="S32" s="217">
        <v>7.1428571428571426E-3</v>
      </c>
      <c r="T32" s="220">
        <v>1</v>
      </c>
      <c r="V32" s="516"/>
      <c r="W32" s="158"/>
      <c r="X32" s="115" t="s">
        <v>40</v>
      </c>
      <c r="Y32" s="110">
        <v>0.93262411347517726</v>
      </c>
      <c r="Z32" s="51">
        <v>3.9007092198581561E-2</v>
      </c>
      <c r="AA32" s="51">
        <v>2.8368794326241134E-2</v>
      </c>
      <c r="AB32" s="226">
        <v>1</v>
      </c>
      <c r="AC32" s="418">
        <v>1.0638297872340427E-2</v>
      </c>
      <c r="AE32" s="516"/>
      <c r="AF32" s="158"/>
      <c r="AG32" s="115" t="s">
        <v>40</v>
      </c>
      <c r="AH32" s="110">
        <v>0</v>
      </c>
      <c r="AI32" s="51">
        <v>0</v>
      </c>
      <c r="AJ32" s="51">
        <v>0.18181818181818182</v>
      </c>
      <c r="AK32" s="51">
        <v>0.72727272727272729</v>
      </c>
      <c r="AL32" s="51">
        <v>0</v>
      </c>
      <c r="AM32" s="51">
        <v>0</v>
      </c>
      <c r="AN32" s="51">
        <v>9.0909090909090912E-2</v>
      </c>
      <c r="AO32" s="226">
        <f t="shared" si="0"/>
        <v>1</v>
      </c>
      <c r="AQ32" s="516"/>
      <c r="AR32" s="158"/>
      <c r="AS32" s="115" t="s">
        <v>40</v>
      </c>
      <c r="AT32" s="110">
        <v>0.85159010600706708</v>
      </c>
      <c r="AU32" s="51">
        <v>4.9469964664310952E-2</v>
      </c>
      <c r="AV32" s="51">
        <v>9.187279151943463E-2</v>
      </c>
      <c r="AW32" s="226">
        <f t="shared" si="1"/>
        <v>0.99293286219081267</v>
      </c>
      <c r="AX32" s="418">
        <v>-4.2402826855123678E-2</v>
      </c>
      <c r="AY32" s="296"/>
      <c r="AZ32" s="415"/>
      <c r="BA32" s="415"/>
      <c r="BB32" s="415"/>
      <c r="BC32" s="415"/>
      <c r="BD32" s="415"/>
      <c r="BE32" s="415"/>
      <c r="BG32" s="92" t="s">
        <v>582</v>
      </c>
    </row>
    <row r="33" spans="2:60" x14ac:dyDescent="0.25">
      <c r="B33" s="516"/>
      <c r="C33" s="157"/>
      <c r="D33" s="98" t="s">
        <v>235</v>
      </c>
      <c r="E33" s="218">
        <v>0.85365853658536583</v>
      </c>
      <c r="F33" s="219">
        <v>8.5365853658536592E-2</v>
      </c>
      <c r="G33" s="219">
        <v>2.4390243902439025E-2</v>
      </c>
      <c r="H33" s="219">
        <v>0</v>
      </c>
      <c r="I33" s="219">
        <v>3.6585365853658534E-2</v>
      </c>
      <c r="J33" s="219">
        <v>0</v>
      </c>
      <c r="K33" s="221">
        <v>1</v>
      </c>
      <c r="M33" s="516"/>
      <c r="N33" s="157"/>
      <c r="O33" s="98" t="s">
        <v>235</v>
      </c>
      <c r="P33" s="218">
        <v>0.71052631578947367</v>
      </c>
      <c r="Q33" s="219">
        <v>0.25</v>
      </c>
      <c r="R33" s="219">
        <v>3.9473684210526314E-2</v>
      </c>
      <c r="S33" s="219">
        <v>0</v>
      </c>
      <c r="T33" s="221">
        <v>1</v>
      </c>
      <c r="V33" s="516"/>
      <c r="W33" s="157"/>
      <c r="X33" s="98" t="s">
        <v>235</v>
      </c>
      <c r="Y33" s="111">
        <v>0.85185185185185186</v>
      </c>
      <c r="Z33" s="49">
        <v>0.12345679012345678</v>
      </c>
      <c r="AA33" s="49">
        <v>2.4691358024691357E-2</v>
      </c>
      <c r="AB33" s="224">
        <v>1</v>
      </c>
      <c r="AC33" s="419">
        <v>9.8765432098765427E-2</v>
      </c>
      <c r="AE33" s="516"/>
      <c r="AF33" s="157"/>
      <c r="AG33" s="98" t="s">
        <v>235</v>
      </c>
      <c r="AH33" s="111">
        <v>0</v>
      </c>
      <c r="AI33" s="49">
        <v>0</v>
      </c>
      <c r="AJ33" s="49">
        <v>0.33333333333333331</v>
      </c>
      <c r="AK33" s="49">
        <v>0.33333333333333331</v>
      </c>
      <c r="AL33" s="49">
        <v>0</v>
      </c>
      <c r="AM33" s="49">
        <v>0.33333333333333331</v>
      </c>
      <c r="AN33" s="49">
        <v>0</v>
      </c>
      <c r="AO33" s="224">
        <f t="shared" si="0"/>
        <v>1</v>
      </c>
      <c r="AQ33" s="516"/>
      <c r="AR33" s="157"/>
      <c r="AS33" s="98" t="s">
        <v>235</v>
      </c>
      <c r="AT33" s="101">
        <v>0.93902439024390238</v>
      </c>
      <c r="AU33" s="25">
        <v>2.4390243902439025E-2</v>
      </c>
      <c r="AV33" s="25">
        <v>3.6585365853658534E-2</v>
      </c>
      <c r="AW33" s="225">
        <f t="shared" si="1"/>
        <v>1</v>
      </c>
      <c r="AX33" s="419">
        <v>-1.2195121951219509E-2</v>
      </c>
      <c r="AY33" s="296"/>
      <c r="AZ33" s="415"/>
      <c r="BA33" s="415"/>
      <c r="BB33" s="415"/>
      <c r="BC33" s="415"/>
      <c r="BD33" s="415"/>
      <c r="BE33" s="415"/>
    </row>
    <row r="34" spans="2:60" x14ac:dyDescent="0.25">
      <c r="B34" s="516"/>
      <c r="C34" s="156" t="s">
        <v>238</v>
      </c>
      <c r="D34" s="98" t="s">
        <v>236</v>
      </c>
      <c r="E34" s="212">
        <v>0.81818181818181823</v>
      </c>
      <c r="F34" s="213">
        <v>0.1038961038961039</v>
      </c>
      <c r="G34" s="213">
        <v>7.792207792207792E-2</v>
      </c>
      <c r="H34" s="213">
        <v>0</v>
      </c>
      <c r="I34" s="213">
        <v>0</v>
      </c>
      <c r="J34" s="213">
        <v>0</v>
      </c>
      <c r="K34" s="78">
        <v>1</v>
      </c>
      <c r="M34" s="516"/>
      <c r="N34" s="156" t="s">
        <v>238</v>
      </c>
      <c r="O34" s="98" t="s">
        <v>236</v>
      </c>
      <c r="P34" s="212">
        <v>0.7466666666666667</v>
      </c>
      <c r="Q34" s="213">
        <v>0.22666666666666666</v>
      </c>
      <c r="R34" s="213">
        <v>2.6666666666666668E-2</v>
      </c>
      <c r="S34" s="213">
        <v>0</v>
      </c>
      <c r="T34" s="78">
        <v>1</v>
      </c>
      <c r="V34" s="516"/>
      <c r="W34" s="156" t="s">
        <v>238</v>
      </c>
      <c r="X34" s="98" t="s">
        <v>236</v>
      </c>
      <c r="Y34" s="101">
        <v>0.81818181818181823</v>
      </c>
      <c r="Z34" s="25">
        <v>0.14285714285714285</v>
      </c>
      <c r="AA34" s="25">
        <v>3.896103896103896E-2</v>
      </c>
      <c r="AB34" s="225">
        <v>1</v>
      </c>
      <c r="AC34" s="417">
        <v>0.10389610389610389</v>
      </c>
      <c r="AE34" s="516"/>
      <c r="AF34" s="156" t="s">
        <v>238</v>
      </c>
      <c r="AG34" s="98" t="s">
        <v>236</v>
      </c>
      <c r="AH34" s="101">
        <v>0</v>
      </c>
      <c r="AI34" s="25">
        <v>0</v>
      </c>
      <c r="AJ34" s="25">
        <v>0.4</v>
      </c>
      <c r="AK34" s="25">
        <v>0.6</v>
      </c>
      <c r="AL34" s="25">
        <v>0</v>
      </c>
      <c r="AM34" s="25">
        <v>0</v>
      </c>
      <c r="AN34" s="25">
        <v>0</v>
      </c>
      <c r="AO34" s="225">
        <f t="shared" si="0"/>
        <v>1</v>
      </c>
      <c r="AQ34" s="516"/>
      <c r="AR34" s="156" t="s">
        <v>238</v>
      </c>
      <c r="AS34" s="98" t="s">
        <v>236</v>
      </c>
      <c r="AT34" s="101">
        <v>0.92207792207792205</v>
      </c>
      <c r="AU34" s="25">
        <v>3.896103896103896E-2</v>
      </c>
      <c r="AV34" s="25">
        <v>3.896103896103896E-2</v>
      </c>
      <c r="AW34" s="225">
        <f t="shared" si="1"/>
        <v>1</v>
      </c>
      <c r="AX34" s="417">
        <v>0</v>
      </c>
      <c r="AY34" s="296"/>
      <c r="AZ34" s="415"/>
      <c r="BA34" s="415"/>
      <c r="BB34" s="415"/>
      <c r="BC34" s="415"/>
      <c r="BD34" s="415"/>
      <c r="BE34" s="415"/>
      <c r="BG34" s="92" t="s">
        <v>149</v>
      </c>
    </row>
    <row r="35" spans="2:60" x14ac:dyDescent="0.25">
      <c r="B35" s="516"/>
      <c r="C35" s="158"/>
      <c r="D35" s="115" t="s">
        <v>237</v>
      </c>
      <c r="E35" s="216">
        <v>0.77941176470588236</v>
      </c>
      <c r="F35" s="217">
        <v>0.11764705882352941</v>
      </c>
      <c r="G35" s="217">
        <v>6.6176470588235295E-2</v>
      </c>
      <c r="H35" s="217">
        <v>2.9411764705882353E-2</v>
      </c>
      <c r="I35" s="217">
        <v>0</v>
      </c>
      <c r="J35" s="217">
        <v>7.3529411764705881E-3</v>
      </c>
      <c r="K35" s="220">
        <v>1</v>
      </c>
      <c r="M35" s="516"/>
      <c r="N35" s="158"/>
      <c r="O35" s="115" t="s">
        <v>237</v>
      </c>
      <c r="P35" s="216">
        <v>0.78113207547169816</v>
      </c>
      <c r="Q35" s="217">
        <v>0.17358490566037735</v>
      </c>
      <c r="R35" s="217">
        <v>4.1509433962264149E-2</v>
      </c>
      <c r="S35" s="217">
        <v>3.7735849056603774E-3</v>
      </c>
      <c r="T35" s="220">
        <v>1</v>
      </c>
      <c r="V35" s="516"/>
      <c r="W35" s="158"/>
      <c r="X35" s="115" t="s">
        <v>237</v>
      </c>
      <c r="Y35" s="110">
        <v>0.87545787545787546</v>
      </c>
      <c r="Z35" s="51">
        <v>9.5238095238095233E-2</v>
      </c>
      <c r="AA35" s="51">
        <v>2.9304029304029304E-2</v>
      </c>
      <c r="AB35" s="226">
        <v>1</v>
      </c>
      <c r="AC35" s="418">
        <v>6.5934065934065922E-2</v>
      </c>
      <c r="AE35" s="516"/>
      <c r="AF35" s="158"/>
      <c r="AG35" s="115" t="s">
        <v>237</v>
      </c>
      <c r="AH35" s="110">
        <v>7.1428571428571425E-2</v>
      </c>
      <c r="AI35" s="51">
        <v>7.1428571428571425E-2</v>
      </c>
      <c r="AJ35" s="51">
        <v>0.42857142857142855</v>
      </c>
      <c r="AK35" s="51">
        <v>0.21428571428571427</v>
      </c>
      <c r="AL35" s="51">
        <v>0</v>
      </c>
      <c r="AM35" s="51">
        <v>7.1428571428571425E-2</v>
      </c>
      <c r="AN35" s="51">
        <v>0.14285714285714285</v>
      </c>
      <c r="AO35" s="226">
        <f t="shared" si="0"/>
        <v>1</v>
      </c>
      <c r="AQ35" s="516"/>
      <c r="AR35" s="158"/>
      <c r="AS35" s="115" t="s">
        <v>237</v>
      </c>
      <c r="AT35" s="110">
        <v>0.88191881918819193</v>
      </c>
      <c r="AU35" s="51">
        <v>5.1660516605166053E-2</v>
      </c>
      <c r="AV35" s="51">
        <v>6.6420664206642069E-2</v>
      </c>
      <c r="AW35" s="226">
        <f t="shared" si="1"/>
        <v>1</v>
      </c>
      <c r="AX35" s="418">
        <v>-1.4760147601476016E-2</v>
      </c>
      <c r="AY35" s="296"/>
      <c r="AZ35" s="415"/>
      <c r="BA35" s="415"/>
      <c r="BB35" s="415"/>
      <c r="BC35" s="415"/>
      <c r="BD35" s="415"/>
      <c r="BE35" s="415"/>
      <c r="BG35" s="67" t="s">
        <v>112</v>
      </c>
      <c r="BH35" s="386">
        <v>1</v>
      </c>
    </row>
    <row r="36" spans="2:60" x14ac:dyDescent="0.25">
      <c r="B36" s="516"/>
      <c r="C36" s="157"/>
      <c r="D36" s="98" t="s">
        <v>235</v>
      </c>
      <c r="E36" s="218">
        <v>0.82558139534883723</v>
      </c>
      <c r="F36" s="219">
        <v>8.1395348837209308E-2</v>
      </c>
      <c r="G36" s="219">
        <v>4.6511627906976744E-2</v>
      </c>
      <c r="H36" s="219">
        <v>3.4883720930232558E-2</v>
      </c>
      <c r="I36" s="219">
        <v>1.1627906976744186E-2</v>
      </c>
      <c r="J36" s="219">
        <v>0</v>
      </c>
      <c r="K36" s="221">
        <v>1</v>
      </c>
      <c r="M36" s="516"/>
      <c r="N36" s="157"/>
      <c r="O36" s="98" t="s">
        <v>235</v>
      </c>
      <c r="P36" s="218">
        <v>0.68235294117647061</v>
      </c>
      <c r="Q36" s="219">
        <v>0.29411764705882354</v>
      </c>
      <c r="R36" s="219">
        <v>2.3529411764705882E-2</v>
      </c>
      <c r="S36" s="219">
        <v>0</v>
      </c>
      <c r="T36" s="221">
        <v>1</v>
      </c>
      <c r="V36" s="516"/>
      <c r="W36" s="157"/>
      <c r="X36" s="98" t="s">
        <v>235</v>
      </c>
      <c r="Y36" s="111">
        <v>0.83720930232558144</v>
      </c>
      <c r="Z36" s="49">
        <v>0.13953488372093023</v>
      </c>
      <c r="AA36" s="49">
        <v>2.3255813953488372E-2</v>
      </c>
      <c r="AB36" s="224">
        <v>1</v>
      </c>
      <c r="AC36" s="419">
        <v>0.11627906976744186</v>
      </c>
      <c r="AE36" s="516"/>
      <c r="AF36" s="157"/>
      <c r="AG36" s="98" t="s">
        <v>235</v>
      </c>
      <c r="AH36" s="111">
        <v>0.125</v>
      </c>
      <c r="AI36" s="49">
        <v>0</v>
      </c>
      <c r="AJ36" s="49">
        <v>0.25</v>
      </c>
      <c r="AK36" s="49">
        <v>0.25</v>
      </c>
      <c r="AL36" s="49">
        <v>0.125</v>
      </c>
      <c r="AM36" s="49">
        <v>0.125</v>
      </c>
      <c r="AN36" s="49">
        <v>0.125</v>
      </c>
      <c r="AO36" s="224">
        <f t="shared" si="0"/>
        <v>1</v>
      </c>
      <c r="AQ36" s="516"/>
      <c r="AR36" s="157"/>
      <c r="AS36" s="98" t="s">
        <v>235</v>
      </c>
      <c r="AT36" s="101">
        <v>0.90697674418604646</v>
      </c>
      <c r="AU36" s="25">
        <v>5.8139534883720929E-2</v>
      </c>
      <c r="AV36" s="25">
        <v>3.4883720930232558E-2</v>
      </c>
      <c r="AW36" s="225">
        <f t="shared" si="1"/>
        <v>0.99999999999999989</v>
      </c>
      <c r="AX36" s="419">
        <v>2.3255813953488372E-2</v>
      </c>
      <c r="AY36" s="296"/>
      <c r="AZ36" s="415"/>
      <c r="BA36" s="415"/>
      <c r="BB36" s="415"/>
      <c r="BC36" s="415"/>
      <c r="BD36" s="415"/>
      <c r="BE36" s="415"/>
      <c r="BG36" s="67" t="s">
        <v>113</v>
      </c>
      <c r="BH36" s="386">
        <v>0.5</v>
      </c>
    </row>
    <row r="37" spans="2:60" x14ac:dyDescent="0.25">
      <c r="B37" s="516"/>
      <c r="C37" s="156" t="s">
        <v>239</v>
      </c>
      <c r="D37" s="98" t="s">
        <v>236</v>
      </c>
      <c r="E37" s="212">
        <v>0.76543209876543206</v>
      </c>
      <c r="F37" s="213">
        <v>0.12345679012345678</v>
      </c>
      <c r="G37" s="213">
        <v>7.407407407407407E-2</v>
      </c>
      <c r="H37" s="213">
        <v>1.2345679012345678E-2</v>
      </c>
      <c r="I37" s="213">
        <v>1.2345679012345678E-2</v>
      </c>
      <c r="J37" s="213">
        <v>1.2345679012345678E-2</v>
      </c>
      <c r="K37" s="78">
        <v>1</v>
      </c>
      <c r="M37" s="516"/>
      <c r="N37" s="156" t="s">
        <v>239</v>
      </c>
      <c r="O37" s="98" t="s">
        <v>236</v>
      </c>
      <c r="P37" s="212">
        <v>0.80246913580246915</v>
      </c>
      <c r="Q37" s="213">
        <v>0.18518518518518517</v>
      </c>
      <c r="R37" s="213">
        <v>1.2345679012345678E-2</v>
      </c>
      <c r="S37" s="213">
        <v>0</v>
      </c>
      <c r="T37" s="78">
        <v>1</v>
      </c>
      <c r="V37" s="516"/>
      <c r="W37" s="156" t="s">
        <v>239</v>
      </c>
      <c r="X37" s="98" t="s">
        <v>236</v>
      </c>
      <c r="Y37" s="101">
        <v>0.88888888888888884</v>
      </c>
      <c r="Z37" s="25">
        <v>8.6419753086419748E-2</v>
      </c>
      <c r="AA37" s="25">
        <v>2.4691358024691357E-2</v>
      </c>
      <c r="AB37" s="225">
        <v>0.99999999999999989</v>
      </c>
      <c r="AC37" s="417">
        <v>6.1728395061728392E-2</v>
      </c>
      <c r="AE37" s="516"/>
      <c r="AF37" s="156" t="s">
        <v>239</v>
      </c>
      <c r="AG37" s="98" t="s">
        <v>236</v>
      </c>
      <c r="AH37" s="101">
        <v>0</v>
      </c>
      <c r="AI37" s="25">
        <v>0.25</v>
      </c>
      <c r="AJ37" s="25">
        <v>0.5</v>
      </c>
      <c r="AK37" s="25">
        <v>0.25</v>
      </c>
      <c r="AL37" s="25">
        <v>0</v>
      </c>
      <c r="AM37" s="25">
        <v>0</v>
      </c>
      <c r="AN37" s="25">
        <v>0</v>
      </c>
      <c r="AO37" s="225">
        <f t="shared" si="0"/>
        <v>1</v>
      </c>
      <c r="AQ37" s="516"/>
      <c r="AR37" s="156" t="s">
        <v>239</v>
      </c>
      <c r="AS37" s="98" t="s">
        <v>236</v>
      </c>
      <c r="AT37" s="101">
        <v>0.86250000000000004</v>
      </c>
      <c r="AU37" s="25">
        <v>0.05</v>
      </c>
      <c r="AV37" s="25">
        <v>8.7499999999999994E-2</v>
      </c>
      <c r="AW37" s="225">
        <f t="shared" si="1"/>
        <v>1</v>
      </c>
      <c r="AX37" s="417">
        <v>-3.7499999999999992E-2</v>
      </c>
      <c r="AY37" s="296"/>
      <c r="AZ37" s="415"/>
      <c r="BA37" s="415"/>
      <c r="BB37" s="415"/>
      <c r="BC37" s="415"/>
      <c r="BD37" s="415"/>
      <c r="BE37" s="415"/>
      <c r="BG37" s="67" t="s">
        <v>114</v>
      </c>
      <c r="BH37" s="386">
        <v>0</v>
      </c>
    </row>
    <row r="38" spans="2:60" x14ac:dyDescent="0.25">
      <c r="B38" s="516"/>
      <c r="C38" s="158"/>
      <c r="D38" s="115" t="s">
        <v>237</v>
      </c>
      <c r="E38" s="216">
        <v>0.78114478114478114</v>
      </c>
      <c r="F38" s="217">
        <v>8.7542087542087546E-2</v>
      </c>
      <c r="G38" s="217">
        <v>0.10437710437710437</v>
      </c>
      <c r="H38" s="217">
        <v>1.6835016835016835E-2</v>
      </c>
      <c r="I38" s="217">
        <v>3.3670033670033669E-3</v>
      </c>
      <c r="J38" s="217">
        <v>6.7340067340067337E-3</v>
      </c>
      <c r="K38" s="220">
        <v>1</v>
      </c>
      <c r="M38" s="516"/>
      <c r="N38" s="158"/>
      <c r="O38" s="115" t="s">
        <v>237</v>
      </c>
      <c r="P38" s="216">
        <v>0.78911564625850339</v>
      </c>
      <c r="Q38" s="217">
        <v>0.16666666666666666</v>
      </c>
      <c r="R38" s="217">
        <v>3.7414965986394558E-2</v>
      </c>
      <c r="S38" s="217">
        <v>6.8027210884353739E-3</v>
      </c>
      <c r="T38" s="220">
        <v>1</v>
      </c>
      <c r="V38" s="516"/>
      <c r="W38" s="158"/>
      <c r="X38" s="115" t="s">
        <v>237</v>
      </c>
      <c r="Y38" s="110">
        <v>0.86577181208053688</v>
      </c>
      <c r="Z38" s="51">
        <v>9.3959731543624164E-2</v>
      </c>
      <c r="AA38" s="51">
        <v>4.0268456375838924E-2</v>
      </c>
      <c r="AB38" s="226">
        <v>1</v>
      </c>
      <c r="AC38" s="418">
        <v>5.3691275167785241E-2</v>
      </c>
      <c r="AE38" s="516"/>
      <c r="AF38" s="158"/>
      <c r="AG38" s="115" t="s">
        <v>237</v>
      </c>
      <c r="AH38" s="110">
        <v>0.04</v>
      </c>
      <c r="AI38" s="51">
        <v>0.12</v>
      </c>
      <c r="AJ38" s="51">
        <v>0.36</v>
      </c>
      <c r="AK38" s="51">
        <v>0.32</v>
      </c>
      <c r="AL38" s="51">
        <v>0.12</v>
      </c>
      <c r="AM38" s="51">
        <v>0.04</v>
      </c>
      <c r="AN38" s="51">
        <v>0</v>
      </c>
      <c r="AO38" s="226">
        <f t="shared" si="0"/>
        <v>1</v>
      </c>
      <c r="AQ38" s="516"/>
      <c r="AR38" s="158"/>
      <c r="AS38" s="115" t="s">
        <v>237</v>
      </c>
      <c r="AT38" s="110">
        <v>0.8677966101694915</v>
      </c>
      <c r="AU38" s="51">
        <v>3.0508474576271188E-2</v>
      </c>
      <c r="AV38" s="51">
        <v>0.10169491525423729</v>
      </c>
      <c r="AW38" s="226">
        <f t="shared" si="1"/>
        <v>1</v>
      </c>
      <c r="AX38" s="418">
        <v>-7.1186440677966104E-2</v>
      </c>
      <c r="AY38" s="296"/>
      <c r="AZ38" s="415"/>
      <c r="BA38" s="415"/>
      <c r="BB38" s="415"/>
      <c r="BC38" s="415"/>
      <c r="BD38" s="415"/>
      <c r="BE38" s="415"/>
    </row>
    <row r="39" spans="2:60" x14ac:dyDescent="0.25">
      <c r="B39" s="516"/>
      <c r="C39" s="157"/>
      <c r="D39" s="98" t="s">
        <v>235</v>
      </c>
      <c r="E39" s="218">
        <v>0.7432432432432432</v>
      </c>
      <c r="F39" s="219">
        <v>0.12162162162162163</v>
      </c>
      <c r="G39" s="219">
        <v>9.45945945945946E-2</v>
      </c>
      <c r="H39" s="219">
        <v>2.7027027027027029E-2</v>
      </c>
      <c r="I39" s="219">
        <v>0</v>
      </c>
      <c r="J39" s="219">
        <v>1.3513513513513514E-2</v>
      </c>
      <c r="K39" s="221">
        <v>0.99999999999999989</v>
      </c>
      <c r="M39" s="516"/>
      <c r="N39" s="157"/>
      <c r="O39" s="98" t="s">
        <v>235</v>
      </c>
      <c r="P39" s="218">
        <v>0.77027027027027029</v>
      </c>
      <c r="Q39" s="219">
        <v>0.20270270270270271</v>
      </c>
      <c r="R39" s="219">
        <v>2.7027027027027029E-2</v>
      </c>
      <c r="S39" s="219">
        <v>0</v>
      </c>
      <c r="T39" s="221">
        <v>1</v>
      </c>
      <c r="V39" s="516"/>
      <c r="W39" s="157"/>
      <c r="X39" s="98" t="s">
        <v>235</v>
      </c>
      <c r="Y39" s="111">
        <v>0.89189189189189189</v>
      </c>
      <c r="Z39" s="49">
        <v>8.1081081081081086E-2</v>
      </c>
      <c r="AA39" s="49">
        <v>2.7027027027027029E-2</v>
      </c>
      <c r="AB39" s="224">
        <v>1</v>
      </c>
      <c r="AC39" s="419">
        <v>5.4054054054054057E-2</v>
      </c>
      <c r="AE39" s="516"/>
      <c r="AF39" s="157"/>
      <c r="AG39" s="98" t="s">
        <v>235</v>
      </c>
      <c r="AH39" s="111">
        <v>0.2</v>
      </c>
      <c r="AI39" s="49">
        <v>0</v>
      </c>
      <c r="AJ39" s="49">
        <v>0</v>
      </c>
      <c r="AK39" s="49">
        <v>0.4</v>
      </c>
      <c r="AL39" s="49">
        <v>0</v>
      </c>
      <c r="AM39" s="49">
        <v>0</v>
      </c>
      <c r="AN39" s="49">
        <v>0.4</v>
      </c>
      <c r="AO39" s="224">
        <f t="shared" si="0"/>
        <v>1</v>
      </c>
      <c r="AQ39" s="516"/>
      <c r="AR39" s="157"/>
      <c r="AS39" s="98" t="s">
        <v>235</v>
      </c>
      <c r="AT39" s="101">
        <v>0.93243243243243246</v>
      </c>
      <c r="AU39" s="25">
        <v>1.3513513513513514E-2</v>
      </c>
      <c r="AV39" s="25">
        <v>5.4054054054054057E-2</v>
      </c>
      <c r="AW39" s="225">
        <f t="shared" si="1"/>
        <v>1</v>
      </c>
      <c r="AX39" s="419">
        <v>-4.0540540540540543E-2</v>
      </c>
      <c r="AY39" s="296"/>
      <c r="AZ39" s="415"/>
      <c r="BA39" s="415"/>
      <c r="BB39" s="415"/>
      <c r="BC39" s="415"/>
      <c r="BD39" s="415"/>
      <c r="BE39" s="415"/>
    </row>
    <row r="40" spans="2:60" x14ac:dyDescent="0.25">
      <c r="B40" s="516"/>
      <c r="C40" s="156" t="s">
        <v>240</v>
      </c>
      <c r="D40" s="98" t="s">
        <v>236</v>
      </c>
      <c r="E40" s="212">
        <v>0.65753424657534243</v>
      </c>
      <c r="F40" s="213">
        <v>0.21917808219178081</v>
      </c>
      <c r="G40" s="213">
        <v>0.1095890410958904</v>
      </c>
      <c r="H40" s="213">
        <v>0</v>
      </c>
      <c r="I40" s="213">
        <v>1.3698630136986301E-2</v>
      </c>
      <c r="J40" s="213">
        <v>0</v>
      </c>
      <c r="K40" s="78">
        <v>1</v>
      </c>
      <c r="M40" s="516"/>
      <c r="N40" s="156" t="s">
        <v>240</v>
      </c>
      <c r="O40" s="98" t="s">
        <v>236</v>
      </c>
      <c r="P40" s="212">
        <v>0.73972602739726023</v>
      </c>
      <c r="Q40" s="213">
        <v>0.26027397260273971</v>
      </c>
      <c r="R40" s="213">
        <v>0</v>
      </c>
      <c r="S40" s="213">
        <v>0</v>
      </c>
      <c r="T40" s="78">
        <v>1</v>
      </c>
      <c r="V40" s="516"/>
      <c r="W40" s="156" t="s">
        <v>240</v>
      </c>
      <c r="X40" s="98" t="s">
        <v>236</v>
      </c>
      <c r="Y40" s="101">
        <v>0.93150684931506844</v>
      </c>
      <c r="Z40" s="25">
        <v>4.1095890410958902E-2</v>
      </c>
      <c r="AA40" s="25">
        <v>2.7397260273972601E-2</v>
      </c>
      <c r="AB40" s="225">
        <v>0.99999999999999989</v>
      </c>
      <c r="AC40" s="417">
        <v>1.3698630136986301E-2</v>
      </c>
      <c r="AE40" s="516"/>
      <c r="AF40" s="156" t="s">
        <v>240</v>
      </c>
      <c r="AG40" s="98" t="s">
        <v>236</v>
      </c>
      <c r="AH40" s="101">
        <v>0.5</v>
      </c>
      <c r="AI40" s="25">
        <v>0</v>
      </c>
      <c r="AJ40" s="25">
        <v>0.5</v>
      </c>
      <c r="AK40" s="25">
        <v>0</v>
      </c>
      <c r="AL40" s="25">
        <v>0</v>
      </c>
      <c r="AM40" s="25">
        <v>0</v>
      </c>
      <c r="AN40" s="25">
        <v>0</v>
      </c>
      <c r="AO40" s="225">
        <f t="shared" si="0"/>
        <v>1</v>
      </c>
      <c r="AQ40" s="516"/>
      <c r="AR40" s="156" t="s">
        <v>240</v>
      </c>
      <c r="AS40" s="98" t="s">
        <v>236</v>
      </c>
      <c r="AT40" s="101">
        <v>0.90277777777777779</v>
      </c>
      <c r="AU40" s="25">
        <v>5.5555555555555552E-2</v>
      </c>
      <c r="AV40" s="25">
        <v>4.1666666666666664E-2</v>
      </c>
      <c r="AW40" s="225">
        <f t="shared" si="1"/>
        <v>1</v>
      </c>
      <c r="AX40" s="417">
        <v>1.3888888888888888E-2</v>
      </c>
      <c r="AY40" s="296"/>
      <c r="AZ40" s="415"/>
      <c r="BA40" s="415"/>
      <c r="BB40" s="415"/>
      <c r="BC40" s="415"/>
      <c r="BD40" s="415"/>
      <c r="BE40" s="415"/>
    </row>
    <row r="41" spans="2:60" x14ac:dyDescent="0.25">
      <c r="B41" s="516"/>
      <c r="C41" s="158"/>
      <c r="D41" s="115" t="s">
        <v>237</v>
      </c>
      <c r="E41" s="216">
        <v>0.75816993464052285</v>
      </c>
      <c r="F41" s="217">
        <v>0.11764705882352941</v>
      </c>
      <c r="G41" s="217">
        <v>5.8823529411764705E-2</v>
      </c>
      <c r="H41" s="217">
        <v>4.5751633986928102E-2</v>
      </c>
      <c r="I41" s="217">
        <v>3.2679738562091504E-3</v>
      </c>
      <c r="J41" s="217">
        <v>9.8039215686274508E-3</v>
      </c>
      <c r="K41" s="220">
        <v>1</v>
      </c>
      <c r="M41" s="516"/>
      <c r="N41" s="158"/>
      <c r="O41" s="115" t="s">
        <v>237</v>
      </c>
      <c r="P41" s="216">
        <v>0.76721311475409837</v>
      </c>
      <c r="Q41" s="217">
        <v>0.17377049180327869</v>
      </c>
      <c r="R41" s="217">
        <v>5.5737704918032788E-2</v>
      </c>
      <c r="S41" s="217">
        <v>3.2786885245901639E-3</v>
      </c>
      <c r="T41" s="220">
        <v>1</v>
      </c>
      <c r="V41" s="516"/>
      <c r="W41" s="158"/>
      <c r="X41" s="115" t="s">
        <v>237</v>
      </c>
      <c r="Y41" s="110">
        <v>0.9183006535947712</v>
      </c>
      <c r="Z41" s="51">
        <v>6.535947712418301E-2</v>
      </c>
      <c r="AA41" s="51">
        <v>1.6339869281045753E-2</v>
      </c>
      <c r="AB41" s="226">
        <v>1</v>
      </c>
      <c r="AC41" s="418">
        <v>4.9019607843137261E-2</v>
      </c>
      <c r="AE41" s="516"/>
      <c r="AF41" s="158"/>
      <c r="AG41" s="115" t="s">
        <v>237</v>
      </c>
      <c r="AH41" s="110">
        <v>0.13333333333333333</v>
      </c>
      <c r="AI41" s="51">
        <v>0.13333333333333333</v>
      </c>
      <c r="AJ41" s="51">
        <v>0.33333333333333331</v>
      </c>
      <c r="AK41" s="51">
        <v>0.26666666666666666</v>
      </c>
      <c r="AL41" s="51">
        <v>0.13333333333333333</v>
      </c>
      <c r="AM41" s="51">
        <v>0</v>
      </c>
      <c r="AN41" s="51">
        <v>0</v>
      </c>
      <c r="AO41" s="226">
        <f t="shared" si="0"/>
        <v>1</v>
      </c>
      <c r="AQ41" s="516"/>
      <c r="AR41" s="158"/>
      <c r="AS41" s="115" t="s">
        <v>237</v>
      </c>
      <c r="AT41" s="110">
        <v>0.87254901960784315</v>
      </c>
      <c r="AU41" s="51">
        <v>6.535947712418301E-2</v>
      </c>
      <c r="AV41" s="51">
        <v>6.2091503267973858E-2</v>
      </c>
      <c r="AW41" s="226">
        <f t="shared" si="1"/>
        <v>1</v>
      </c>
      <c r="AX41" s="418">
        <v>3.2679738562091526E-3</v>
      </c>
      <c r="AY41" s="296"/>
      <c r="AZ41" s="415"/>
      <c r="BA41" s="415"/>
      <c r="BB41" s="415"/>
      <c r="BC41" s="415"/>
      <c r="BD41" s="415"/>
      <c r="BE41" s="415"/>
    </row>
    <row r="42" spans="2:60" x14ac:dyDescent="0.25">
      <c r="B42" s="516"/>
      <c r="C42" s="157"/>
      <c r="D42" s="98" t="s">
        <v>235</v>
      </c>
      <c r="E42" s="218">
        <v>0.8666666666666667</v>
      </c>
      <c r="F42" s="219">
        <v>0.08</v>
      </c>
      <c r="G42" s="219">
        <v>2.6666666666666668E-2</v>
      </c>
      <c r="H42" s="219">
        <v>1.3333333333333334E-2</v>
      </c>
      <c r="I42" s="219">
        <v>1.3333333333333334E-2</v>
      </c>
      <c r="J42" s="219">
        <v>0</v>
      </c>
      <c r="K42" s="221">
        <v>0.99999999999999989</v>
      </c>
      <c r="M42" s="516"/>
      <c r="N42" s="157"/>
      <c r="O42" s="98" t="s">
        <v>235</v>
      </c>
      <c r="P42" s="218">
        <v>0.69736842105263153</v>
      </c>
      <c r="Q42" s="219">
        <v>0.27631578947368424</v>
      </c>
      <c r="R42" s="219">
        <v>1.3157894736842105E-2</v>
      </c>
      <c r="S42" s="219">
        <v>1.3157894736842105E-2</v>
      </c>
      <c r="T42" s="221">
        <v>1</v>
      </c>
      <c r="V42" s="516"/>
      <c r="W42" s="157"/>
      <c r="X42" s="98" t="s">
        <v>235</v>
      </c>
      <c r="Y42" s="111">
        <v>0.94736842105263153</v>
      </c>
      <c r="Z42" s="49">
        <v>5.2631578947368418E-2</v>
      </c>
      <c r="AA42" s="49">
        <v>0</v>
      </c>
      <c r="AB42" s="224">
        <v>1</v>
      </c>
      <c r="AC42" s="419">
        <v>5.2631578947368418E-2</v>
      </c>
      <c r="AE42" s="516"/>
      <c r="AF42" s="157"/>
      <c r="AG42" s="98" t="s">
        <v>235</v>
      </c>
      <c r="AH42" s="111">
        <v>0.33333333333333331</v>
      </c>
      <c r="AI42" s="49">
        <v>0</v>
      </c>
      <c r="AJ42" s="49">
        <v>0.33333333333333331</v>
      </c>
      <c r="AK42" s="49">
        <v>0</v>
      </c>
      <c r="AL42" s="49">
        <v>0</v>
      </c>
      <c r="AM42" s="49">
        <v>0</v>
      </c>
      <c r="AN42" s="49">
        <v>0.33333333333333331</v>
      </c>
      <c r="AO42" s="224">
        <f t="shared" si="0"/>
        <v>1</v>
      </c>
      <c r="AQ42" s="516"/>
      <c r="AR42" s="157"/>
      <c r="AS42" s="98" t="s">
        <v>235</v>
      </c>
      <c r="AT42" s="101">
        <v>0.89473684210526316</v>
      </c>
      <c r="AU42" s="25">
        <v>6.5789473684210523E-2</v>
      </c>
      <c r="AV42" s="25">
        <v>3.9473684210526314E-2</v>
      </c>
      <c r="AW42" s="225">
        <f t="shared" si="1"/>
        <v>1</v>
      </c>
      <c r="AX42" s="419">
        <v>2.6315789473684209E-2</v>
      </c>
      <c r="AY42" s="296"/>
      <c r="AZ42" s="415"/>
      <c r="BA42" s="415"/>
      <c r="BB42" s="415"/>
      <c r="BC42" s="415"/>
      <c r="BD42" s="415"/>
      <c r="BE42" s="415"/>
    </row>
    <row r="43" spans="2:60" x14ac:dyDescent="0.25">
      <c r="B43" s="516"/>
      <c r="C43" s="156" t="s">
        <v>241</v>
      </c>
      <c r="D43" s="98" t="s">
        <v>236</v>
      </c>
      <c r="E43" s="212">
        <v>0.73684210526315785</v>
      </c>
      <c r="F43" s="213">
        <v>0.14473684210526316</v>
      </c>
      <c r="G43" s="213">
        <v>9.2105263157894732E-2</v>
      </c>
      <c r="H43" s="213">
        <v>1.3157894736842105E-2</v>
      </c>
      <c r="I43" s="213">
        <v>1.3157894736842105E-2</v>
      </c>
      <c r="J43" s="213">
        <v>0</v>
      </c>
      <c r="K43" s="78">
        <v>1</v>
      </c>
      <c r="M43" s="516"/>
      <c r="N43" s="156" t="s">
        <v>241</v>
      </c>
      <c r="O43" s="98" t="s">
        <v>236</v>
      </c>
      <c r="P43" s="212">
        <v>0.68831168831168832</v>
      </c>
      <c r="Q43" s="213">
        <v>0.29870129870129869</v>
      </c>
      <c r="R43" s="213">
        <v>1.2987012987012988E-2</v>
      </c>
      <c r="S43" s="213">
        <v>0</v>
      </c>
      <c r="T43" s="78">
        <v>1</v>
      </c>
      <c r="V43" s="516"/>
      <c r="W43" s="156" t="s">
        <v>241</v>
      </c>
      <c r="X43" s="98" t="s">
        <v>236</v>
      </c>
      <c r="Y43" s="101">
        <v>0.90909090909090906</v>
      </c>
      <c r="Z43" s="25">
        <v>6.4935064935064929E-2</v>
      </c>
      <c r="AA43" s="25">
        <v>2.5974025974025976E-2</v>
      </c>
      <c r="AB43" s="225">
        <v>1</v>
      </c>
      <c r="AC43" s="417">
        <v>3.8961038961038953E-2</v>
      </c>
      <c r="AE43" s="516"/>
      <c r="AF43" s="156" t="s">
        <v>241</v>
      </c>
      <c r="AG43" s="98" t="s">
        <v>236</v>
      </c>
      <c r="AH43" s="101">
        <v>0.25</v>
      </c>
      <c r="AI43" s="25">
        <v>0</v>
      </c>
      <c r="AJ43" s="25">
        <v>0.25</v>
      </c>
      <c r="AK43" s="25">
        <v>0</v>
      </c>
      <c r="AL43" s="25">
        <v>0.25</v>
      </c>
      <c r="AM43" s="25">
        <v>0</v>
      </c>
      <c r="AN43" s="25">
        <v>0.25</v>
      </c>
      <c r="AO43" s="225">
        <f t="shared" si="0"/>
        <v>1</v>
      </c>
      <c r="AQ43" s="516"/>
      <c r="AR43" s="156" t="s">
        <v>241</v>
      </c>
      <c r="AS43" s="98" t="s">
        <v>236</v>
      </c>
      <c r="AT43" s="101">
        <v>0.8571428571428571</v>
      </c>
      <c r="AU43" s="25">
        <v>9.0909090909090912E-2</v>
      </c>
      <c r="AV43" s="25">
        <v>5.1948051948051951E-2</v>
      </c>
      <c r="AW43" s="225">
        <f t="shared" si="1"/>
        <v>1</v>
      </c>
      <c r="AX43" s="417">
        <v>3.896103896103896E-2</v>
      </c>
      <c r="AY43" s="296"/>
      <c r="AZ43" s="415"/>
      <c r="BA43" s="415"/>
      <c r="BB43" s="415"/>
      <c r="BC43" s="415"/>
      <c r="BD43" s="415"/>
      <c r="BE43" s="415"/>
    </row>
    <row r="44" spans="2:60" x14ac:dyDescent="0.25">
      <c r="B44" s="516"/>
      <c r="C44" s="158"/>
      <c r="D44" s="115" t="s">
        <v>237</v>
      </c>
      <c r="E44" s="216">
        <v>0.75155279503105588</v>
      </c>
      <c r="F44" s="217">
        <v>0.12732919254658384</v>
      </c>
      <c r="G44" s="217">
        <v>6.2111801242236024E-2</v>
      </c>
      <c r="H44" s="217">
        <v>4.0372670807453416E-2</v>
      </c>
      <c r="I44" s="217">
        <v>3.105590062111801E-3</v>
      </c>
      <c r="J44" s="217">
        <v>1.5527950310559006E-2</v>
      </c>
      <c r="K44" s="220">
        <v>0.99999999999999989</v>
      </c>
      <c r="M44" s="516"/>
      <c r="N44" s="158"/>
      <c r="O44" s="115" t="s">
        <v>237</v>
      </c>
      <c r="P44" s="216">
        <v>0.69875776397515532</v>
      </c>
      <c r="Q44" s="217">
        <v>0.23291925465838509</v>
      </c>
      <c r="R44" s="217">
        <v>5.9006211180124224E-2</v>
      </c>
      <c r="S44" s="217">
        <v>9.316770186335404E-3</v>
      </c>
      <c r="T44" s="220">
        <v>0.99999999999999989</v>
      </c>
      <c r="V44" s="516"/>
      <c r="W44" s="158"/>
      <c r="X44" s="115" t="s">
        <v>237</v>
      </c>
      <c r="Y44" s="110">
        <v>0.93498452012383904</v>
      </c>
      <c r="Z44" s="51">
        <v>2.7863777089783281E-2</v>
      </c>
      <c r="AA44" s="51">
        <v>3.7151702786377708E-2</v>
      </c>
      <c r="AB44" s="226">
        <v>1</v>
      </c>
      <c r="AC44" s="418">
        <v>-9.2879256965944269E-3</v>
      </c>
      <c r="AE44" s="516"/>
      <c r="AF44" s="158"/>
      <c r="AG44" s="115" t="s">
        <v>237</v>
      </c>
      <c r="AH44" s="110">
        <v>0.25</v>
      </c>
      <c r="AI44" s="51">
        <v>0.25</v>
      </c>
      <c r="AJ44" s="51">
        <v>0.125</v>
      </c>
      <c r="AK44" s="51">
        <v>0.125</v>
      </c>
      <c r="AL44" s="51">
        <v>0.25</v>
      </c>
      <c r="AM44" s="51">
        <v>0</v>
      </c>
      <c r="AN44" s="51">
        <v>0</v>
      </c>
      <c r="AO44" s="226">
        <f t="shared" si="0"/>
        <v>1</v>
      </c>
      <c r="AQ44" s="516"/>
      <c r="AR44" s="158"/>
      <c r="AS44" s="115" t="s">
        <v>237</v>
      </c>
      <c r="AT44" s="110">
        <v>0.87538940809968846</v>
      </c>
      <c r="AU44" s="51">
        <v>6.8535825545171333E-2</v>
      </c>
      <c r="AV44" s="51">
        <v>5.6074766355140186E-2</v>
      </c>
      <c r="AW44" s="226">
        <f t="shared" si="1"/>
        <v>1</v>
      </c>
      <c r="AX44" s="418">
        <v>1.2461059190031147E-2</v>
      </c>
      <c r="AY44" s="296"/>
      <c r="AZ44" s="415"/>
      <c r="BA44" s="415"/>
      <c r="BB44" s="415"/>
      <c r="BC44" s="415"/>
      <c r="BD44" s="415"/>
      <c r="BE44" s="415"/>
    </row>
    <row r="45" spans="2:60" x14ac:dyDescent="0.25">
      <c r="B45" s="516"/>
      <c r="C45" s="157"/>
      <c r="D45" s="98" t="s">
        <v>235</v>
      </c>
      <c r="E45" s="218">
        <v>0.85897435897435892</v>
      </c>
      <c r="F45" s="219">
        <v>8.9743589743589744E-2</v>
      </c>
      <c r="G45" s="219">
        <v>1.282051282051282E-2</v>
      </c>
      <c r="H45" s="219">
        <v>1.282051282051282E-2</v>
      </c>
      <c r="I45" s="219">
        <v>1.282051282051282E-2</v>
      </c>
      <c r="J45" s="219">
        <v>1.282051282051282E-2</v>
      </c>
      <c r="K45" s="221">
        <v>0.99999999999999978</v>
      </c>
      <c r="M45" s="516"/>
      <c r="N45" s="157"/>
      <c r="O45" s="98" t="s">
        <v>235</v>
      </c>
      <c r="P45" s="218">
        <v>0.71794871794871795</v>
      </c>
      <c r="Q45" s="219">
        <v>0.19230769230769232</v>
      </c>
      <c r="R45" s="219">
        <v>6.4102564102564097E-2</v>
      </c>
      <c r="S45" s="219">
        <v>2.564102564102564E-2</v>
      </c>
      <c r="T45" s="221">
        <v>1</v>
      </c>
      <c r="V45" s="516"/>
      <c r="W45" s="157"/>
      <c r="X45" s="98" t="s">
        <v>235</v>
      </c>
      <c r="Y45" s="111">
        <v>0.92307692307692313</v>
      </c>
      <c r="Z45" s="49">
        <v>6.4102564102564097E-2</v>
      </c>
      <c r="AA45" s="49">
        <v>1.282051282051282E-2</v>
      </c>
      <c r="AB45" s="224">
        <v>1</v>
      </c>
      <c r="AC45" s="419">
        <v>5.128205128205128E-2</v>
      </c>
      <c r="AE45" s="516"/>
      <c r="AF45" s="157"/>
      <c r="AG45" s="98" t="s">
        <v>235</v>
      </c>
      <c r="AH45" s="111">
        <v>0.4</v>
      </c>
      <c r="AI45" s="49">
        <v>0</v>
      </c>
      <c r="AJ45" s="49">
        <v>0.6</v>
      </c>
      <c r="AK45" s="49">
        <v>0</v>
      </c>
      <c r="AL45" s="49">
        <v>0</v>
      </c>
      <c r="AM45" s="49">
        <v>0</v>
      </c>
      <c r="AN45" s="49">
        <v>0</v>
      </c>
      <c r="AO45" s="224">
        <f t="shared" si="0"/>
        <v>1</v>
      </c>
      <c r="AQ45" s="516"/>
      <c r="AR45" s="157"/>
      <c r="AS45" s="98" t="s">
        <v>235</v>
      </c>
      <c r="AT45" s="101">
        <v>0.85897435897435892</v>
      </c>
      <c r="AU45" s="25">
        <v>0.11538461538461539</v>
      </c>
      <c r="AV45" s="25">
        <v>2.564102564102564E-2</v>
      </c>
      <c r="AW45" s="225">
        <f t="shared" si="1"/>
        <v>1</v>
      </c>
      <c r="AX45" s="419">
        <v>8.9743589743589758E-2</v>
      </c>
      <c r="AY45" s="296"/>
      <c r="AZ45" s="415"/>
      <c r="BA45" s="415"/>
      <c r="BB45" s="415"/>
      <c r="BC45" s="415"/>
      <c r="BD45" s="415"/>
      <c r="BE45" s="415"/>
    </row>
    <row r="46" spans="2:60" x14ac:dyDescent="0.25">
      <c r="B46" s="516"/>
      <c r="C46" s="156" t="s">
        <v>242</v>
      </c>
      <c r="D46" s="98" t="s">
        <v>236</v>
      </c>
      <c r="E46" s="212">
        <v>0.74647887323943662</v>
      </c>
      <c r="F46" s="213">
        <v>0.14084507042253522</v>
      </c>
      <c r="G46" s="213">
        <v>7.0422535211267609E-2</v>
      </c>
      <c r="H46" s="213">
        <v>1.4084507042253521E-2</v>
      </c>
      <c r="I46" s="213">
        <v>0</v>
      </c>
      <c r="J46" s="213">
        <v>2.8169014084507043E-2</v>
      </c>
      <c r="K46" s="78">
        <v>1</v>
      </c>
      <c r="M46" s="516"/>
      <c r="N46" s="156" t="s">
        <v>242</v>
      </c>
      <c r="O46" s="98" t="s">
        <v>236</v>
      </c>
      <c r="P46" s="212">
        <v>0.77464788732394363</v>
      </c>
      <c r="Q46" s="213">
        <v>0.16901408450704225</v>
      </c>
      <c r="R46" s="213">
        <v>5.6338028169014086E-2</v>
      </c>
      <c r="S46" s="213">
        <v>0</v>
      </c>
      <c r="T46" s="78">
        <v>1</v>
      </c>
      <c r="V46" s="516"/>
      <c r="W46" s="156" t="s">
        <v>242</v>
      </c>
      <c r="X46" s="98" t="s">
        <v>236</v>
      </c>
      <c r="Y46" s="101">
        <v>0.77464788732394363</v>
      </c>
      <c r="Z46" s="25">
        <v>0.21126760563380281</v>
      </c>
      <c r="AA46" s="25">
        <v>1.4084507042253521E-2</v>
      </c>
      <c r="AB46" s="225">
        <v>1</v>
      </c>
      <c r="AC46" s="417">
        <v>0.19718309859154928</v>
      </c>
      <c r="AE46" s="516"/>
      <c r="AF46" s="156" t="s">
        <v>242</v>
      </c>
      <c r="AG46" s="98" t="s">
        <v>236</v>
      </c>
      <c r="AH46" s="101">
        <v>0.375</v>
      </c>
      <c r="AI46" s="25">
        <v>0</v>
      </c>
      <c r="AJ46" s="25">
        <v>0</v>
      </c>
      <c r="AK46" s="25">
        <v>0.3125</v>
      </c>
      <c r="AL46" s="25">
        <v>0</v>
      </c>
      <c r="AM46" s="25">
        <v>0</v>
      </c>
      <c r="AN46" s="25">
        <v>0.3125</v>
      </c>
      <c r="AO46" s="225">
        <f t="shared" si="0"/>
        <v>1</v>
      </c>
      <c r="AQ46" s="516"/>
      <c r="AR46" s="156" t="s">
        <v>242</v>
      </c>
      <c r="AS46" s="98" t="s">
        <v>236</v>
      </c>
      <c r="AT46" s="101">
        <v>0.73239436619718312</v>
      </c>
      <c r="AU46" s="25">
        <v>0.19718309859154928</v>
      </c>
      <c r="AV46" s="25">
        <v>7.0422535211267609E-2</v>
      </c>
      <c r="AW46" s="225">
        <f t="shared" si="1"/>
        <v>1</v>
      </c>
      <c r="AX46" s="417">
        <v>0.12676056338028169</v>
      </c>
      <c r="AY46" s="296"/>
      <c r="AZ46" s="415"/>
      <c r="BA46" s="415"/>
      <c r="BB46" s="415"/>
      <c r="BC46" s="415"/>
      <c r="BD46" s="415"/>
      <c r="BE46" s="415"/>
    </row>
    <row r="47" spans="2:60" x14ac:dyDescent="0.25">
      <c r="B47" s="516"/>
      <c r="C47" s="158"/>
      <c r="D47" s="115" t="s">
        <v>237</v>
      </c>
      <c r="E47" s="216">
        <v>0.76791808873720135</v>
      </c>
      <c r="F47" s="217">
        <v>0.11262798634812286</v>
      </c>
      <c r="G47" s="217">
        <v>5.1194539249146756E-2</v>
      </c>
      <c r="H47" s="217">
        <v>3.7542662116040959E-2</v>
      </c>
      <c r="I47" s="217">
        <v>1.7064846416382253E-2</v>
      </c>
      <c r="J47" s="217">
        <v>1.3651877133105802E-2</v>
      </c>
      <c r="K47" s="220">
        <v>1</v>
      </c>
      <c r="M47" s="516"/>
      <c r="N47" s="158"/>
      <c r="O47" s="115" t="s">
        <v>237</v>
      </c>
      <c r="P47" s="216">
        <v>0.7303754266211604</v>
      </c>
      <c r="Q47" s="217">
        <v>0.22525597269624573</v>
      </c>
      <c r="R47" s="217">
        <v>4.4368600682593858E-2</v>
      </c>
      <c r="S47" s="217">
        <v>0</v>
      </c>
      <c r="T47" s="220">
        <v>1</v>
      </c>
      <c r="V47" s="516"/>
      <c r="W47" s="158"/>
      <c r="X47" s="115" t="s">
        <v>237</v>
      </c>
      <c r="Y47" s="110">
        <v>0.89761092150170652</v>
      </c>
      <c r="Z47" s="51">
        <v>8.191126279863481E-2</v>
      </c>
      <c r="AA47" s="51">
        <v>2.0477815699658702E-2</v>
      </c>
      <c r="AB47" s="226">
        <v>1</v>
      </c>
      <c r="AC47" s="418">
        <v>6.1433447098976107E-2</v>
      </c>
      <c r="AE47" s="516"/>
      <c r="AF47" s="158"/>
      <c r="AG47" s="115" t="s">
        <v>237</v>
      </c>
      <c r="AH47" s="110">
        <v>0.46153846153846156</v>
      </c>
      <c r="AI47" s="51">
        <v>0</v>
      </c>
      <c r="AJ47" s="51">
        <v>0.19230769230769232</v>
      </c>
      <c r="AK47" s="51">
        <v>3.8461538461538464E-2</v>
      </c>
      <c r="AL47" s="51">
        <v>3.8461538461538464E-2</v>
      </c>
      <c r="AM47" s="51">
        <v>0</v>
      </c>
      <c r="AN47" s="51">
        <v>0.26923076923076927</v>
      </c>
      <c r="AO47" s="226">
        <f t="shared" si="0"/>
        <v>1</v>
      </c>
      <c r="AQ47" s="516"/>
      <c r="AR47" s="158"/>
      <c r="AS47" s="115" t="s">
        <v>237</v>
      </c>
      <c r="AT47" s="110">
        <v>0.87372013651877134</v>
      </c>
      <c r="AU47" s="51">
        <v>9.556313993174062E-2</v>
      </c>
      <c r="AV47" s="51">
        <v>3.0716723549488054E-2</v>
      </c>
      <c r="AW47" s="226">
        <f t="shared" si="1"/>
        <v>1</v>
      </c>
      <c r="AX47" s="418">
        <v>6.4846416382252567E-2</v>
      </c>
      <c r="AY47" s="296"/>
      <c r="AZ47" s="415"/>
      <c r="BA47" s="415"/>
      <c r="BB47" s="415"/>
      <c r="BC47" s="415"/>
      <c r="BD47" s="415"/>
      <c r="BE47" s="415"/>
    </row>
    <row r="48" spans="2:60" x14ac:dyDescent="0.25">
      <c r="B48" s="516"/>
      <c r="C48" s="155"/>
      <c r="D48" s="98" t="s">
        <v>235</v>
      </c>
      <c r="E48" s="218">
        <v>0.77941176470588236</v>
      </c>
      <c r="F48" s="219">
        <v>0.10294117647058823</v>
      </c>
      <c r="G48" s="219">
        <v>2.9411764705882353E-2</v>
      </c>
      <c r="H48" s="219">
        <v>7.3529411764705885E-2</v>
      </c>
      <c r="I48" s="219">
        <v>0</v>
      </c>
      <c r="J48" s="219">
        <v>1.4705882352941176E-2</v>
      </c>
      <c r="K48" s="221">
        <v>0.99999999999999989</v>
      </c>
      <c r="M48" s="516"/>
      <c r="N48" s="155"/>
      <c r="O48" s="98" t="s">
        <v>235</v>
      </c>
      <c r="P48" s="218">
        <v>0.75</v>
      </c>
      <c r="Q48" s="219">
        <v>0.25</v>
      </c>
      <c r="R48" s="219">
        <v>0</v>
      </c>
      <c r="S48" s="219">
        <v>0</v>
      </c>
      <c r="T48" s="221">
        <v>1</v>
      </c>
      <c r="V48" s="516"/>
      <c r="W48" s="157"/>
      <c r="X48" s="98" t="s">
        <v>235</v>
      </c>
      <c r="Y48" s="111">
        <v>0.91176470588235292</v>
      </c>
      <c r="Z48" s="49">
        <v>8.8235294117647065E-2</v>
      </c>
      <c r="AA48" s="49">
        <v>0</v>
      </c>
      <c r="AB48" s="224">
        <v>1</v>
      </c>
      <c r="AC48" s="419">
        <v>8.8235294117647065E-2</v>
      </c>
      <c r="AE48" s="516"/>
      <c r="AF48" s="157"/>
      <c r="AG48" s="98" t="s">
        <v>235</v>
      </c>
      <c r="AH48" s="111">
        <v>0.16666666666666699</v>
      </c>
      <c r="AI48" s="49">
        <v>0</v>
      </c>
      <c r="AJ48" s="49">
        <v>0.66666666666666663</v>
      </c>
      <c r="AK48" s="49">
        <v>0.16666666666666666</v>
      </c>
      <c r="AL48" s="49">
        <v>0</v>
      </c>
      <c r="AM48" s="49">
        <v>0</v>
      </c>
      <c r="AN48" s="49">
        <v>0</v>
      </c>
      <c r="AO48" s="224">
        <f t="shared" si="0"/>
        <v>1.0000000000000002</v>
      </c>
      <c r="AQ48" s="516"/>
      <c r="AR48" s="155"/>
      <c r="AS48" s="98" t="s">
        <v>235</v>
      </c>
      <c r="AT48" s="101">
        <v>0.73529411764705888</v>
      </c>
      <c r="AU48" s="25">
        <v>0.22058823529411764</v>
      </c>
      <c r="AV48" s="25">
        <v>4.4117647058823532E-2</v>
      </c>
      <c r="AW48" s="225">
        <f t="shared" si="1"/>
        <v>1</v>
      </c>
      <c r="AX48" s="417">
        <v>0.1764705882352941</v>
      </c>
      <c r="AY48" s="296"/>
      <c r="AZ48" s="415"/>
      <c r="BA48" s="415"/>
      <c r="BB48" s="415"/>
      <c r="BC48" s="415"/>
      <c r="BD48" s="415"/>
      <c r="BE48" s="415"/>
    </row>
    <row r="49" spans="2:57" x14ac:dyDescent="0.25">
      <c r="B49" s="516"/>
      <c r="C49" s="156" t="s">
        <v>243</v>
      </c>
      <c r="D49" s="98" t="s">
        <v>236</v>
      </c>
      <c r="E49" s="212">
        <v>0.7466666666666667</v>
      </c>
      <c r="F49" s="213">
        <v>9.3333333333333338E-2</v>
      </c>
      <c r="G49" s="213">
        <v>9.3333333333333338E-2</v>
      </c>
      <c r="H49" s="213">
        <v>1.3333333333333334E-2</v>
      </c>
      <c r="I49" s="213">
        <v>1.3333333333333334E-2</v>
      </c>
      <c r="J49" s="213">
        <v>0.04</v>
      </c>
      <c r="K49" s="78">
        <v>1</v>
      </c>
      <c r="M49" s="516"/>
      <c r="N49" s="156" t="s">
        <v>243</v>
      </c>
      <c r="O49" s="98" t="s">
        <v>236</v>
      </c>
      <c r="P49" s="212">
        <v>0.7466666666666667</v>
      </c>
      <c r="Q49" s="213">
        <v>0.21333333333333335</v>
      </c>
      <c r="R49" s="213">
        <v>0.04</v>
      </c>
      <c r="S49" s="213">
        <v>0</v>
      </c>
      <c r="T49" s="78">
        <v>1</v>
      </c>
      <c r="V49" s="516"/>
      <c r="W49" s="156" t="s">
        <v>243</v>
      </c>
      <c r="X49" s="98" t="s">
        <v>236</v>
      </c>
      <c r="Y49" s="101">
        <v>0.76</v>
      </c>
      <c r="Z49" s="25">
        <v>0.22666666666666666</v>
      </c>
      <c r="AA49" s="25">
        <v>1.3333333333333334E-2</v>
      </c>
      <c r="AB49" s="225">
        <v>1</v>
      </c>
      <c r="AC49" s="417">
        <v>0.21333333333333332</v>
      </c>
      <c r="AE49" s="516"/>
      <c r="AF49" s="156" t="s">
        <v>243</v>
      </c>
      <c r="AG49" s="98" t="s">
        <v>236</v>
      </c>
      <c r="AH49" s="101">
        <v>0.4375</v>
      </c>
      <c r="AI49" s="25">
        <v>0</v>
      </c>
      <c r="AJ49" s="25">
        <v>0.25</v>
      </c>
      <c r="AK49" s="25">
        <v>0</v>
      </c>
      <c r="AL49" s="25">
        <v>0.125</v>
      </c>
      <c r="AM49" s="25">
        <v>0</v>
      </c>
      <c r="AN49" s="25">
        <v>0.1875</v>
      </c>
      <c r="AO49" s="225">
        <f t="shared" si="0"/>
        <v>1</v>
      </c>
      <c r="AQ49" s="516"/>
      <c r="AR49" s="176" t="s">
        <v>243</v>
      </c>
      <c r="AS49" s="98" t="s">
        <v>236</v>
      </c>
      <c r="AT49" s="101">
        <v>0.68</v>
      </c>
      <c r="AU49" s="25">
        <v>0.28000000000000003</v>
      </c>
      <c r="AV49" s="25">
        <v>0.04</v>
      </c>
      <c r="AW49" s="225">
        <f t="shared" si="1"/>
        <v>1</v>
      </c>
      <c r="AX49" s="417">
        <v>0.24000000000000002</v>
      </c>
      <c r="AY49" s="296"/>
      <c r="AZ49" s="415"/>
      <c r="BA49" s="415"/>
      <c r="BB49" s="415"/>
      <c r="BC49" s="415"/>
      <c r="BD49" s="415"/>
      <c r="BE49" s="415"/>
    </row>
    <row r="50" spans="2:57" x14ac:dyDescent="0.25">
      <c r="B50" s="516"/>
      <c r="C50" s="158"/>
      <c r="D50" s="115" t="s">
        <v>237</v>
      </c>
      <c r="E50" s="216">
        <v>0.74675324675324672</v>
      </c>
      <c r="F50" s="217">
        <v>0.11688311688311688</v>
      </c>
      <c r="G50" s="217">
        <v>6.8181818181818177E-2</v>
      </c>
      <c r="H50" s="217">
        <v>3.2467532467532464E-2</v>
      </c>
      <c r="I50" s="217">
        <v>1.2987012987012988E-2</v>
      </c>
      <c r="J50" s="217">
        <v>2.2727272727272728E-2</v>
      </c>
      <c r="K50" s="220">
        <v>1</v>
      </c>
      <c r="M50" s="516"/>
      <c r="N50" s="158"/>
      <c r="O50" s="115" t="s">
        <v>237</v>
      </c>
      <c r="P50" s="216">
        <v>0.69902912621359226</v>
      </c>
      <c r="Q50" s="217">
        <v>0.25889967637540451</v>
      </c>
      <c r="R50" s="217">
        <v>3.5598705501618123E-2</v>
      </c>
      <c r="S50" s="217">
        <v>6.4724919093851136E-3</v>
      </c>
      <c r="T50" s="220">
        <v>1</v>
      </c>
      <c r="V50" s="516"/>
      <c r="W50" s="158"/>
      <c r="X50" s="115" t="s">
        <v>237</v>
      </c>
      <c r="Y50" s="110">
        <v>0.83116883116883122</v>
      </c>
      <c r="Z50" s="51">
        <v>0.15259740259740259</v>
      </c>
      <c r="AA50" s="51">
        <v>1.6233766233766232E-2</v>
      </c>
      <c r="AB50" s="226">
        <v>1</v>
      </c>
      <c r="AC50" s="418">
        <v>0.13636363636363635</v>
      </c>
      <c r="AE50" s="516"/>
      <c r="AF50" s="158"/>
      <c r="AG50" s="115" t="s">
        <v>237</v>
      </c>
      <c r="AH50" s="110">
        <v>0.43902439024390244</v>
      </c>
      <c r="AI50" s="51">
        <v>0</v>
      </c>
      <c r="AJ50" s="51">
        <v>0.26829268292682928</v>
      </c>
      <c r="AK50" s="51">
        <v>0.14634146341463414</v>
      </c>
      <c r="AL50" s="51">
        <v>2.4390243902439025E-2</v>
      </c>
      <c r="AM50" s="51">
        <v>0</v>
      </c>
      <c r="AN50" s="51">
        <v>0.12195121951219512</v>
      </c>
      <c r="AO50" s="226">
        <f t="shared" si="0"/>
        <v>1</v>
      </c>
      <c r="AQ50" s="516"/>
      <c r="AR50" s="175"/>
      <c r="AS50" s="115" t="s">
        <v>237</v>
      </c>
      <c r="AT50" s="110">
        <v>0.7508090614886731</v>
      </c>
      <c r="AU50" s="51">
        <v>0.20711974110032363</v>
      </c>
      <c r="AV50" s="51">
        <v>4.2071197411003236E-2</v>
      </c>
      <c r="AW50" s="226">
        <f t="shared" si="1"/>
        <v>1</v>
      </c>
      <c r="AX50" s="418">
        <v>0.1650485436893204</v>
      </c>
      <c r="AY50" s="296"/>
      <c r="AZ50" s="415"/>
      <c r="BA50" s="415"/>
      <c r="BB50" s="415"/>
      <c r="BC50" s="415"/>
      <c r="BD50" s="415"/>
      <c r="BE50" s="415"/>
    </row>
    <row r="51" spans="2:57" x14ac:dyDescent="0.25">
      <c r="B51" s="516"/>
      <c r="C51" s="155"/>
      <c r="D51" s="98" t="s">
        <v>235</v>
      </c>
      <c r="E51" s="218">
        <v>0.79411764705882348</v>
      </c>
      <c r="F51" s="219">
        <v>0.13235294117647059</v>
      </c>
      <c r="G51" s="219">
        <v>4.4117647058823532E-2</v>
      </c>
      <c r="H51" s="219">
        <v>1.4705882352941176E-2</v>
      </c>
      <c r="I51" s="219">
        <v>1.4705882352941176E-2</v>
      </c>
      <c r="J51" s="219">
        <v>0</v>
      </c>
      <c r="K51" s="221">
        <v>0.99999999999999978</v>
      </c>
      <c r="M51" s="516"/>
      <c r="N51" s="155"/>
      <c r="O51" s="98" t="s">
        <v>235</v>
      </c>
      <c r="P51" s="218">
        <v>0.70588235294117652</v>
      </c>
      <c r="Q51" s="219">
        <v>0.27941176470588236</v>
      </c>
      <c r="R51" s="219">
        <v>1.4705882352941176E-2</v>
      </c>
      <c r="S51" s="219">
        <v>0</v>
      </c>
      <c r="T51" s="221">
        <v>1</v>
      </c>
      <c r="V51" s="516"/>
      <c r="W51" s="157"/>
      <c r="X51" s="98" t="s">
        <v>235</v>
      </c>
      <c r="Y51" s="111">
        <v>0.91176470588235292</v>
      </c>
      <c r="Z51" s="49">
        <v>7.3529411764705885E-2</v>
      </c>
      <c r="AA51" s="49">
        <v>1.4705882352941176E-2</v>
      </c>
      <c r="AB51" s="224">
        <v>0.99999999999999989</v>
      </c>
      <c r="AC51" s="419">
        <v>5.8823529411764705E-2</v>
      </c>
      <c r="AE51" s="516"/>
      <c r="AF51" s="157"/>
      <c r="AG51" s="98" t="s">
        <v>235</v>
      </c>
      <c r="AH51" s="111">
        <v>0</v>
      </c>
      <c r="AI51" s="49">
        <v>0</v>
      </c>
      <c r="AJ51" s="49">
        <v>0.33333333333333331</v>
      </c>
      <c r="AK51" s="49">
        <v>0.33333333333333331</v>
      </c>
      <c r="AL51" s="49">
        <v>0</v>
      </c>
      <c r="AM51" s="49">
        <v>0</v>
      </c>
      <c r="AN51" s="49">
        <v>0.33333333333333331</v>
      </c>
      <c r="AO51" s="224">
        <f t="shared" si="0"/>
        <v>1</v>
      </c>
      <c r="AQ51" s="516"/>
      <c r="AR51" s="155"/>
      <c r="AS51" s="98" t="s">
        <v>235</v>
      </c>
      <c r="AT51" s="101">
        <v>0.92647058823529416</v>
      </c>
      <c r="AU51" s="25">
        <v>5.8823529411764705E-2</v>
      </c>
      <c r="AV51" s="25">
        <v>1.4705882352941176E-2</v>
      </c>
      <c r="AW51" s="225">
        <f t="shared" si="1"/>
        <v>1</v>
      </c>
      <c r="AX51" s="417">
        <v>4.4117647058823525E-2</v>
      </c>
      <c r="AY51" s="296"/>
      <c r="AZ51" s="415"/>
      <c r="BA51" s="415"/>
      <c r="BB51" s="415"/>
      <c r="BC51" s="415"/>
      <c r="BD51" s="415"/>
      <c r="BE51" s="415"/>
    </row>
    <row r="52" spans="2:57" x14ac:dyDescent="0.25">
      <c r="B52" s="516"/>
      <c r="C52" s="156" t="s">
        <v>244</v>
      </c>
      <c r="D52" s="98" t="s">
        <v>236</v>
      </c>
      <c r="E52" s="212">
        <v>0.88709677419354838</v>
      </c>
      <c r="F52" s="213">
        <v>8.0645161290322578E-2</v>
      </c>
      <c r="G52" s="213">
        <v>1.6129032258064516E-2</v>
      </c>
      <c r="H52" s="213">
        <v>0</v>
      </c>
      <c r="I52" s="213">
        <v>0</v>
      </c>
      <c r="J52" s="213">
        <v>1.6129032258064516E-2</v>
      </c>
      <c r="K52" s="78">
        <v>1</v>
      </c>
      <c r="M52" s="516"/>
      <c r="N52" s="156" t="s">
        <v>244</v>
      </c>
      <c r="O52" s="98" t="s">
        <v>236</v>
      </c>
      <c r="P52" s="212">
        <v>0.67741935483870963</v>
      </c>
      <c r="Q52" s="213">
        <v>0.27419354838709675</v>
      </c>
      <c r="R52" s="213">
        <v>4.8387096774193547E-2</v>
      </c>
      <c r="S52" s="213">
        <v>0</v>
      </c>
      <c r="T52" s="78">
        <v>0.99999999999999989</v>
      </c>
      <c r="V52" s="516"/>
      <c r="W52" s="156" t="s">
        <v>244</v>
      </c>
      <c r="X52" s="98" t="s">
        <v>236</v>
      </c>
      <c r="Y52" s="101">
        <v>0.77419354838709675</v>
      </c>
      <c r="Z52" s="25">
        <v>0.20967741935483872</v>
      </c>
      <c r="AA52" s="25">
        <v>1.6129032258064516E-2</v>
      </c>
      <c r="AB52" s="225">
        <v>1</v>
      </c>
      <c r="AC52" s="417">
        <v>0.19354838709677419</v>
      </c>
      <c r="AE52" s="516"/>
      <c r="AF52" s="156" t="s">
        <v>244</v>
      </c>
      <c r="AG52" s="98" t="s">
        <v>236</v>
      </c>
      <c r="AH52" s="101">
        <v>0.22222222222222221</v>
      </c>
      <c r="AI52" s="25">
        <v>0</v>
      </c>
      <c r="AJ52" s="25">
        <v>0.22222222222222221</v>
      </c>
      <c r="AK52" s="25">
        <v>0.1111111111111111</v>
      </c>
      <c r="AL52" s="25">
        <v>0</v>
      </c>
      <c r="AM52" s="25">
        <v>0</v>
      </c>
      <c r="AN52" s="25">
        <v>0.44444444444444442</v>
      </c>
      <c r="AO52" s="225">
        <f t="shared" si="0"/>
        <v>1</v>
      </c>
      <c r="AQ52" s="516"/>
      <c r="AR52" s="176" t="s">
        <v>244</v>
      </c>
      <c r="AS52" s="98" t="s">
        <v>236</v>
      </c>
      <c r="AT52" s="101">
        <v>0.85245901639344257</v>
      </c>
      <c r="AU52" s="25">
        <v>9.8360655737704916E-2</v>
      </c>
      <c r="AV52" s="25">
        <v>4.9180327868852458E-2</v>
      </c>
      <c r="AW52" s="225">
        <f t="shared" si="1"/>
        <v>1</v>
      </c>
      <c r="AX52" s="417">
        <v>4.9180327868852458E-2</v>
      </c>
      <c r="AY52" s="296"/>
      <c r="AZ52" s="415"/>
      <c r="BA52" s="415"/>
      <c r="BB52" s="415"/>
      <c r="BC52" s="415"/>
      <c r="BD52" s="415"/>
      <c r="BE52" s="415"/>
    </row>
    <row r="53" spans="2:57" x14ac:dyDescent="0.25">
      <c r="B53" s="516"/>
      <c r="C53" s="175"/>
      <c r="D53" s="120" t="s">
        <v>237</v>
      </c>
      <c r="E53" s="216">
        <v>0.83061889250814336</v>
      </c>
      <c r="F53" s="217">
        <v>7.8175895765472306E-2</v>
      </c>
      <c r="G53" s="217">
        <v>4.5602605863192182E-2</v>
      </c>
      <c r="H53" s="217">
        <v>2.9315960912052116E-2</v>
      </c>
      <c r="I53" s="217">
        <v>6.5146579804560263E-3</v>
      </c>
      <c r="J53" s="217">
        <v>9.7719869706840382E-3</v>
      </c>
      <c r="K53" s="220">
        <v>1</v>
      </c>
      <c r="M53" s="516"/>
      <c r="N53" s="175"/>
      <c r="O53" s="115" t="s">
        <v>237</v>
      </c>
      <c r="P53" s="216">
        <v>0.72964169381107491</v>
      </c>
      <c r="Q53" s="217">
        <v>0.23127035830618892</v>
      </c>
      <c r="R53" s="217">
        <v>3.2573289902280131E-2</v>
      </c>
      <c r="S53" s="217">
        <v>6.5146579804560263E-3</v>
      </c>
      <c r="T53" s="220">
        <v>1</v>
      </c>
      <c r="V53" s="516"/>
      <c r="W53" s="158"/>
      <c r="X53" s="115" t="s">
        <v>237</v>
      </c>
      <c r="Y53" s="110">
        <v>0.83387622149837137</v>
      </c>
      <c r="Z53" s="51">
        <v>0.15635179153094461</v>
      </c>
      <c r="AA53" s="51">
        <v>9.7719869706840382E-3</v>
      </c>
      <c r="AB53" s="226">
        <v>1</v>
      </c>
      <c r="AC53" s="418">
        <v>0.14657980456026057</v>
      </c>
      <c r="AE53" s="516"/>
      <c r="AF53" s="158"/>
      <c r="AG53" s="115" t="s">
        <v>237</v>
      </c>
      <c r="AH53" s="110">
        <v>0.43333333333333335</v>
      </c>
      <c r="AI53" s="51">
        <v>0</v>
      </c>
      <c r="AJ53" s="51">
        <v>0.23333333333333334</v>
      </c>
      <c r="AK53" s="51">
        <v>6.6666666666666666E-2</v>
      </c>
      <c r="AL53" s="51">
        <v>3.3333333333333333E-2</v>
      </c>
      <c r="AM53" s="51">
        <v>0</v>
      </c>
      <c r="AN53" s="51">
        <v>0.23333333333333334</v>
      </c>
      <c r="AO53" s="226">
        <f t="shared" si="0"/>
        <v>1</v>
      </c>
      <c r="AQ53" s="516"/>
      <c r="AR53" s="175"/>
      <c r="AS53" s="115" t="s">
        <v>237</v>
      </c>
      <c r="AT53" s="110">
        <v>0.84313725490196079</v>
      </c>
      <c r="AU53" s="51">
        <v>0.13725490196078433</v>
      </c>
      <c r="AV53" s="51">
        <v>1.9607843137254902E-2</v>
      </c>
      <c r="AW53" s="226">
        <f t="shared" si="1"/>
        <v>1</v>
      </c>
      <c r="AX53" s="418">
        <v>0.11764705882352942</v>
      </c>
      <c r="AY53" s="296"/>
      <c r="AZ53" s="415"/>
      <c r="BA53" s="415"/>
      <c r="BB53" s="415"/>
      <c r="BC53" s="415"/>
      <c r="BD53" s="415"/>
      <c r="BE53" s="415"/>
    </row>
    <row r="54" spans="2:57" x14ac:dyDescent="0.25">
      <c r="B54" s="516"/>
      <c r="C54" s="155"/>
      <c r="D54" s="98" t="s">
        <v>235</v>
      </c>
      <c r="E54" s="218">
        <v>0.875</v>
      </c>
      <c r="F54" s="219">
        <v>6.25E-2</v>
      </c>
      <c r="G54" s="219">
        <v>1.5625E-2</v>
      </c>
      <c r="H54" s="219">
        <v>3.125E-2</v>
      </c>
      <c r="I54" s="219">
        <v>0</v>
      </c>
      <c r="J54" s="219">
        <v>1.5625E-2</v>
      </c>
      <c r="K54" s="221">
        <v>1</v>
      </c>
      <c r="M54" s="516"/>
      <c r="N54" s="155"/>
      <c r="O54" s="98" t="s">
        <v>235</v>
      </c>
      <c r="P54" s="218">
        <v>0.75</v>
      </c>
      <c r="Q54" s="219">
        <v>0.234375</v>
      </c>
      <c r="R54" s="219">
        <v>1.5625E-2</v>
      </c>
      <c r="S54" s="219">
        <v>0</v>
      </c>
      <c r="T54" s="221">
        <v>1</v>
      </c>
      <c r="V54" s="516"/>
      <c r="W54" s="157"/>
      <c r="X54" s="98" t="s">
        <v>235</v>
      </c>
      <c r="Y54" s="111">
        <v>0.875</v>
      </c>
      <c r="Z54" s="49">
        <v>6.25E-2</v>
      </c>
      <c r="AA54" s="49">
        <v>6.25E-2</v>
      </c>
      <c r="AB54" s="224">
        <v>1</v>
      </c>
      <c r="AC54" s="419">
        <v>0</v>
      </c>
      <c r="AE54" s="516"/>
      <c r="AF54" s="157"/>
      <c r="AG54" s="98" t="s">
        <v>235</v>
      </c>
      <c r="AH54" s="111">
        <v>0</v>
      </c>
      <c r="AI54" s="49">
        <v>0</v>
      </c>
      <c r="AJ54" s="49">
        <v>1</v>
      </c>
      <c r="AK54" s="49">
        <v>0</v>
      </c>
      <c r="AL54" s="49">
        <v>0</v>
      </c>
      <c r="AM54" s="49">
        <v>0</v>
      </c>
      <c r="AN54" s="49">
        <v>0</v>
      </c>
      <c r="AO54" s="224">
        <f t="shared" si="0"/>
        <v>1</v>
      </c>
      <c r="AQ54" s="516"/>
      <c r="AR54" s="155"/>
      <c r="AS54" s="98" t="s">
        <v>235</v>
      </c>
      <c r="AT54" s="101">
        <v>0.796875</v>
      </c>
      <c r="AU54" s="25">
        <v>0.15625</v>
      </c>
      <c r="AV54" s="25">
        <v>4.6875E-2</v>
      </c>
      <c r="AW54" s="225">
        <f t="shared" si="1"/>
        <v>1</v>
      </c>
      <c r="AX54" s="419">
        <v>0.109375</v>
      </c>
      <c r="AY54" s="296"/>
      <c r="AZ54" s="415"/>
      <c r="BA54" s="415"/>
      <c r="BB54" s="415"/>
      <c r="BC54" s="415"/>
      <c r="BD54" s="415"/>
      <c r="BE54" s="415"/>
    </row>
    <row r="55" spans="2:57" x14ac:dyDescent="0.25">
      <c r="B55" s="516"/>
      <c r="C55" s="156" t="s">
        <v>254</v>
      </c>
      <c r="D55" s="98" t="s">
        <v>236</v>
      </c>
      <c r="E55" s="212">
        <v>0.79365079365079361</v>
      </c>
      <c r="F55" s="213">
        <v>0.12698412698412698</v>
      </c>
      <c r="G55" s="213">
        <v>4.7619047619047616E-2</v>
      </c>
      <c r="H55" s="213">
        <v>1.5873015873015872E-2</v>
      </c>
      <c r="I55" s="213">
        <v>1.5873015873015872E-2</v>
      </c>
      <c r="J55" s="213">
        <v>0</v>
      </c>
      <c r="K55" s="78">
        <v>0.99999999999999978</v>
      </c>
      <c r="M55" s="516"/>
      <c r="N55" s="156" t="s">
        <v>254</v>
      </c>
      <c r="O55" s="98" t="s">
        <v>236</v>
      </c>
      <c r="P55" s="212">
        <v>0.76190476190476186</v>
      </c>
      <c r="Q55" s="213">
        <v>0.23809523809523808</v>
      </c>
      <c r="R55" s="213">
        <v>0</v>
      </c>
      <c r="S55" s="213">
        <v>0</v>
      </c>
      <c r="T55" s="78">
        <v>1</v>
      </c>
      <c r="V55" s="516"/>
      <c r="W55" s="156" t="s">
        <v>254</v>
      </c>
      <c r="X55" s="98" t="s">
        <v>236</v>
      </c>
      <c r="Y55" s="101">
        <v>0.88888888888888884</v>
      </c>
      <c r="Z55" s="25">
        <v>0.1111111111111111</v>
      </c>
      <c r="AA55" s="25">
        <v>0</v>
      </c>
      <c r="AB55" s="225">
        <v>1</v>
      </c>
      <c r="AC55" s="417">
        <v>0.1111111111111111</v>
      </c>
      <c r="AE55" s="516"/>
      <c r="AF55" s="156" t="s">
        <v>254</v>
      </c>
      <c r="AG55" s="98" t="s">
        <v>236</v>
      </c>
      <c r="AH55" s="101">
        <v>0</v>
      </c>
      <c r="AI55" s="25">
        <v>0</v>
      </c>
      <c r="AJ55" s="25">
        <v>0</v>
      </c>
      <c r="AK55" s="25">
        <v>0</v>
      </c>
      <c r="AL55" s="25">
        <v>0</v>
      </c>
      <c r="AM55" s="25">
        <v>0</v>
      </c>
      <c r="AN55" s="25">
        <v>0</v>
      </c>
      <c r="AO55" s="225">
        <f t="shared" si="0"/>
        <v>0</v>
      </c>
      <c r="AQ55" s="516"/>
      <c r="AR55" s="156" t="s">
        <v>254</v>
      </c>
      <c r="AS55" s="98" t="s">
        <v>236</v>
      </c>
      <c r="AT55" s="101">
        <v>0.87301587301587302</v>
      </c>
      <c r="AU55" s="25">
        <v>0.1111111111111111</v>
      </c>
      <c r="AV55" s="25">
        <v>1.5873015873015872E-2</v>
      </c>
      <c r="AW55" s="225">
        <f t="shared" si="1"/>
        <v>1</v>
      </c>
      <c r="AX55" s="417">
        <v>9.5238095238095233E-2</v>
      </c>
      <c r="AY55" s="296"/>
      <c r="AZ55" s="415"/>
      <c r="BA55" s="415"/>
      <c r="BB55" s="415"/>
      <c r="BC55" s="415"/>
      <c r="BD55" s="415"/>
      <c r="BE55" s="415"/>
    </row>
    <row r="56" spans="2:57" x14ac:dyDescent="0.25">
      <c r="B56" s="516"/>
      <c r="C56" s="175"/>
      <c r="D56" s="120" t="s">
        <v>237</v>
      </c>
      <c r="E56" s="216">
        <v>0.85106382978723405</v>
      </c>
      <c r="F56" s="217">
        <v>7.4468085106382975E-2</v>
      </c>
      <c r="G56" s="217">
        <v>5.6737588652482268E-2</v>
      </c>
      <c r="H56" s="217">
        <v>1.7730496453900711E-2</v>
      </c>
      <c r="I56" s="217">
        <v>0</v>
      </c>
      <c r="J56" s="217">
        <v>0</v>
      </c>
      <c r="K56" s="220">
        <v>0.99999999999999989</v>
      </c>
      <c r="M56" s="516"/>
      <c r="N56" s="175"/>
      <c r="O56" s="115" t="s">
        <v>237</v>
      </c>
      <c r="P56" s="216">
        <v>0.77304964539007093</v>
      </c>
      <c r="Q56" s="217">
        <v>0.19148936170212766</v>
      </c>
      <c r="R56" s="217">
        <v>3.5460992907801421E-2</v>
      </c>
      <c r="S56" s="217">
        <v>0</v>
      </c>
      <c r="T56" s="220">
        <v>1</v>
      </c>
      <c r="V56" s="516"/>
      <c r="W56" s="158"/>
      <c r="X56" s="115" t="s">
        <v>237</v>
      </c>
      <c r="Y56" s="110">
        <v>0.82269503546099287</v>
      </c>
      <c r="Z56" s="51">
        <v>0.15957446808510639</v>
      </c>
      <c r="AA56" s="51">
        <v>1.7730496453900711E-2</v>
      </c>
      <c r="AB56" s="226">
        <v>1</v>
      </c>
      <c r="AC56" s="418">
        <v>0.14184397163120568</v>
      </c>
      <c r="AE56" s="516"/>
      <c r="AF56" s="158"/>
      <c r="AG56" s="115" t="s">
        <v>237</v>
      </c>
      <c r="AH56" s="110">
        <v>7.1428571428571425E-2</v>
      </c>
      <c r="AI56" s="51">
        <v>0</v>
      </c>
      <c r="AJ56" s="51">
        <v>0.5</v>
      </c>
      <c r="AK56" s="51">
        <v>0.2857142857142857</v>
      </c>
      <c r="AL56" s="51">
        <v>7.1428571428571425E-2</v>
      </c>
      <c r="AM56" s="51">
        <v>0</v>
      </c>
      <c r="AN56" s="51">
        <v>7.1428571428571425E-2</v>
      </c>
      <c r="AO56" s="226">
        <f t="shared" si="0"/>
        <v>0.99999999999999989</v>
      </c>
      <c r="AQ56" s="516"/>
      <c r="AR56" s="158"/>
      <c r="AS56" s="115" t="s">
        <v>237</v>
      </c>
      <c r="AT56" s="110">
        <v>0.85159010600706708</v>
      </c>
      <c r="AU56" s="51">
        <v>0.13427561837455831</v>
      </c>
      <c r="AV56" s="51">
        <v>1.4134275618374558E-2</v>
      </c>
      <c r="AW56" s="226">
        <f t="shared" si="1"/>
        <v>0.99999999999999989</v>
      </c>
      <c r="AX56" s="418">
        <v>0.12014134275618375</v>
      </c>
      <c r="AY56" s="296"/>
      <c r="AZ56" s="415"/>
      <c r="BA56" s="415"/>
      <c r="BB56" s="415"/>
      <c r="BC56" s="415"/>
      <c r="BD56" s="415"/>
      <c r="BE56" s="415"/>
    </row>
    <row r="57" spans="2:57" x14ac:dyDescent="0.25">
      <c r="B57" s="516"/>
      <c r="C57" s="155"/>
      <c r="D57" s="98" t="s">
        <v>235</v>
      </c>
      <c r="E57" s="218">
        <v>0.81428571428571428</v>
      </c>
      <c r="F57" s="219">
        <v>0.11428571428571428</v>
      </c>
      <c r="G57" s="219">
        <v>4.2857142857142858E-2</v>
      </c>
      <c r="H57" s="219">
        <v>2.8571428571428571E-2</v>
      </c>
      <c r="I57" s="219">
        <v>0</v>
      </c>
      <c r="J57" s="219">
        <v>0</v>
      </c>
      <c r="K57" s="221">
        <v>1</v>
      </c>
      <c r="M57" s="516"/>
      <c r="N57" s="155"/>
      <c r="O57" s="98" t="s">
        <v>235</v>
      </c>
      <c r="P57" s="218">
        <v>0.72857142857142854</v>
      </c>
      <c r="Q57" s="219">
        <v>0.25714285714285712</v>
      </c>
      <c r="R57" s="219">
        <v>1.4285714285714285E-2</v>
      </c>
      <c r="S57" s="219">
        <v>0</v>
      </c>
      <c r="T57" s="221">
        <v>0.99999999999999989</v>
      </c>
      <c r="V57" s="516"/>
      <c r="W57" s="157"/>
      <c r="X57" s="98" t="s">
        <v>235</v>
      </c>
      <c r="Y57" s="111">
        <v>0.82857142857142863</v>
      </c>
      <c r="Z57" s="49">
        <v>0.17142857142857143</v>
      </c>
      <c r="AA57" s="49">
        <v>0</v>
      </c>
      <c r="AB57" s="224">
        <v>1</v>
      </c>
      <c r="AC57" s="419">
        <v>0.17142857142857143</v>
      </c>
      <c r="AE57" s="516"/>
      <c r="AF57" s="157"/>
      <c r="AG57" s="98" t="s">
        <v>235</v>
      </c>
      <c r="AH57" s="111">
        <v>0.5</v>
      </c>
      <c r="AI57" s="49">
        <v>0</v>
      </c>
      <c r="AJ57" s="49">
        <v>0</v>
      </c>
      <c r="AK57" s="49">
        <v>0.16666666666666666</v>
      </c>
      <c r="AL57" s="49">
        <v>0.16666666666666666</v>
      </c>
      <c r="AM57" s="49">
        <v>0</v>
      </c>
      <c r="AN57" s="49">
        <v>0.16666666666666666</v>
      </c>
      <c r="AO57" s="224">
        <f t="shared" si="0"/>
        <v>0.99999999999999989</v>
      </c>
      <c r="AQ57" s="516"/>
      <c r="AR57" s="155"/>
      <c r="AS57" s="98" t="s">
        <v>235</v>
      </c>
      <c r="AT57" s="101">
        <v>0.8</v>
      </c>
      <c r="AU57" s="25">
        <v>0.14285714285714285</v>
      </c>
      <c r="AV57" s="25">
        <v>5.7142857142857141E-2</v>
      </c>
      <c r="AW57" s="225">
        <f t="shared" si="1"/>
        <v>1</v>
      </c>
      <c r="AX57" s="419">
        <v>8.5714285714285715E-2</v>
      </c>
      <c r="AY57" s="296"/>
      <c r="AZ57" s="415"/>
      <c r="BA57" s="415"/>
      <c r="BB57" s="415"/>
      <c r="BC57" s="415"/>
      <c r="BD57" s="415"/>
      <c r="BE57" s="415"/>
    </row>
    <row r="58" spans="2:57" x14ac:dyDescent="0.25">
      <c r="B58" s="516"/>
      <c r="C58" s="156" t="s">
        <v>253</v>
      </c>
      <c r="D58" s="98" t="s">
        <v>236</v>
      </c>
      <c r="E58" s="212">
        <v>0.79411764705882348</v>
      </c>
      <c r="F58" s="213">
        <v>0.10294117647058823</v>
      </c>
      <c r="G58" s="213">
        <v>7.3529411764705885E-2</v>
      </c>
      <c r="H58" s="213">
        <v>1.4705882352941176E-2</v>
      </c>
      <c r="I58" s="213">
        <v>1.4705882352941176E-2</v>
      </c>
      <c r="J58" s="213">
        <v>0</v>
      </c>
      <c r="K58" s="78">
        <v>0.99999999999999978</v>
      </c>
      <c r="M58" s="516"/>
      <c r="N58" s="156" t="s">
        <v>253</v>
      </c>
      <c r="O58" s="98" t="s">
        <v>236</v>
      </c>
      <c r="P58" s="212">
        <v>0.77941176470588236</v>
      </c>
      <c r="Q58" s="213">
        <v>0.14705882352941177</v>
      </c>
      <c r="R58" s="213">
        <v>7.3529411764705885E-2</v>
      </c>
      <c r="S58" s="213">
        <v>0</v>
      </c>
      <c r="T58" s="78">
        <v>1</v>
      </c>
      <c r="V58" s="516"/>
      <c r="W58" s="156" t="s">
        <v>253</v>
      </c>
      <c r="X58" s="98" t="s">
        <v>236</v>
      </c>
      <c r="Y58" s="101">
        <v>0.80882352941176472</v>
      </c>
      <c r="Z58" s="25">
        <v>0.19117647058823528</v>
      </c>
      <c r="AA58" s="25">
        <v>0</v>
      </c>
      <c r="AB58" s="225">
        <v>1</v>
      </c>
      <c r="AC58" s="417">
        <v>0.19117647058823528</v>
      </c>
      <c r="AE58" s="516"/>
      <c r="AF58" s="156" t="s">
        <v>253</v>
      </c>
      <c r="AG58" s="98" t="s">
        <v>236</v>
      </c>
      <c r="AH58" s="101">
        <v>0.5714285714285714</v>
      </c>
      <c r="AI58" s="25">
        <v>0</v>
      </c>
      <c r="AJ58" s="25">
        <v>0.42857142857142855</v>
      </c>
      <c r="AK58" s="25">
        <v>0</v>
      </c>
      <c r="AL58" s="25">
        <v>0</v>
      </c>
      <c r="AM58" s="25">
        <v>0</v>
      </c>
      <c r="AN58" s="25">
        <v>0</v>
      </c>
      <c r="AO58" s="225">
        <f t="shared" si="0"/>
        <v>1</v>
      </c>
      <c r="AQ58" s="516"/>
      <c r="AR58" s="156" t="s">
        <v>253</v>
      </c>
      <c r="AS58" s="98" t="s">
        <v>236</v>
      </c>
      <c r="AT58" s="101">
        <v>0.82352941176470584</v>
      </c>
      <c r="AU58" s="25">
        <v>0.14705882352941177</v>
      </c>
      <c r="AV58" s="25">
        <v>2.9411764705882353E-2</v>
      </c>
      <c r="AW58" s="225">
        <f t="shared" si="1"/>
        <v>1</v>
      </c>
      <c r="AX58" s="417">
        <v>0.11764705882352941</v>
      </c>
      <c r="AY58" s="296"/>
      <c r="AZ58" s="415"/>
      <c r="BA58" s="415"/>
      <c r="BB58" s="415"/>
      <c r="BC58" s="415"/>
      <c r="BD58" s="415"/>
      <c r="BE58" s="415"/>
    </row>
    <row r="59" spans="2:57" x14ac:dyDescent="0.25">
      <c r="B59" s="516"/>
      <c r="C59" s="175"/>
      <c r="D59" s="120" t="s">
        <v>237</v>
      </c>
      <c r="E59" s="216">
        <v>0.80487804878048785</v>
      </c>
      <c r="F59" s="217">
        <v>0.1289198606271777</v>
      </c>
      <c r="G59" s="217">
        <v>3.484320557491289E-2</v>
      </c>
      <c r="H59" s="217">
        <v>2.0905923344947737E-2</v>
      </c>
      <c r="I59" s="217">
        <v>3.4843205574912892E-3</v>
      </c>
      <c r="J59" s="217">
        <v>6.9686411149825784E-3</v>
      </c>
      <c r="K59" s="220">
        <v>1.0000000000000002</v>
      </c>
      <c r="M59" s="516"/>
      <c r="N59" s="175"/>
      <c r="O59" s="115" t="s">
        <v>237</v>
      </c>
      <c r="P59" s="216">
        <v>0.75958188153310102</v>
      </c>
      <c r="Q59" s="217">
        <v>0.20905923344947736</v>
      </c>
      <c r="R59" s="217">
        <v>3.1358885017421602E-2</v>
      </c>
      <c r="S59" s="217">
        <v>0</v>
      </c>
      <c r="T59" s="220">
        <v>1</v>
      </c>
      <c r="V59" s="516"/>
      <c r="W59" s="158"/>
      <c r="X59" s="115" t="s">
        <v>237</v>
      </c>
      <c r="Y59" s="110">
        <v>0.80139372822299648</v>
      </c>
      <c r="Z59" s="51">
        <v>0.17421602787456447</v>
      </c>
      <c r="AA59" s="51">
        <v>2.4390243902439025E-2</v>
      </c>
      <c r="AB59" s="226">
        <v>1</v>
      </c>
      <c r="AC59" s="418">
        <v>0.14982578397212545</v>
      </c>
      <c r="AE59" s="516"/>
      <c r="AF59" s="158"/>
      <c r="AG59" s="115" t="s">
        <v>237</v>
      </c>
      <c r="AH59" s="110">
        <v>0.32258064516129031</v>
      </c>
      <c r="AI59" s="51">
        <v>0</v>
      </c>
      <c r="AJ59" s="51">
        <v>0.38709677419354838</v>
      </c>
      <c r="AK59" s="51">
        <v>0.12903225806451613</v>
      </c>
      <c r="AL59" s="51">
        <v>3.2258064516129031E-2</v>
      </c>
      <c r="AM59" s="51">
        <v>0</v>
      </c>
      <c r="AN59" s="51">
        <v>0.12903225806451613</v>
      </c>
      <c r="AO59" s="226">
        <f t="shared" si="0"/>
        <v>1</v>
      </c>
      <c r="AQ59" s="516"/>
      <c r="AR59" s="175"/>
      <c r="AS59" s="115" t="s">
        <v>237</v>
      </c>
      <c r="AT59" s="110">
        <v>0.82578397212543553</v>
      </c>
      <c r="AU59" s="51">
        <v>0.14982578397212543</v>
      </c>
      <c r="AV59" s="51">
        <v>2.4390243902439025E-2</v>
      </c>
      <c r="AW59" s="226">
        <f t="shared" si="1"/>
        <v>1</v>
      </c>
      <c r="AX59" s="418">
        <v>0.12543554006968641</v>
      </c>
      <c r="AY59" s="296"/>
      <c r="AZ59" s="415"/>
      <c r="BA59" s="415"/>
      <c r="BB59" s="415"/>
      <c r="BC59" s="415"/>
      <c r="BD59" s="415"/>
      <c r="BE59" s="415"/>
    </row>
    <row r="60" spans="2:57" x14ac:dyDescent="0.25">
      <c r="B60" s="516"/>
      <c r="C60" s="155"/>
      <c r="D60" s="98" t="s">
        <v>235</v>
      </c>
      <c r="E60" s="218">
        <v>0.88888888888888884</v>
      </c>
      <c r="F60" s="219">
        <v>3.1746031746031744E-2</v>
      </c>
      <c r="G60" s="219">
        <v>3.1746031746031744E-2</v>
      </c>
      <c r="H60" s="219">
        <v>0</v>
      </c>
      <c r="I60" s="219">
        <v>0</v>
      </c>
      <c r="J60" s="219">
        <v>4.7619047619047616E-2</v>
      </c>
      <c r="K60" s="221">
        <v>1</v>
      </c>
      <c r="M60" s="516"/>
      <c r="N60" s="155"/>
      <c r="O60" s="98" t="s">
        <v>235</v>
      </c>
      <c r="P60" s="218">
        <v>0.77777777777777779</v>
      </c>
      <c r="Q60" s="219">
        <v>0.22222222222222221</v>
      </c>
      <c r="R60" s="219">
        <v>0</v>
      </c>
      <c r="S60" s="219">
        <v>0</v>
      </c>
      <c r="T60" s="221">
        <v>1</v>
      </c>
      <c r="V60" s="516"/>
      <c r="W60" s="155"/>
      <c r="X60" s="98" t="s">
        <v>235</v>
      </c>
      <c r="Y60" s="111">
        <v>0.80952380952380953</v>
      </c>
      <c r="Z60" s="49">
        <v>0.14285714285714285</v>
      </c>
      <c r="AA60" s="49">
        <v>4.7619047619047616E-2</v>
      </c>
      <c r="AB60" s="224">
        <v>1</v>
      </c>
      <c r="AC60" s="419">
        <v>9.5238095238095233E-2</v>
      </c>
      <c r="AE60" s="516"/>
      <c r="AF60" s="155"/>
      <c r="AG60" s="98" t="s">
        <v>235</v>
      </c>
      <c r="AH60" s="111">
        <v>0.2</v>
      </c>
      <c r="AI60" s="49">
        <v>0</v>
      </c>
      <c r="AJ60" s="49">
        <v>0</v>
      </c>
      <c r="AK60" s="49">
        <v>0.4</v>
      </c>
      <c r="AL60" s="49">
        <v>0</v>
      </c>
      <c r="AM60" s="49">
        <v>0.2</v>
      </c>
      <c r="AN60" s="49">
        <v>0.2</v>
      </c>
      <c r="AO60" s="224">
        <f t="shared" si="0"/>
        <v>1</v>
      </c>
      <c r="AQ60" s="516"/>
      <c r="AR60" s="179"/>
      <c r="AS60" s="98" t="s">
        <v>235</v>
      </c>
      <c r="AT60" s="101">
        <v>0.83050847457627119</v>
      </c>
      <c r="AU60" s="25">
        <v>0.13559322033898305</v>
      </c>
      <c r="AV60" s="25">
        <v>3.3898305084745763E-2</v>
      </c>
      <c r="AW60" s="225">
        <f t="shared" si="1"/>
        <v>1</v>
      </c>
      <c r="AX60" s="417">
        <v>0.10169491525423729</v>
      </c>
      <c r="AY60" s="296"/>
    </row>
    <row r="61" spans="2:57" x14ac:dyDescent="0.25">
      <c r="B61" s="516"/>
      <c r="C61" s="156" t="s">
        <v>258</v>
      </c>
      <c r="D61" s="98" t="s">
        <v>236</v>
      </c>
      <c r="E61" s="212">
        <v>0.69333333333333336</v>
      </c>
      <c r="F61" s="213">
        <v>0.22666666666666666</v>
      </c>
      <c r="G61" s="213">
        <v>0.04</v>
      </c>
      <c r="H61" s="213">
        <v>1.3333333333333334E-2</v>
      </c>
      <c r="I61" s="213">
        <v>0</v>
      </c>
      <c r="J61" s="213">
        <v>2.6666666666666668E-2</v>
      </c>
      <c r="K61" s="78">
        <v>1</v>
      </c>
      <c r="M61" s="516"/>
      <c r="N61" s="156" t="s">
        <v>258</v>
      </c>
      <c r="O61" s="98" t="s">
        <v>236</v>
      </c>
      <c r="P61" s="212">
        <v>0.78666666666666663</v>
      </c>
      <c r="Q61" s="213">
        <v>0.21333333333333335</v>
      </c>
      <c r="R61" s="213">
        <v>0</v>
      </c>
      <c r="S61" s="213">
        <v>0</v>
      </c>
      <c r="T61" s="78">
        <v>1</v>
      </c>
      <c r="V61" s="516"/>
      <c r="W61" s="156" t="s">
        <v>258</v>
      </c>
      <c r="X61" s="98" t="s">
        <v>236</v>
      </c>
      <c r="Y61" s="101">
        <v>0.78666666666666663</v>
      </c>
      <c r="Z61" s="25">
        <v>0.2</v>
      </c>
      <c r="AA61" s="25">
        <v>1.3333333333333334E-2</v>
      </c>
      <c r="AB61" s="225">
        <v>0.99999999999999989</v>
      </c>
      <c r="AC61" s="417">
        <v>0.18666666666666668</v>
      </c>
      <c r="AE61" s="516"/>
      <c r="AF61" s="156" t="s">
        <v>258</v>
      </c>
      <c r="AG61" s="98" t="s">
        <v>236</v>
      </c>
      <c r="AH61" s="101">
        <v>0.33333333333333331</v>
      </c>
      <c r="AI61" s="25">
        <v>0</v>
      </c>
      <c r="AJ61" s="25">
        <v>0.5</v>
      </c>
      <c r="AK61" s="25">
        <v>0</v>
      </c>
      <c r="AL61" s="25">
        <v>0.16666666666666666</v>
      </c>
      <c r="AM61" s="25">
        <v>0</v>
      </c>
      <c r="AN61" s="25">
        <v>0</v>
      </c>
      <c r="AO61" s="225">
        <f t="shared" si="0"/>
        <v>0.99999999999999989</v>
      </c>
      <c r="AQ61" s="516"/>
      <c r="AR61" s="176" t="s">
        <v>258</v>
      </c>
      <c r="AS61" s="98" t="s">
        <v>236</v>
      </c>
      <c r="AT61" s="101">
        <v>0.84931506849315064</v>
      </c>
      <c r="AU61" s="25">
        <v>0.1095890410958904</v>
      </c>
      <c r="AV61" s="25">
        <v>4.1095890410958902E-2</v>
      </c>
      <c r="AW61" s="225">
        <f t="shared" si="1"/>
        <v>1</v>
      </c>
      <c r="AX61" s="417">
        <v>6.8493150684931503E-2</v>
      </c>
      <c r="AY61" s="296"/>
    </row>
    <row r="62" spans="2:57" x14ac:dyDescent="0.25">
      <c r="B62" s="516"/>
      <c r="C62" s="158"/>
      <c r="D62" s="115" t="s">
        <v>237</v>
      </c>
      <c r="E62" s="216">
        <v>0.78671328671328666</v>
      </c>
      <c r="F62" s="217">
        <v>0.14685314685314685</v>
      </c>
      <c r="G62" s="217">
        <v>2.097902097902098E-2</v>
      </c>
      <c r="H62" s="217">
        <v>3.1468531468531472E-2</v>
      </c>
      <c r="I62" s="217">
        <v>1.048951048951049E-2</v>
      </c>
      <c r="J62" s="217">
        <v>3.4965034965034965E-3</v>
      </c>
      <c r="K62" s="220">
        <v>1</v>
      </c>
      <c r="M62" s="516"/>
      <c r="N62" s="158"/>
      <c r="O62" s="115" t="s">
        <v>237</v>
      </c>
      <c r="P62" s="216">
        <v>0.72377622377622375</v>
      </c>
      <c r="Q62" s="217">
        <v>0.23076923076923078</v>
      </c>
      <c r="R62" s="217">
        <v>4.195804195804196E-2</v>
      </c>
      <c r="S62" s="217">
        <v>3.4965034965034965E-3</v>
      </c>
      <c r="T62" s="220">
        <v>1</v>
      </c>
      <c r="V62" s="516"/>
      <c r="W62" s="158"/>
      <c r="X62" s="115" t="s">
        <v>237</v>
      </c>
      <c r="Y62" s="110">
        <v>0.76223776223776218</v>
      </c>
      <c r="Z62" s="51">
        <v>0.18531468531468531</v>
      </c>
      <c r="AA62" s="51">
        <v>5.2447552447552448E-2</v>
      </c>
      <c r="AB62" s="226">
        <v>1</v>
      </c>
      <c r="AC62" s="418">
        <v>0.13286713286713286</v>
      </c>
      <c r="AE62" s="516"/>
      <c r="AF62" s="158"/>
      <c r="AG62" s="115" t="s">
        <v>237</v>
      </c>
      <c r="AH62" s="110">
        <v>0</v>
      </c>
      <c r="AI62" s="51">
        <v>0.125</v>
      </c>
      <c r="AJ62" s="51">
        <v>0</v>
      </c>
      <c r="AK62" s="51">
        <v>0.375</v>
      </c>
      <c r="AL62" s="51">
        <v>0</v>
      </c>
      <c r="AM62" s="51">
        <v>0</v>
      </c>
      <c r="AN62" s="51">
        <v>0.5</v>
      </c>
      <c r="AO62" s="226">
        <f t="shared" si="0"/>
        <v>1</v>
      </c>
      <c r="AQ62" s="516"/>
      <c r="AR62" s="175"/>
      <c r="AS62" s="115" t="s">
        <v>237</v>
      </c>
      <c r="AT62" s="110">
        <v>0.86120996441281139</v>
      </c>
      <c r="AU62" s="51">
        <v>0.12099644128113879</v>
      </c>
      <c r="AV62" s="51">
        <v>1.7793594306049824E-2</v>
      </c>
      <c r="AW62" s="226">
        <f t="shared" si="1"/>
        <v>1</v>
      </c>
      <c r="AX62" s="418">
        <v>0.10320284697508897</v>
      </c>
      <c r="AY62" s="296"/>
    </row>
    <row r="63" spans="2:57" x14ac:dyDescent="0.25">
      <c r="B63" s="516"/>
      <c r="C63" s="155"/>
      <c r="D63" s="98" t="s">
        <v>235</v>
      </c>
      <c r="E63" s="218">
        <v>0.90909090909090906</v>
      </c>
      <c r="F63" s="219">
        <v>7.2727272727272724E-2</v>
      </c>
      <c r="G63" s="219">
        <v>0</v>
      </c>
      <c r="H63" s="219">
        <v>0</v>
      </c>
      <c r="I63" s="219">
        <v>0</v>
      </c>
      <c r="J63" s="219">
        <v>1.8181818181818181E-2</v>
      </c>
      <c r="K63" s="221">
        <v>1</v>
      </c>
      <c r="M63" s="516"/>
      <c r="N63" s="155"/>
      <c r="O63" s="98" t="s">
        <v>235</v>
      </c>
      <c r="P63" s="218">
        <v>0.81818181818181823</v>
      </c>
      <c r="Q63" s="219">
        <v>0.16363636363636364</v>
      </c>
      <c r="R63" s="219">
        <v>1.8181818181818181E-2</v>
      </c>
      <c r="S63" s="219">
        <v>0</v>
      </c>
      <c r="T63" s="221">
        <v>1</v>
      </c>
      <c r="V63" s="516"/>
      <c r="W63" s="155"/>
      <c r="X63" s="98" t="s">
        <v>235</v>
      </c>
      <c r="Y63" s="111">
        <v>0.90909090909090906</v>
      </c>
      <c r="Z63" s="49">
        <v>9.0909090909090912E-2</v>
      </c>
      <c r="AA63" s="49">
        <v>0</v>
      </c>
      <c r="AB63" s="224">
        <v>1</v>
      </c>
      <c r="AC63" s="419">
        <v>9.0909090909090912E-2</v>
      </c>
      <c r="AE63" s="516"/>
      <c r="AF63" s="155"/>
      <c r="AG63" s="98" t="s">
        <v>235</v>
      </c>
      <c r="AH63" s="111">
        <v>0</v>
      </c>
      <c r="AI63" s="49">
        <v>0</v>
      </c>
      <c r="AJ63" s="49">
        <v>1</v>
      </c>
      <c r="AK63" s="49">
        <v>0</v>
      </c>
      <c r="AL63" s="49">
        <v>0</v>
      </c>
      <c r="AM63" s="49">
        <v>0</v>
      </c>
      <c r="AN63" s="49">
        <v>0</v>
      </c>
      <c r="AO63" s="224">
        <f t="shared" si="0"/>
        <v>1</v>
      </c>
      <c r="AQ63" s="516"/>
      <c r="AR63" s="179"/>
      <c r="AS63" s="98" t="s">
        <v>235</v>
      </c>
      <c r="AT63" s="101">
        <v>0.87272727272727268</v>
      </c>
      <c r="AU63" s="25">
        <v>7.2727272727272724E-2</v>
      </c>
      <c r="AV63" s="25">
        <v>5.4545454545454543E-2</v>
      </c>
      <c r="AW63" s="225">
        <f t="shared" si="1"/>
        <v>1</v>
      </c>
      <c r="AX63" s="419">
        <v>1.8181818181818181E-2</v>
      </c>
      <c r="AY63" s="296"/>
    </row>
    <row r="64" spans="2:57" x14ac:dyDescent="0.25">
      <c r="B64" s="516"/>
      <c r="C64" s="156" t="s">
        <v>259</v>
      </c>
      <c r="D64" s="98" t="s">
        <v>236</v>
      </c>
      <c r="E64" s="212">
        <v>0.74242424242424243</v>
      </c>
      <c r="F64" s="213">
        <v>0.18181818181818182</v>
      </c>
      <c r="G64" s="213">
        <v>3.0303030303030304E-2</v>
      </c>
      <c r="H64" s="213">
        <v>1.5151515151515152E-2</v>
      </c>
      <c r="I64" s="213">
        <v>0</v>
      </c>
      <c r="J64" s="213">
        <v>3.0303030303030304E-2</v>
      </c>
      <c r="K64" s="78">
        <v>1</v>
      </c>
      <c r="M64" s="516"/>
      <c r="N64" s="156" t="s">
        <v>259</v>
      </c>
      <c r="O64" s="98" t="s">
        <v>236</v>
      </c>
      <c r="P64" s="212">
        <v>0.72727272727272729</v>
      </c>
      <c r="Q64" s="213">
        <v>0.27272727272727271</v>
      </c>
      <c r="R64" s="213">
        <v>0</v>
      </c>
      <c r="S64" s="213">
        <v>0</v>
      </c>
      <c r="T64" s="78">
        <v>1</v>
      </c>
      <c r="V64" s="516"/>
      <c r="W64" s="156" t="s">
        <v>259</v>
      </c>
      <c r="X64" s="98" t="s">
        <v>236</v>
      </c>
      <c r="Y64" s="101">
        <v>0.87878787878787878</v>
      </c>
      <c r="Z64" s="25">
        <v>9.0909090909090912E-2</v>
      </c>
      <c r="AA64" s="25">
        <v>3.0303030303030304E-2</v>
      </c>
      <c r="AB64" s="225">
        <v>1</v>
      </c>
      <c r="AC64" s="417">
        <v>6.0606060606060608E-2</v>
      </c>
      <c r="AE64" s="516"/>
      <c r="AF64" s="156" t="s">
        <v>259</v>
      </c>
      <c r="AG64" s="98" t="s">
        <v>236</v>
      </c>
      <c r="AH64" s="101">
        <v>0.5</v>
      </c>
      <c r="AI64" s="25">
        <v>0</v>
      </c>
      <c r="AJ64" s="25">
        <v>0.5</v>
      </c>
      <c r="AK64" s="25">
        <v>0</v>
      </c>
      <c r="AL64" s="25">
        <v>0</v>
      </c>
      <c r="AM64" s="25">
        <v>0</v>
      </c>
      <c r="AN64" s="25">
        <v>0</v>
      </c>
      <c r="AO64" s="225">
        <f t="shared" si="0"/>
        <v>1</v>
      </c>
      <c r="AQ64" s="516"/>
      <c r="AR64" s="176" t="s">
        <v>259</v>
      </c>
      <c r="AS64" s="98" t="s">
        <v>236</v>
      </c>
      <c r="AT64" s="101">
        <v>0.87692307692307692</v>
      </c>
      <c r="AU64" s="25">
        <v>4.6153846153846156E-2</v>
      </c>
      <c r="AV64" s="25">
        <v>7.6923076923076927E-2</v>
      </c>
      <c r="AW64" s="225">
        <f t="shared" si="1"/>
        <v>1</v>
      </c>
      <c r="AX64" s="417">
        <v>-3.0769230769230771E-2</v>
      </c>
      <c r="AY64" s="296"/>
    </row>
    <row r="65" spans="2:51" x14ac:dyDescent="0.25">
      <c r="B65" s="516"/>
      <c r="C65" s="158"/>
      <c r="D65" s="115" t="s">
        <v>237</v>
      </c>
      <c r="E65" s="216">
        <v>0.81007751937984496</v>
      </c>
      <c r="F65" s="217">
        <v>0.13178294573643412</v>
      </c>
      <c r="G65" s="217">
        <v>3.4883720930232558E-2</v>
      </c>
      <c r="H65" s="217">
        <v>1.937984496124031E-2</v>
      </c>
      <c r="I65" s="217">
        <v>0</v>
      </c>
      <c r="J65" s="217">
        <v>3.875968992248062E-3</v>
      </c>
      <c r="K65" s="220">
        <v>1</v>
      </c>
      <c r="M65" s="516"/>
      <c r="N65" s="158"/>
      <c r="O65" s="115" t="s">
        <v>237</v>
      </c>
      <c r="P65" s="216">
        <v>0.75294117647058822</v>
      </c>
      <c r="Q65" s="217">
        <v>0.22745098039215686</v>
      </c>
      <c r="R65" s="217">
        <v>1.9607843137254902E-2</v>
      </c>
      <c r="S65" s="217">
        <v>0</v>
      </c>
      <c r="T65" s="220">
        <v>1</v>
      </c>
      <c r="V65" s="516"/>
      <c r="W65" s="158"/>
      <c r="X65" s="115" t="s">
        <v>237</v>
      </c>
      <c r="Y65" s="110">
        <v>0.83720930232558144</v>
      </c>
      <c r="Z65" s="51">
        <v>0.15503875968992248</v>
      </c>
      <c r="AA65" s="51">
        <v>7.7519379844961239E-3</v>
      </c>
      <c r="AB65" s="226">
        <v>1</v>
      </c>
      <c r="AC65" s="418">
        <v>0.14728682170542634</v>
      </c>
      <c r="AE65" s="516"/>
      <c r="AF65" s="158"/>
      <c r="AG65" s="115" t="s">
        <v>237</v>
      </c>
      <c r="AH65" s="110">
        <v>0.2</v>
      </c>
      <c r="AI65" s="51">
        <v>0</v>
      </c>
      <c r="AJ65" s="51">
        <v>0.66666666666666663</v>
      </c>
      <c r="AK65" s="51">
        <v>6.6666666666666666E-2</v>
      </c>
      <c r="AL65" s="51">
        <v>0</v>
      </c>
      <c r="AM65" s="51">
        <v>6.6666666666666666E-2</v>
      </c>
      <c r="AN65" s="51">
        <v>0</v>
      </c>
      <c r="AO65" s="226">
        <f t="shared" si="0"/>
        <v>1</v>
      </c>
      <c r="AQ65" s="516"/>
      <c r="AR65" s="175"/>
      <c r="AS65" s="115" t="s">
        <v>237</v>
      </c>
      <c r="AT65" s="110">
        <v>0.85882352941176465</v>
      </c>
      <c r="AU65" s="51">
        <v>8.6274509803921567E-2</v>
      </c>
      <c r="AV65" s="51">
        <v>5.4901960784313725E-2</v>
      </c>
      <c r="AW65" s="226">
        <f t="shared" si="1"/>
        <v>1</v>
      </c>
      <c r="AX65" s="418">
        <v>3.1372549019607843E-2</v>
      </c>
      <c r="AY65" s="296"/>
    </row>
    <row r="66" spans="2:51" x14ac:dyDescent="0.25">
      <c r="B66" s="516"/>
      <c r="C66" s="155"/>
      <c r="D66" s="98" t="s">
        <v>235</v>
      </c>
      <c r="E66" s="218">
        <v>0.94339622641509435</v>
      </c>
      <c r="F66" s="219">
        <v>1.8867924528301886E-2</v>
      </c>
      <c r="G66" s="219">
        <v>0</v>
      </c>
      <c r="H66" s="219">
        <v>1.8867924528301886E-2</v>
      </c>
      <c r="I66" s="219">
        <v>0</v>
      </c>
      <c r="J66" s="219">
        <v>1.8867924528301886E-2</v>
      </c>
      <c r="K66" s="221">
        <v>1</v>
      </c>
      <c r="M66" s="516"/>
      <c r="N66" s="155"/>
      <c r="O66" s="98" t="s">
        <v>235</v>
      </c>
      <c r="P66" s="218">
        <v>0.75</v>
      </c>
      <c r="Q66" s="219">
        <v>0.21153846153846154</v>
      </c>
      <c r="R66" s="219">
        <v>3.8461538461538464E-2</v>
      </c>
      <c r="S66" s="219">
        <v>0</v>
      </c>
      <c r="T66" s="221">
        <v>1</v>
      </c>
      <c r="V66" s="516"/>
      <c r="W66" s="155"/>
      <c r="X66" s="98" t="s">
        <v>235</v>
      </c>
      <c r="Y66" s="111">
        <v>0.80392156862745101</v>
      </c>
      <c r="Z66" s="49">
        <v>0.13725490196078433</v>
      </c>
      <c r="AA66" s="49">
        <v>5.8823529411764705E-2</v>
      </c>
      <c r="AB66" s="224">
        <v>1</v>
      </c>
      <c r="AC66" s="419">
        <v>7.8431372549019621E-2</v>
      </c>
      <c r="AE66" s="516"/>
      <c r="AF66" s="155"/>
      <c r="AG66" s="98" t="s">
        <v>235</v>
      </c>
      <c r="AH66" s="111">
        <v>0</v>
      </c>
      <c r="AI66" s="49">
        <v>0</v>
      </c>
      <c r="AJ66" s="49">
        <v>1</v>
      </c>
      <c r="AK66" s="49">
        <v>0</v>
      </c>
      <c r="AL66" s="49">
        <v>0</v>
      </c>
      <c r="AM66" s="49">
        <v>0</v>
      </c>
      <c r="AN66" s="49">
        <v>0</v>
      </c>
      <c r="AO66" s="224">
        <f t="shared" si="0"/>
        <v>1</v>
      </c>
      <c r="AQ66" s="516"/>
      <c r="AR66" s="179"/>
      <c r="AS66" s="98" t="s">
        <v>235</v>
      </c>
      <c r="AT66" s="111">
        <v>0.92307692307692313</v>
      </c>
      <c r="AU66" s="49">
        <v>7.6923076923076927E-2</v>
      </c>
      <c r="AV66" s="49">
        <v>0</v>
      </c>
      <c r="AW66" s="225">
        <f t="shared" si="1"/>
        <v>1</v>
      </c>
      <c r="AX66" s="419">
        <v>7.6923076923076927E-2</v>
      </c>
      <c r="AY66" s="296"/>
    </row>
    <row r="67" spans="2:51" x14ac:dyDescent="0.25">
      <c r="B67" s="516"/>
      <c r="C67" s="156" t="s">
        <v>260</v>
      </c>
      <c r="D67" s="98" t="s">
        <v>236</v>
      </c>
      <c r="E67" s="212">
        <v>0.70422535211267601</v>
      </c>
      <c r="F67" s="213">
        <v>0.15492957746478872</v>
      </c>
      <c r="G67" s="213">
        <v>7.0422535211267609E-2</v>
      </c>
      <c r="H67" s="213">
        <v>4.2253521126760563E-2</v>
      </c>
      <c r="I67" s="213">
        <v>0</v>
      </c>
      <c r="J67" s="213">
        <v>2.8169014084507043E-2</v>
      </c>
      <c r="K67" s="78">
        <v>1</v>
      </c>
      <c r="M67" s="516"/>
      <c r="N67" s="156" t="s">
        <v>260</v>
      </c>
      <c r="O67" s="98" t="s">
        <v>236</v>
      </c>
      <c r="P67" s="212">
        <v>0.6619718309859155</v>
      </c>
      <c r="Q67" s="213">
        <v>0.28169014084507044</v>
      </c>
      <c r="R67" s="213">
        <v>5.6338028169014086E-2</v>
      </c>
      <c r="S67" s="213">
        <v>0</v>
      </c>
      <c r="T67" s="78">
        <v>1</v>
      </c>
      <c r="V67" s="516"/>
      <c r="W67" s="156" t="s">
        <v>260</v>
      </c>
      <c r="X67" s="98" t="s">
        <v>236</v>
      </c>
      <c r="Y67" s="101">
        <v>0.83098591549295775</v>
      </c>
      <c r="Z67" s="25">
        <v>0.16901408450704225</v>
      </c>
      <c r="AA67" s="25">
        <v>0</v>
      </c>
      <c r="AB67" s="225">
        <v>1</v>
      </c>
      <c r="AC67" s="417">
        <v>0.16901408450704225</v>
      </c>
      <c r="AE67" s="516"/>
      <c r="AF67" s="156" t="s">
        <v>260</v>
      </c>
      <c r="AG67" s="98" t="s">
        <v>236</v>
      </c>
      <c r="AH67" s="101">
        <v>0.5</v>
      </c>
      <c r="AI67" s="25">
        <v>0</v>
      </c>
      <c r="AJ67" s="25">
        <v>0</v>
      </c>
      <c r="AK67" s="25">
        <v>0.5</v>
      </c>
      <c r="AL67" s="25">
        <v>0</v>
      </c>
      <c r="AM67" s="25">
        <v>0</v>
      </c>
      <c r="AN67" s="25">
        <v>0</v>
      </c>
      <c r="AO67" s="225">
        <f t="shared" si="0"/>
        <v>1</v>
      </c>
      <c r="AQ67" s="516"/>
      <c r="AR67" s="176" t="s">
        <v>260</v>
      </c>
      <c r="AS67" s="98" t="s">
        <v>236</v>
      </c>
      <c r="AT67" s="101">
        <v>0.77142857142857146</v>
      </c>
      <c r="AU67" s="25">
        <v>0.15714285714285714</v>
      </c>
      <c r="AV67" s="25">
        <v>7.1428571428571425E-2</v>
      </c>
      <c r="AW67" s="225">
        <f t="shared" si="1"/>
        <v>1</v>
      </c>
      <c r="AX67" s="417">
        <v>8.5714285714285715E-2</v>
      </c>
      <c r="AY67" s="296"/>
    </row>
    <row r="68" spans="2:51" ht="15.75" thickBot="1" x14ac:dyDescent="0.3">
      <c r="B68" s="517"/>
      <c r="C68" s="159"/>
      <c r="D68" s="117" t="s">
        <v>237</v>
      </c>
      <c r="E68" s="214">
        <v>0.82746478873239437</v>
      </c>
      <c r="F68" s="215">
        <v>0.11619718309859155</v>
      </c>
      <c r="G68" s="215">
        <v>3.873239436619718E-2</v>
      </c>
      <c r="H68" s="215">
        <v>1.4084507042253521E-2</v>
      </c>
      <c r="I68" s="215">
        <v>0</v>
      </c>
      <c r="J68" s="215">
        <v>3.5211267605633804E-3</v>
      </c>
      <c r="K68" s="79">
        <v>0.99999999999999989</v>
      </c>
      <c r="M68" s="517"/>
      <c r="N68" s="159"/>
      <c r="O68" s="117" t="s">
        <v>237</v>
      </c>
      <c r="P68" s="214">
        <v>0.74295774647887325</v>
      </c>
      <c r="Q68" s="215">
        <v>0.21830985915492956</v>
      </c>
      <c r="R68" s="215">
        <v>3.873239436619718E-2</v>
      </c>
      <c r="S68" s="215">
        <v>0</v>
      </c>
      <c r="T68" s="79">
        <v>0.99999999999999989</v>
      </c>
      <c r="V68" s="517"/>
      <c r="W68" s="159"/>
      <c r="X68" s="117" t="s">
        <v>237</v>
      </c>
      <c r="Y68" s="102">
        <v>0.84210526315789469</v>
      </c>
      <c r="Z68" s="26">
        <v>0.1368421052631579</v>
      </c>
      <c r="AA68" s="26">
        <v>2.1052631578947368E-2</v>
      </c>
      <c r="AB68" s="227">
        <v>0.99999999999999989</v>
      </c>
      <c r="AC68" s="421">
        <v>0.11578947368421054</v>
      </c>
      <c r="AE68" s="517"/>
      <c r="AF68" s="159"/>
      <c r="AG68" s="117" t="s">
        <v>237</v>
      </c>
      <c r="AH68" s="102">
        <v>0.23076923076923078</v>
      </c>
      <c r="AI68" s="26">
        <v>7.6923076923076927E-2</v>
      </c>
      <c r="AJ68" s="26">
        <v>0.46153846153846156</v>
      </c>
      <c r="AK68" s="26">
        <v>0.23076923076923078</v>
      </c>
      <c r="AL68" s="26">
        <v>0</v>
      </c>
      <c r="AM68" s="26">
        <v>0</v>
      </c>
      <c r="AN68" s="26">
        <v>0</v>
      </c>
      <c r="AO68" s="227">
        <f t="shared" si="0"/>
        <v>1</v>
      </c>
      <c r="AQ68" s="517"/>
      <c r="AR68" s="178"/>
      <c r="AS68" s="117" t="s">
        <v>237</v>
      </c>
      <c r="AT68" s="102">
        <v>0.90287769784172667</v>
      </c>
      <c r="AU68" s="26">
        <v>8.2733812949640287E-2</v>
      </c>
      <c r="AV68" s="26">
        <v>1.4388489208633094E-2</v>
      </c>
      <c r="AW68" s="227">
        <f t="shared" si="1"/>
        <v>1</v>
      </c>
      <c r="AX68" s="421">
        <v>6.8345323741007186E-2</v>
      </c>
      <c r="AY68" s="296"/>
    </row>
  </sheetData>
  <mergeCells count="12">
    <mergeCell ref="BG7:BJ7"/>
    <mergeCell ref="AQ7:AX7"/>
    <mergeCell ref="AE8:AE68"/>
    <mergeCell ref="AQ8:AQ68"/>
    <mergeCell ref="AE7:AO7"/>
    <mergeCell ref="AZ7:BE7"/>
    <mergeCell ref="V7:AC7"/>
    <mergeCell ref="B8:B68"/>
    <mergeCell ref="B7:K7"/>
    <mergeCell ref="M8:M68"/>
    <mergeCell ref="M7:T7"/>
    <mergeCell ref="V8:V68"/>
  </mergeCells>
  <phoneticPr fontId="6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W72"/>
  <sheetViews>
    <sheetView topLeftCell="A46" zoomScale="90" zoomScaleNormal="90" workbookViewId="0">
      <selection activeCell="BT7" sqref="BT7:BW7"/>
    </sheetView>
  </sheetViews>
  <sheetFormatPr defaultRowHeight="15" x14ac:dyDescent="0.25"/>
  <cols>
    <col min="2" max="2" width="9.7109375" customWidth="1"/>
    <col min="3" max="3" width="10.85546875" customWidth="1"/>
    <col min="4" max="4" width="12.5703125" customWidth="1"/>
    <col min="5" max="5" width="13.5703125" customWidth="1"/>
    <col min="6" max="7" width="15.140625" customWidth="1"/>
    <col min="8" max="8" width="11.42578125" customWidth="1"/>
    <col min="9" max="9" width="9.7109375" customWidth="1"/>
    <col min="10" max="10" width="11.28515625" customWidth="1"/>
    <col min="11" max="11" width="13.28515625" customWidth="1"/>
    <col min="12" max="12" width="13.42578125" customWidth="1"/>
    <col min="13" max="13" width="13.28515625" customWidth="1"/>
    <col min="14" max="14" width="13.42578125" customWidth="1"/>
    <col min="15" max="16" width="14" customWidth="1"/>
    <col min="17" max="17" width="11" customWidth="1"/>
    <col min="18" max="18" width="10.42578125" customWidth="1"/>
    <col min="19" max="19" width="12" customWidth="1"/>
    <col min="20" max="20" width="13.42578125" customWidth="1"/>
    <col min="21" max="21" width="15.140625" customWidth="1"/>
    <col min="22" max="23" width="15.42578125" customWidth="1"/>
    <col min="24" max="24" width="13" customWidth="1"/>
    <col min="25" max="25" width="14" customWidth="1"/>
    <col min="26" max="26" width="9.5703125" customWidth="1"/>
    <col min="27" max="34" width="13" customWidth="1"/>
    <col min="35" max="35" width="10.5703125" customWidth="1"/>
    <col min="36" max="36" width="12.85546875" customWidth="1"/>
    <col min="37" max="37" width="13.28515625" customWidth="1"/>
    <col min="38" max="38" width="12.7109375" customWidth="1"/>
    <col min="39" max="40" width="14.42578125" customWidth="1"/>
    <col min="41" max="41" width="12.5703125" customWidth="1"/>
    <col min="43" max="43" width="12.42578125" customWidth="1"/>
    <col min="44" max="44" width="12" customWidth="1"/>
    <col min="45" max="45" width="16.85546875" customWidth="1"/>
    <col min="46" max="46" width="16.28515625" customWidth="1"/>
    <col min="47" max="47" width="15.5703125" customWidth="1"/>
    <col min="48" max="48" width="17" customWidth="1"/>
    <col min="49" max="49" width="15.140625" customWidth="1"/>
    <col min="50" max="50" width="15.5703125" customWidth="1"/>
    <col min="51" max="51" width="17.42578125" customWidth="1"/>
    <col min="52" max="52" width="18.5703125" customWidth="1"/>
    <col min="53" max="53" width="17.5703125" customWidth="1"/>
    <col min="54" max="54" width="10.140625" customWidth="1"/>
    <col min="56" max="56" width="12.5703125" customWidth="1"/>
    <col min="57" max="57" width="13" customWidth="1"/>
    <col min="58" max="58" width="12.7109375" customWidth="1"/>
    <col min="59" max="60" width="13" customWidth="1"/>
    <col min="61" max="62" width="12.7109375" customWidth="1"/>
    <col min="64" max="64" width="8.85546875" customWidth="1"/>
    <col min="65" max="65" width="12" customWidth="1"/>
    <col min="66" max="66" width="13.28515625" customWidth="1"/>
    <col min="67" max="67" width="16.5703125" customWidth="1"/>
    <col min="68" max="68" width="15.85546875" customWidth="1"/>
    <col min="69" max="69" width="15.5703125" customWidth="1"/>
    <col min="70" max="70" width="14.140625" customWidth="1"/>
    <col min="72" max="75" width="12.5703125" customWidth="1"/>
  </cols>
  <sheetData>
    <row r="2" spans="1:75" ht="18.75" x14ac:dyDescent="0.3">
      <c r="A2" s="5"/>
      <c r="B2" s="5"/>
      <c r="C2" s="5"/>
      <c r="D2" s="5"/>
      <c r="E2" s="5"/>
      <c r="F2" s="5"/>
      <c r="G2" s="5"/>
      <c r="H2" s="5"/>
      <c r="I2" s="5"/>
      <c r="J2" s="5"/>
    </row>
    <row r="3" spans="1:75" ht="18.75" x14ac:dyDescent="0.3">
      <c r="B3" s="93" t="s">
        <v>192</v>
      </c>
      <c r="C3" s="34"/>
      <c r="D3" s="34"/>
      <c r="E3" s="34"/>
      <c r="F3" s="34"/>
      <c r="G3" s="34"/>
      <c r="H3" s="2"/>
      <c r="I3" s="2"/>
      <c r="J3" s="2"/>
    </row>
    <row r="4" spans="1:75" ht="16.5" customHeight="1" x14ac:dyDescent="0.3">
      <c r="B4" s="2"/>
      <c r="C4" s="2"/>
      <c r="D4" s="2"/>
      <c r="E4" s="2"/>
      <c r="F4" s="2"/>
      <c r="G4" s="2"/>
      <c r="H4" s="2"/>
      <c r="I4" s="2"/>
      <c r="J4" s="2"/>
    </row>
    <row r="5" spans="1:75" ht="15" customHeight="1" x14ac:dyDescent="0.3">
      <c r="B5" s="2"/>
      <c r="C5" s="2"/>
      <c r="D5" s="2"/>
      <c r="E5" s="2"/>
      <c r="F5" s="2"/>
      <c r="G5" s="2"/>
      <c r="H5" s="2"/>
      <c r="I5" s="2"/>
      <c r="J5" s="2"/>
    </row>
    <row r="6" spans="1:75" ht="15.75" thickBot="1" x14ac:dyDescent="0.3">
      <c r="B6" s="238" t="s">
        <v>653</v>
      </c>
      <c r="I6" s="238" t="s">
        <v>654</v>
      </c>
      <c r="R6" s="238" t="s">
        <v>655</v>
      </c>
      <c r="Z6" s="238" t="s">
        <v>656</v>
      </c>
      <c r="AJ6" s="238" t="s">
        <v>660</v>
      </c>
      <c r="AP6" s="238" t="s">
        <v>657</v>
      </c>
      <c r="BC6" s="238" t="s">
        <v>568</v>
      </c>
      <c r="BL6" s="238" t="s">
        <v>658</v>
      </c>
      <c r="BM6" s="238"/>
      <c r="BN6" s="238"/>
    </row>
    <row r="7" spans="1:75" ht="35.25" customHeight="1" thickBot="1" x14ac:dyDescent="0.3">
      <c r="B7" s="511" t="s">
        <v>556</v>
      </c>
      <c r="C7" s="512"/>
      <c r="D7" s="512"/>
      <c r="E7" s="513"/>
      <c r="F7" s="513"/>
      <c r="G7" s="514"/>
      <c r="H7" s="1"/>
      <c r="I7" s="511" t="s">
        <v>564</v>
      </c>
      <c r="J7" s="512"/>
      <c r="K7" s="512"/>
      <c r="L7" s="512"/>
      <c r="M7" s="512"/>
      <c r="N7" s="512"/>
      <c r="O7" s="512"/>
      <c r="P7" s="529"/>
      <c r="R7" s="511" t="s">
        <v>565</v>
      </c>
      <c r="S7" s="512"/>
      <c r="T7" s="512"/>
      <c r="U7" s="513"/>
      <c r="V7" s="513"/>
      <c r="W7" s="513"/>
      <c r="X7" s="514"/>
      <c r="Y7" s="360"/>
      <c r="Z7" s="511" t="s">
        <v>569</v>
      </c>
      <c r="AA7" s="512"/>
      <c r="AB7" s="512"/>
      <c r="AC7" s="512"/>
      <c r="AD7" s="512"/>
      <c r="AE7" s="512"/>
      <c r="AF7" s="512"/>
      <c r="AG7" s="512"/>
      <c r="AH7" s="529"/>
      <c r="AJ7" s="536" t="s">
        <v>566</v>
      </c>
      <c r="AK7" s="537"/>
      <c r="AL7" s="537"/>
      <c r="AM7" s="537"/>
      <c r="AN7" s="538"/>
      <c r="AP7" s="540" t="s">
        <v>567</v>
      </c>
      <c r="AQ7" s="541"/>
      <c r="AR7" s="541"/>
      <c r="AS7" s="541"/>
      <c r="AT7" s="541"/>
      <c r="AU7" s="541"/>
      <c r="AV7" s="541"/>
      <c r="AW7" s="541"/>
      <c r="AX7" s="541"/>
      <c r="AY7" s="541"/>
      <c r="AZ7" s="541"/>
      <c r="BA7" s="542"/>
      <c r="BC7" s="511" t="s">
        <v>574</v>
      </c>
      <c r="BD7" s="512"/>
      <c r="BE7" s="512"/>
      <c r="BF7" s="512"/>
      <c r="BG7" s="512"/>
      <c r="BH7" s="512"/>
      <c r="BI7" s="512"/>
      <c r="BJ7" s="529"/>
      <c r="BL7" s="500" t="s">
        <v>580</v>
      </c>
      <c r="BM7" s="501"/>
      <c r="BN7" s="501"/>
      <c r="BO7" s="501"/>
      <c r="BP7" s="501"/>
      <c r="BQ7" s="501"/>
      <c r="BR7" s="502"/>
      <c r="BT7" s="533" t="s">
        <v>661</v>
      </c>
      <c r="BU7" s="534"/>
      <c r="BV7" s="534"/>
      <c r="BW7" s="535"/>
    </row>
    <row r="8" spans="1:75" ht="63.75" customHeight="1" thickBot="1" x14ac:dyDescent="0.3">
      <c r="B8" s="515"/>
      <c r="C8" s="153"/>
      <c r="D8" s="153"/>
      <c r="E8" s="141" t="s">
        <v>115</v>
      </c>
      <c r="F8" s="124" t="s">
        <v>116</v>
      </c>
      <c r="G8" s="125" t="s">
        <v>513</v>
      </c>
      <c r="I8" s="515"/>
      <c r="J8" s="153"/>
      <c r="K8" s="153"/>
      <c r="L8" s="394" t="s">
        <v>560</v>
      </c>
      <c r="M8" s="412" t="s">
        <v>561</v>
      </c>
      <c r="N8" s="412" t="s">
        <v>562</v>
      </c>
      <c r="O8" s="412" t="s">
        <v>563</v>
      </c>
      <c r="P8" s="106" t="s">
        <v>513</v>
      </c>
      <c r="R8" s="515"/>
      <c r="S8" s="231"/>
      <c r="T8" s="153"/>
      <c r="U8" s="141" t="s">
        <v>117</v>
      </c>
      <c r="V8" s="123" t="s">
        <v>193</v>
      </c>
      <c r="W8" s="124" t="s">
        <v>118</v>
      </c>
      <c r="X8" s="125" t="s">
        <v>513</v>
      </c>
      <c r="Y8" s="64"/>
      <c r="Z8" s="332"/>
      <c r="AA8" s="124"/>
      <c r="AB8" s="125"/>
      <c r="AC8" s="141" t="s">
        <v>452</v>
      </c>
      <c r="AD8" s="124" t="s">
        <v>453</v>
      </c>
      <c r="AE8" s="124" t="s">
        <v>454</v>
      </c>
      <c r="AF8" s="124" t="s">
        <v>455</v>
      </c>
      <c r="AG8" s="124" t="s">
        <v>456</v>
      </c>
      <c r="AH8" s="125" t="s">
        <v>513</v>
      </c>
      <c r="AJ8" s="440"/>
      <c r="AK8" s="52" t="s">
        <v>119</v>
      </c>
      <c r="AL8" s="52" t="s">
        <v>120</v>
      </c>
      <c r="AM8" s="441" t="s">
        <v>121</v>
      </c>
      <c r="AN8" s="442" t="s">
        <v>570</v>
      </c>
      <c r="AO8" s="52"/>
      <c r="AP8" s="546"/>
      <c r="AQ8" s="203"/>
      <c r="AR8" s="188"/>
      <c r="AS8" s="192" t="s">
        <v>195</v>
      </c>
      <c r="AT8" s="189" t="s">
        <v>196</v>
      </c>
      <c r="AU8" s="189" t="s">
        <v>197</v>
      </c>
      <c r="AV8" s="189" t="s">
        <v>198</v>
      </c>
      <c r="AW8" s="189" t="s">
        <v>199</v>
      </c>
      <c r="AX8" s="189" t="s">
        <v>200</v>
      </c>
      <c r="AY8" s="189" t="s">
        <v>201</v>
      </c>
      <c r="AZ8" s="189" t="s">
        <v>202</v>
      </c>
      <c r="BA8" s="190" t="s">
        <v>122</v>
      </c>
      <c r="BC8" s="516"/>
      <c r="BD8" s="342"/>
      <c r="BE8" s="302"/>
      <c r="BF8" s="447" t="s">
        <v>203</v>
      </c>
      <c r="BG8" s="447" t="s">
        <v>204</v>
      </c>
      <c r="BH8" s="447" t="s">
        <v>205</v>
      </c>
      <c r="BI8" s="448" t="s">
        <v>207</v>
      </c>
      <c r="BJ8" s="449" t="s">
        <v>513</v>
      </c>
      <c r="BL8" s="543"/>
      <c r="BM8" s="451"/>
      <c r="BN8" s="450"/>
      <c r="BO8" s="380" t="s">
        <v>575</v>
      </c>
      <c r="BP8" s="123" t="s">
        <v>571</v>
      </c>
      <c r="BQ8" s="123" t="s">
        <v>572</v>
      </c>
      <c r="BR8" s="449" t="s">
        <v>573</v>
      </c>
      <c r="BT8" s="170"/>
      <c r="BU8" s="105" t="s">
        <v>123</v>
      </c>
      <c r="BV8" s="105" t="s">
        <v>124</v>
      </c>
      <c r="BW8" s="166" t="s">
        <v>125</v>
      </c>
    </row>
    <row r="9" spans="1:75" ht="16.5" customHeight="1" x14ac:dyDescent="0.25">
      <c r="B9" s="516"/>
      <c r="C9" s="155"/>
      <c r="D9" s="98" t="s">
        <v>38</v>
      </c>
      <c r="E9" s="99">
        <v>9.5522388059701493E-2</v>
      </c>
      <c r="F9" s="27">
        <v>0.90447761194029852</v>
      </c>
      <c r="G9" s="393">
        <f>SUM(E9:F9)</f>
        <v>1</v>
      </c>
      <c r="I9" s="516"/>
      <c r="J9" s="155"/>
      <c r="K9" s="98" t="s">
        <v>38</v>
      </c>
      <c r="L9" s="99">
        <v>0.68</v>
      </c>
      <c r="M9" s="27">
        <v>0.14333333333333334</v>
      </c>
      <c r="N9" s="27">
        <v>5.6666666666666664E-2</v>
      </c>
      <c r="O9" s="27">
        <v>0.12</v>
      </c>
      <c r="P9" s="393">
        <f>SUM(L9:O9)</f>
        <v>1</v>
      </c>
      <c r="R9" s="516"/>
      <c r="S9" s="179"/>
      <c r="T9" s="98" t="s">
        <v>38</v>
      </c>
      <c r="U9" s="99">
        <v>0.27647058823529413</v>
      </c>
      <c r="V9" s="27">
        <v>0.12352941176470589</v>
      </c>
      <c r="W9" s="27">
        <v>0.6</v>
      </c>
      <c r="X9" s="393">
        <f>SUM(U9:W9)</f>
        <v>1</v>
      </c>
      <c r="Y9" s="337"/>
      <c r="Z9" s="340"/>
      <c r="AA9" s="177"/>
      <c r="AB9" s="206" t="s">
        <v>235</v>
      </c>
      <c r="AC9" s="99">
        <v>2.2304832713754646E-2</v>
      </c>
      <c r="AD9" s="27">
        <v>0.47583643122676578</v>
      </c>
      <c r="AE9" s="27">
        <v>0.40892193308550184</v>
      </c>
      <c r="AF9" s="27">
        <v>8.9219330855018583E-2</v>
      </c>
      <c r="AG9" s="27">
        <v>3.7174721189591076E-3</v>
      </c>
      <c r="AH9" s="393">
        <f>SUM(AC9:AG9)</f>
        <v>1</v>
      </c>
      <c r="AI9" s="391"/>
      <c r="AJ9" s="167" t="s">
        <v>211</v>
      </c>
      <c r="AK9" s="142">
        <v>0.390718562874251</v>
      </c>
      <c r="AL9" s="143">
        <v>0.37220149253731344</v>
      </c>
      <c r="AM9" s="143">
        <v>0.3678660049627791</v>
      </c>
      <c r="AN9" s="443">
        <v>0.38110047846889955</v>
      </c>
      <c r="AO9" s="53"/>
      <c r="AP9" s="547"/>
      <c r="AQ9" s="205"/>
      <c r="AR9" s="118" t="s">
        <v>211</v>
      </c>
      <c r="AS9" s="131">
        <v>2.6445783132530098</v>
      </c>
      <c r="AT9" s="131">
        <v>3.0909090909090908</v>
      </c>
      <c r="AU9" s="131">
        <v>2.8267477203647418</v>
      </c>
      <c r="AV9" s="131">
        <v>2.3567073170731709</v>
      </c>
      <c r="AW9" s="131">
        <v>4.0061349693251529</v>
      </c>
      <c r="AX9" s="131">
        <v>2.3704819277108431</v>
      </c>
      <c r="AY9" s="131">
        <v>2.3606060606060608</v>
      </c>
      <c r="AZ9" s="131">
        <v>2.4</v>
      </c>
      <c r="BA9" s="208">
        <v>2.1540785498489425</v>
      </c>
      <c r="BC9" s="516"/>
      <c r="BD9" s="155"/>
      <c r="BE9" s="119" t="s">
        <v>38</v>
      </c>
      <c r="BF9" s="99">
        <v>0.6107784431137725</v>
      </c>
      <c r="BG9" s="27">
        <v>0.33233532934131738</v>
      </c>
      <c r="BH9" s="27">
        <v>3.2934131736526949E-2</v>
      </c>
      <c r="BI9" s="462">
        <v>2.3952095808383235E-2</v>
      </c>
      <c r="BJ9" s="459">
        <f>SUM(BF9:BI9)</f>
        <v>1</v>
      </c>
      <c r="BL9" s="544"/>
      <c r="BM9" s="177"/>
      <c r="BN9" s="118" t="s">
        <v>235</v>
      </c>
      <c r="BO9" s="409">
        <v>0.46096654275092935</v>
      </c>
      <c r="BP9" s="399">
        <v>0.42750929368029739</v>
      </c>
      <c r="BQ9" s="399">
        <v>0.11152416356877323</v>
      </c>
      <c r="BR9" s="455">
        <f>SUM(BO9:BQ9)</f>
        <v>1</v>
      </c>
      <c r="BT9" s="160" t="s">
        <v>211</v>
      </c>
      <c r="BU9" s="142">
        <v>0.70209580838323349</v>
      </c>
      <c r="BV9" s="143">
        <v>0.71641791044776115</v>
      </c>
      <c r="BW9" s="144">
        <v>0.71851851851851856</v>
      </c>
    </row>
    <row r="10" spans="1:75" x14ac:dyDescent="0.25">
      <c r="B10" s="516"/>
      <c r="C10" s="156" t="s">
        <v>211</v>
      </c>
      <c r="D10" s="98" t="s">
        <v>39</v>
      </c>
      <c r="E10" s="101">
        <v>0.1417910447761194</v>
      </c>
      <c r="F10" s="25">
        <v>0.85820895522388063</v>
      </c>
      <c r="G10" s="225">
        <f t="shared" ref="G10:G68" si="0">SUM(E10:F10)</f>
        <v>1</v>
      </c>
      <c r="I10" s="516"/>
      <c r="J10" s="156" t="s">
        <v>211</v>
      </c>
      <c r="K10" s="98" t="s">
        <v>39</v>
      </c>
      <c r="L10" s="101">
        <v>0.68584070796460173</v>
      </c>
      <c r="M10" s="25">
        <v>0.15929203539823009</v>
      </c>
      <c r="N10" s="25">
        <v>3.5398230088495575E-2</v>
      </c>
      <c r="O10" s="25">
        <v>0.11946902654867257</v>
      </c>
      <c r="P10" s="225">
        <f t="shared" ref="P10:P68" si="1">SUM(L10:O10)</f>
        <v>0.99999999999999989</v>
      </c>
      <c r="R10" s="516"/>
      <c r="S10" s="176" t="s">
        <v>211</v>
      </c>
      <c r="T10" s="98" t="s">
        <v>39</v>
      </c>
      <c r="U10" s="101">
        <v>0.47508305647840532</v>
      </c>
      <c r="V10" s="25">
        <v>0.13289036544850499</v>
      </c>
      <c r="W10" s="25">
        <v>0.39202657807308972</v>
      </c>
      <c r="X10" s="225">
        <f t="shared" ref="X10:X68" si="2">SUM(U10:W10)</f>
        <v>1</v>
      </c>
      <c r="Y10" s="337"/>
      <c r="Z10" s="340"/>
      <c r="AA10" s="176" t="s">
        <v>243</v>
      </c>
      <c r="AB10" s="98" t="s">
        <v>236</v>
      </c>
      <c r="AC10" s="101">
        <v>1.4634146341463415E-2</v>
      </c>
      <c r="AD10" s="25">
        <v>0.48780487804878048</v>
      </c>
      <c r="AE10" s="25">
        <v>0.43902439024390244</v>
      </c>
      <c r="AF10" s="25">
        <v>4.878048780487805E-2</v>
      </c>
      <c r="AG10" s="25">
        <v>9.7560975609756097E-3</v>
      </c>
      <c r="AH10" s="225">
        <f t="shared" ref="AH10:AH29" si="3">SUM(AC10:AG10)</f>
        <v>1</v>
      </c>
      <c r="AI10" s="391"/>
      <c r="AJ10" s="97" t="s">
        <v>212</v>
      </c>
      <c r="AK10" s="145">
        <v>0.43650793650793651</v>
      </c>
      <c r="AL10" s="53">
        <v>0.37076271186440674</v>
      </c>
      <c r="AM10" s="53">
        <v>0.36868686868686867</v>
      </c>
      <c r="AN10" s="444">
        <v>0.39573732718894006</v>
      </c>
      <c r="AO10" s="53"/>
      <c r="AP10" s="547"/>
      <c r="AQ10" s="107"/>
      <c r="AR10" s="119" t="s">
        <v>212</v>
      </c>
      <c r="AS10" s="84">
        <v>2.6545454545454499</v>
      </c>
      <c r="AT10" s="84">
        <v>3.0607902735562309</v>
      </c>
      <c r="AU10" s="84">
        <v>2.8489425981873113</v>
      </c>
      <c r="AV10" s="84">
        <v>2.4417177914110431</v>
      </c>
      <c r="AW10" s="84">
        <v>4.0392749244712993</v>
      </c>
      <c r="AX10" s="84">
        <v>2.3630769230769233</v>
      </c>
      <c r="AY10" s="84">
        <v>2.3951367781155013</v>
      </c>
      <c r="AZ10" s="84">
        <v>2.4648318042813457</v>
      </c>
      <c r="BA10" s="85">
        <v>2.3487654320987654</v>
      </c>
      <c r="BC10" s="516"/>
      <c r="BD10" s="156" t="s">
        <v>211</v>
      </c>
      <c r="BE10" s="119" t="s">
        <v>39</v>
      </c>
      <c r="BF10" s="101">
        <v>0.47940074906367042</v>
      </c>
      <c r="BG10" s="25">
        <v>0.40074906367041196</v>
      </c>
      <c r="BH10" s="25">
        <v>9.7378277153558054E-2</v>
      </c>
      <c r="BI10" s="28">
        <v>2.247191011235955E-2</v>
      </c>
      <c r="BJ10" s="460">
        <f t="shared" ref="BJ10:BJ68" si="4">SUM(BF10:BI10)</f>
        <v>1</v>
      </c>
      <c r="BL10" s="544"/>
      <c r="BM10" s="176" t="s">
        <v>243</v>
      </c>
      <c r="BN10" s="119" t="s">
        <v>236</v>
      </c>
      <c r="BO10" s="410">
        <v>0.551219512195122</v>
      </c>
      <c r="BP10" s="400">
        <v>0.36097560975609755</v>
      </c>
      <c r="BQ10" s="400">
        <v>8.7804878048780483E-2</v>
      </c>
      <c r="BR10" s="456">
        <f t="shared" ref="BR10:BR29" si="5">SUM(BO10:BQ10)</f>
        <v>1</v>
      </c>
      <c r="BT10" s="126" t="s">
        <v>212</v>
      </c>
      <c r="BU10" s="145">
        <v>0.69696969696969702</v>
      </c>
      <c r="BV10" s="53">
        <v>0.73872180451127822</v>
      </c>
      <c r="BW10" s="73">
        <v>0.75717703349282295</v>
      </c>
    </row>
    <row r="11" spans="1:75" x14ac:dyDescent="0.25">
      <c r="B11" s="516"/>
      <c r="C11" s="156"/>
      <c r="D11" s="115" t="s">
        <v>40</v>
      </c>
      <c r="E11" s="110">
        <v>0.13613861386138615</v>
      </c>
      <c r="F11" s="51">
        <v>0.86386138613861385</v>
      </c>
      <c r="G11" s="226">
        <f t="shared" si="0"/>
        <v>1</v>
      </c>
      <c r="I11" s="516"/>
      <c r="J11" s="156"/>
      <c r="K11" s="115" t="s">
        <v>40</v>
      </c>
      <c r="L11" s="110">
        <v>0.73391812865497075</v>
      </c>
      <c r="M11" s="51">
        <v>0.13450292397660818</v>
      </c>
      <c r="N11" s="51">
        <v>2.9239766081871343E-2</v>
      </c>
      <c r="O11" s="51">
        <v>0.1023391812865497</v>
      </c>
      <c r="P11" s="226">
        <f t="shared" si="1"/>
        <v>1</v>
      </c>
      <c r="R11" s="516"/>
      <c r="S11" s="176"/>
      <c r="T11" s="115" t="s">
        <v>40</v>
      </c>
      <c r="U11" s="110">
        <v>0.49887640449438203</v>
      </c>
      <c r="V11" s="51">
        <v>0.10561797752808989</v>
      </c>
      <c r="W11" s="51">
        <v>0.39550561797752809</v>
      </c>
      <c r="X11" s="226">
        <f t="shared" si="2"/>
        <v>1</v>
      </c>
      <c r="Y11" s="337"/>
      <c r="Z11" s="340"/>
      <c r="AA11" s="175"/>
      <c r="AB11" s="115" t="s">
        <v>237</v>
      </c>
      <c r="AC11" s="101">
        <v>1.6105417276720352E-2</v>
      </c>
      <c r="AD11" s="25">
        <v>0.56515373352855047</v>
      </c>
      <c r="AE11" s="25">
        <v>0.33382137628111275</v>
      </c>
      <c r="AF11" s="25">
        <v>6.8814055636896049E-2</v>
      </c>
      <c r="AG11" s="25">
        <v>1.6105417276720352E-2</v>
      </c>
      <c r="AH11" s="225">
        <f t="shared" si="3"/>
        <v>0.99999999999999989</v>
      </c>
      <c r="AI11" s="391"/>
      <c r="AJ11" s="97" t="s">
        <v>213</v>
      </c>
      <c r="AK11" s="145">
        <v>0.436764705882353</v>
      </c>
      <c r="AL11" s="53">
        <v>0.382013201320132</v>
      </c>
      <c r="AM11" s="53">
        <v>0.37836322869955152</v>
      </c>
      <c r="AN11" s="444">
        <v>0.39734188817598531</v>
      </c>
      <c r="AO11" s="53"/>
      <c r="AP11" s="547"/>
      <c r="AQ11" s="191"/>
      <c r="AR11" s="119" t="s">
        <v>213</v>
      </c>
      <c r="AS11" s="84">
        <v>2.8264705882352898</v>
      </c>
      <c r="AT11" s="84">
        <v>3.0619469026548671</v>
      </c>
      <c r="AU11" s="84">
        <v>3.0088495575221241</v>
      </c>
      <c r="AV11" s="84">
        <v>2.668639053254438</v>
      </c>
      <c r="AW11" s="84">
        <v>4.2448377581120944</v>
      </c>
      <c r="AX11" s="84">
        <v>2.6764705882352944</v>
      </c>
      <c r="AY11" s="84">
        <v>2.5029411764705882</v>
      </c>
      <c r="AZ11" s="84">
        <v>2.6588235294117646</v>
      </c>
      <c r="BA11" s="85">
        <v>2.4970588235294118</v>
      </c>
      <c r="BC11" s="516"/>
      <c r="BD11" s="156"/>
      <c r="BE11" s="120" t="s">
        <v>40</v>
      </c>
      <c r="BF11" s="110">
        <v>0.47277227722772275</v>
      </c>
      <c r="BG11" s="51">
        <v>0.42821782178217821</v>
      </c>
      <c r="BH11" s="51">
        <v>6.6831683168316836E-2</v>
      </c>
      <c r="BI11" s="38">
        <v>3.2178217821782179E-2</v>
      </c>
      <c r="BJ11" s="461">
        <f t="shared" si="4"/>
        <v>1</v>
      </c>
      <c r="BL11" s="544"/>
      <c r="BM11" s="175"/>
      <c r="BN11" s="120" t="s">
        <v>237</v>
      </c>
      <c r="BO11" s="452">
        <v>0.56515373352855047</v>
      </c>
      <c r="BP11" s="403">
        <v>0.38799414348462663</v>
      </c>
      <c r="BQ11" s="403">
        <v>4.6852122986822842E-2</v>
      </c>
      <c r="BR11" s="457">
        <f t="shared" si="5"/>
        <v>1</v>
      </c>
      <c r="BT11" s="126" t="s">
        <v>213</v>
      </c>
      <c r="BU11" s="145">
        <v>0.67794117647058805</v>
      </c>
      <c r="BV11" s="53">
        <v>0.70364238410596025</v>
      </c>
      <c r="BW11" s="73">
        <v>0.72022471910112362</v>
      </c>
    </row>
    <row r="12" spans="1:75" x14ac:dyDescent="0.25">
      <c r="B12" s="516"/>
      <c r="C12" s="157"/>
      <c r="D12" s="116" t="s">
        <v>38</v>
      </c>
      <c r="E12" s="111">
        <v>8.4848484848484854E-2</v>
      </c>
      <c r="F12" s="49">
        <v>0.91515151515151505</v>
      </c>
      <c r="G12" s="224">
        <f t="shared" si="0"/>
        <v>0.99999999999999989</v>
      </c>
      <c r="I12" s="516"/>
      <c r="J12" s="157"/>
      <c r="K12" s="116" t="s">
        <v>38</v>
      </c>
      <c r="L12" s="111">
        <v>0.72297297297297303</v>
      </c>
      <c r="M12" s="49">
        <v>0.15202702702702703</v>
      </c>
      <c r="N12" s="49">
        <v>5.7432432432432436E-2</v>
      </c>
      <c r="O12" s="49">
        <v>6.7567567567567571E-2</v>
      </c>
      <c r="P12" s="224">
        <f t="shared" si="1"/>
        <v>1</v>
      </c>
      <c r="R12" s="516"/>
      <c r="S12" s="187"/>
      <c r="T12" s="116" t="s">
        <v>38</v>
      </c>
      <c r="U12" s="111">
        <v>0.32615384615384613</v>
      </c>
      <c r="V12" s="49">
        <v>0.21846153846153846</v>
      </c>
      <c r="W12" s="49">
        <v>0.45538461538461539</v>
      </c>
      <c r="X12" s="224">
        <f t="shared" si="2"/>
        <v>1</v>
      </c>
      <c r="Y12" s="337"/>
      <c r="Z12" s="340"/>
      <c r="AA12" s="179"/>
      <c r="AB12" s="98" t="s">
        <v>235</v>
      </c>
      <c r="AC12" s="111">
        <v>2.3076923076923078E-2</v>
      </c>
      <c r="AD12" s="49">
        <v>0.47307692307692306</v>
      </c>
      <c r="AE12" s="49">
        <v>0.41923076923076924</v>
      </c>
      <c r="AF12" s="49">
        <v>6.9230769230769235E-2</v>
      </c>
      <c r="AG12" s="49">
        <v>1.5384615384615385E-2</v>
      </c>
      <c r="AH12" s="224">
        <f t="shared" si="3"/>
        <v>1</v>
      </c>
      <c r="AJ12" s="97" t="s">
        <v>214</v>
      </c>
      <c r="AK12" s="145">
        <v>0.40500000000000003</v>
      </c>
      <c r="AL12" s="53">
        <v>0.3852941176470589</v>
      </c>
      <c r="AM12" s="53">
        <v>0.35990888382687936</v>
      </c>
      <c r="AN12" s="444">
        <v>0.38110047846889955</v>
      </c>
      <c r="AO12" s="53"/>
      <c r="AP12" s="547"/>
      <c r="AQ12" s="107"/>
      <c r="AR12" s="119" t="s">
        <v>214</v>
      </c>
      <c r="AS12" s="84">
        <v>2.7573099415204698</v>
      </c>
      <c r="AT12" s="84">
        <v>3.091176470588235</v>
      </c>
      <c r="AU12" s="84">
        <v>2.7784256559766765</v>
      </c>
      <c r="AV12" s="84">
        <v>2.4251497005988027</v>
      </c>
      <c r="AW12" s="84">
        <v>4.0088495575221241</v>
      </c>
      <c r="AX12" s="84">
        <v>2.5654761904761902</v>
      </c>
      <c r="AY12" s="84">
        <v>2.4023323615160348</v>
      </c>
      <c r="AZ12" s="84">
        <v>2.5877192982456139</v>
      </c>
      <c r="BA12" s="85">
        <v>2.4795321637426899</v>
      </c>
      <c r="BC12" s="516"/>
      <c r="BD12" s="157"/>
      <c r="BE12" s="121" t="s">
        <v>38</v>
      </c>
      <c r="BF12" s="111">
        <v>0.65454545454545499</v>
      </c>
      <c r="BG12" s="49">
        <v>0.27878787878787881</v>
      </c>
      <c r="BH12" s="49">
        <v>5.7575757575757579E-2</v>
      </c>
      <c r="BI12" s="50">
        <v>9.0909090909090905E-3</v>
      </c>
      <c r="BJ12" s="460">
        <f t="shared" si="4"/>
        <v>1.0000000000000004</v>
      </c>
      <c r="BL12" s="544"/>
      <c r="BM12" s="179"/>
      <c r="BN12" s="119" t="s">
        <v>235</v>
      </c>
      <c r="BO12" s="410">
        <v>0.45769230769230768</v>
      </c>
      <c r="BP12" s="400">
        <v>0.48076923076923078</v>
      </c>
      <c r="BQ12" s="400">
        <v>6.1538461538461542E-2</v>
      </c>
      <c r="BR12" s="456">
        <f t="shared" si="5"/>
        <v>1</v>
      </c>
      <c r="BT12" s="126" t="s">
        <v>214</v>
      </c>
      <c r="BU12" s="145">
        <v>0.70000000000000007</v>
      </c>
      <c r="BV12" s="53">
        <v>0.70392156862745092</v>
      </c>
      <c r="BW12" s="73">
        <v>0.71315192743764166</v>
      </c>
    </row>
    <row r="13" spans="1:75" x14ac:dyDescent="0.25">
      <c r="B13" s="516"/>
      <c r="C13" s="156" t="s">
        <v>212</v>
      </c>
      <c r="D13" s="98" t="s">
        <v>39</v>
      </c>
      <c r="E13" s="101">
        <v>0.10150375939849623</v>
      </c>
      <c r="F13" s="25">
        <v>0.89849624060150379</v>
      </c>
      <c r="G13" s="225">
        <f t="shared" si="0"/>
        <v>1</v>
      </c>
      <c r="I13" s="516"/>
      <c r="J13" s="156" t="s">
        <v>212</v>
      </c>
      <c r="K13" s="98" t="s">
        <v>39</v>
      </c>
      <c r="L13" s="101">
        <v>0.67932489451476796</v>
      </c>
      <c r="M13" s="25">
        <v>0.189873417721519</v>
      </c>
      <c r="N13" s="25">
        <v>3.3755274261603373E-2</v>
      </c>
      <c r="O13" s="25">
        <v>9.7046413502109699E-2</v>
      </c>
      <c r="P13" s="225">
        <f t="shared" si="1"/>
        <v>1</v>
      </c>
      <c r="R13" s="516"/>
      <c r="S13" s="176" t="s">
        <v>212</v>
      </c>
      <c r="T13" s="98" t="s">
        <v>39</v>
      </c>
      <c r="U13" s="101">
        <v>0.43629343629343631</v>
      </c>
      <c r="V13" s="25">
        <v>0.16988416988416988</v>
      </c>
      <c r="W13" s="25">
        <v>0.39382239382239381</v>
      </c>
      <c r="X13" s="225">
        <f t="shared" si="2"/>
        <v>1</v>
      </c>
      <c r="Y13" s="337"/>
      <c r="Z13" s="340"/>
      <c r="AA13" s="176" t="s">
        <v>244</v>
      </c>
      <c r="AB13" s="98" t="s">
        <v>236</v>
      </c>
      <c r="AC13" s="101">
        <v>5.6497175141242938E-3</v>
      </c>
      <c r="AD13" s="25">
        <v>0.49717514124293788</v>
      </c>
      <c r="AE13" s="25">
        <v>0.46892655367231639</v>
      </c>
      <c r="AF13" s="25">
        <v>2.8248587570621469E-2</v>
      </c>
      <c r="AG13" s="25">
        <v>0</v>
      </c>
      <c r="AH13" s="225">
        <f t="shared" si="3"/>
        <v>1</v>
      </c>
      <c r="AJ13" s="97" t="s">
        <v>215</v>
      </c>
      <c r="AK13" s="145">
        <v>0.39778325123152708</v>
      </c>
      <c r="AL13" s="53">
        <v>0.375</v>
      </c>
      <c r="AM13" s="53">
        <v>0.34794908062234792</v>
      </c>
      <c r="AN13" s="444">
        <v>0.36208445642407905</v>
      </c>
      <c r="AO13" s="53"/>
      <c r="AP13" s="547"/>
      <c r="AQ13" s="107"/>
      <c r="AR13" s="119" t="s">
        <v>215</v>
      </c>
      <c r="AS13" s="84">
        <v>2.541871921182266</v>
      </c>
      <c r="AT13" s="84">
        <v>2.7684729064039413</v>
      </c>
      <c r="AU13" s="84">
        <v>2.7192118226600988</v>
      </c>
      <c r="AV13" s="84">
        <v>2.3694581280788176</v>
      </c>
      <c r="AW13" s="84">
        <v>3.9064039408866993</v>
      </c>
      <c r="AX13" s="84">
        <v>2.3631840796019903</v>
      </c>
      <c r="AY13" s="84">
        <v>2.2970297029702968</v>
      </c>
      <c r="AZ13" s="84">
        <v>2.4257425742574257</v>
      </c>
      <c r="BA13" s="85">
        <v>2.2487562189054726</v>
      </c>
      <c r="BC13" s="516"/>
      <c r="BD13" s="156" t="s">
        <v>212</v>
      </c>
      <c r="BE13" s="119" t="s">
        <v>39</v>
      </c>
      <c r="BF13" s="101">
        <v>0.44569288389513106</v>
      </c>
      <c r="BG13" s="25">
        <v>0.449438202247191</v>
      </c>
      <c r="BH13" s="25">
        <v>8.98876404494382E-2</v>
      </c>
      <c r="BI13" s="28">
        <v>1.4981273408239701E-2</v>
      </c>
      <c r="BJ13" s="460">
        <f t="shared" si="4"/>
        <v>1</v>
      </c>
      <c r="BL13" s="544"/>
      <c r="BM13" s="176" t="s">
        <v>244</v>
      </c>
      <c r="BN13" s="119" t="s">
        <v>236</v>
      </c>
      <c r="BO13" s="410">
        <v>0.40112994350282488</v>
      </c>
      <c r="BP13" s="400">
        <v>0.53672316384180796</v>
      </c>
      <c r="BQ13" s="400">
        <v>6.2146892655367235E-2</v>
      </c>
      <c r="BR13" s="456">
        <f t="shared" si="5"/>
        <v>1</v>
      </c>
      <c r="BT13" s="126" t="s">
        <v>215</v>
      </c>
      <c r="BU13" s="145">
        <v>0.66256157635467983</v>
      </c>
      <c r="BV13" s="53">
        <v>0.68905472636815923</v>
      </c>
      <c r="BW13" s="73">
        <v>0.72701555869872703</v>
      </c>
    </row>
    <row r="14" spans="1:75" x14ac:dyDescent="0.25">
      <c r="B14" s="516"/>
      <c r="C14" s="156"/>
      <c r="D14" s="115" t="s">
        <v>40</v>
      </c>
      <c r="E14" s="110">
        <v>0.13701923076923078</v>
      </c>
      <c r="F14" s="51">
        <v>0.86298076923076927</v>
      </c>
      <c r="G14" s="226">
        <f t="shared" si="0"/>
        <v>1</v>
      </c>
      <c r="I14" s="516"/>
      <c r="J14" s="156"/>
      <c r="K14" s="115" t="s">
        <v>40</v>
      </c>
      <c r="L14" s="110">
        <v>0.76353276353276356</v>
      </c>
      <c r="M14" s="51">
        <v>0.11680911680911681</v>
      </c>
      <c r="N14" s="51">
        <v>2.8490028490028491E-2</v>
      </c>
      <c r="O14" s="51">
        <v>9.1168091168091173E-2</v>
      </c>
      <c r="P14" s="226">
        <f t="shared" si="1"/>
        <v>1</v>
      </c>
      <c r="R14" s="516"/>
      <c r="S14" s="176"/>
      <c r="T14" s="115" t="s">
        <v>40</v>
      </c>
      <c r="U14" s="110">
        <v>0.37438423645320196</v>
      </c>
      <c r="V14" s="51">
        <v>0.25862068965517243</v>
      </c>
      <c r="W14" s="51">
        <v>0.36699507389162561</v>
      </c>
      <c r="X14" s="226">
        <f t="shared" si="2"/>
        <v>1</v>
      </c>
      <c r="Y14" s="337"/>
      <c r="Z14" s="340"/>
      <c r="AA14" s="175"/>
      <c r="AB14" s="115" t="s">
        <v>237</v>
      </c>
      <c r="AC14" s="110">
        <v>3.9381153305203941E-2</v>
      </c>
      <c r="AD14" s="51">
        <v>0.53727144866385368</v>
      </c>
      <c r="AE14" s="51">
        <v>0.36708860759493672</v>
      </c>
      <c r="AF14" s="51">
        <v>4.6413502109704644E-2</v>
      </c>
      <c r="AG14" s="51">
        <v>9.8452883263009851E-3</v>
      </c>
      <c r="AH14" s="226">
        <f t="shared" si="3"/>
        <v>0.99999999999999989</v>
      </c>
      <c r="AJ14" s="97" t="s">
        <v>217</v>
      </c>
      <c r="AK14" s="145">
        <v>0.37674418604651161</v>
      </c>
      <c r="AL14" s="53">
        <v>0.39047619047619048</v>
      </c>
      <c r="AM14" s="53">
        <v>0.34333333333333332</v>
      </c>
      <c r="AN14" s="444">
        <v>0.35886363636363633</v>
      </c>
      <c r="AP14" s="547"/>
      <c r="AQ14" s="107" t="s">
        <v>235</v>
      </c>
      <c r="AR14" s="119" t="s">
        <v>217</v>
      </c>
      <c r="AS14" s="84">
        <v>2.655813953488372</v>
      </c>
      <c r="AT14" s="84">
        <v>2.9116279069767441</v>
      </c>
      <c r="AU14" s="84">
        <v>2.8744186046511628</v>
      </c>
      <c r="AV14" s="84">
        <v>2.558139534883721</v>
      </c>
      <c r="AW14" s="84">
        <v>4.0744186046511626</v>
      </c>
      <c r="AX14" s="84">
        <v>2.4037558685446005</v>
      </c>
      <c r="AY14" s="84">
        <v>2.1906976744186046</v>
      </c>
      <c r="AZ14" s="84">
        <v>2.4139534883720932</v>
      </c>
      <c r="BA14" s="85">
        <v>2.1999999999999997</v>
      </c>
      <c r="BC14" s="516"/>
      <c r="BD14" s="156"/>
      <c r="BE14" s="120" t="s">
        <v>40</v>
      </c>
      <c r="BF14" s="101">
        <v>0.51798561151079137</v>
      </c>
      <c r="BG14" s="25">
        <v>0.37410071942446044</v>
      </c>
      <c r="BH14" s="25">
        <v>7.4340527577937646E-2</v>
      </c>
      <c r="BI14" s="28">
        <v>3.3573141486810551E-2</v>
      </c>
      <c r="BJ14" s="461">
        <f t="shared" si="4"/>
        <v>1</v>
      </c>
      <c r="BL14" s="544"/>
      <c r="BM14" s="175"/>
      <c r="BN14" s="120" t="s">
        <v>237</v>
      </c>
      <c r="BO14" s="452">
        <v>0.52100840336134457</v>
      </c>
      <c r="BP14" s="403">
        <v>0.43557422969187676</v>
      </c>
      <c r="BQ14" s="403">
        <v>4.341736694677871E-2</v>
      </c>
      <c r="BR14" s="457">
        <f t="shared" si="5"/>
        <v>1</v>
      </c>
      <c r="BT14" s="126" t="s">
        <v>217</v>
      </c>
      <c r="BU14" s="145">
        <v>0.71395348837209305</v>
      </c>
      <c r="BV14" s="53">
        <v>0.72619047619047616</v>
      </c>
      <c r="BW14" s="73">
        <v>0.74704142011834318</v>
      </c>
    </row>
    <row r="15" spans="1:75" x14ac:dyDescent="0.25">
      <c r="B15" s="516"/>
      <c r="C15" s="157"/>
      <c r="D15" s="116" t="s">
        <v>38</v>
      </c>
      <c r="E15" s="111">
        <v>6.1946902654867256E-2</v>
      </c>
      <c r="F15" s="49">
        <v>0.93805309734513276</v>
      </c>
      <c r="G15" s="224">
        <f t="shared" si="0"/>
        <v>1</v>
      </c>
      <c r="I15" s="516"/>
      <c r="J15" s="157"/>
      <c r="K15" s="116" t="s">
        <v>38</v>
      </c>
      <c r="L15" s="111">
        <v>0.61290322580645196</v>
      </c>
      <c r="M15" s="49">
        <v>0.18064516129032257</v>
      </c>
      <c r="N15" s="49">
        <v>3.5483870967741936E-2</v>
      </c>
      <c r="O15" s="49">
        <v>0.17096774193548386</v>
      </c>
      <c r="P15" s="224">
        <f t="shared" si="1"/>
        <v>1.0000000000000004</v>
      </c>
      <c r="R15" s="516"/>
      <c r="S15" s="187"/>
      <c r="T15" s="116" t="s">
        <v>38</v>
      </c>
      <c r="U15" s="111">
        <v>0.35882352941176471</v>
      </c>
      <c r="V15" s="49">
        <v>0.21764705882352942</v>
      </c>
      <c r="W15" s="49">
        <v>0.42352941176470599</v>
      </c>
      <c r="X15" s="224">
        <f t="shared" si="2"/>
        <v>1</v>
      </c>
      <c r="Y15" s="337"/>
      <c r="Z15" s="340"/>
      <c r="AA15" s="179"/>
      <c r="AB15" s="98" t="s">
        <v>235</v>
      </c>
      <c r="AC15" s="101">
        <v>7.6045627376425855E-3</v>
      </c>
      <c r="AD15" s="25">
        <v>0.44486692015209123</v>
      </c>
      <c r="AE15" s="25">
        <v>0.48669201520912547</v>
      </c>
      <c r="AF15" s="25">
        <v>4.9429657794676805E-2</v>
      </c>
      <c r="AG15" s="25">
        <v>1.1406844106463879E-2</v>
      </c>
      <c r="AH15" s="225">
        <f t="shared" si="3"/>
        <v>0.99999999999999989</v>
      </c>
      <c r="AJ15" s="97" t="s">
        <v>216</v>
      </c>
      <c r="AK15" s="145">
        <v>0.38673469387755105</v>
      </c>
      <c r="AL15" s="53">
        <v>0.38461538461538464</v>
      </c>
      <c r="AM15" s="53">
        <v>0.36671469740634005</v>
      </c>
      <c r="AN15" s="444">
        <v>0.37399643175736003</v>
      </c>
      <c r="AP15" s="547"/>
      <c r="AQ15" s="191"/>
      <c r="AR15" s="119" t="s">
        <v>216</v>
      </c>
      <c r="AS15" s="84">
        <v>2.7107438016528929</v>
      </c>
      <c r="AT15" s="84">
        <v>2.8930041152263373</v>
      </c>
      <c r="AU15" s="84">
        <v>2.9176954732510287</v>
      </c>
      <c r="AV15" s="84">
        <v>2.4732510288065845</v>
      </c>
      <c r="AW15" s="84">
        <v>3.9711934156378597</v>
      </c>
      <c r="AX15" s="84">
        <v>2.3155737704918034</v>
      </c>
      <c r="AY15" s="84">
        <v>2.3114754098360657</v>
      </c>
      <c r="AZ15" s="84">
        <v>2.7049180327868854</v>
      </c>
      <c r="BA15" s="85">
        <v>2.1434426229508197</v>
      </c>
      <c r="BC15" s="516"/>
      <c r="BD15" s="157"/>
      <c r="BE15" s="121" t="s">
        <v>38</v>
      </c>
      <c r="BF15" s="111">
        <v>0.56470588235294117</v>
      </c>
      <c r="BG15" s="49">
        <v>0.37352941176470589</v>
      </c>
      <c r="BH15" s="49">
        <v>5.2941176470588235E-2</v>
      </c>
      <c r="BI15" s="50">
        <v>8.8235294117647058E-3</v>
      </c>
      <c r="BJ15" s="460">
        <f t="shared" si="4"/>
        <v>1</v>
      </c>
      <c r="BL15" s="544"/>
      <c r="BM15" s="179"/>
      <c r="BN15" s="119" t="s">
        <v>235</v>
      </c>
      <c r="BO15" s="410">
        <v>0.46007604562737642</v>
      </c>
      <c r="BP15" s="400">
        <v>0.46387832699619774</v>
      </c>
      <c r="BQ15" s="400">
        <v>7.6045627376425853E-2</v>
      </c>
      <c r="BR15" s="456">
        <f t="shared" si="5"/>
        <v>1</v>
      </c>
      <c r="BT15" s="126" t="s">
        <v>216</v>
      </c>
      <c r="BU15" s="145">
        <v>0.60365853658536583</v>
      </c>
      <c r="BV15" s="53">
        <v>0.69230769230769229</v>
      </c>
      <c r="BW15" s="73">
        <v>0.6954022988505747</v>
      </c>
    </row>
    <row r="16" spans="1:75" x14ac:dyDescent="0.25">
      <c r="B16" s="516"/>
      <c r="C16" s="156" t="s">
        <v>213</v>
      </c>
      <c r="D16" s="98" t="s">
        <v>39</v>
      </c>
      <c r="E16" s="101">
        <v>9.0301003344481601E-2</v>
      </c>
      <c r="F16" s="25">
        <v>0.90969899665551834</v>
      </c>
      <c r="G16" s="225">
        <f t="shared" si="0"/>
        <v>1</v>
      </c>
      <c r="I16" s="516"/>
      <c r="J16" s="156" t="s">
        <v>213</v>
      </c>
      <c r="K16" s="98" t="s">
        <v>39</v>
      </c>
      <c r="L16" s="101">
        <v>0.60526315789473684</v>
      </c>
      <c r="M16" s="25">
        <v>0.16917293233082706</v>
      </c>
      <c r="N16" s="25">
        <v>3.3834586466165412E-2</v>
      </c>
      <c r="O16" s="25">
        <v>0.19172932330827067</v>
      </c>
      <c r="P16" s="225">
        <f t="shared" si="1"/>
        <v>1</v>
      </c>
      <c r="R16" s="516"/>
      <c r="S16" s="176" t="s">
        <v>213</v>
      </c>
      <c r="T16" s="98" t="s">
        <v>39</v>
      </c>
      <c r="U16" s="101">
        <v>0.39534883720930231</v>
      </c>
      <c r="V16" s="25">
        <v>0.23588039867109634</v>
      </c>
      <c r="W16" s="25">
        <v>0.3687707641196013</v>
      </c>
      <c r="X16" s="225">
        <f t="shared" si="2"/>
        <v>0.99999999999999989</v>
      </c>
      <c r="Y16" s="337"/>
      <c r="Z16" s="340"/>
      <c r="AA16" s="176" t="s">
        <v>254</v>
      </c>
      <c r="AB16" s="98" t="s">
        <v>236</v>
      </c>
      <c r="AC16" s="101">
        <v>0</v>
      </c>
      <c r="AD16" s="25">
        <v>0.421875</v>
      </c>
      <c r="AE16" s="25">
        <v>0.546875</v>
      </c>
      <c r="AF16" s="25">
        <v>2.0833333333333332E-2</v>
      </c>
      <c r="AG16" s="25">
        <v>1.0416666666666666E-2</v>
      </c>
      <c r="AH16" s="225">
        <f t="shared" si="3"/>
        <v>1</v>
      </c>
      <c r="AJ16" s="97" t="s">
        <v>234</v>
      </c>
      <c r="AK16" s="145">
        <v>0.412715517241379</v>
      </c>
      <c r="AL16" s="53">
        <v>0.38164893617021278</v>
      </c>
      <c r="AM16" s="53">
        <v>0.35604956268221577</v>
      </c>
      <c r="AN16" s="444">
        <v>0.37217705510388432</v>
      </c>
      <c r="AP16" s="547"/>
      <c r="AQ16" s="191"/>
      <c r="AR16" s="119" t="s">
        <v>234</v>
      </c>
      <c r="AS16" s="84">
        <v>2.9342105263157894</v>
      </c>
      <c r="AT16" s="84">
        <v>3.2587719298245617</v>
      </c>
      <c r="AU16" s="84">
        <v>3.0786026200873362</v>
      </c>
      <c r="AV16" s="84">
        <v>2.6916299559471368</v>
      </c>
      <c r="AW16" s="84">
        <v>4.1885964912280702</v>
      </c>
      <c r="AX16" s="84">
        <v>2.5263157894736841</v>
      </c>
      <c r="AY16" s="84">
        <v>2.4934497816593884</v>
      </c>
      <c r="AZ16" s="84">
        <v>2.6347826086956521</v>
      </c>
      <c r="BA16" s="85">
        <v>2.3260869565217392</v>
      </c>
      <c r="BC16" s="516"/>
      <c r="BD16" s="156" t="s">
        <v>213</v>
      </c>
      <c r="BE16" s="119" t="s">
        <v>39</v>
      </c>
      <c r="BF16" s="101">
        <v>0.48172757475083056</v>
      </c>
      <c r="BG16" s="25">
        <v>0.46179401993355484</v>
      </c>
      <c r="BH16" s="25">
        <v>3.9867109634551492E-2</v>
      </c>
      <c r="BI16" s="28">
        <v>1.6611295681063124E-2</v>
      </c>
      <c r="BJ16" s="460">
        <f t="shared" si="4"/>
        <v>1</v>
      </c>
      <c r="BL16" s="544"/>
      <c r="BM16" s="176" t="s">
        <v>254</v>
      </c>
      <c r="BN16" s="119" t="s">
        <v>236</v>
      </c>
      <c r="BO16" s="410">
        <v>0.47395833333333331</v>
      </c>
      <c r="BP16" s="400">
        <v>0.45833333333333331</v>
      </c>
      <c r="BQ16" s="400">
        <v>6.7708333333333329E-2</v>
      </c>
      <c r="BR16" s="456">
        <f t="shared" si="5"/>
        <v>1</v>
      </c>
      <c r="BT16" s="126" t="s">
        <v>234</v>
      </c>
      <c r="BU16" s="145">
        <v>0.6681034482758621</v>
      </c>
      <c r="BV16" s="53">
        <v>0.6914893617021276</v>
      </c>
      <c r="BW16" s="73">
        <v>0.73768115942028989</v>
      </c>
    </row>
    <row r="17" spans="2:75" x14ac:dyDescent="0.25">
      <c r="B17" s="516"/>
      <c r="C17" s="156"/>
      <c r="D17" s="115" t="s">
        <v>40</v>
      </c>
      <c r="E17" s="110">
        <v>0.13151927437641722</v>
      </c>
      <c r="F17" s="51">
        <v>0.86848072562358281</v>
      </c>
      <c r="G17" s="226">
        <f t="shared" si="0"/>
        <v>1</v>
      </c>
      <c r="I17" s="516"/>
      <c r="J17" s="156"/>
      <c r="K17" s="115" t="s">
        <v>40</v>
      </c>
      <c r="L17" s="110">
        <v>0.72727272727272729</v>
      </c>
      <c r="M17" s="51">
        <v>0.12299465240641712</v>
      </c>
      <c r="N17" s="51">
        <v>1.3368983957219251E-2</v>
      </c>
      <c r="O17" s="51">
        <v>0.13636363636363635</v>
      </c>
      <c r="P17" s="226">
        <f t="shared" si="1"/>
        <v>1</v>
      </c>
      <c r="R17" s="516"/>
      <c r="S17" s="176"/>
      <c r="T17" s="115" t="s">
        <v>40</v>
      </c>
      <c r="U17" s="110">
        <v>0.45617977528089887</v>
      </c>
      <c r="V17" s="51">
        <v>0.23820224719101124</v>
      </c>
      <c r="W17" s="51">
        <v>0.30561797752808989</v>
      </c>
      <c r="X17" s="226">
        <f t="shared" si="2"/>
        <v>1</v>
      </c>
      <c r="Y17" s="337"/>
      <c r="Z17" s="340"/>
      <c r="AA17" s="175"/>
      <c r="AB17" s="115" t="s">
        <v>237</v>
      </c>
      <c r="AC17" s="101">
        <v>2.478134110787172E-2</v>
      </c>
      <c r="AD17" s="25">
        <v>0.50291545189504372</v>
      </c>
      <c r="AE17" s="25">
        <v>0.39795918367346939</v>
      </c>
      <c r="AF17" s="25">
        <v>5.6851311953352766E-2</v>
      </c>
      <c r="AG17" s="25">
        <v>1.7492711370262391E-2</v>
      </c>
      <c r="AH17" s="225">
        <f t="shared" si="3"/>
        <v>1</v>
      </c>
      <c r="AJ17" s="97" t="s">
        <v>238</v>
      </c>
      <c r="AK17" s="145">
        <v>0.42775665399239499</v>
      </c>
      <c r="AL17" s="53">
        <v>0.3922018348623853</v>
      </c>
      <c r="AM17" s="53">
        <v>0.38166397415185782</v>
      </c>
      <c r="AN17" s="444">
        <v>0.39464123524069028</v>
      </c>
      <c r="AP17" s="547"/>
      <c r="AQ17" s="191"/>
      <c r="AR17" s="119" t="s">
        <v>238</v>
      </c>
      <c r="AS17" s="84">
        <v>2.8060836501901139</v>
      </c>
      <c r="AT17" s="84">
        <v>2.9733840304182508</v>
      </c>
      <c r="AU17" s="84">
        <v>2.9847908745247147</v>
      </c>
      <c r="AV17" s="84">
        <v>2.414448669201521</v>
      </c>
      <c r="AW17" s="84">
        <v>4.0307692307692307</v>
      </c>
      <c r="AX17" s="84">
        <v>2.4597701149425286</v>
      </c>
      <c r="AY17" s="84">
        <v>2.4597701149425286</v>
      </c>
      <c r="AZ17" s="84">
        <v>2.4828897338403042</v>
      </c>
      <c r="BA17" s="85">
        <v>2.1297709923664128</v>
      </c>
      <c r="BC17" s="516"/>
      <c r="BD17" s="156"/>
      <c r="BE17" s="120" t="s">
        <v>40</v>
      </c>
      <c r="BF17" s="110">
        <v>0.49438202247190999</v>
      </c>
      <c r="BG17" s="51">
        <v>0.41797752808988764</v>
      </c>
      <c r="BH17" s="51">
        <v>5.3932584269662923E-2</v>
      </c>
      <c r="BI17" s="38">
        <v>3.3707865168539325E-2</v>
      </c>
      <c r="BJ17" s="461">
        <f t="shared" si="4"/>
        <v>0.99999999999999989</v>
      </c>
      <c r="BL17" s="544"/>
      <c r="BM17" s="175"/>
      <c r="BN17" s="120" t="s">
        <v>237</v>
      </c>
      <c r="BO17" s="452">
        <v>0.54585152838427953</v>
      </c>
      <c r="BP17" s="403">
        <v>0.41630276564774382</v>
      </c>
      <c r="BQ17" s="403">
        <v>3.7845705967976713E-2</v>
      </c>
      <c r="BR17" s="457">
        <f t="shared" si="5"/>
        <v>1</v>
      </c>
      <c r="BT17" s="126" t="s">
        <v>238</v>
      </c>
      <c r="BU17" s="145">
        <v>0.66984732824427484</v>
      </c>
      <c r="BV17" s="53">
        <v>0.71559633027522929</v>
      </c>
      <c r="BW17" s="73">
        <v>0.70645161290322578</v>
      </c>
    </row>
    <row r="18" spans="2:75" x14ac:dyDescent="0.25">
      <c r="B18" s="516"/>
      <c r="C18" s="157"/>
      <c r="D18" s="116" t="s">
        <v>38</v>
      </c>
      <c r="E18" s="111">
        <v>6.0344827586206899E-2</v>
      </c>
      <c r="F18" s="49">
        <v>0.93965517241379315</v>
      </c>
      <c r="G18" s="224">
        <f t="shared" si="0"/>
        <v>1</v>
      </c>
      <c r="I18" s="516"/>
      <c r="J18" s="157"/>
      <c r="K18" s="116" t="s">
        <v>38</v>
      </c>
      <c r="L18" s="111">
        <v>0.65217391304347827</v>
      </c>
      <c r="M18" s="49">
        <v>0.15217391304347827</v>
      </c>
      <c r="N18" s="49">
        <v>7.4534161490683232E-2</v>
      </c>
      <c r="O18" s="49">
        <v>0.12111801242236025</v>
      </c>
      <c r="P18" s="224">
        <f t="shared" si="1"/>
        <v>1</v>
      </c>
      <c r="R18" s="516"/>
      <c r="S18" s="187"/>
      <c r="T18" s="116" t="s">
        <v>38</v>
      </c>
      <c r="U18" s="111">
        <v>0.31502890173410403</v>
      </c>
      <c r="V18" s="49">
        <v>0.1791907514450867</v>
      </c>
      <c r="W18" s="49">
        <v>0.5057803468208093</v>
      </c>
      <c r="X18" s="224">
        <f t="shared" si="2"/>
        <v>1</v>
      </c>
      <c r="Y18" s="337"/>
      <c r="Z18" s="340"/>
      <c r="AA18" s="179"/>
      <c r="AB18" s="98" t="s">
        <v>235</v>
      </c>
      <c r="AC18" s="111">
        <v>8.0321285140562242E-3</v>
      </c>
      <c r="AD18" s="49">
        <v>0.52610441767068272</v>
      </c>
      <c r="AE18" s="49">
        <v>0.43373493975903615</v>
      </c>
      <c r="AF18" s="49">
        <v>2.4096385542168676E-2</v>
      </c>
      <c r="AG18" s="49">
        <v>8.0321285140562242E-3</v>
      </c>
      <c r="AH18" s="224">
        <f t="shared" si="3"/>
        <v>1</v>
      </c>
      <c r="AJ18" s="97" t="s">
        <v>239</v>
      </c>
      <c r="AK18" s="145">
        <v>0.39925373134328362</v>
      </c>
      <c r="AL18" s="53">
        <v>0.40404040404040409</v>
      </c>
      <c r="AM18" s="53">
        <v>0.36251920122887865</v>
      </c>
      <c r="AN18" s="444">
        <v>0.37901069518716579</v>
      </c>
      <c r="AP18" s="547"/>
      <c r="AQ18" s="191"/>
      <c r="AR18" s="119" t="s">
        <v>239</v>
      </c>
      <c r="AS18" s="84">
        <v>2.705223880597015</v>
      </c>
      <c r="AT18" s="84">
        <v>2.9029850746268653</v>
      </c>
      <c r="AU18" s="84">
        <v>2.797752808988764</v>
      </c>
      <c r="AV18" s="84">
        <v>2.3782771535580522</v>
      </c>
      <c r="AW18" s="84">
        <v>3.9141791044776122</v>
      </c>
      <c r="AX18" s="84">
        <v>2.3195488721804511</v>
      </c>
      <c r="AY18" s="84">
        <v>2.1835205992509366</v>
      </c>
      <c r="AZ18" s="84">
        <v>2.262172284644195</v>
      </c>
      <c r="BA18" s="85">
        <v>2.0936329588014981</v>
      </c>
      <c r="BC18" s="516"/>
      <c r="BD18" s="157"/>
      <c r="BE18" s="121" t="s">
        <v>38</v>
      </c>
      <c r="BF18" s="111">
        <v>0.57999999999999996</v>
      </c>
      <c r="BG18" s="49">
        <v>0.35428571428571426</v>
      </c>
      <c r="BH18" s="49">
        <v>4.5714285714285714E-2</v>
      </c>
      <c r="BI18" s="50">
        <v>0.02</v>
      </c>
      <c r="BJ18" s="460">
        <f t="shared" si="4"/>
        <v>0.99999999999999989</v>
      </c>
      <c r="BL18" s="544"/>
      <c r="BM18" s="179"/>
      <c r="BN18" s="119" t="s">
        <v>235</v>
      </c>
      <c r="BO18" s="410">
        <v>0.46987951807228917</v>
      </c>
      <c r="BP18" s="400">
        <v>0.47791164658634538</v>
      </c>
      <c r="BQ18" s="400">
        <v>5.2208835341365459E-2</v>
      </c>
      <c r="BR18" s="456">
        <f t="shared" si="5"/>
        <v>1</v>
      </c>
      <c r="BT18" s="126" t="s">
        <v>239</v>
      </c>
      <c r="BU18" s="145">
        <v>0.69029850746268662</v>
      </c>
      <c r="BV18" s="53">
        <v>0.75505050505050508</v>
      </c>
      <c r="BW18" s="73">
        <v>0.72009202453987731</v>
      </c>
    </row>
    <row r="19" spans="2:75" x14ac:dyDescent="0.25">
      <c r="B19" s="516"/>
      <c r="C19" s="156" t="s">
        <v>214</v>
      </c>
      <c r="D19" s="98" t="s">
        <v>39</v>
      </c>
      <c r="E19" s="101">
        <v>0.10980392156862745</v>
      </c>
      <c r="F19" s="25">
        <v>0.8901960784313725</v>
      </c>
      <c r="G19" s="225">
        <f t="shared" si="0"/>
        <v>1</v>
      </c>
      <c r="I19" s="516"/>
      <c r="J19" s="156" t="s">
        <v>214</v>
      </c>
      <c r="K19" s="98" t="s">
        <v>39</v>
      </c>
      <c r="L19" s="101">
        <v>0.75663716814159288</v>
      </c>
      <c r="M19" s="25">
        <v>0.13716814159292035</v>
      </c>
      <c r="N19" s="25">
        <v>3.5398230088495575E-2</v>
      </c>
      <c r="O19" s="25">
        <v>7.0796460176991149E-2</v>
      </c>
      <c r="P19" s="225">
        <f t="shared" si="1"/>
        <v>0.99999999999999989</v>
      </c>
      <c r="R19" s="516"/>
      <c r="S19" s="176" t="s">
        <v>214</v>
      </c>
      <c r="T19" s="98" t="s">
        <v>39</v>
      </c>
      <c r="U19" s="101">
        <v>0.40400000000000003</v>
      </c>
      <c r="V19" s="25">
        <v>0.20799999999999999</v>
      </c>
      <c r="W19" s="25">
        <v>0.38800000000000001</v>
      </c>
      <c r="X19" s="225">
        <f t="shared" si="2"/>
        <v>1</v>
      </c>
      <c r="Y19" s="337"/>
      <c r="Z19" s="340"/>
      <c r="AA19" s="176" t="s">
        <v>253</v>
      </c>
      <c r="AB19" s="98" t="s">
        <v>236</v>
      </c>
      <c r="AC19" s="101">
        <v>9.4786729857819912E-3</v>
      </c>
      <c r="AD19" s="25">
        <v>0.45971563981042651</v>
      </c>
      <c r="AE19" s="25">
        <v>0.49289099526066349</v>
      </c>
      <c r="AF19" s="25">
        <v>3.3175355450236969E-2</v>
      </c>
      <c r="AG19" s="25">
        <v>4.7393364928909956E-3</v>
      </c>
      <c r="AH19" s="225">
        <f t="shared" si="3"/>
        <v>1</v>
      </c>
      <c r="AJ19" s="97" t="s">
        <v>240</v>
      </c>
      <c r="AK19" s="145">
        <v>0.40192307692307694</v>
      </c>
      <c r="AL19" s="53">
        <v>0.38194444444444442</v>
      </c>
      <c r="AM19" s="53">
        <v>0.36842105263157893</v>
      </c>
      <c r="AN19" s="444">
        <v>0.37843833185448095</v>
      </c>
      <c r="AP19" s="547"/>
      <c r="AQ19" s="191"/>
      <c r="AR19" s="119" t="s">
        <v>240</v>
      </c>
      <c r="AS19" s="84">
        <v>2.8153846153846152</v>
      </c>
      <c r="AT19" s="84">
        <v>3.0384615384615383</v>
      </c>
      <c r="AU19" s="84">
        <v>2.9038461538461537</v>
      </c>
      <c r="AV19" s="84">
        <v>2.5038461538461538</v>
      </c>
      <c r="AW19" s="84">
        <v>4.0038610038610036</v>
      </c>
      <c r="AX19" s="84">
        <v>2.4038461538461537</v>
      </c>
      <c r="AY19" s="84">
        <v>2.2790697674418605</v>
      </c>
      <c r="AZ19" s="84">
        <v>2.4147286821705425</v>
      </c>
      <c r="BA19" s="85">
        <v>2.2635658914728682</v>
      </c>
      <c r="BC19" s="516"/>
      <c r="BD19" s="156" t="s">
        <v>214</v>
      </c>
      <c r="BE19" s="119" t="s">
        <v>39</v>
      </c>
      <c r="BF19" s="101">
        <v>0.50592885375494068</v>
      </c>
      <c r="BG19" s="25">
        <v>0.4268774703557312</v>
      </c>
      <c r="BH19" s="25">
        <v>5.1383399209486168E-2</v>
      </c>
      <c r="BI19" s="28">
        <v>1.5810276679841896E-2</v>
      </c>
      <c r="BJ19" s="460">
        <f t="shared" si="4"/>
        <v>1</v>
      </c>
      <c r="BL19" s="544"/>
      <c r="BM19" s="176" t="s">
        <v>253</v>
      </c>
      <c r="BN19" s="119" t="s">
        <v>236</v>
      </c>
      <c r="BO19" s="410">
        <v>0.48571428571428571</v>
      </c>
      <c r="BP19" s="400">
        <v>0.45714285714285713</v>
      </c>
      <c r="BQ19" s="400">
        <v>5.7142857142857141E-2</v>
      </c>
      <c r="BR19" s="456">
        <f t="shared" si="5"/>
        <v>1</v>
      </c>
      <c r="BT19" s="126" t="s">
        <v>240</v>
      </c>
      <c r="BU19" s="145">
        <v>0.66795366795366795</v>
      </c>
      <c r="BV19" s="53">
        <v>0.65833333333333333</v>
      </c>
      <c r="BW19" s="73">
        <v>0.69590643274853803</v>
      </c>
    </row>
    <row r="20" spans="2:75" x14ac:dyDescent="0.25">
      <c r="B20" s="516"/>
      <c r="C20" s="156"/>
      <c r="D20" s="115" t="s">
        <v>40</v>
      </c>
      <c r="E20" s="110">
        <v>0.13378684807256236</v>
      </c>
      <c r="F20" s="51">
        <v>0.86621315192743764</v>
      </c>
      <c r="G20" s="226">
        <f t="shared" si="0"/>
        <v>1</v>
      </c>
      <c r="I20" s="516"/>
      <c r="J20" s="156"/>
      <c r="K20" s="115" t="s">
        <v>40</v>
      </c>
      <c r="L20" s="110">
        <v>0.78835978835978837</v>
      </c>
      <c r="M20" s="51">
        <v>9.5238095238095233E-2</v>
      </c>
      <c r="N20" s="51">
        <v>4.2328042328042326E-2</v>
      </c>
      <c r="O20" s="51">
        <v>7.407407407407407E-2</v>
      </c>
      <c r="P20" s="226">
        <f t="shared" si="1"/>
        <v>1</v>
      </c>
      <c r="R20" s="516"/>
      <c r="S20" s="176"/>
      <c r="T20" s="115" t="s">
        <v>40</v>
      </c>
      <c r="U20" s="110">
        <v>0.42588235294117649</v>
      </c>
      <c r="V20" s="51">
        <v>0.2752941176470588</v>
      </c>
      <c r="W20" s="51">
        <v>0.29882352941176471</v>
      </c>
      <c r="X20" s="226">
        <f t="shared" si="2"/>
        <v>1</v>
      </c>
      <c r="Y20" s="337"/>
      <c r="Z20" s="340"/>
      <c r="AA20" s="175"/>
      <c r="AB20" s="115" t="s">
        <v>237</v>
      </c>
      <c r="AC20" s="101">
        <v>1.1661807580174927E-2</v>
      </c>
      <c r="AD20" s="25">
        <v>0.56268221574344024</v>
      </c>
      <c r="AE20" s="25">
        <v>0.37463556851311952</v>
      </c>
      <c r="AF20" s="25">
        <v>3.4985422740524783E-2</v>
      </c>
      <c r="AG20" s="25">
        <v>1.6034985422740525E-2</v>
      </c>
      <c r="AH20" s="225">
        <f t="shared" si="3"/>
        <v>0.99999999999999989</v>
      </c>
      <c r="AJ20" s="97" t="s">
        <v>241</v>
      </c>
      <c r="AK20" s="145">
        <v>0.39488636363636365</v>
      </c>
      <c r="AL20" s="53">
        <v>0.38502673796791442</v>
      </c>
      <c r="AM20" s="53">
        <v>0.36495535714285715</v>
      </c>
      <c r="AN20" s="444">
        <v>0.37533392698130008</v>
      </c>
      <c r="AP20" s="547"/>
      <c r="AQ20" s="191"/>
      <c r="AR20" s="119" t="s">
        <v>241</v>
      </c>
      <c r="AS20" s="84">
        <v>2.5946969696969697</v>
      </c>
      <c r="AT20" s="84">
        <v>2.856060606060606</v>
      </c>
      <c r="AU20" s="84">
        <v>2.643939393939394</v>
      </c>
      <c r="AV20" s="84">
        <v>2.3522727272727275</v>
      </c>
      <c r="AW20" s="84">
        <v>4.041666666666667</v>
      </c>
      <c r="AX20" s="84">
        <v>2.2585551330798479</v>
      </c>
      <c r="AY20" s="84">
        <v>2.0946969696969697</v>
      </c>
      <c r="AZ20" s="84">
        <v>2.2851711026615971</v>
      </c>
      <c r="BA20" s="85">
        <v>2.0574712643678161</v>
      </c>
      <c r="BC20" s="516"/>
      <c r="BD20" s="156"/>
      <c r="BE20" s="120" t="s">
        <v>40</v>
      </c>
      <c r="BF20" s="110">
        <v>0.51700680272108845</v>
      </c>
      <c r="BG20" s="51">
        <v>0.3832199546485261</v>
      </c>
      <c r="BH20" s="51">
        <v>6.8027210884353748E-2</v>
      </c>
      <c r="BI20" s="38">
        <v>3.1746031746031744E-2</v>
      </c>
      <c r="BJ20" s="461">
        <f t="shared" si="4"/>
        <v>1</v>
      </c>
      <c r="BL20" s="544"/>
      <c r="BM20" s="175"/>
      <c r="BN20" s="120" t="s">
        <v>237</v>
      </c>
      <c r="BO20" s="452">
        <v>0.50728862973760935</v>
      </c>
      <c r="BP20" s="403">
        <v>0.45772594752186591</v>
      </c>
      <c r="BQ20" s="403">
        <v>3.4985422740524783E-2</v>
      </c>
      <c r="BR20" s="457">
        <f t="shared" si="5"/>
        <v>1</v>
      </c>
      <c r="BT20" s="126" t="s">
        <v>241</v>
      </c>
      <c r="BU20" s="145">
        <v>0.65909090909090917</v>
      </c>
      <c r="BV20" s="53">
        <v>0.67473118279569899</v>
      </c>
      <c r="BW20" s="73">
        <v>0.72023809523809523</v>
      </c>
    </row>
    <row r="21" spans="2:75" x14ac:dyDescent="0.25">
      <c r="B21" s="516"/>
      <c r="C21" s="157"/>
      <c r="D21" s="61" t="s">
        <v>38</v>
      </c>
      <c r="E21" s="111">
        <v>7.3891625615763554E-2</v>
      </c>
      <c r="F21" s="49">
        <v>0.92610837438423643</v>
      </c>
      <c r="G21" s="224">
        <f t="shared" si="0"/>
        <v>1</v>
      </c>
      <c r="I21" s="516"/>
      <c r="J21" s="157"/>
      <c r="K21" s="61" t="s">
        <v>38</v>
      </c>
      <c r="L21" s="111">
        <v>0.62566844919786091</v>
      </c>
      <c r="M21" s="49">
        <v>0.18181818181818182</v>
      </c>
      <c r="N21" s="49">
        <v>3.2085561497326207E-2</v>
      </c>
      <c r="O21" s="49">
        <v>0.16042780748663102</v>
      </c>
      <c r="P21" s="224">
        <f t="shared" si="1"/>
        <v>0.99999999999999989</v>
      </c>
      <c r="R21" s="516"/>
      <c r="S21" s="187"/>
      <c r="T21" s="61" t="s">
        <v>38</v>
      </c>
      <c r="U21" s="111">
        <v>0.30049261083743845</v>
      </c>
      <c r="V21" s="49">
        <v>0.21182266009852216</v>
      </c>
      <c r="W21" s="49">
        <v>0.48768472906403942</v>
      </c>
      <c r="X21" s="224">
        <f t="shared" si="2"/>
        <v>1</v>
      </c>
      <c r="Y21" s="337"/>
      <c r="Z21" s="340"/>
      <c r="AA21" s="179"/>
      <c r="AB21" s="98" t="s">
        <v>235</v>
      </c>
      <c r="AC21" s="111">
        <v>1.5267175572519083E-2</v>
      </c>
      <c r="AD21" s="49">
        <v>0.47709923664122139</v>
      </c>
      <c r="AE21" s="49">
        <v>0.42366412213740456</v>
      </c>
      <c r="AF21" s="49">
        <v>6.4885496183206104E-2</v>
      </c>
      <c r="AG21" s="49">
        <v>1.9083969465648856E-2</v>
      </c>
      <c r="AH21" s="224">
        <f t="shared" si="3"/>
        <v>1</v>
      </c>
      <c r="AJ21" s="97" t="s">
        <v>242</v>
      </c>
      <c r="AK21" s="145">
        <v>0.41417910447761186</v>
      </c>
      <c r="AL21" s="53">
        <v>0.3795336787564767</v>
      </c>
      <c r="AM21" s="53">
        <v>0.38522727272727275</v>
      </c>
      <c r="AN21" s="444">
        <v>0.39116859946476362</v>
      </c>
      <c r="AP21" s="547"/>
      <c r="AQ21" s="191"/>
      <c r="AR21" s="119" t="s">
        <v>242</v>
      </c>
      <c r="AS21" s="84">
        <v>2.7686567164179103</v>
      </c>
      <c r="AT21" s="84">
        <v>2.98876404494382</v>
      </c>
      <c r="AU21" s="84">
        <v>2.6891385767790261</v>
      </c>
      <c r="AV21" s="84">
        <v>2.4813432835820897</v>
      </c>
      <c r="AW21" s="84">
        <v>3.9253731343283582</v>
      </c>
      <c r="AX21" s="84">
        <v>2.328301886792453</v>
      </c>
      <c r="AY21" s="84">
        <v>2.1835205992509366</v>
      </c>
      <c r="AZ21" s="84">
        <v>2.3283582089552235</v>
      </c>
      <c r="BA21" s="85">
        <v>2.1791044776119404</v>
      </c>
      <c r="BC21" s="516"/>
      <c r="BD21" s="157"/>
      <c r="BE21" s="138" t="s">
        <v>38</v>
      </c>
      <c r="BF21" s="111">
        <v>0.53694581280788178</v>
      </c>
      <c r="BG21" s="49">
        <v>0.39408866995073893</v>
      </c>
      <c r="BH21" s="49">
        <v>5.9113300492610835E-2</v>
      </c>
      <c r="BI21" s="50">
        <v>9.852216748768473E-3</v>
      </c>
      <c r="BJ21" s="460">
        <f t="shared" si="4"/>
        <v>1.0000000000000002</v>
      </c>
      <c r="BL21" s="544"/>
      <c r="BM21" s="179"/>
      <c r="BN21" s="119" t="s">
        <v>235</v>
      </c>
      <c r="BO21" s="410">
        <v>0.46183206106870228</v>
      </c>
      <c r="BP21" s="400">
        <v>0.46183206106870228</v>
      </c>
      <c r="BQ21" s="400">
        <v>7.6335877862595422E-2</v>
      </c>
      <c r="BR21" s="456">
        <f t="shared" si="5"/>
        <v>1</v>
      </c>
      <c r="BT21" s="126" t="s">
        <v>242</v>
      </c>
      <c r="BU21" s="145">
        <v>0.67723880597014929</v>
      </c>
      <c r="BV21" s="53">
        <v>0.68134715025906734</v>
      </c>
      <c r="BW21" s="73">
        <v>0.71601208459214494</v>
      </c>
    </row>
    <row r="22" spans="2:75" x14ac:dyDescent="0.25">
      <c r="B22" s="516"/>
      <c r="C22" s="156" t="s">
        <v>215</v>
      </c>
      <c r="D22" s="62" t="s">
        <v>39</v>
      </c>
      <c r="E22" s="101">
        <v>8.4158415841584164E-2</v>
      </c>
      <c r="F22" s="25">
        <v>0.91584158415841588</v>
      </c>
      <c r="G22" s="225">
        <f t="shared" si="0"/>
        <v>1</v>
      </c>
      <c r="I22" s="516"/>
      <c r="J22" s="156" t="s">
        <v>215</v>
      </c>
      <c r="K22" s="62" t="s">
        <v>39</v>
      </c>
      <c r="L22" s="101">
        <v>0.62702702702702706</v>
      </c>
      <c r="M22" s="25">
        <v>0.17837837837837839</v>
      </c>
      <c r="N22" s="25">
        <v>4.3243243243243246E-2</v>
      </c>
      <c r="O22" s="25">
        <v>0.15135135135135136</v>
      </c>
      <c r="P22" s="225">
        <f t="shared" si="1"/>
        <v>1</v>
      </c>
      <c r="R22" s="516"/>
      <c r="S22" s="176" t="s">
        <v>215</v>
      </c>
      <c r="T22" s="62" t="s">
        <v>39</v>
      </c>
      <c r="U22" s="101">
        <v>0.37</v>
      </c>
      <c r="V22" s="25">
        <v>0.23499999999999999</v>
      </c>
      <c r="W22" s="25">
        <v>0.39500000000000002</v>
      </c>
      <c r="X22" s="225">
        <f t="shared" si="2"/>
        <v>1</v>
      </c>
      <c r="Y22" s="337"/>
      <c r="Z22" s="340"/>
      <c r="AA22" s="176" t="s">
        <v>258</v>
      </c>
      <c r="AB22" s="98" t="s">
        <v>236</v>
      </c>
      <c r="AC22" s="101">
        <v>1.3574660633484163E-2</v>
      </c>
      <c r="AD22" s="25">
        <v>0.53846153846153844</v>
      </c>
      <c r="AE22" s="25">
        <v>0.40271493212669685</v>
      </c>
      <c r="AF22" s="25">
        <v>3.1674208144796379E-2</v>
      </c>
      <c r="AG22" s="25">
        <v>1.3574660633484163E-2</v>
      </c>
      <c r="AH22" s="225">
        <f t="shared" si="3"/>
        <v>0.99999999999999989</v>
      </c>
      <c r="AJ22" s="107" t="s">
        <v>243</v>
      </c>
      <c r="AK22" s="145">
        <v>0.39405204460966542</v>
      </c>
      <c r="AL22" s="53">
        <v>0.3878048780487805</v>
      </c>
      <c r="AM22" s="53">
        <v>0.37591508052708644</v>
      </c>
      <c r="AN22" s="444">
        <v>0.38234024179620035</v>
      </c>
      <c r="AP22" s="547"/>
      <c r="AQ22" s="191"/>
      <c r="AR22" s="119" t="s">
        <v>243</v>
      </c>
      <c r="AS22" s="84">
        <v>2.9442379182156131</v>
      </c>
      <c r="AT22" s="84">
        <v>3.029739776951673</v>
      </c>
      <c r="AU22" s="84">
        <v>2.8246268656716418</v>
      </c>
      <c r="AV22" s="84">
        <v>2.6394052044609664</v>
      </c>
      <c r="AW22" s="84">
        <v>4.1044776119402986</v>
      </c>
      <c r="AX22" s="84">
        <v>2.527881040892193</v>
      </c>
      <c r="AY22" s="84">
        <v>2.3011152416356877</v>
      </c>
      <c r="AZ22" s="84">
        <v>2.3866171003717471</v>
      </c>
      <c r="BA22" s="85">
        <v>2.2490706319702598</v>
      </c>
      <c r="BC22" s="516"/>
      <c r="BD22" s="156" t="s">
        <v>215</v>
      </c>
      <c r="BE22" s="139" t="s">
        <v>39</v>
      </c>
      <c r="BF22" s="101">
        <v>0.48258706467661694</v>
      </c>
      <c r="BG22" s="25">
        <v>0.46766169154228854</v>
      </c>
      <c r="BH22" s="25">
        <v>4.4776119402985072E-2</v>
      </c>
      <c r="BI22" s="28">
        <v>4.9751243781094526E-3</v>
      </c>
      <c r="BJ22" s="460">
        <f t="shared" si="4"/>
        <v>1</v>
      </c>
      <c r="BL22" s="544"/>
      <c r="BM22" s="176" t="s">
        <v>258</v>
      </c>
      <c r="BN22" s="119" t="s">
        <v>236</v>
      </c>
      <c r="BO22" s="410">
        <v>0.45701357466063347</v>
      </c>
      <c r="BP22" s="400">
        <v>0.5113122171945701</v>
      </c>
      <c r="BQ22" s="400">
        <v>3.1674208144796379E-2</v>
      </c>
      <c r="BR22" s="456">
        <f t="shared" si="5"/>
        <v>0.99999999999999989</v>
      </c>
      <c r="BT22" s="169" t="s">
        <v>243</v>
      </c>
      <c r="BU22" s="145">
        <v>0.67472118959107807</v>
      </c>
      <c r="BV22" s="53">
        <v>0.73170731707317072</v>
      </c>
      <c r="BW22" s="73">
        <v>0.75915080527086376</v>
      </c>
    </row>
    <row r="23" spans="2:75" x14ac:dyDescent="0.25">
      <c r="B23" s="516"/>
      <c r="C23" s="156"/>
      <c r="D23" s="63" t="s">
        <v>40</v>
      </c>
      <c r="E23" s="110">
        <v>0.12305516265912306</v>
      </c>
      <c r="F23" s="51">
        <v>0.87694483734087691</v>
      </c>
      <c r="G23" s="226">
        <f t="shared" si="0"/>
        <v>1</v>
      </c>
      <c r="I23" s="516"/>
      <c r="J23" s="156"/>
      <c r="K23" s="63" t="s">
        <v>40</v>
      </c>
      <c r="L23" s="110">
        <v>0.73505654281098542</v>
      </c>
      <c r="M23" s="51">
        <v>0.1098546042003231</v>
      </c>
      <c r="N23" s="51">
        <v>2.2617124394184167E-2</v>
      </c>
      <c r="O23" s="51">
        <v>0.13247172859450726</v>
      </c>
      <c r="P23" s="226">
        <f t="shared" si="1"/>
        <v>1</v>
      </c>
      <c r="R23" s="516"/>
      <c r="S23" s="176"/>
      <c r="T23" s="63" t="s">
        <v>40</v>
      </c>
      <c r="U23" s="110">
        <v>0.39574468085106385</v>
      </c>
      <c r="V23" s="51">
        <v>0.21134751773049645</v>
      </c>
      <c r="W23" s="51">
        <v>0.39290780141843973</v>
      </c>
      <c r="X23" s="226">
        <f t="shared" si="2"/>
        <v>1</v>
      </c>
      <c r="Y23" s="337"/>
      <c r="Z23" s="340"/>
      <c r="AA23" s="175"/>
      <c r="AB23" s="115" t="s">
        <v>237</v>
      </c>
      <c r="AC23" s="110">
        <v>2.7859237536656891E-2</v>
      </c>
      <c r="AD23" s="51">
        <v>0.61583577712609971</v>
      </c>
      <c r="AE23" s="51">
        <v>0.31085043988269795</v>
      </c>
      <c r="AF23" s="51">
        <v>3.6656891495601175E-2</v>
      </c>
      <c r="AG23" s="51">
        <v>8.7976539589442824E-3</v>
      </c>
      <c r="AH23" s="226">
        <f t="shared" si="3"/>
        <v>1</v>
      </c>
      <c r="AJ23" s="107" t="s">
        <v>251</v>
      </c>
      <c r="AK23" s="145">
        <v>0.39519230769230768</v>
      </c>
      <c r="AL23" s="53">
        <v>0.37994350282485878</v>
      </c>
      <c r="AM23" s="53">
        <v>0.36251758087201125</v>
      </c>
      <c r="AN23" s="444">
        <v>0.37260452961672474</v>
      </c>
      <c r="AP23" s="547"/>
      <c r="AQ23" s="191"/>
      <c r="AR23" s="119" t="s">
        <v>244</v>
      </c>
      <c r="AS23" s="84">
        <v>2.8692307692307693</v>
      </c>
      <c r="AT23" s="84">
        <v>2.9461538461538459</v>
      </c>
      <c r="AU23" s="84">
        <v>2.7346153846153847</v>
      </c>
      <c r="AV23" s="84">
        <v>2.5653846153846156</v>
      </c>
      <c r="AW23" s="84">
        <v>4.088461538461539</v>
      </c>
      <c r="AX23" s="84">
        <v>2.4846153846153847</v>
      </c>
      <c r="AY23" s="84">
        <v>2.2846153846153849</v>
      </c>
      <c r="AZ23" s="84">
        <v>2.5576923076923079</v>
      </c>
      <c r="BA23" s="85">
        <v>2.0807692307692309</v>
      </c>
      <c r="BC23" s="516"/>
      <c r="BD23" s="156"/>
      <c r="BE23" s="140" t="s">
        <v>40</v>
      </c>
      <c r="BF23" s="101">
        <v>0.49787234042553191</v>
      </c>
      <c r="BG23" s="25">
        <v>0.40141843971631208</v>
      </c>
      <c r="BH23" s="25">
        <v>8.085106382978724E-2</v>
      </c>
      <c r="BI23" s="28">
        <v>1.9858156028368795E-2</v>
      </c>
      <c r="BJ23" s="461">
        <f t="shared" si="4"/>
        <v>1</v>
      </c>
      <c r="BL23" s="544"/>
      <c r="BM23" s="175"/>
      <c r="BN23" s="120" t="s">
        <v>237</v>
      </c>
      <c r="BO23" s="452">
        <v>0.46774193548387094</v>
      </c>
      <c r="BP23" s="403">
        <v>0.49413489736070382</v>
      </c>
      <c r="BQ23" s="403">
        <v>3.8123167155425221E-2</v>
      </c>
      <c r="BR23" s="457">
        <f t="shared" si="5"/>
        <v>1</v>
      </c>
      <c r="BT23" s="169" t="s">
        <v>244</v>
      </c>
      <c r="BU23" s="145">
        <v>0.69807692307692304</v>
      </c>
      <c r="BV23" s="53">
        <v>0.66949152542372881</v>
      </c>
      <c r="BW23" s="73">
        <v>0.73879551820728295</v>
      </c>
    </row>
    <row r="24" spans="2:75" x14ac:dyDescent="0.25">
      <c r="B24" s="516"/>
      <c r="C24" s="157"/>
      <c r="D24" s="98" t="s">
        <v>38</v>
      </c>
      <c r="E24" s="111">
        <v>4.2056074766355138E-2</v>
      </c>
      <c r="F24" s="49">
        <v>0.95794392523364491</v>
      </c>
      <c r="G24" s="224">
        <f t="shared" si="0"/>
        <v>1</v>
      </c>
      <c r="I24" s="516"/>
      <c r="J24" s="157"/>
      <c r="K24" s="98" t="s">
        <v>38</v>
      </c>
      <c r="L24" s="111">
        <v>0.61951219512195121</v>
      </c>
      <c r="M24" s="49">
        <v>0.2</v>
      </c>
      <c r="N24" s="49">
        <v>5.8536585365853662E-2</v>
      </c>
      <c r="O24" s="49">
        <v>0.12195121951219512</v>
      </c>
      <c r="P24" s="224">
        <f t="shared" si="1"/>
        <v>1</v>
      </c>
      <c r="R24" s="516"/>
      <c r="S24" s="187"/>
      <c r="T24" s="98" t="s">
        <v>38</v>
      </c>
      <c r="U24" s="111">
        <v>0.27962085308056872</v>
      </c>
      <c r="V24" s="49">
        <v>0.17535545023696683</v>
      </c>
      <c r="W24" s="49">
        <v>0.54502369668246442</v>
      </c>
      <c r="X24" s="224">
        <f t="shared" si="2"/>
        <v>1</v>
      </c>
      <c r="Y24" s="337"/>
      <c r="Z24" s="340"/>
      <c r="AA24" s="179"/>
      <c r="AB24" s="98" t="s">
        <v>235</v>
      </c>
      <c r="AC24" s="111">
        <v>3.1372549019607843E-2</v>
      </c>
      <c r="AD24" s="49">
        <v>0.57647058823529407</v>
      </c>
      <c r="AE24" s="49">
        <v>0.33333333333333331</v>
      </c>
      <c r="AF24" s="49">
        <v>3.5294117647058823E-2</v>
      </c>
      <c r="AG24" s="49">
        <v>2.3529411764705882E-2</v>
      </c>
      <c r="AH24" s="224">
        <f t="shared" si="3"/>
        <v>1</v>
      </c>
      <c r="AJ24" s="107" t="s">
        <v>254</v>
      </c>
      <c r="AK24" s="145">
        <v>0.40304182509505704</v>
      </c>
      <c r="AL24" s="53">
        <v>0.40494791666666669</v>
      </c>
      <c r="AM24" s="53">
        <v>0.38483965014577254</v>
      </c>
      <c r="AN24" s="444">
        <v>0.39241893076248907</v>
      </c>
      <c r="AP24" s="547"/>
      <c r="AQ24" s="191"/>
      <c r="AR24" s="119" t="s">
        <v>254</v>
      </c>
      <c r="AS24" s="84">
        <v>3.0801526717557257</v>
      </c>
      <c r="AT24" s="84">
        <v>3.053435114503817</v>
      </c>
      <c r="AU24" s="84">
        <v>2.9192307692307691</v>
      </c>
      <c r="AV24" s="84">
        <v>2.6961538461538463</v>
      </c>
      <c r="AW24" s="84">
        <v>4.2807692307692307</v>
      </c>
      <c r="AX24" s="84">
        <v>2.5846153846153848</v>
      </c>
      <c r="AY24" s="84">
        <v>2.4423076923076925</v>
      </c>
      <c r="AZ24" s="84">
        <v>2.9923076923076923</v>
      </c>
      <c r="BA24" s="85">
        <v>2.1538461538461542</v>
      </c>
      <c r="BC24" s="516"/>
      <c r="BD24" s="157"/>
      <c r="BE24" s="119" t="s">
        <v>38</v>
      </c>
      <c r="BF24" s="111">
        <v>0.54418604651162794</v>
      </c>
      <c r="BG24" s="49">
        <v>0.40465116279069768</v>
      </c>
      <c r="BH24" s="49">
        <v>4.6511627906976744E-2</v>
      </c>
      <c r="BI24" s="50">
        <v>4.6511627906976744E-3</v>
      </c>
      <c r="BJ24" s="460">
        <f t="shared" si="4"/>
        <v>1</v>
      </c>
      <c r="BL24" s="544"/>
      <c r="BM24" s="179"/>
      <c r="BN24" s="119" t="s">
        <v>235</v>
      </c>
      <c r="BO24" s="410">
        <v>0.41960784313725491</v>
      </c>
      <c r="BP24" s="400">
        <v>0.51764705882352946</v>
      </c>
      <c r="BQ24" s="400">
        <v>6.2745098039215685E-2</v>
      </c>
      <c r="BR24" s="456">
        <f t="shared" si="5"/>
        <v>1</v>
      </c>
      <c r="BT24" s="169" t="s">
        <v>254</v>
      </c>
      <c r="BU24" s="145">
        <v>0.50769230769230766</v>
      </c>
      <c r="BV24" s="53">
        <v>0.53389830508474578</v>
      </c>
      <c r="BW24" s="73">
        <v>0.41876750700280113</v>
      </c>
    </row>
    <row r="25" spans="2:75" x14ac:dyDescent="0.25">
      <c r="B25" s="516"/>
      <c r="C25" s="156" t="s">
        <v>217</v>
      </c>
      <c r="D25" s="98" t="s">
        <v>39</v>
      </c>
      <c r="E25" s="101">
        <v>5.2380952380952382E-2</v>
      </c>
      <c r="F25" s="25">
        <v>0.94761904761904758</v>
      </c>
      <c r="G25" s="225">
        <f t="shared" si="0"/>
        <v>1</v>
      </c>
      <c r="I25" s="516"/>
      <c r="J25" s="156" t="s">
        <v>217</v>
      </c>
      <c r="K25" s="98" t="s">
        <v>39</v>
      </c>
      <c r="L25" s="101">
        <v>0.63819095477386933</v>
      </c>
      <c r="M25" s="25">
        <v>0.17587939698492464</v>
      </c>
      <c r="N25" s="25">
        <v>5.0251256281407038E-2</v>
      </c>
      <c r="O25" s="25">
        <v>0.135678391959799</v>
      </c>
      <c r="P25" s="225">
        <f t="shared" si="1"/>
        <v>1</v>
      </c>
      <c r="R25" s="516"/>
      <c r="S25" s="176" t="s">
        <v>217</v>
      </c>
      <c r="T25" s="98" t="s">
        <v>39</v>
      </c>
      <c r="U25" s="101">
        <v>0.33971291866028708</v>
      </c>
      <c r="V25" s="25">
        <v>0.22009569377990432</v>
      </c>
      <c r="W25" s="25">
        <v>0.44019138755980863</v>
      </c>
      <c r="X25" s="225">
        <f t="shared" si="2"/>
        <v>1</v>
      </c>
      <c r="Y25" s="337"/>
      <c r="Z25" s="340"/>
      <c r="AA25" s="176" t="s">
        <v>259</v>
      </c>
      <c r="AB25" s="98" t="s">
        <v>236</v>
      </c>
      <c r="AC25" s="101">
        <v>3.5897435897435895E-2</v>
      </c>
      <c r="AD25" s="25">
        <v>0.64102564102564108</v>
      </c>
      <c r="AE25" s="25">
        <v>0.26153846153846155</v>
      </c>
      <c r="AF25" s="25">
        <v>4.6153846153846156E-2</v>
      </c>
      <c r="AG25" s="25">
        <v>1.5384615384615385E-2</v>
      </c>
      <c r="AH25" s="225">
        <f t="shared" si="3"/>
        <v>1</v>
      </c>
      <c r="AJ25" s="107" t="s">
        <v>253</v>
      </c>
      <c r="AK25" s="145">
        <v>0.37449799196787148</v>
      </c>
      <c r="AL25" s="53">
        <v>0.39099526066350709</v>
      </c>
      <c r="AM25" s="53">
        <v>0.37026239067055389</v>
      </c>
      <c r="AN25" s="444">
        <v>0.375</v>
      </c>
      <c r="AP25" s="547"/>
      <c r="AQ25" s="191"/>
      <c r="AR25" s="119" t="s">
        <v>253</v>
      </c>
      <c r="AS25" s="84">
        <v>2.7349397590361444</v>
      </c>
      <c r="AT25" s="84">
        <v>2.6184738955823295</v>
      </c>
      <c r="AU25" s="84">
        <v>2.4879032258064515</v>
      </c>
      <c r="AV25" s="84">
        <v>2.2409638554216866</v>
      </c>
      <c r="AW25" s="84">
        <v>4.3052208835341368</v>
      </c>
      <c r="AX25" s="84">
        <v>2.0642570281124497</v>
      </c>
      <c r="AY25" s="84">
        <v>2.0401606425702812</v>
      </c>
      <c r="AZ25" s="84">
        <v>2.9759036144578315</v>
      </c>
      <c r="BA25" s="85">
        <v>1.9475806451612905</v>
      </c>
      <c r="BC25" s="516"/>
      <c r="BD25" s="156" t="s">
        <v>217</v>
      </c>
      <c r="BE25" s="119" t="s">
        <v>39</v>
      </c>
      <c r="BF25" s="101">
        <v>0.43333333333333335</v>
      </c>
      <c r="BG25" s="25">
        <v>0.47142857142857142</v>
      </c>
      <c r="BH25" s="25">
        <v>7.1428571428571425E-2</v>
      </c>
      <c r="BI25" s="28">
        <v>2.3809523809523808E-2</v>
      </c>
      <c r="BJ25" s="460">
        <f t="shared" si="4"/>
        <v>1</v>
      </c>
      <c r="BL25" s="544"/>
      <c r="BM25" s="176" t="s">
        <v>259</v>
      </c>
      <c r="BN25" s="119" t="s">
        <v>236</v>
      </c>
      <c r="BO25" s="410">
        <v>0.4358974358974359</v>
      </c>
      <c r="BP25" s="400">
        <v>0.52820512820512822</v>
      </c>
      <c r="BQ25" s="400">
        <v>3.5897435897435895E-2</v>
      </c>
      <c r="BR25" s="456">
        <f t="shared" si="5"/>
        <v>1</v>
      </c>
      <c r="BT25" s="169" t="s">
        <v>253</v>
      </c>
      <c r="BU25" s="145">
        <v>0.70883534136546189</v>
      </c>
      <c r="BV25" s="53">
        <v>0.7142857142857143</v>
      </c>
      <c r="BW25" s="73">
        <v>0.73615160349854225</v>
      </c>
    </row>
    <row r="26" spans="2:75" x14ac:dyDescent="0.25">
      <c r="B26" s="516"/>
      <c r="C26" s="158"/>
      <c r="D26" s="115" t="s">
        <v>40</v>
      </c>
      <c r="E26" s="110">
        <v>9.4955489614243327E-2</v>
      </c>
      <c r="F26" s="51">
        <v>0.90504451038575673</v>
      </c>
      <c r="G26" s="226">
        <f t="shared" si="0"/>
        <v>1</v>
      </c>
      <c r="I26" s="516"/>
      <c r="J26" s="158"/>
      <c r="K26" s="115" t="s">
        <v>40</v>
      </c>
      <c r="L26" s="110">
        <v>0.73026315789473684</v>
      </c>
      <c r="M26" s="51">
        <v>0.12335526315789473</v>
      </c>
      <c r="N26" s="51">
        <v>1.8092105263157895E-2</v>
      </c>
      <c r="O26" s="51">
        <v>0.12828947368421054</v>
      </c>
      <c r="P26" s="226">
        <f t="shared" si="1"/>
        <v>0.99999999999999989</v>
      </c>
      <c r="R26" s="516"/>
      <c r="S26" s="175"/>
      <c r="T26" s="115" t="s">
        <v>40</v>
      </c>
      <c r="U26" s="110">
        <v>0.39762611275964393</v>
      </c>
      <c r="V26" s="51">
        <v>0.1913946587537092</v>
      </c>
      <c r="W26" s="51">
        <v>0.41097922848664686</v>
      </c>
      <c r="X26" s="226">
        <f t="shared" si="2"/>
        <v>1</v>
      </c>
      <c r="Y26" s="337"/>
      <c r="Z26" s="340"/>
      <c r="AA26" s="175"/>
      <c r="AB26" s="115" t="s">
        <v>237</v>
      </c>
      <c r="AC26" s="110">
        <v>3.519061583577713E-2</v>
      </c>
      <c r="AD26" s="51">
        <v>0.65835777126099704</v>
      </c>
      <c r="AE26" s="51">
        <v>0.26246334310850439</v>
      </c>
      <c r="AF26" s="51">
        <v>2.3460410557184751E-2</v>
      </c>
      <c r="AG26" s="51">
        <v>2.0527859237536656E-2</v>
      </c>
      <c r="AH26" s="226">
        <f t="shared" si="3"/>
        <v>0.99999999999999989</v>
      </c>
      <c r="AJ26" s="107" t="s">
        <v>258</v>
      </c>
      <c r="AK26" s="145">
        <v>0.39885496183206104</v>
      </c>
      <c r="AL26" s="53">
        <v>0.37330316742081454</v>
      </c>
      <c r="AM26" s="53">
        <v>0.34567448680351909</v>
      </c>
      <c r="AN26" s="444">
        <v>0.36287553648068666</v>
      </c>
      <c r="AP26" s="547"/>
      <c r="AQ26" s="191"/>
      <c r="AR26" s="119" t="s">
        <v>258</v>
      </c>
      <c r="AS26" s="84">
        <v>2.9656488549618318</v>
      </c>
      <c r="AT26" s="84">
        <v>2.8702290076335877</v>
      </c>
      <c r="AU26" s="84">
        <v>2.6374045801526718</v>
      </c>
      <c r="AV26" s="84">
        <v>2.3206106870229011</v>
      </c>
      <c r="AW26" s="84">
        <v>3.9923076923076923</v>
      </c>
      <c r="AX26" s="84">
        <v>2.490421455938697</v>
      </c>
      <c r="AY26" s="84">
        <v>2.3091603053435117</v>
      </c>
      <c r="AZ26" s="84">
        <v>2.3015267175572522</v>
      </c>
      <c r="BA26" s="85">
        <v>2.2375478927203067</v>
      </c>
      <c r="BC26" s="516"/>
      <c r="BD26" s="158"/>
      <c r="BE26" s="120" t="s">
        <v>40</v>
      </c>
      <c r="BF26" s="110">
        <v>0.49039881831610044</v>
      </c>
      <c r="BG26" s="51">
        <v>0.41949778434268831</v>
      </c>
      <c r="BH26" s="51">
        <v>6.4992614475627764E-2</v>
      </c>
      <c r="BI26" s="38">
        <v>2.5110782865583457E-2</v>
      </c>
      <c r="BJ26" s="461">
        <f t="shared" si="4"/>
        <v>0.99999999999999989</v>
      </c>
      <c r="BL26" s="544"/>
      <c r="BM26" s="175"/>
      <c r="BN26" s="120" t="s">
        <v>237</v>
      </c>
      <c r="BO26" s="452">
        <v>0.45747800586510262</v>
      </c>
      <c r="BP26" s="403">
        <v>0.50293255131964809</v>
      </c>
      <c r="BQ26" s="403">
        <v>3.9589442815249266E-2</v>
      </c>
      <c r="BR26" s="457">
        <f t="shared" si="5"/>
        <v>1</v>
      </c>
      <c r="BT26" s="169" t="s">
        <v>258</v>
      </c>
      <c r="BU26" s="145">
        <v>0.6927480916030534</v>
      </c>
      <c r="BV26" s="53">
        <v>0.71266968325791846</v>
      </c>
      <c r="BW26" s="73">
        <v>0.71480938416422291</v>
      </c>
    </row>
    <row r="27" spans="2:75" x14ac:dyDescent="0.25">
      <c r="B27" s="516"/>
      <c r="C27" s="157"/>
      <c r="D27" s="98" t="s">
        <v>38</v>
      </c>
      <c r="E27" s="111">
        <v>7.8838174273858919E-2</v>
      </c>
      <c r="F27" s="49">
        <v>0.92116182572614103</v>
      </c>
      <c r="G27" s="224">
        <f t="shared" si="0"/>
        <v>1</v>
      </c>
      <c r="I27" s="516"/>
      <c r="J27" s="157"/>
      <c r="K27" s="98" t="s">
        <v>38</v>
      </c>
      <c r="L27" s="111">
        <v>0.65625</v>
      </c>
      <c r="M27" s="49">
        <v>0.19642857142857142</v>
      </c>
      <c r="N27" s="49">
        <v>3.5714285714285712E-2</v>
      </c>
      <c r="O27" s="49">
        <v>0.11160714285714286</v>
      </c>
      <c r="P27" s="224">
        <f t="shared" si="1"/>
        <v>1</v>
      </c>
      <c r="R27" s="516"/>
      <c r="S27" s="187"/>
      <c r="T27" s="98" t="s">
        <v>38</v>
      </c>
      <c r="U27" s="111">
        <v>0.28451882845188287</v>
      </c>
      <c r="V27" s="49">
        <v>0.27615062761506276</v>
      </c>
      <c r="W27" s="49">
        <v>0.43933054393305437</v>
      </c>
      <c r="X27" s="224">
        <f t="shared" si="2"/>
        <v>1</v>
      </c>
      <c r="Y27" s="337"/>
      <c r="Z27" s="340"/>
      <c r="AA27" s="179"/>
      <c r="AB27" s="98" t="s">
        <v>235</v>
      </c>
      <c r="AC27" s="101">
        <v>2.2988505747126436E-2</v>
      </c>
      <c r="AD27" s="25">
        <v>0.5938697318007663</v>
      </c>
      <c r="AE27" s="25">
        <v>0.28352490421455939</v>
      </c>
      <c r="AF27" s="25">
        <v>7.2796934865900387E-2</v>
      </c>
      <c r="AG27" s="25">
        <v>2.681992337164751E-2</v>
      </c>
      <c r="AH27" s="225">
        <f t="shared" si="3"/>
        <v>1</v>
      </c>
      <c r="AJ27" s="107" t="s">
        <v>259</v>
      </c>
      <c r="AK27" s="145">
        <v>0.36078431372549025</v>
      </c>
      <c r="AL27" s="53">
        <v>0.34102564102564104</v>
      </c>
      <c r="AM27" s="53">
        <v>0.33394428152492661</v>
      </c>
      <c r="AN27" s="444">
        <v>0.3411091549295775</v>
      </c>
      <c r="AP27" s="547"/>
      <c r="AQ27" s="191"/>
      <c r="AR27" s="119" t="s">
        <v>259</v>
      </c>
      <c r="AS27" s="84">
        <v>2.8582677165354333</v>
      </c>
      <c r="AT27" s="84">
        <v>2.7607843137254902</v>
      </c>
      <c r="AU27" s="84">
        <v>2.6705882352941179</v>
      </c>
      <c r="AV27" s="84">
        <v>2.4606299212598426</v>
      </c>
      <c r="AW27" s="84">
        <v>3.8980392156862744</v>
      </c>
      <c r="AX27" s="84">
        <v>2.2941176470588234</v>
      </c>
      <c r="AY27" s="84">
        <v>2.337254901960784</v>
      </c>
      <c r="AZ27" s="84">
        <v>2.3294117647058821</v>
      </c>
      <c r="BA27" s="85">
        <v>2.1254901960784314</v>
      </c>
      <c r="BC27" s="516"/>
      <c r="BD27" s="157"/>
      <c r="BE27" s="119" t="s">
        <v>38</v>
      </c>
      <c r="BF27" s="111">
        <v>0.48780487804878048</v>
      </c>
      <c r="BG27" s="49">
        <v>0.45121951219512196</v>
      </c>
      <c r="BH27" s="49">
        <v>4.878048780487805E-2</v>
      </c>
      <c r="BI27" s="50">
        <v>1.2195121951219513E-2</v>
      </c>
      <c r="BJ27" s="460">
        <f t="shared" si="4"/>
        <v>1</v>
      </c>
      <c r="BL27" s="544"/>
      <c r="BM27" s="179"/>
      <c r="BN27" s="119" t="s">
        <v>235</v>
      </c>
      <c r="BO27" s="410">
        <v>0.44615384615384618</v>
      </c>
      <c r="BP27" s="400">
        <v>0.5</v>
      </c>
      <c r="BQ27" s="400">
        <v>5.3846153846153849E-2</v>
      </c>
      <c r="BR27" s="456">
        <f t="shared" si="5"/>
        <v>1</v>
      </c>
      <c r="BT27" s="169" t="s">
        <v>259</v>
      </c>
      <c r="BU27" s="145">
        <v>0.67843137254901964</v>
      </c>
      <c r="BV27" s="53">
        <v>0.7</v>
      </c>
      <c r="BW27" s="73">
        <v>0.70894428152492672</v>
      </c>
    </row>
    <row r="28" spans="2:75" ht="15.75" thickBot="1" x14ac:dyDescent="0.3">
      <c r="B28" s="516"/>
      <c r="C28" s="156" t="s">
        <v>216</v>
      </c>
      <c r="D28" s="98" t="s">
        <v>39</v>
      </c>
      <c r="E28" s="101">
        <v>6.8571428571428575E-2</v>
      </c>
      <c r="F28" s="25">
        <v>0.93142857142857138</v>
      </c>
      <c r="G28" s="225">
        <f t="shared" si="0"/>
        <v>1</v>
      </c>
      <c r="I28" s="516"/>
      <c r="J28" s="156" t="s">
        <v>216</v>
      </c>
      <c r="K28" s="98" t="s">
        <v>39</v>
      </c>
      <c r="L28" s="101">
        <v>0.67455621301775148</v>
      </c>
      <c r="M28" s="25">
        <v>0.17751479289940827</v>
      </c>
      <c r="N28" s="25">
        <v>2.9585798816568046E-2</v>
      </c>
      <c r="O28" s="25">
        <v>0.11834319526627218</v>
      </c>
      <c r="P28" s="225">
        <f t="shared" si="1"/>
        <v>1</v>
      </c>
      <c r="R28" s="516"/>
      <c r="S28" s="176" t="s">
        <v>216</v>
      </c>
      <c r="T28" s="98" t="s">
        <v>39</v>
      </c>
      <c r="U28" s="101">
        <v>0.38505747126436779</v>
      </c>
      <c r="V28" s="25">
        <v>0.17816091954022989</v>
      </c>
      <c r="W28" s="25">
        <v>0.43678160919540232</v>
      </c>
      <c r="X28" s="225">
        <f t="shared" si="2"/>
        <v>1</v>
      </c>
      <c r="Y28" s="337"/>
      <c r="Z28" s="340"/>
      <c r="AA28" s="176" t="s">
        <v>260</v>
      </c>
      <c r="AB28" s="98" t="s">
        <v>236</v>
      </c>
      <c r="AC28" s="101">
        <v>2.6315789473684209E-2</v>
      </c>
      <c r="AD28" s="25">
        <v>0.64210526315789473</v>
      </c>
      <c r="AE28" s="25">
        <v>0.25263157894736843</v>
      </c>
      <c r="AF28" s="25">
        <v>6.3157894736842107E-2</v>
      </c>
      <c r="AG28" s="25">
        <v>1.5789473684210527E-2</v>
      </c>
      <c r="AH28" s="225">
        <f t="shared" si="3"/>
        <v>1</v>
      </c>
      <c r="AJ28" s="168" t="s">
        <v>260</v>
      </c>
      <c r="AK28" s="152">
        <v>0.37164750957854409</v>
      </c>
      <c r="AL28" s="56">
        <v>0.35</v>
      </c>
      <c r="AM28" s="56">
        <v>0.33925979680696661</v>
      </c>
      <c r="AN28" s="445">
        <v>0.34846491228070176</v>
      </c>
      <c r="AP28" s="547"/>
      <c r="AQ28" s="191"/>
      <c r="AR28" s="119" t="s">
        <v>260</v>
      </c>
      <c r="AS28" s="84">
        <v>2.9613899613899615</v>
      </c>
      <c r="AT28" s="84">
        <v>2.9423076923076921</v>
      </c>
      <c r="AU28" s="84">
        <v>2.7509578544061299</v>
      </c>
      <c r="AV28" s="84">
        <v>2.4666666666666668</v>
      </c>
      <c r="AW28" s="84">
        <v>3.9305019305019302</v>
      </c>
      <c r="AX28" s="84">
        <v>2.3861003861003862</v>
      </c>
      <c r="AY28" s="84">
        <v>2.4827586206896552</v>
      </c>
      <c r="AZ28" s="84">
        <v>2.4846153846153847</v>
      </c>
      <c r="BA28" s="85">
        <v>2.2403100775193798</v>
      </c>
      <c r="BC28" s="516"/>
      <c r="BD28" s="156" t="s">
        <v>216</v>
      </c>
      <c r="BE28" s="119" t="s">
        <v>39</v>
      </c>
      <c r="BF28" s="101">
        <v>0.4175824175824176</v>
      </c>
      <c r="BG28" s="25">
        <v>0.51098901098901095</v>
      </c>
      <c r="BH28" s="25">
        <v>5.4945054945054944E-2</v>
      </c>
      <c r="BI28" s="28">
        <v>1.6483516483516484E-2</v>
      </c>
      <c r="BJ28" s="460">
        <f t="shared" si="4"/>
        <v>1</v>
      </c>
      <c r="BL28" s="544"/>
      <c r="BM28" s="176" t="s">
        <v>260</v>
      </c>
      <c r="BN28" s="119" t="s">
        <v>236</v>
      </c>
      <c r="BO28" s="410">
        <v>0.43157894736842106</v>
      </c>
      <c r="BP28" s="400">
        <v>0.51578947368421058</v>
      </c>
      <c r="BQ28" s="400">
        <v>5.2631578947368418E-2</v>
      </c>
      <c r="BR28" s="456">
        <f t="shared" si="5"/>
        <v>1</v>
      </c>
      <c r="BT28" s="161" t="s">
        <v>260</v>
      </c>
      <c r="BU28" s="152">
        <v>0.69615384615384612</v>
      </c>
      <c r="BV28" s="56">
        <v>0.68947368421052635</v>
      </c>
      <c r="BW28" s="74">
        <v>0.69811320754716977</v>
      </c>
    </row>
    <row r="29" spans="2:75" ht="15.75" customHeight="1" thickBot="1" x14ac:dyDescent="0.3">
      <c r="B29" s="516"/>
      <c r="C29" s="158"/>
      <c r="D29" s="115" t="s">
        <v>40</v>
      </c>
      <c r="E29" s="110">
        <v>0.12719298245614036</v>
      </c>
      <c r="F29" s="51">
        <v>0.8728070175438597</v>
      </c>
      <c r="G29" s="226">
        <f t="shared" si="0"/>
        <v>1</v>
      </c>
      <c r="I29" s="516"/>
      <c r="J29" s="158"/>
      <c r="K29" s="115" t="s">
        <v>40</v>
      </c>
      <c r="L29" s="110">
        <v>0.75462184873949578</v>
      </c>
      <c r="M29" s="51">
        <v>0.11932773109243698</v>
      </c>
      <c r="N29" s="51">
        <v>3.8655462184873951E-2</v>
      </c>
      <c r="O29" s="51">
        <v>8.7394957983193272E-2</v>
      </c>
      <c r="P29" s="226">
        <f t="shared" si="1"/>
        <v>1</v>
      </c>
      <c r="R29" s="516"/>
      <c r="S29" s="175"/>
      <c r="T29" s="115" t="s">
        <v>40</v>
      </c>
      <c r="U29" s="110">
        <v>0.39417177914110429</v>
      </c>
      <c r="V29" s="51">
        <v>0.21932515337423314</v>
      </c>
      <c r="W29" s="51">
        <v>0.38650306748466257</v>
      </c>
      <c r="X29" s="226">
        <f t="shared" si="2"/>
        <v>1</v>
      </c>
      <c r="Y29" s="337"/>
      <c r="Z29" s="341"/>
      <c r="AA29" s="178"/>
      <c r="AB29" s="117" t="s">
        <v>237</v>
      </c>
      <c r="AC29" s="102">
        <v>3.1930333817126268E-2</v>
      </c>
      <c r="AD29" s="26">
        <v>0.67053701015965161</v>
      </c>
      <c r="AE29" s="26">
        <v>0.23222060957910015</v>
      </c>
      <c r="AF29" s="26">
        <v>3.9187227866473148E-2</v>
      </c>
      <c r="AG29" s="26">
        <v>2.6124818577648767E-2</v>
      </c>
      <c r="AH29" s="227">
        <f t="shared" si="3"/>
        <v>1</v>
      </c>
      <c r="AL29" s="446"/>
      <c r="AP29" s="547"/>
      <c r="AQ29" s="205"/>
      <c r="AR29" s="118" t="s">
        <v>211</v>
      </c>
      <c r="AS29" s="207">
        <v>2.6729323308270674</v>
      </c>
      <c r="AT29" s="131">
        <v>3.0820895522388061</v>
      </c>
      <c r="AU29" s="131">
        <v>2.8838951310861423</v>
      </c>
      <c r="AV29" s="131">
        <v>2.4830188679245286</v>
      </c>
      <c r="AW29" s="131">
        <v>3.9210526315789469</v>
      </c>
      <c r="AX29" s="131">
        <v>2.469924812030075</v>
      </c>
      <c r="AY29" s="131">
        <v>2.4323308270676693</v>
      </c>
      <c r="AZ29" s="131">
        <v>2.4494382022471908</v>
      </c>
      <c r="BA29" s="208">
        <v>2.2584269662921348</v>
      </c>
      <c r="BC29" s="516"/>
      <c r="BD29" s="158"/>
      <c r="BE29" s="120" t="s">
        <v>40</v>
      </c>
      <c r="BF29" s="110">
        <v>0.47330447330447328</v>
      </c>
      <c r="BG29" s="51">
        <v>0.43867243867243866</v>
      </c>
      <c r="BH29" s="51">
        <v>7.647907647907648E-2</v>
      </c>
      <c r="BI29" s="38">
        <v>1.1544011544011544E-2</v>
      </c>
      <c r="BJ29" s="461">
        <f t="shared" si="4"/>
        <v>0.99999999999999989</v>
      </c>
      <c r="BL29" s="545"/>
      <c r="BM29" s="178"/>
      <c r="BN29" s="122" t="s">
        <v>237</v>
      </c>
      <c r="BO29" s="411">
        <v>0.45428156748911463</v>
      </c>
      <c r="BP29" s="405">
        <v>0.48766328011611032</v>
      </c>
      <c r="BQ29" s="405">
        <v>5.8055152394775038E-2</v>
      </c>
      <c r="BR29" s="458">
        <f t="shared" si="5"/>
        <v>1</v>
      </c>
    </row>
    <row r="30" spans="2:75" x14ac:dyDescent="0.25">
      <c r="B30" s="516"/>
      <c r="C30" s="157"/>
      <c r="D30" s="98" t="s">
        <v>38</v>
      </c>
      <c r="E30" s="111">
        <v>7.7586206896551727E-2</v>
      </c>
      <c r="F30" s="49">
        <v>0.92241379310344829</v>
      </c>
      <c r="G30" s="224">
        <f t="shared" si="0"/>
        <v>1</v>
      </c>
      <c r="I30" s="516"/>
      <c r="J30" s="157"/>
      <c r="K30" s="98" t="s">
        <v>38</v>
      </c>
      <c r="L30" s="111">
        <v>0.61032863849765262</v>
      </c>
      <c r="M30" s="49">
        <v>0.18309859154929578</v>
      </c>
      <c r="N30" s="49">
        <v>7.5117370892018781E-2</v>
      </c>
      <c r="O30" s="49">
        <v>0.13145539906103287</v>
      </c>
      <c r="P30" s="224">
        <f t="shared" si="1"/>
        <v>1</v>
      </c>
      <c r="R30" s="516"/>
      <c r="S30" s="187"/>
      <c r="T30" s="98" t="s">
        <v>38</v>
      </c>
      <c r="U30" s="111">
        <v>0.36086956521739133</v>
      </c>
      <c r="V30" s="49">
        <v>0.23043478260869565</v>
      </c>
      <c r="W30" s="49">
        <v>0.40869565217391307</v>
      </c>
      <c r="X30" s="224">
        <f t="shared" si="2"/>
        <v>1</v>
      </c>
      <c r="Y30" s="337"/>
      <c r="Z30" s="337"/>
      <c r="AA30" s="228"/>
      <c r="AB30" s="228"/>
      <c r="AC30" s="228"/>
      <c r="AD30" s="228"/>
      <c r="AE30" s="228"/>
      <c r="AF30" s="228"/>
      <c r="AG30" s="228"/>
      <c r="AH30" s="228"/>
      <c r="AP30" s="547"/>
      <c r="AQ30" s="107"/>
      <c r="AR30" s="119" t="s">
        <v>212</v>
      </c>
      <c r="AS30" s="154">
        <v>2.6578947368421049</v>
      </c>
      <c r="AT30" s="84">
        <v>3.083650190114068</v>
      </c>
      <c r="AU30" s="84">
        <v>2.8452830188679248</v>
      </c>
      <c r="AV30" s="84">
        <v>2.4849624060150375</v>
      </c>
      <c r="AW30" s="84">
        <v>3.9736842105263159</v>
      </c>
      <c r="AX30" s="84">
        <v>2.5564202334630348</v>
      </c>
      <c r="AY30" s="84">
        <v>2.4172932330827068</v>
      </c>
      <c r="AZ30" s="84">
        <v>2.5225563909774436</v>
      </c>
      <c r="BA30" s="85">
        <v>2.2927756653992395</v>
      </c>
      <c r="BC30" s="516"/>
      <c r="BD30" s="157"/>
      <c r="BE30" s="119" t="s">
        <v>38</v>
      </c>
      <c r="BF30" s="111">
        <v>0.45258620689655171</v>
      </c>
      <c r="BG30" s="49">
        <v>0.48706896551724138</v>
      </c>
      <c r="BH30" s="49">
        <v>4.7413793103448273E-2</v>
      </c>
      <c r="BI30" s="50">
        <v>1.2931034482758621E-2</v>
      </c>
      <c r="BJ30" s="460">
        <f t="shared" si="4"/>
        <v>1</v>
      </c>
      <c r="BO30" s="453"/>
      <c r="BP30" s="453"/>
      <c r="BQ30" s="453"/>
      <c r="BR30" s="454"/>
    </row>
    <row r="31" spans="2:75" x14ac:dyDescent="0.25">
      <c r="B31" s="516"/>
      <c r="C31" s="156" t="s">
        <v>234</v>
      </c>
      <c r="D31" s="98" t="s">
        <v>39</v>
      </c>
      <c r="E31" s="101">
        <v>8.5106382978723402E-2</v>
      </c>
      <c r="F31" s="25">
        <v>0.91489361702127658</v>
      </c>
      <c r="G31" s="225">
        <f t="shared" si="0"/>
        <v>1</v>
      </c>
      <c r="I31" s="516"/>
      <c r="J31" s="156" t="s">
        <v>234</v>
      </c>
      <c r="K31" s="98" t="s">
        <v>39</v>
      </c>
      <c r="L31" s="101">
        <v>0.74269005847953218</v>
      </c>
      <c r="M31" s="25">
        <v>0.14619883040935672</v>
      </c>
      <c r="N31" s="25">
        <v>2.3391812865497075E-2</v>
      </c>
      <c r="O31" s="25">
        <v>8.771929824561403E-2</v>
      </c>
      <c r="P31" s="225">
        <f t="shared" si="1"/>
        <v>1</v>
      </c>
      <c r="R31" s="516"/>
      <c r="S31" s="176" t="s">
        <v>234</v>
      </c>
      <c r="T31" s="98" t="s">
        <v>39</v>
      </c>
      <c r="U31" s="101">
        <v>0.42245989304812837</v>
      </c>
      <c r="V31" s="25">
        <v>0.21925133689839571</v>
      </c>
      <c r="W31" s="25">
        <v>0.35828877005347592</v>
      </c>
      <c r="X31" s="225">
        <f t="shared" si="2"/>
        <v>1</v>
      </c>
      <c r="Y31" s="337"/>
      <c r="Z31" s="337"/>
      <c r="AA31" s="228"/>
      <c r="AB31" s="228"/>
      <c r="AC31" s="228"/>
      <c r="AD31" s="228"/>
      <c r="AE31" s="228"/>
      <c r="AF31" s="228"/>
      <c r="AG31" s="228"/>
      <c r="AH31" s="228"/>
      <c r="AP31" s="547"/>
      <c r="AQ31" s="191"/>
      <c r="AR31" s="119" t="s">
        <v>213</v>
      </c>
      <c r="AS31" s="154">
        <v>2.7854785478547899</v>
      </c>
      <c r="AT31" s="84">
        <v>3.0465116279069768</v>
      </c>
      <c r="AU31" s="84">
        <v>3</v>
      </c>
      <c r="AV31" s="84">
        <v>2.8737541528239205</v>
      </c>
      <c r="AW31" s="84">
        <v>4.1754966887417222</v>
      </c>
      <c r="AX31" s="84">
        <v>2.6677740863787376</v>
      </c>
      <c r="AY31" s="84">
        <v>2.6225165562913908</v>
      </c>
      <c r="AZ31" s="84">
        <v>2.6589403973509933</v>
      </c>
      <c r="BA31" s="85">
        <v>2.4768211920529799</v>
      </c>
      <c r="BC31" s="516"/>
      <c r="BD31" s="156" t="s">
        <v>234</v>
      </c>
      <c r="BE31" s="119" t="s">
        <v>39</v>
      </c>
      <c r="BF31" s="101">
        <v>0.40957446808510639</v>
      </c>
      <c r="BG31" s="25">
        <v>0.47872340425531917</v>
      </c>
      <c r="BH31" s="25">
        <v>7.9787234042553196E-2</v>
      </c>
      <c r="BI31" s="28">
        <v>3.1914893617021274E-2</v>
      </c>
      <c r="BJ31" s="460">
        <f t="shared" si="4"/>
        <v>1</v>
      </c>
      <c r="BO31" s="453"/>
      <c r="BP31" s="453"/>
      <c r="BQ31" s="453"/>
      <c r="BR31" s="454"/>
    </row>
    <row r="32" spans="2:75" ht="15" customHeight="1" x14ac:dyDescent="0.25">
      <c r="B32" s="516"/>
      <c r="C32" s="158"/>
      <c r="D32" s="115" t="s">
        <v>40</v>
      </c>
      <c r="E32" s="110">
        <v>0.12318840579710146</v>
      </c>
      <c r="F32" s="51">
        <v>0.87681159420289856</v>
      </c>
      <c r="G32" s="226">
        <f t="shared" si="0"/>
        <v>1</v>
      </c>
      <c r="I32" s="516"/>
      <c r="J32" s="158"/>
      <c r="K32" s="115" t="s">
        <v>40</v>
      </c>
      <c r="L32" s="110">
        <v>0.7744610281923715</v>
      </c>
      <c r="M32" s="51">
        <v>9.6185737976782759E-2</v>
      </c>
      <c r="N32" s="51">
        <v>3.482587064676617E-2</v>
      </c>
      <c r="O32" s="51">
        <v>9.4527363184079602E-2</v>
      </c>
      <c r="P32" s="226">
        <f t="shared" si="1"/>
        <v>1</v>
      </c>
      <c r="R32" s="516"/>
      <c r="S32" s="175"/>
      <c r="T32" s="115" t="s">
        <v>40</v>
      </c>
      <c r="U32" s="110">
        <v>0.41262848751835535</v>
      </c>
      <c r="V32" s="51">
        <v>0.21145374449339208</v>
      </c>
      <c r="W32" s="51">
        <v>0.37591776798825255</v>
      </c>
      <c r="X32" s="226">
        <f t="shared" si="2"/>
        <v>1</v>
      </c>
      <c r="Y32" s="337"/>
      <c r="Z32" s="337"/>
      <c r="AA32" s="228"/>
      <c r="AB32" s="228"/>
      <c r="AC32" s="228"/>
      <c r="AD32" s="228"/>
      <c r="AE32" s="228"/>
      <c r="AF32" s="228"/>
      <c r="AG32" s="228"/>
      <c r="AH32" s="228"/>
      <c r="AJ32" s="539" t="s">
        <v>583</v>
      </c>
      <c r="AK32" s="539"/>
      <c r="AL32" s="539"/>
      <c r="AM32" s="539"/>
      <c r="AN32" s="539"/>
      <c r="AP32" s="547"/>
      <c r="AQ32" s="107"/>
      <c r="AR32" s="119" t="s">
        <v>214</v>
      </c>
      <c r="AS32" s="154">
        <v>2.5498007968127498</v>
      </c>
      <c r="AT32" s="84">
        <v>2.784313725490196</v>
      </c>
      <c r="AU32" s="84">
        <v>2.6746031746031749</v>
      </c>
      <c r="AV32" s="84">
        <v>2.3673469387755102</v>
      </c>
      <c r="AW32" s="84">
        <v>3.7928286852589643</v>
      </c>
      <c r="AX32" s="84">
        <v>2.3879999999999999</v>
      </c>
      <c r="AY32" s="84">
        <v>2.2759999999999998</v>
      </c>
      <c r="AZ32" s="84">
        <v>2.3992094861660078</v>
      </c>
      <c r="BA32" s="85">
        <v>2.2024291497975708</v>
      </c>
      <c r="BC32" s="516"/>
      <c r="BD32" s="158"/>
      <c r="BE32" s="120" t="s">
        <v>40</v>
      </c>
      <c r="BF32" s="110">
        <v>0.50289855072463763</v>
      </c>
      <c r="BG32" s="51">
        <v>0.40869565217391307</v>
      </c>
      <c r="BH32" s="51">
        <v>6.3768115942028983E-2</v>
      </c>
      <c r="BI32" s="38">
        <v>2.4637681159420291E-2</v>
      </c>
      <c r="BJ32" s="461">
        <f t="shared" si="4"/>
        <v>1</v>
      </c>
      <c r="BO32" s="453"/>
      <c r="BP32" s="453"/>
      <c r="BQ32" s="453"/>
      <c r="BR32" s="454"/>
      <c r="BT32" s="92" t="s">
        <v>579</v>
      </c>
    </row>
    <row r="33" spans="2:72" x14ac:dyDescent="0.25">
      <c r="B33" s="516"/>
      <c r="C33" s="157"/>
      <c r="D33" s="98" t="s">
        <v>235</v>
      </c>
      <c r="E33" s="111">
        <v>0.16908212560386474</v>
      </c>
      <c r="F33" s="49">
        <v>0.83091787439613529</v>
      </c>
      <c r="G33" s="224">
        <f t="shared" si="0"/>
        <v>1</v>
      </c>
      <c r="I33" s="516"/>
      <c r="J33" s="157"/>
      <c r="K33" s="98" t="s">
        <v>235</v>
      </c>
      <c r="L33" s="111">
        <v>0.59090909090909094</v>
      </c>
      <c r="M33" s="49">
        <v>0.21900826446280991</v>
      </c>
      <c r="N33" s="49">
        <v>5.7851239669421489E-2</v>
      </c>
      <c r="O33" s="49">
        <v>0.13223140495867769</v>
      </c>
      <c r="P33" s="224">
        <f t="shared" si="1"/>
        <v>1</v>
      </c>
      <c r="R33" s="516"/>
      <c r="S33" s="187"/>
      <c r="T33" s="98" t="s">
        <v>235</v>
      </c>
      <c r="U33" s="111">
        <v>0.26640926640926643</v>
      </c>
      <c r="V33" s="49">
        <v>0.18146718146718147</v>
      </c>
      <c r="W33" s="49">
        <v>0.55212355212355213</v>
      </c>
      <c r="X33" s="224">
        <f t="shared" si="2"/>
        <v>1</v>
      </c>
      <c r="Y33" s="337"/>
      <c r="Z33" s="337"/>
      <c r="AA33" s="228"/>
      <c r="AB33" s="228"/>
      <c r="AC33" s="228"/>
      <c r="AD33" s="228"/>
      <c r="AE33" s="228"/>
      <c r="AF33" s="228"/>
      <c r="AG33" s="228"/>
      <c r="AH33" s="228"/>
      <c r="AJ33" s="539"/>
      <c r="AK33" s="539"/>
      <c r="AL33" s="539"/>
      <c r="AM33" s="539"/>
      <c r="AN33" s="539"/>
      <c r="AP33" s="547"/>
      <c r="AQ33" s="107"/>
      <c r="AR33" s="119" t="s">
        <v>215</v>
      </c>
      <c r="AS33" s="154">
        <v>2.5671641791044775</v>
      </c>
      <c r="AT33" s="84">
        <v>2.810945273631841</v>
      </c>
      <c r="AU33" s="84">
        <v>2.72</v>
      </c>
      <c r="AV33" s="84">
        <v>2.4070351758793969</v>
      </c>
      <c r="AW33" s="84">
        <v>3.8629441624365484</v>
      </c>
      <c r="AX33" s="84">
        <v>2.2999999999999998</v>
      </c>
      <c r="AY33" s="84">
        <v>2.17</v>
      </c>
      <c r="AZ33" s="84">
        <v>2.3668341708542715</v>
      </c>
      <c r="BA33" s="85">
        <v>2.1809045226130652</v>
      </c>
      <c r="BC33" s="516"/>
      <c r="BD33" s="157"/>
      <c r="BE33" s="119" t="s">
        <v>235</v>
      </c>
      <c r="BF33" s="111">
        <v>0.43346007604562736</v>
      </c>
      <c r="BG33" s="49">
        <v>0.49429657794676807</v>
      </c>
      <c r="BH33" s="49">
        <v>6.4638783269961975E-2</v>
      </c>
      <c r="BI33" s="50">
        <v>7.6045627376425855E-3</v>
      </c>
      <c r="BJ33" s="460">
        <f t="shared" si="4"/>
        <v>0.99999999999999989</v>
      </c>
      <c r="BT33" s="92"/>
    </row>
    <row r="34" spans="2:72" x14ac:dyDescent="0.25">
      <c r="B34" s="516"/>
      <c r="C34" s="156" t="s">
        <v>238</v>
      </c>
      <c r="D34" s="98" t="s">
        <v>236</v>
      </c>
      <c r="E34" s="101">
        <v>0.11351351351351352</v>
      </c>
      <c r="F34" s="25">
        <v>0.88648648648648654</v>
      </c>
      <c r="G34" s="225">
        <f t="shared" si="0"/>
        <v>1</v>
      </c>
      <c r="I34" s="516"/>
      <c r="J34" s="156" t="s">
        <v>238</v>
      </c>
      <c r="K34" s="98" t="s">
        <v>236</v>
      </c>
      <c r="L34" s="101">
        <v>0.61290322580645162</v>
      </c>
      <c r="M34" s="25">
        <v>0.19354838709677419</v>
      </c>
      <c r="N34" s="25">
        <v>3.7634408602150539E-2</v>
      </c>
      <c r="O34" s="25">
        <v>0.15591397849462366</v>
      </c>
      <c r="P34" s="225">
        <f t="shared" si="1"/>
        <v>0.99999999999999989</v>
      </c>
      <c r="R34" s="516"/>
      <c r="S34" s="176" t="s">
        <v>238</v>
      </c>
      <c r="T34" s="98" t="s">
        <v>236</v>
      </c>
      <c r="U34" s="101">
        <v>0.21860465116279071</v>
      </c>
      <c r="V34" s="25">
        <v>0.28837209302325584</v>
      </c>
      <c r="W34" s="25">
        <v>0.49302325581395351</v>
      </c>
      <c r="X34" s="225">
        <f t="shared" si="2"/>
        <v>1</v>
      </c>
      <c r="Y34" s="337"/>
      <c r="Z34" s="337"/>
      <c r="AA34" s="228"/>
      <c r="AB34" s="228"/>
      <c r="AC34" s="228"/>
      <c r="AD34" s="228"/>
      <c r="AE34" s="228"/>
      <c r="AF34" s="228"/>
      <c r="AG34" s="228"/>
      <c r="AH34" s="228"/>
      <c r="AJ34" s="439"/>
      <c r="AK34" s="439"/>
      <c r="AL34" s="439"/>
      <c r="AM34" s="439"/>
      <c r="AN34" s="439"/>
      <c r="AP34" s="547"/>
      <c r="AQ34" s="107" t="s">
        <v>236</v>
      </c>
      <c r="AR34" s="119" t="s">
        <v>217</v>
      </c>
      <c r="AS34" s="154">
        <v>2.6619047619047622</v>
      </c>
      <c r="AT34" s="84">
        <v>2.980952380952381</v>
      </c>
      <c r="AU34" s="84">
        <v>2.8095238095238093</v>
      </c>
      <c r="AV34" s="84">
        <v>2.4428571428571431</v>
      </c>
      <c r="AW34" s="84">
        <v>4.0523809523809522</v>
      </c>
      <c r="AX34" s="84">
        <v>2.3798076923076921</v>
      </c>
      <c r="AY34" s="84">
        <v>2.1904761904761907</v>
      </c>
      <c r="AZ34" s="84">
        <v>2.3333333333333335</v>
      </c>
      <c r="BA34" s="85">
        <v>2.0861244019138758</v>
      </c>
      <c r="BC34" s="516"/>
      <c r="BD34" s="156" t="s">
        <v>238</v>
      </c>
      <c r="BE34" s="119" t="s">
        <v>236</v>
      </c>
      <c r="BF34" s="101">
        <v>0.38990825688073394</v>
      </c>
      <c r="BG34" s="25">
        <v>0.48623853211009177</v>
      </c>
      <c r="BH34" s="25">
        <v>0.12385321100917432</v>
      </c>
      <c r="BI34" s="28">
        <v>0</v>
      </c>
      <c r="BJ34" s="460">
        <f t="shared" si="4"/>
        <v>1</v>
      </c>
      <c r="BT34" s="67" t="s">
        <v>576</v>
      </c>
    </row>
    <row r="35" spans="2:72" x14ac:dyDescent="0.25">
      <c r="B35" s="516"/>
      <c r="C35" s="158"/>
      <c r="D35" s="115" t="s">
        <v>237</v>
      </c>
      <c r="E35" s="110">
        <v>0.11752988047808766</v>
      </c>
      <c r="F35" s="51">
        <v>0.88247011952191234</v>
      </c>
      <c r="G35" s="226">
        <f t="shared" si="0"/>
        <v>1</v>
      </c>
      <c r="I35" s="516"/>
      <c r="J35" s="158"/>
      <c r="K35" s="115" t="s">
        <v>237</v>
      </c>
      <c r="L35" s="110">
        <v>0.66279069767441856</v>
      </c>
      <c r="M35" s="51">
        <v>0.15891472868217055</v>
      </c>
      <c r="N35" s="51">
        <v>5.232558139534884E-2</v>
      </c>
      <c r="O35" s="51">
        <v>0.12596899224806202</v>
      </c>
      <c r="P35" s="226">
        <f t="shared" si="1"/>
        <v>0.99999999999999989</v>
      </c>
      <c r="R35" s="516"/>
      <c r="S35" s="175"/>
      <c r="T35" s="115" t="s">
        <v>237</v>
      </c>
      <c r="U35" s="110">
        <v>0.34680134680134678</v>
      </c>
      <c r="V35" s="51">
        <v>0.26094276094276092</v>
      </c>
      <c r="W35" s="51">
        <v>0.39225589225589225</v>
      </c>
      <c r="X35" s="226">
        <f t="shared" si="2"/>
        <v>1</v>
      </c>
      <c r="Y35" s="337"/>
      <c r="Z35" s="337"/>
      <c r="AA35" s="228"/>
      <c r="AB35" s="228"/>
      <c r="AC35" s="228"/>
      <c r="AD35" s="228"/>
      <c r="AE35" s="228"/>
      <c r="AF35" s="228"/>
      <c r="AG35" s="228"/>
      <c r="AH35" s="228"/>
      <c r="AJ35" s="439"/>
      <c r="AK35" s="439"/>
      <c r="AL35" s="439"/>
      <c r="AM35" s="439"/>
      <c r="AN35" s="439"/>
      <c r="AP35" s="547"/>
      <c r="AQ35" s="191"/>
      <c r="AR35" s="119" t="s">
        <v>216</v>
      </c>
      <c r="AS35" s="154">
        <v>2.7417582417582413</v>
      </c>
      <c r="AT35" s="84">
        <v>3.0441988950276242</v>
      </c>
      <c r="AU35" s="84">
        <v>2.8736263736263736</v>
      </c>
      <c r="AV35" s="84">
        <v>2.6208791208791209</v>
      </c>
      <c r="AW35" s="84">
        <v>3.9560439560439562</v>
      </c>
      <c r="AX35" s="84">
        <v>2.2702932426689335</v>
      </c>
      <c r="AY35" s="84">
        <v>2.1849816849816852</v>
      </c>
      <c r="AZ35" s="84">
        <v>2.2919413919413918</v>
      </c>
      <c r="BA35" s="85">
        <v>1.9914730961481917</v>
      </c>
      <c r="BC35" s="516"/>
      <c r="BD35" s="158"/>
      <c r="BE35" s="120" t="s">
        <v>237</v>
      </c>
      <c r="BF35" s="110">
        <v>0.37580645161290321</v>
      </c>
      <c r="BG35" s="51">
        <v>0.51935483870967747</v>
      </c>
      <c r="BH35" s="51">
        <v>9.3548387096774197E-2</v>
      </c>
      <c r="BI35" s="38">
        <v>1.1290322580645161E-2</v>
      </c>
      <c r="BJ35" s="461">
        <f t="shared" si="4"/>
        <v>1</v>
      </c>
      <c r="BT35" s="67" t="s">
        <v>577</v>
      </c>
    </row>
    <row r="36" spans="2:72" x14ac:dyDescent="0.25">
      <c r="B36" s="516"/>
      <c r="C36" s="157"/>
      <c r="D36" s="98" t="s">
        <v>235</v>
      </c>
      <c r="E36" s="111">
        <v>7.8358208955223885E-2</v>
      </c>
      <c r="F36" s="49">
        <v>0.92164179104477617</v>
      </c>
      <c r="G36" s="224">
        <f t="shared" si="0"/>
        <v>1</v>
      </c>
      <c r="I36" s="516"/>
      <c r="J36" s="157"/>
      <c r="K36" s="98" t="s">
        <v>235</v>
      </c>
      <c r="L36" s="111">
        <v>0.5967078189300411</v>
      </c>
      <c r="M36" s="49">
        <v>0.22633744855967078</v>
      </c>
      <c r="N36" s="49">
        <v>5.3497942386831275E-2</v>
      </c>
      <c r="O36" s="49">
        <v>0.12345679012345678</v>
      </c>
      <c r="P36" s="224">
        <f t="shared" si="1"/>
        <v>0.99999999999999989</v>
      </c>
      <c r="R36" s="516"/>
      <c r="S36" s="187"/>
      <c r="T36" s="98" t="s">
        <v>235</v>
      </c>
      <c r="U36" s="111">
        <v>0.23220973782771537</v>
      </c>
      <c r="V36" s="49">
        <v>0.29962546816479402</v>
      </c>
      <c r="W36" s="49">
        <v>0.46816479400749061</v>
      </c>
      <c r="X36" s="224">
        <f t="shared" si="2"/>
        <v>1</v>
      </c>
      <c r="Y36" s="337"/>
      <c r="Z36" s="337"/>
      <c r="AA36" s="228"/>
      <c r="AB36" s="228"/>
      <c r="AC36" s="228"/>
      <c r="AD36" s="228"/>
      <c r="AE36" s="228"/>
      <c r="AF36" s="228"/>
      <c r="AG36" s="228"/>
      <c r="AH36" s="228"/>
      <c r="AJ36" s="92" t="s">
        <v>252</v>
      </c>
      <c r="AP36" s="547"/>
      <c r="AQ36" s="191"/>
      <c r="AR36" s="119" t="s">
        <v>234</v>
      </c>
      <c r="AS36" s="154">
        <v>2.811827956989247</v>
      </c>
      <c r="AT36" s="84">
        <v>3.1122994652406417</v>
      </c>
      <c r="AU36" s="84">
        <v>2.893048128342246</v>
      </c>
      <c r="AV36" s="84">
        <v>2.7807486631016038</v>
      </c>
      <c r="AW36" s="84">
        <v>4.0481283422459899</v>
      </c>
      <c r="AX36" s="84">
        <v>2.510752688172043</v>
      </c>
      <c r="AY36" s="84">
        <v>2.4491978609625669</v>
      </c>
      <c r="AZ36" s="84">
        <v>2.5080213903743314</v>
      </c>
      <c r="BA36" s="85">
        <v>2.2352941176470589</v>
      </c>
      <c r="BC36" s="516"/>
      <c r="BD36" s="157"/>
      <c r="BE36" s="119" t="s">
        <v>235</v>
      </c>
      <c r="BF36" s="111">
        <v>0.40298507462686567</v>
      </c>
      <c r="BG36" s="49">
        <v>0.5149253731343284</v>
      </c>
      <c r="BH36" s="49">
        <v>7.4626865671641784E-2</v>
      </c>
      <c r="BI36" s="50">
        <v>7.462686567164179E-3</v>
      </c>
      <c r="BJ36" s="460">
        <f t="shared" si="4"/>
        <v>1</v>
      </c>
      <c r="BT36" s="92" t="s">
        <v>578</v>
      </c>
    </row>
    <row r="37" spans="2:72" x14ac:dyDescent="0.25">
      <c r="B37" s="516"/>
      <c r="C37" s="156" t="s">
        <v>239</v>
      </c>
      <c r="D37" s="98" t="s">
        <v>236</v>
      </c>
      <c r="E37" s="101">
        <v>8.0402010050251257E-2</v>
      </c>
      <c r="F37" s="25">
        <v>0.91959798994974873</v>
      </c>
      <c r="G37" s="225">
        <f t="shared" si="0"/>
        <v>1</v>
      </c>
      <c r="I37" s="516"/>
      <c r="J37" s="156" t="s">
        <v>239</v>
      </c>
      <c r="K37" s="98" t="s">
        <v>236</v>
      </c>
      <c r="L37" s="101">
        <v>0.56353591160220995</v>
      </c>
      <c r="M37" s="25">
        <v>0.17679558011049723</v>
      </c>
      <c r="N37" s="25">
        <v>9.9447513812154692E-2</v>
      </c>
      <c r="O37" s="25">
        <v>0.16022099447513813</v>
      </c>
      <c r="P37" s="225">
        <f t="shared" si="1"/>
        <v>1</v>
      </c>
      <c r="R37" s="516"/>
      <c r="S37" s="176" t="s">
        <v>239</v>
      </c>
      <c r="T37" s="98" t="s">
        <v>236</v>
      </c>
      <c r="U37" s="101">
        <v>0.24242424242424243</v>
      </c>
      <c r="V37" s="25">
        <v>0.24242424242424243</v>
      </c>
      <c r="W37" s="25">
        <v>0.51515151515151514</v>
      </c>
      <c r="X37" s="225">
        <f t="shared" si="2"/>
        <v>1</v>
      </c>
      <c r="Y37" s="337"/>
      <c r="Z37" s="337"/>
      <c r="AA37" s="228"/>
      <c r="AB37" s="228"/>
      <c r="AC37" s="228"/>
      <c r="AD37" s="228"/>
      <c r="AE37" s="228"/>
      <c r="AF37" s="228"/>
      <c r="AG37" s="228"/>
      <c r="AH37" s="228"/>
      <c r="AJ37" s="67" t="s">
        <v>126</v>
      </c>
      <c r="AK37" s="385">
        <v>0</v>
      </c>
      <c r="AP37" s="547"/>
      <c r="AQ37" s="191"/>
      <c r="AR37" s="119" t="s">
        <v>238</v>
      </c>
      <c r="AS37" s="154">
        <v>2.619266055045872</v>
      </c>
      <c r="AT37" s="84">
        <v>2.9495412844036699</v>
      </c>
      <c r="AU37" s="84">
        <v>2.761467889908257</v>
      </c>
      <c r="AV37" s="84">
        <v>2.5550458715596331</v>
      </c>
      <c r="AW37" s="84">
        <v>3.967741935483871</v>
      </c>
      <c r="AX37" s="84">
        <v>2.2018348623853212</v>
      </c>
      <c r="AY37" s="84">
        <v>2.2018348623853212</v>
      </c>
      <c r="AZ37" s="84">
        <v>2.2477064220183487</v>
      </c>
      <c r="BA37" s="85">
        <v>2.0321100917431192</v>
      </c>
      <c r="BC37" s="516"/>
      <c r="BD37" s="156" t="s">
        <v>239</v>
      </c>
      <c r="BE37" s="119" t="s">
        <v>236</v>
      </c>
      <c r="BF37" s="101">
        <v>0.4020100502512563</v>
      </c>
      <c r="BG37" s="25">
        <v>0.53768844221105527</v>
      </c>
      <c r="BH37" s="25">
        <v>5.5276381909547742E-2</v>
      </c>
      <c r="BI37" s="28">
        <v>5.0251256281407036E-3</v>
      </c>
      <c r="BJ37" s="460">
        <f t="shared" si="4"/>
        <v>1</v>
      </c>
    </row>
    <row r="38" spans="2:72" x14ac:dyDescent="0.25">
      <c r="B38" s="516"/>
      <c r="C38" s="158"/>
      <c r="D38" s="115" t="s">
        <v>237</v>
      </c>
      <c r="E38" s="110">
        <v>0.13650306748466257</v>
      </c>
      <c r="F38" s="51">
        <v>0.86349693251533743</v>
      </c>
      <c r="G38" s="226">
        <f t="shared" si="0"/>
        <v>1</v>
      </c>
      <c r="I38" s="516"/>
      <c r="J38" s="158"/>
      <c r="K38" s="115" t="s">
        <v>237</v>
      </c>
      <c r="L38" s="110">
        <v>0.65579710144927539</v>
      </c>
      <c r="M38" s="51">
        <v>0.16666666666666666</v>
      </c>
      <c r="N38" s="51">
        <v>3.4420289855072464E-2</v>
      </c>
      <c r="O38" s="51">
        <v>0.1431159420289855</v>
      </c>
      <c r="P38" s="226">
        <f t="shared" si="1"/>
        <v>1</v>
      </c>
      <c r="R38" s="516"/>
      <c r="S38" s="175"/>
      <c r="T38" s="115" t="s">
        <v>237</v>
      </c>
      <c r="U38" s="110">
        <v>0.32561728395061729</v>
      </c>
      <c r="V38" s="51">
        <v>0.27469135802469136</v>
      </c>
      <c r="W38" s="51">
        <v>0.39969135802469136</v>
      </c>
      <c r="X38" s="226">
        <f t="shared" si="2"/>
        <v>1</v>
      </c>
      <c r="Y38" s="337"/>
      <c r="Z38" s="337"/>
      <c r="AA38" s="228"/>
      <c r="AB38" s="228"/>
      <c r="AC38" s="228"/>
      <c r="AD38" s="228"/>
      <c r="AE38" s="228"/>
      <c r="AF38" s="228"/>
      <c r="AG38" s="228"/>
      <c r="AH38" s="228"/>
      <c r="AJ38" s="67" t="s">
        <v>127</v>
      </c>
      <c r="AK38" s="385">
        <v>0.25</v>
      </c>
      <c r="AP38" s="547"/>
      <c r="AQ38" s="191"/>
      <c r="AR38" s="119" t="s">
        <v>239</v>
      </c>
      <c r="AS38" s="154">
        <v>2.904040404040404</v>
      </c>
      <c r="AT38" s="84">
        <v>3.2211055276381915</v>
      </c>
      <c r="AU38" s="84">
        <v>3.030456852791878</v>
      </c>
      <c r="AV38" s="84">
        <v>2.739795918367347</v>
      </c>
      <c r="AW38" s="84">
        <v>4.0051020408163263</v>
      </c>
      <c r="AX38" s="84">
        <v>2.6091370558375635</v>
      </c>
      <c r="AY38" s="84">
        <v>2.4545454545454546</v>
      </c>
      <c r="AZ38" s="84">
        <v>2.4848484848484849</v>
      </c>
      <c r="BA38" s="85">
        <v>2.3838383838383841</v>
      </c>
      <c r="BC38" s="516"/>
      <c r="BD38" s="158"/>
      <c r="BE38" s="120" t="s">
        <v>237</v>
      </c>
      <c r="BF38" s="110">
        <v>0.36098310291858676</v>
      </c>
      <c r="BG38" s="51">
        <v>0.53302611367127495</v>
      </c>
      <c r="BH38" s="51">
        <v>0.10138248847926268</v>
      </c>
      <c r="BI38" s="38">
        <v>4.608294930875576E-3</v>
      </c>
      <c r="BJ38" s="461">
        <f t="shared" si="4"/>
        <v>0.99999999999999989</v>
      </c>
    </row>
    <row r="39" spans="2:72" x14ac:dyDescent="0.25">
      <c r="B39" s="516"/>
      <c r="C39" s="157"/>
      <c r="D39" s="98" t="s">
        <v>235</v>
      </c>
      <c r="E39" s="111">
        <v>6.5384615384615388E-2</v>
      </c>
      <c r="F39" s="49">
        <v>0.93461538461538463</v>
      </c>
      <c r="G39" s="224">
        <f t="shared" si="0"/>
        <v>1</v>
      </c>
      <c r="I39" s="516"/>
      <c r="J39" s="157"/>
      <c r="K39" s="98" t="s">
        <v>235</v>
      </c>
      <c r="L39" s="111">
        <v>0.63374485596707819</v>
      </c>
      <c r="M39" s="49">
        <v>0.19341563786008231</v>
      </c>
      <c r="N39" s="49">
        <v>6.9958847736625515E-2</v>
      </c>
      <c r="O39" s="49">
        <v>0.102880658436214</v>
      </c>
      <c r="P39" s="224">
        <f t="shared" si="1"/>
        <v>1</v>
      </c>
      <c r="R39" s="516"/>
      <c r="S39" s="187"/>
      <c r="T39" s="98" t="s">
        <v>235</v>
      </c>
      <c r="U39" s="111">
        <v>0.33461538461538459</v>
      </c>
      <c r="V39" s="49">
        <v>0.23076923076923078</v>
      </c>
      <c r="W39" s="49">
        <v>0.43461538461538463</v>
      </c>
      <c r="X39" s="224">
        <f t="shared" si="2"/>
        <v>1</v>
      </c>
      <c r="Y39" s="337"/>
      <c r="Z39" s="337"/>
      <c r="AA39" s="228"/>
      <c r="AB39" s="228"/>
      <c r="AC39" s="228"/>
      <c r="AD39" s="228"/>
      <c r="AE39" s="228"/>
      <c r="AF39" s="228"/>
      <c r="AG39" s="228"/>
      <c r="AH39" s="228"/>
      <c r="AJ39" s="67" t="s">
        <v>128</v>
      </c>
      <c r="AK39" s="385">
        <v>0.5</v>
      </c>
      <c r="AP39" s="547"/>
      <c r="AQ39" s="191"/>
      <c r="AR39" s="119" t="s">
        <v>240</v>
      </c>
      <c r="AS39" s="154">
        <v>2.911111111111111</v>
      </c>
      <c r="AT39" s="84">
        <v>2.9944444444444445</v>
      </c>
      <c r="AU39" s="84">
        <v>2.8388888888888886</v>
      </c>
      <c r="AV39" s="84">
        <v>2.75</v>
      </c>
      <c r="AW39" s="84">
        <v>3.9106145251396649</v>
      </c>
      <c r="AX39" s="84">
        <v>2.3407821229050283</v>
      </c>
      <c r="AY39" s="84">
        <v>2.2569832402234637</v>
      </c>
      <c r="AZ39" s="84">
        <v>2.3202247191011236</v>
      </c>
      <c r="BA39" s="85">
        <v>2.1061452513966481</v>
      </c>
      <c r="BC39" s="516"/>
      <c r="BD39" s="157"/>
      <c r="BE39" s="119" t="s">
        <v>235</v>
      </c>
      <c r="BF39" s="111">
        <v>0.52692307692307694</v>
      </c>
      <c r="BG39" s="49">
        <v>0.43076923076923079</v>
      </c>
      <c r="BH39" s="49">
        <v>2.3076923076923078E-2</v>
      </c>
      <c r="BI39" s="50">
        <v>1.9230769230769232E-2</v>
      </c>
      <c r="BJ39" s="460">
        <f t="shared" si="4"/>
        <v>1</v>
      </c>
    </row>
    <row r="40" spans="2:72" x14ac:dyDescent="0.25">
      <c r="B40" s="516"/>
      <c r="C40" s="156" t="s">
        <v>240</v>
      </c>
      <c r="D40" s="98" t="s">
        <v>236</v>
      </c>
      <c r="E40" s="101">
        <v>8.3333333333333329E-2</v>
      </c>
      <c r="F40" s="25">
        <v>0.91111111111111109</v>
      </c>
      <c r="G40" s="225">
        <f t="shared" si="0"/>
        <v>0.99444444444444446</v>
      </c>
      <c r="I40" s="516"/>
      <c r="J40" s="156" t="s">
        <v>240</v>
      </c>
      <c r="K40" s="98" t="s">
        <v>236</v>
      </c>
      <c r="L40" s="101">
        <v>0.65243902439024393</v>
      </c>
      <c r="M40" s="25">
        <v>0.14634146341463414</v>
      </c>
      <c r="N40" s="25">
        <v>6.7073170731707321E-2</v>
      </c>
      <c r="O40" s="25">
        <v>0.13414634146341464</v>
      </c>
      <c r="P40" s="225">
        <f t="shared" si="1"/>
        <v>1</v>
      </c>
      <c r="R40" s="516"/>
      <c r="S40" s="176" t="s">
        <v>240</v>
      </c>
      <c r="T40" s="98" t="s">
        <v>236</v>
      </c>
      <c r="U40" s="101">
        <v>0.35754189944134079</v>
      </c>
      <c r="V40" s="25">
        <v>0.23463687150837989</v>
      </c>
      <c r="W40" s="25">
        <v>0.40782122905027934</v>
      </c>
      <c r="X40" s="225">
        <f t="shared" si="2"/>
        <v>1</v>
      </c>
      <c r="Y40" s="337"/>
      <c r="Z40" s="337"/>
      <c r="AA40" s="228"/>
      <c r="AB40" s="228"/>
      <c r="AC40" s="228"/>
      <c r="AD40" s="228"/>
      <c r="AE40" s="228"/>
      <c r="AF40" s="228"/>
      <c r="AG40" s="228"/>
      <c r="AH40" s="228"/>
      <c r="AJ40" s="67" t="s">
        <v>129</v>
      </c>
      <c r="AK40" s="385">
        <v>0.75</v>
      </c>
      <c r="AP40" s="547"/>
      <c r="AQ40" s="191"/>
      <c r="AR40" s="119" t="s">
        <v>241</v>
      </c>
      <c r="AS40" s="154">
        <v>2.4973262032085599</v>
      </c>
      <c r="AT40" s="84">
        <v>2.7593582887700538</v>
      </c>
      <c r="AU40" s="84">
        <v>2.709677419354839</v>
      </c>
      <c r="AV40" s="84">
        <v>2.424731182795699</v>
      </c>
      <c r="AW40" s="84">
        <v>3.8602150537634405</v>
      </c>
      <c r="AX40" s="84">
        <v>2.311827956989247</v>
      </c>
      <c r="AY40" s="84">
        <v>2.1176470588235294</v>
      </c>
      <c r="AZ40" s="84">
        <v>2.247311827956989</v>
      </c>
      <c r="BA40" s="85">
        <v>2.1229946524064172</v>
      </c>
      <c r="BC40" s="516"/>
      <c r="BD40" s="156" t="s">
        <v>240</v>
      </c>
      <c r="BE40" s="119" t="s">
        <v>236</v>
      </c>
      <c r="BF40" s="101">
        <v>0.46666666666666667</v>
      </c>
      <c r="BG40" s="25">
        <v>0.45</v>
      </c>
      <c r="BH40" s="25">
        <v>7.7777777777777779E-2</v>
      </c>
      <c r="BI40" s="28">
        <v>5.5555555555555558E-3</v>
      </c>
      <c r="BJ40" s="460">
        <f t="shared" si="4"/>
        <v>1</v>
      </c>
    </row>
    <row r="41" spans="2:72" x14ac:dyDescent="0.25">
      <c r="B41" s="516"/>
      <c r="C41" s="158"/>
      <c r="D41" s="115" t="s">
        <v>237</v>
      </c>
      <c r="E41" s="110">
        <v>0.11988304093567251</v>
      </c>
      <c r="F41" s="51">
        <v>0.88011695906432752</v>
      </c>
      <c r="G41" s="226">
        <f t="shared" si="0"/>
        <v>1</v>
      </c>
      <c r="I41" s="516"/>
      <c r="J41" s="158"/>
      <c r="K41" s="115" t="s">
        <v>237</v>
      </c>
      <c r="L41" s="110">
        <v>0.68604651162790697</v>
      </c>
      <c r="M41" s="51">
        <v>0.17607973421926909</v>
      </c>
      <c r="N41" s="51">
        <v>3.8205980066445183E-2</v>
      </c>
      <c r="O41" s="51">
        <v>9.9667774086378738E-2</v>
      </c>
      <c r="P41" s="226">
        <f t="shared" si="1"/>
        <v>1</v>
      </c>
      <c r="R41" s="516"/>
      <c r="S41" s="175"/>
      <c r="T41" s="115" t="s">
        <v>237</v>
      </c>
      <c r="U41" s="110">
        <v>0.37075332348596751</v>
      </c>
      <c r="V41" s="51">
        <v>0.25406203840472674</v>
      </c>
      <c r="W41" s="51">
        <v>0.37518463810930575</v>
      </c>
      <c r="X41" s="226">
        <f t="shared" si="2"/>
        <v>1</v>
      </c>
      <c r="Y41" s="337"/>
      <c r="Z41" s="337"/>
      <c r="AA41" s="228"/>
      <c r="AB41" s="228"/>
      <c r="AC41" s="228"/>
      <c r="AD41" s="228"/>
      <c r="AE41" s="228"/>
      <c r="AF41" s="228"/>
      <c r="AG41" s="228"/>
      <c r="AH41" s="228"/>
      <c r="AJ41" s="67" t="s">
        <v>130</v>
      </c>
      <c r="AK41" s="385">
        <v>1</v>
      </c>
      <c r="AP41" s="547"/>
      <c r="AQ41" s="191"/>
      <c r="AR41" s="119" t="s">
        <v>242</v>
      </c>
      <c r="AS41" s="154">
        <v>2.8994708994708991</v>
      </c>
      <c r="AT41" s="84">
        <v>2.8936170212765955</v>
      </c>
      <c r="AU41" s="84">
        <v>2.7248677248677247</v>
      </c>
      <c r="AV41" s="84">
        <v>2.5661375661375661</v>
      </c>
      <c r="AW41" s="84">
        <v>3.7978723404255321</v>
      </c>
      <c r="AX41" s="84">
        <v>2.3723404255319149</v>
      </c>
      <c r="AY41" s="84">
        <v>2.155080213903743</v>
      </c>
      <c r="AZ41" s="84">
        <v>2.2849462365591395</v>
      </c>
      <c r="BA41" s="85">
        <v>2.0793650793650791</v>
      </c>
      <c r="BC41" s="516"/>
      <c r="BD41" s="158"/>
      <c r="BE41" s="120" t="s">
        <v>237</v>
      </c>
      <c r="BF41" s="110">
        <v>0.49194729136163984</v>
      </c>
      <c r="BG41" s="51">
        <v>0.43484626647144947</v>
      </c>
      <c r="BH41" s="51">
        <v>6.0029282576866766E-2</v>
      </c>
      <c r="BI41" s="38">
        <v>1.3177159590043924E-2</v>
      </c>
      <c r="BJ41" s="461">
        <f t="shared" si="4"/>
        <v>1</v>
      </c>
    </row>
    <row r="42" spans="2:72" x14ac:dyDescent="0.25">
      <c r="B42" s="516"/>
      <c r="C42" s="157"/>
      <c r="D42" s="98" t="s">
        <v>235</v>
      </c>
      <c r="E42" s="111">
        <v>5.3030303030303032E-2</v>
      </c>
      <c r="F42" s="49">
        <v>0.94696969696969702</v>
      </c>
      <c r="G42" s="224">
        <f t="shared" si="0"/>
        <v>1</v>
      </c>
      <c r="I42" s="516"/>
      <c r="J42" s="157"/>
      <c r="K42" s="98" t="s">
        <v>235</v>
      </c>
      <c r="L42" s="111">
        <v>0.71199999999999997</v>
      </c>
      <c r="M42" s="49">
        <v>0.152</v>
      </c>
      <c r="N42" s="49">
        <v>3.2000000000000001E-2</v>
      </c>
      <c r="O42" s="49">
        <v>0.104</v>
      </c>
      <c r="P42" s="224">
        <f t="shared" si="1"/>
        <v>1</v>
      </c>
      <c r="R42" s="516"/>
      <c r="S42" s="187"/>
      <c r="T42" s="98" t="s">
        <v>235</v>
      </c>
      <c r="U42" s="111">
        <v>0.28517110266159695</v>
      </c>
      <c r="V42" s="49">
        <v>0.28897338403041822</v>
      </c>
      <c r="W42" s="49">
        <v>0.42585551330798477</v>
      </c>
      <c r="X42" s="224">
        <f t="shared" si="2"/>
        <v>0.99999999999999989</v>
      </c>
      <c r="Y42" s="337"/>
      <c r="Z42" s="337"/>
      <c r="AA42" s="228"/>
      <c r="AB42" s="228"/>
      <c r="AC42" s="228"/>
      <c r="AD42" s="228"/>
      <c r="AE42" s="228"/>
      <c r="AF42" s="228"/>
      <c r="AG42" s="228"/>
      <c r="AH42" s="228"/>
      <c r="AP42" s="547"/>
      <c r="AQ42" s="191"/>
      <c r="AR42" s="119" t="s">
        <v>243</v>
      </c>
      <c r="AS42" s="154">
        <v>2.9754901960784315</v>
      </c>
      <c r="AT42" s="84">
        <v>3.0539215686274512</v>
      </c>
      <c r="AU42" s="84">
        <v>2.7635467980295565</v>
      </c>
      <c r="AV42" s="84">
        <v>2.5270935960591139</v>
      </c>
      <c r="AW42" s="84">
        <v>3.8571428571428572</v>
      </c>
      <c r="AX42" s="84">
        <v>2.3921568627450975</v>
      </c>
      <c r="AY42" s="84">
        <v>2.374384236453202</v>
      </c>
      <c r="AZ42" s="84">
        <v>2.2941176470588234</v>
      </c>
      <c r="BA42" s="85">
        <v>2.1414634146341465</v>
      </c>
      <c r="BC42" s="516"/>
      <c r="BD42" s="157"/>
      <c r="BE42" s="119" t="s">
        <v>235</v>
      </c>
      <c r="BF42" s="111">
        <v>0.51136363636363635</v>
      </c>
      <c r="BG42" s="49">
        <v>0.43560606060606061</v>
      </c>
      <c r="BH42" s="49">
        <v>3.4090909090909088E-2</v>
      </c>
      <c r="BI42" s="50">
        <v>1.893939393939394E-2</v>
      </c>
      <c r="BJ42" s="460">
        <f t="shared" si="4"/>
        <v>1</v>
      </c>
    </row>
    <row r="43" spans="2:72" x14ac:dyDescent="0.25">
      <c r="B43" s="516"/>
      <c r="C43" s="156" t="s">
        <v>241</v>
      </c>
      <c r="D43" s="98" t="s">
        <v>236</v>
      </c>
      <c r="E43" s="101">
        <v>9.6256684491978606E-2</v>
      </c>
      <c r="F43" s="25">
        <v>0.90374331550802134</v>
      </c>
      <c r="G43" s="225">
        <f t="shared" si="0"/>
        <v>1</v>
      </c>
      <c r="I43" s="516"/>
      <c r="J43" s="156" t="s">
        <v>241</v>
      </c>
      <c r="K43" s="98" t="s">
        <v>236</v>
      </c>
      <c r="L43" s="101">
        <v>0.58579881656804733</v>
      </c>
      <c r="M43" s="25">
        <v>0.23668639053254437</v>
      </c>
      <c r="N43" s="25">
        <v>6.5088757396449703E-2</v>
      </c>
      <c r="O43" s="25">
        <v>0.11242603550295859</v>
      </c>
      <c r="P43" s="225">
        <f t="shared" si="1"/>
        <v>1</v>
      </c>
      <c r="R43" s="516"/>
      <c r="S43" s="176" t="s">
        <v>241</v>
      </c>
      <c r="T43" s="98" t="s">
        <v>236</v>
      </c>
      <c r="U43" s="101">
        <v>0.30481283422459893</v>
      </c>
      <c r="V43" s="25">
        <v>0.29946524064171121</v>
      </c>
      <c r="W43" s="25">
        <v>0.39572192513368987</v>
      </c>
      <c r="X43" s="225">
        <f t="shared" si="2"/>
        <v>1</v>
      </c>
      <c r="Y43" s="337"/>
      <c r="Z43" s="337"/>
      <c r="AA43" s="228"/>
      <c r="AB43" s="228"/>
      <c r="AC43" s="228"/>
      <c r="AD43" s="228"/>
      <c r="AE43" s="228"/>
      <c r="AF43" s="228"/>
      <c r="AG43" s="228"/>
      <c r="AH43" s="228"/>
      <c r="AJ43" s="92"/>
      <c r="AP43" s="547"/>
      <c r="AQ43" s="191"/>
      <c r="AR43" s="119" t="s">
        <v>244</v>
      </c>
      <c r="AS43" s="154">
        <v>3.0564971751412431</v>
      </c>
      <c r="AT43" s="84">
        <v>3.1016949152542375</v>
      </c>
      <c r="AU43" s="84">
        <v>2.9717514124293785</v>
      </c>
      <c r="AV43" s="84">
        <v>2.8418079096045199</v>
      </c>
      <c r="AW43" s="84">
        <v>4.0169491525423728</v>
      </c>
      <c r="AX43" s="84">
        <v>2.4463276836158192</v>
      </c>
      <c r="AY43" s="84">
        <v>2.463276836158192</v>
      </c>
      <c r="AZ43" s="84">
        <v>2.4745762711864407</v>
      </c>
      <c r="BA43" s="85">
        <v>2.0282485875706215</v>
      </c>
      <c r="BC43" s="516"/>
      <c r="BD43" s="156" t="s">
        <v>241</v>
      </c>
      <c r="BE43" s="119" t="s">
        <v>236</v>
      </c>
      <c r="BF43" s="101">
        <v>0.43850267379679142</v>
      </c>
      <c r="BG43" s="25">
        <v>0.54545454545454541</v>
      </c>
      <c r="BH43" s="25">
        <v>1.6042780748663103E-2</v>
      </c>
      <c r="BI43" s="28">
        <v>0</v>
      </c>
      <c r="BJ43" s="460">
        <f t="shared" si="4"/>
        <v>0.99999999999999989</v>
      </c>
    </row>
    <row r="44" spans="2:72" x14ac:dyDescent="0.25">
      <c r="B44" s="516"/>
      <c r="C44" s="158"/>
      <c r="D44" s="115" t="s">
        <v>237</v>
      </c>
      <c r="E44" s="110">
        <v>9.5380029806259314E-2</v>
      </c>
      <c r="F44" s="51">
        <v>0.90461997019374063</v>
      </c>
      <c r="G44" s="226">
        <f t="shared" si="0"/>
        <v>1</v>
      </c>
      <c r="I44" s="516"/>
      <c r="J44" s="158"/>
      <c r="K44" s="115" t="s">
        <v>237</v>
      </c>
      <c r="L44" s="110">
        <v>0.70675453047775949</v>
      </c>
      <c r="M44" s="51">
        <v>0.1515650741350906</v>
      </c>
      <c r="N44" s="51">
        <v>3.6243822075782535E-2</v>
      </c>
      <c r="O44" s="51">
        <v>0.10543657331136738</v>
      </c>
      <c r="P44" s="226">
        <f t="shared" si="1"/>
        <v>1</v>
      </c>
      <c r="R44" s="516"/>
      <c r="S44" s="175"/>
      <c r="T44" s="115" t="s">
        <v>237</v>
      </c>
      <c r="U44" s="110">
        <v>0.38266068759342303</v>
      </c>
      <c r="V44" s="51">
        <v>0.28251121076233182</v>
      </c>
      <c r="W44" s="51">
        <v>0.33482810164424515</v>
      </c>
      <c r="X44" s="226">
        <f t="shared" si="2"/>
        <v>1</v>
      </c>
      <c r="Y44" s="337"/>
      <c r="Z44" s="337"/>
      <c r="AA44" s="228"/>
      <c r="AB44" s="228"/>
      <c r="AC44" s="228"/>
      <c r="AD44" s="228"/>
      <c r="AE44" s="228"/>
      <c r="AF44" s="228"/>
      <c r="AG44" s="228"/>
      <c r="AH44" s="228"/>
      <c r="AJ44" s="67"/>
      <c r="AP44" s="547"/>
      <c r="AQ44" s="191"/>
      <c r="AR44" s="119" t="s">
        <v>254</v>
      </c>
      <c r="AS44" s="154">
        <v>2.9635416666666661</v>
      </c>
      <c r="AT44" s="84">
        <v>2.942708333333333</v>
      </c>
      <c r="AU44" s="84">
        <v>3.3050847457627119</v>
      </c>
      <c r="AV44" s="84">
        <v>3.0564971751412431</v>
      </c>
      <c r="AW44" s="84">
        <v>4.536723163841808</v>
      </c>
      <c r="AX44" s="84">
        <v>2.6497175141242941</v>
      </c>
      <c r="AY44" s="84">
        <v>2.514124293785311</v>
      </c>
      <c r="AZ44" s="84">
        <v>3.1581920903954801</v>
      </c>
      <c r="BA44" s="85">
        <v>2.3276836158192094</v>
      </c>
      <c r="BC44" s="516"/>
      <c r="BD44" s="158"/>
      <c r="BE44" s="120" t="s">
        <v>237</v>
      </c>
      <c r="BF44" s="110">
        <v>0.43368107302533532</v>
      </c>
      <c r="BG44" s="51">
        <v>0.49031296572280181</v>
      </c>
      <c r="BH44" s="51">
        <v>6.4083457526080481E-2</v>
      </c>
      <c r="BI44" s="38">
        <v>1.1922503725782414E-2</v>
      </c>
      <c r="BJ44" s="461">
        <f t="shared" si="4"/>
        <v>1</v>
      </c>
    </row>
    <row r="45" spans="2:72" x14ac:dyDescent="0.25">
      <c r="B45" s="516"/>
      <c r="C45" s="157"/>
      <c r="D45" s="98" t="s">
        <v>235</v>
      </c>
      <c r="E45" s="111">
        <v>6.7164179104477612E-2</v>
      </c>
      <c r="F45" s="49">
        <v>0.93283582089552242</v>
      </c>
      <c r="G45" s="224">
        <f t="shared" si="0"/>
        <v>1</v>
      </c>
      <c r="I45" s="516"/>
      <c r="J45" s="157"/>
      <c r="K45" s="98" t="s">
        <v>235</v>
      </c>
      <c r="L45" s="111">
        <v>0.69199999999999995</v>
      </c>
      <c r="M45" s="49">
        <v>0.16800000000000001</v>
      </c>
      <c r="N45" s="49">
        <v>0.04</v>
      </c>
      <c r="O45" s="49">
        <v>0.1</v>
      </c>
      <c r="P45" s="224">
        <f t="shared" si="1"/>
        <v>1</v>
      </c>
      <c r="R45" s="516"/>
      <c r="S45" s="187"/>
      <c r="T45" s="98" t="s">
        <v>235</v>
      </c>
      <c r="U45" s="111">
        <v>0.31716417910447764</v>
      </c>
      <c r="V45" s="49">
        <v>0.29104477611940299</v>
      </c>
      <c r="W45" s="49">
        <v>0.39179104477611942</v>
      </c>
      <c r="X45" s="224">
        <f t="shared" si="2"/>
        <v>1</v>
      </c>
      <c r="Y45" s="337"/>
      <c r="Z45" s="337"/>
      <c r="AA45" s="228"/>
      <c r="AB45" s="228"/>
      <c r="AC45" s="228"/>
      <c r="AD45" s="228"/>
      <c r="AE45" s="228"/>
      <c r="AF45" s="228"/>
      <c r="AG45" s="228"/>
      <c r="AH45" s="228"/>
      <c r="AP45" s="547"/>
      <c r="AQ45" s="191"/>
      <c r="AR45" s="119" t="s">
        <v>253</v>
      </c>
      <c r="AS45" s="154">
        <v>2.7393364928909949</v>
      </c>
      <c r="AT45" s="84">
        <v>2.4976303317535544</v>
      </c>
      <c r="AU45" s="84">
        <v>2.6066350710900474</v>
      </c>
      <c r="AV45" s="84">
        <v>2.1943127962085307</v>
      </c>
      <c r="AW45" s="84">
        <v>4.1137440758293842</v>
      </c>
      <c r="AX45" s="84">
        <v>2.0047393364928907</v>
      </c>
      <c r="AY45" s="84">
        <v>2.0331753554502368</v>
      </c>
      <c r="AZ45" s="84">
        <v>2.8009478672985781</v>
      </c>
      <c r="BA45" s="85">
        <v>1.8909952606635072</v>
      </c>
      <c r="BC45" s="516"/>
      <c r="BD45" s="157"/>
      <c r="BE45" s="119" t="s">
        <v>235</v>
      </c>
      <c r="BF45" s="111">
        <v>0.52238805970149249</v>
      </c>
      <c r="BG45" s="49">
        <v>0.41417910447761191</v>
      </c>
      <c r="BH45" s="49">
        <v>3.7313432835820892E-2</v>
      </c>
      <c r="BI45" s="50">
        <v>2.6119402985074626E-2</v>
      </c>
      <c r="BJ45" s="460">
        <f t="shared" si="4"/>
        <v>1</v>
      </c>
    </row>
    <row r="46" spans="2:72" x14ac:dyDescent="0.25">
      <c r="B46" s="516"/>
      <c r="C46" s="156" t="s">
        <v>242</v>
      </c>
      <c r="D46" s="98" t="s">
        <v>236</v>
      </c>
      <c r="E46" s="101">
        <v>6.2176165803108807E-2</v>
      </c>
      <c r="F46" s="25">
        <v>0.93782383419689119</v>
      </c>
      <c r="G46" s="225">
        <f t="shared" si="0"/>
        <v>1</v>
      </c>
      <c r="I46" s="516"/>
      <c r="J46" s="156" t="s">
        <v>242</v>
      </c>
      <c r="K46" s="98" t="s">
        <v>236</v>
      </c>
      <c r="L46" s="101">
        <v>0.60773480662983426</v>
      </c>
      <c r="M46" s="25">
        <v>0.2541436464088398</v>
      </c>
      <c r="N46" s="25">
        <v>3.8674033149171269E-2</v>
      </c>
      <c r="O46" s="25">
        <v>9.9447513812154692E-2</v>
      </c>
      <c r="P46" s="225">
        <f t="shared" si="1"/>
        <v>1</v>
      </c>
      <c r="R46" s="516"/>
      <c r="S46" s="176" t="s">
        <v>242</v>
      </c>
      <c r="T46" s="98" t="s">
        <v>236</v>
      </c>
      <c r="U46" s="101">
        <v>0.37823834196891193</v>
      </c>
      <c r="V46" s="25">
        <v>0.22797927461139897</v>
      </c>
      <c r="W46" s="25">
        <v>0.39378238341968913</v>
      </c>
      <c r="X46" s="225">
        <f t="shared" si="2"/>
        <v>1</v>
      </c>
      <c r="Y46" s="337"/>
      <c r="Z46" s="337"/>
      <c r="AA46" s="228"/>
      <c r="AB46" s="228"/>
      <c r="AC46" s="228"/>
      <c r="AD46" s="228"/>
      <c r="AE46" s="228"/>
      <c r="AF46" s="228"/>
      <c r="AG46" s="228"/>
      <c r="AH46" s="228"/>
      <c r="AP46" s="547"/>
      <c r="AQ46" s="191"/>
      <c r="AR46" s="119" t="s">
        <v>258</v>
      </c>
      <c r="AS46" s="154">
        <v>2.918181818181818</v>
      </c>
      <c r="AT46" s="84">
        <v>2.7692307692307692</v>
      </c>
      <c r="AU46" s="84">
        <v>2.8506787330316743</v>
      </c>
      <c r="AV46" s="84">
        <v>2.5656108597285066</v>
      </c>
      <c r="AW46" s="84">
        <v>3.9095022624434392</v>
      </c>
      <c r="AX46" s="84">
        <v>2.3378995433789953</v>
      </c>
      <c r="AY46" s="84">
        <v>2.2850678733031673</v>
      </c>
      <c r="AZ46" s="84">
        <v>2.253393665158371</v>
      </c>
      <c r="BA46" s="85">
        <v>2.1809954751131224</v>
      </c>
      <c r="BC46" s="516"/>
      <c r="BD46" s="156" t="s">
        <v>242</v>
      </c>
      <c r="BE46" s="119" t="s">
        <v>236</v>
      </c>
      <c r="BF46" s="101">
        <v>0.44041450777202074</v>
      </c>
      <c r="BG46" s="25">
        <v>0.46113989637305697</v>
      </c>
      <c r="BH46" s="25">
        <v>8.8082901554404139E-2</v>
      </c>
      <c r="BI46" s="28">
        <v>1.0362694300518135E-2</v>
      </c>
      <c r="BJ46" s="460">
        <f t="shared" si="4"/>
        <v>1</v>
      </c>
    </row>
    <row r="47" spans="2:72" x14ac:dyDescent="0.25">
      <c r="B47" s="516"/>
      <c r="C47" s="158"/>
      <c r="D47" s="115" t="s">
        <v>237</v>
      </c>
      <c r="E47" s="110">
        <v>9.3514328808446456E-2</v>
      </c>
      <c r="F47" s="51">
        <v>0.90648567119155354</v>
      </c>
      <c r="G47" s="226">
        <f t="shared" si="0"/>
        <v>1</v>
      </c>
      <c r="I47" s="516"/>
      <c r="J47" s="158"/>
      <c r="K47" s="115" t="s">
        <v>237</v>
      </c>
      <c r="L47" s="110">
        <v>0.69166666666666665</v>
      </c>
      <c r="M47" s="51">
        <v>0.16333333333333333</v>
      </c>
      <c r="N47" s="51">
        <v>4.8333333333333332E-2</v>
      </c>
      <c r="O47" s="51">
        <v>9.6666666666666665E-2</v>
      </c>
      <c r="P47" s="226">
        <f t="shared" si="1"/>
        <v>1</v>
      </c>
      <c r="R47" s="516"/>
      <c r="S47" s="175"/>
      <c r="T47" s="115" t="s">
        <v>237</v>
      </c>
      <c r="U47" s="110">
        <v>0.41615853658536583</v>
      </c>
      <c r="V47" s="51">
        <v>0.21646341463414634</v>
      </c>
      <c r="W47" s="51">
        <v>0.3673780487804878</v>
      </c>
      <c r="X47" s="226">
        <f t="shared" si="2"/>
        <v>1</v>
      </c>
      <c r="Y47" s="337"/>
      <c r="Z47" s="337"/>
      <c r="AA47" s="228"/>
      <c r="AB47" s="228"/>
      <c r="AC47" s="228"/>
      <c r="AD47" s="228"/>
      <c r="AE47" s="228"/>
      <c r="AF47" s="228"/>
      <c r="AG47" s="228"/>
      <c r="AH47" s="228"/>
      <c r="AP47" s="547"/>
      <c r="AQ47" s="191"/>
      <c r="AR47" s="119" t="s">
        <v>259</v>
      </c>
      <c r="AS47" s="154">
        <v>2.666666666666667</v>
      </c>
      <c r="AT47" s="84">
        <v>2.6205128205128205</v>
      </c>
      <c r="AU47" s="84">
        <v>2.5567010309278353</v>
      </c>
      <c r="AV47" s="84">
        <v>2.4507772020725387</v>
      </c>
      <c r="AW47" s="84">
        <v>3.7846153846153845</v>
      </c>
      <c r="AX47" s="84">
        <v>2.3230769230769228</v>
      </c>
      <c r="AY47" s="84">
        <v>2.4256410256410259</v>
      </c>
      <c r="AZ47" s="84">
        <v>2.3692307692307693</v>
      </c>
      <c r="BA47" s="85">
        <v>2.2307692307692308</v>
      </c>
      <c r="BC47" s="516"/>
      <c r="BD47" s="158"/>
      <c r="BE47" s="120" t="s">
        <v>237</v>
      </c>
      <c r="BF47" s="110">
        <v>0.45468277945619334</v>
      </c>
      <c r="BG47" s="51">
        <v>0.43051359516616317</v>
      </c>
      <c r="BH47" s="51">
        <v>7.8549848942598186E-2</v>
      </c>
      <c r="BI47" s="38">
        <v>3.6253776435045321E-2</v>
      </c>
      <c r="BJ47" s="461">
        <f t="shared" si="4"/>
        <v>1</v>
      </c>
    </row>
    <row r="48" spans="2:72" ht="15.75" thickBot="1" x14ac:dyDescent="0.3">
      <c r="B48" s="516"/>
      <c r="C48" s="155"/>
      <c r="D48" s="98" t="s">
        <v>235</v>
      </c>
      <c r="E48" s="111">
        <v>4.8507462686567165E-2</v>
      </c>
      <c r="F48" s="49">
        <v>0.95149253731343286</v>
      </c>
      <c r="G48" s="224">
        <f t="shared" si="0"/>
        <v>1</v>
      </c>
      <c r="I48" s="516"/>
      <c r="J48" s="155"/>
      <c r="K48" s="98" t="s">
        <v>235</v>
      </c>
      <c r="L48" s="111">
        <v>0.62745098039215685</v>
      </c>
      <c r="M48" s="49">
        <v>0.19607843137254902</v>
      </c>
      <c r="N48" s="49">
        <v>8.2352941176470587E-2</v>
      </c>
      <c r="O48" s="49">
        <v>9.4117647058823528E-2</v>
      </c>
      <c r="P48" s="224">
        <f t="shared" si="1"/>
        <v>1</v>
      </c>
      <c r="R48" s="516"/>
      <c r="S48" s="179"/>
      <c r="T48" s="98" t="s">
        <v>235</v>
      </c>
      <c r="U48" s="111">
        <v>0.26022304832713755</v>
      </c>
      <c r="V48" s="49">
        <v>0.21189591078066913</v>
      </c>
      <c r="W48" s="49">
        <v>0.52788104089219301</v>
      </c>
      <c r="X48" s="224">
        <f t="shared" si="2"/>
        <v>0.99999999999999967</v>
      </c>
      <c r="Y48" s="337"/>
      <c r="Z48" s="337"/>
      <c r="AA48" s="228"/>
      <c r="AB48" s="228"/>
      <c r="AC48" s="228"/>
      <c r="AD48" s="228"/>
      <c r="AE48" s="228"/>
      <c r="AF48" s="228"/>
      <c r="AG48" s="228"/>
      <c r="AH48" s="228"/>
      <c r="AP48" s="547"/>
      <c r="AQ48" s="191"/>
      <c r="AR48" s="119" t="s">
        <v>260</v>
      </c>
      <c r="AS48" s="154">
        <v>2.9613899613899615</v>
      </c>
      <c r="AT48" s="84">
        <v>2.9423076923076921</v>
      </c>
      <c r="AU48" s="84">
        <v>2.7509578544061299</v>
      </c>
      <c r="AV48" s="84">
        <v>2.4666666666666668</v>
      </c>
      <c r="AW48" s="84">
        <v>3.9305019305019302</v>
      </c>
      <c r="AX48" s="84">
        <v>2.3861003861003862</v>
      </c>
      <c r="AY48" s="84">
        <v>2.4827586206896552</v>
      </c>
      <c r="AZ48" s="84">
        <v>2.4846153846153847</v>
      </c>
      <c r="BA48" s="85">
        <v>2.2403100775193798</v>
      </c>
      <c r="BC48" s="516"/>
      <c r="BD48" s="155"/>
      <c r="BE48" s="119" t="s">
        <v>235</v>
      </c>
      <c r="BF48" s="101">
        <v>0.40892193308550184</v>
      </c>
      <c r="BG48" s="25">
        <v>0.53159851301115246</v>
      </c>
      <c r="BH48" s="25">
        <v>5.9479553903345722E-2</v>
      </c>
      <c r="BI48" s="28">
        <v>0</v>
      </c>
      <c r="BJ48" s="460">
        <f t="shared" si="4"/>
        <v>1</v>
      </c>
    </row>
    <row r="49" spans="2:62" x14ac:dyDescent="0.25">
      <c r="B49" s="516"/>
      <c r="C49" s="176" t="s">
        <v>243</v>
      </c>
      <c r="D49" s="98" t="s">
        <v>236</v>
      </c>
      <c r="E49" s="101">
        <v>8.2926829268292687E-2</v>
      </c>
      <c r="F49" s="25">
        <v>0.91707317073170735</v>
      </c>
      <c r="G49" s="225">
        <f t="shared" si="0"/>
        <v>1</v>
      </c>
      <c r="I49" s="516"/>
      <c r="J49" s="156" t="s">
        <v>243</v>
      </c>
      <c r="K49" s="98" t="s">
        <v>236</v>
      </c>
      <c r="L49" s="101">
        <v>0.5957446808510638</v>
      </c>
      <c r="M49" s="25">
        <v>0.22872340425531915</v>
      </c>
      <c r="N49" s="25">
        <v>4.2553191489361701E-2</v>
      </c>
      <c r="O49" s="25">
        <v>0.13297872340425532</v>
      </c>
      <c r="P49" s="225">
        <f t="shared" si="1"/>
        <v>0.99999999999999989</v>
      </c>
      <c r="R49" s="516"/>
      <c r="S49" s="176" t="s">
        <v>243</v>
      </c>
      <c r="T49" s="98" t="s">
        <v>236</v>
      </c>
      <c r="U49" s="101">
        <v>0.30882352941176472</v>
      </c>
      <c r="V49" s="25">
        <v>0.29411764705882354</v>
      </c>
      <c r="W49" s="25">
        <v>0.39705882352941174</v>
      </c>
      <c r="X49" s="225">
        <f t="shared" si="2"/>
        <v>1</v>
      </c>
      <c r="Y49" s="337"/>
      <c r="Z49" s="337"/>
      <c r="AA49" s="228"/>
      <c r="AB49" s="228"/>
      <c r="AC49" s="228"/>
      <c r="AD49" s="228"/>
      <c r="AE49" s="228"/>
      <c r="AF49" s="228"/>
      <c r="AG49" s="228"/>
      <c r="AH49" s="228"/>
      <c r="AP49" s="547"/>
      <c r="AQ49" s="205"/>
      <c r="AR49" s="118" t="s">
        <v>211</v>
      </c>
      <c r="AS49" s="207">
        <v>2.4554455445544554</v>
      </c>
      <c r="AT49" s="131">
        <v>2.9801488833746896</v>
      </c>
      <c r="AU49" s="131">
        <v>2.6799007444168734</v>
      </c>
      <c r="AV49" s="131">
        <v>2.2611940298507465</v>
      </c>
      <c r="AW49" s="131">
        <v>3.8165829145728645</v>
      </c>
      <c r="AX49" s="131">
        <v>2.272952853598015</v>
      </c>
      <c r="AY49" s="131">
        <v>2.3002481389578167</v>
      </c>
      <c r="AZ49" s="131">
        <v>2.4069478908188588</v>
      </c>
      <c r="BA49" s="208">
        <v>2.0597014925373136</v>
      </c>
      <c r="BC49" s="516"/>
      <c r="BD49" s="156" t="s">
        <v>243</v>
      </c>
      <c r="BE49" s="119" t="s">
        <v>236</v>
      </c>
      <c r="BF49" s="101">
        <v>0.40975609756097559</v>
      </c>
      <c r="BG49" s="25">
        <v>0.48292682926829267</v>
      </c>
      <c r="BH49" s="25">
        <v>0.1024390243902439</v>
      </c>
      <c r="BI49" s="28">
        <v>4.8780487804878049E-3</v>
      </c>
      <c r="BJ49" s="460">
        <f t="shared" si="4"/>
        <v>0.99999999999999989</v>
      </c>
    </row>
    <row r="50" spans="2:62" x14ac:dyDescent="0.25">
      <c r="B50" s="516"/>
      <c r="C50" s="175"/>
      <c r="D50" s="115" t="s">
        <v>237</v>
      </c>
      <c r="E50" s="110">
        <v>0.12262773722627737</v>
      </c>
      <c r="F50" s="51">
        <v>0.8773722627737226</v>
      </c>
      <c r="G50" s="226">
        <f t="shared" si="0"/>
        <v>1</v>
      </c>
      <c r="I50" s="516"/>
      <c r="J50" s="175"/>
      <c r="K50" s="115" t="s">
        <v>237</v>
      </c>
      <c r="L50" s="110">
        <v>0.70166666666666666</v>
      </c>
      <c r="M50" s="51">
        <v>0.15</v>
      </c>
      <c r="N50" s="51">
        <v>0.05</v>
      </c>
      <c r="O50" s="51">
        <v>9.8333333333333328E-2</v>
      </c>
      <c r="P50" s="226">
        <f t="shared" si="1"/>
        <v>1</v>
      </c>
      <c r="R50" s="516"/>
      <c r="S50" s="175"/>
      <c r="T50" s="115" t="s">
        <v>237</v>
      </c>
      <c r="U50" s="110">
        <v>0.35871156661786235</v>
      </c>
      <c r="V50" s="51">
        <v>0.26354319180087848</v>
      </c>
      <c r="W50" s="51">
        <v>0.37774524158125916</v>
      </c>
      <c r="X50" s="226">
        <f t="shared" si="2"/>
        <v>1</v>
      </c>
      <c r="Y50" s="337"/>
      <c r="Z50" s="337"/>
      <c r="AA50" s="228"/>
      <c r="AB50" s="228"/>
      <c r="AC50" s="228"/>
      <c r="AD50" s="228"/>
      <c r="AE50" s="228"/>
      <c r="AF50" s="228"/>
      <c r="AG50" s="228"/>
      <c r="AH50" s="228"/>
      <c r="AP50" s="547"/>
      <c r="AQ50" s="107"/>
      <c r="AR50" s="119" t="s">
        <v>212</v>
      </c>
      <c r="AS50" s="154">
        <v>2.5048076923076921</v>
      </c>
      <c r="AT50" s="84">
        <v>3.0096385542168673</v>
      </c>
      <c r="AU50" s="84">
        <v>2.8052884615384617</v>
      </c>
      <c r="AV50" s="84">
        <v>2.4915254237288136</v>
      </c>
      <c r="AW50" s="84">
        <v>3.915865384615385</v>
      </c>
      <c r="AX50" s="84">
        <v>2.3932038834951457</v>
      </c>
      <c r="AY50" s="84">
        <v>2.3405797101449277</v>
      </c>
      <c r="AZ50" s="84">
        <v>2.4202898550724639</v>
      </c>
      <c r="BA50" s="85">
        <v>2.1815980629539951</v>
      </c>
      <c r="BC50" s="516"/>
      <c r="BD50" s="175"/>
      <c r="BE50" s="120" t="s">
        <v>237</v>
      </c>
      <c r="BF50" s="110">
        <v>0.39531478770131773</v>
      </c>
      <c r="BG50" s="51">
        <v>0.4773060029282577</v>
      </c>
      <c r="BH50" s="51">
        <v>0.11420204978038068</v>
      </c>
      <c r="BI50" s="38">
        <v>1.3177159590043924E-2</v>
      </c>
      <c r="BJ50" s="461">
        <f t="shared" si="4"/>
        <v>1</v>
      </c>
    </row>
    <row r="51" spans="2:62" x14ac:dyDescent="0.25">
      <c r="B51" s="516"/>
      <c r="C51" s="155"/>
      <c r="D51" s="98" t="s">
        <v>235</v>
      </c>
      <c r="E51" s="111">
        <v>3.0769230769230771E-2</v>
      </c>
      <c r="F51" s="49">
        <v>0.96923076923076923</v>
      </c>
      <c r="G51" s="224">
        <f t="shared" si="0"/>
        <v>1</v>
      </c>
      <c r="I51" s="516"/>
      <c r="J51" s="155"/>
      <c r="K51" s="98" t="s">
        <v>235</v>
      </c>
      <c r="L51" s="111">
        <v>0.71031746031746035</v>
      </c>
      <c r="M51" s="49">
        <v>0.19444444444444445</v>
      </c>
      <c r="N51" s="49">
        <v>1.984126984126984E-2</v>
      </c>
      <c r="O51" s="49">
        <v>7.5396825396825393E-2</v>
      </c>
      <c r="P51" s="224">
        <f t="shared" si="1"/>
        <v>1</v>
      </c>
      <c r="R51" s="516"/>
      <c r="S51" s="179"/>
      <c r="T51" s="98" t="s">
        <v>235</v>
      </c>
      <c r="U51" s="111">
        <v>0.25868725868725867</v>
      </c>
      <c r="V51" s="49">
        <v>0.26640926640926643</v>
      </c>
      <c r="W51" s="49">
        <v>0.4749034749034749</v>
      </c>
      <c r="X51" s="224">
        <f t="shared" si="2"/>
        <v>1</v>
      </c>
      <c r="Y51" s="337"/>
      <c r="Z51" s="337"/>
      <c r="AA51" s="228"/>
      <c r="AB51" s="228"/>
      <c r="AC51" s="228"/>
      <c r="AD51" s="228"/>
      <c r="AE51" s="228"/>
      <c r="AF51" s="228"/>
      <c r="AG51" s="228"/>
      <c r="AH51" s="228"/>
      <c r="AP51" s="547"/>
      <c r="AQ51" s="191"/>
      <c r="AR51" s="119" t="s">
        <v>213</v>
      </c>
      <c r="AS51" s="154">
        <v>2.6659192825112106</v>
      </c>
      <c r="AT51" s="84">
        <v>2.8677130044843047</v>
      </c>
      <c r="AU51" s="84">
        <v>2.7892376681614346</v>
      </c>
      <c r="AV51" s="84">
        <v>2.432432432432432</v>
      </c>
      <c r="AW51" s="84">
        <v>4.0516853932584276</v>
      </c>
      <c r="AX51" s="84">
        <v>2.4636363636363634</v>
      </c>
      <c r="AY51" s="84">
        <v>2.4797297297297298</v>
      </c>
      <c r="AZ51" s="84">
        <v>2.5202702702702702</v>
      </c>
      <c r="BA51" s="85">
        <v>2.1557562076749432</v>
      </c>
      <c r="BC51" s="516"/>
      <c r="BD51" s="155"/>
      <c r="BE51" s="119" t="s">
        <v>235</v>
      </c>
      <c r="BF51" s="101">
        <v>0.5115384615384615</v>
      </c>
      <c r="BG51" s="25">
        <v>0.43076923076923079</v>
      </c>
      <c r="BH51" s="25">
        <v>5.3846153846153849E-2</v>
      </c>
      <c r="BI51" s="28">
        <v>3.8461538461538464E-3</v>
      </c>
      <c r="BJ51" s="460">
        <f t="shared" si="4"/>
        <v>1</v>
      </c>
    </row>
    <row r="52" spans="2:62" x14ac:dyDescent="0.25">
      <c r="B52" s="516"/>
      <c r="C52" s="176" t="s">
        <v>244</v>
      </c>
      <c r="D52" s="98" t="s">
        <v>236</v>
      </c>
      <c r="E52" s="101">
        <v>9.4972067039106142E-2</v>
      </c>
      <c r="F52" s="25">
        <v>0.9050279329608939</v>
      </c>
      <c r="G52" s="225">
        <f t="shared" si="0"/>
        <v>1</v>
      </c>
      <c r="I52" s="516"/>
      <c r="J52" s="156" t="s">
        <v>244</v>
      </c>
      <c r="K52" s="98" t="s">
        <v>236</v>
      </c>
      <c r="L52" s="101">
        <v>0.6728395061728395</v>
      </c>
      <c r="M52" s="25">
        <v>0.17901234567901234</v>
      </c>
      <c r="N52" s="25">
        <v>4.9382716049382713E-2</v>
      </c>
      <c r="O52" s="25">
        <v>9.8765432098765427E-2</v>
      </c>
      <c r="P52" s="225">
        <f t="shared" si="1"/>
        <v>1</v>
      </c>
      <c r="R52" s="516"/>
      <c r="S52" s="176" t="s">
        <v>244</v>
      </c>
      <c r="T52" s="98" t="s">
        <v>236</v>
      </c>
      <c r="U52" s="101">
        <v>0.22033898305084745</v>
      </c>
      <c r="V52" s="25">
        <v>0.31638418079096048</v>
      </c>
      <c r="W52" s="25">
        <v>0.4632768361581921</v>
      </c>
      <c r="X52" s="225">
        <f t="shared" si="2"/>
        <v>1</v>
      </c>
      <c r="Y52" s="337"/>
      <c r="Z52" s="337"/>
      <c r="AA52" s="228"/>
      <c r="AB52" s="228"/>
      <c r="AC52" s="228"/>
      <c r="AD52" s="228"/>
      <c r="AE52" s="228"/>
      <c r="AF52" s="228"/>
      <c r="AG52" s="228"/>
      <c r="AH52" s="228"/>
      <c r="AP52" s="547"/>
      <c r="AQ52" s="107"/>
      <c r="AR52" s="119" t="s">
        <v>214</v>
      </c>
      <c r="AS52" s="154">
        <v>2.5565819861431902</v>
      </c>
      <c r="AT52" s="84">
        <v>2.7754629629629628</v>
      </c>
      <c r="AU52" s="84">
        <v>2.6456876456876453</v>
      </c>
      <c r="AV52" s="84">
        <v>2.3403263403263406</v>
      </c>
      <c r="AW52" s="84">
        <v>3.769767441860465</v>
      </c>
      <c r="AX52" s="84">
        <v>2.3333333333333335</v>
      </c>
      <c r="AY52" s="84">
        <v>2.2263279445727484</v>
      </c>
      <c r="AZ52" s="84">
        <v>2.3556581986143188</v>
      </c>
      <c r="BA52" s="85">
        <v>2.113953488372093</v>
      </c>
      <c r="BC52" s="516"/>
      <c r="BD52" s="156" t="s">
        <v>244</v>
      </c>
      <c r="BE52" s="119" t="s">
        <v>236</v>
      </c>
      <c r="BF52" s="101">
        <v>0.46892655367231639</v>
      </c>
      <c r="BG52" s="25">
        <v>0.4576271186440678</v>
      </c>
      <c r="BH52" s="25">
        <v>7.3446327683615822E-2</v>
      </c>
      <c r="BI52" s="28">
        <v>0</v>
      </c>
      <c r="BJ52" s="460">
        <f t="shared" si="4"/>
        <v>1</v>
      </c>
    </row>
    <row r="53" spans="2:62" x14ac:dyDescent="0.25">
      <c r="B53" s="516"/>
      <c r="C53" s="175"/>
      <c r="D53" s="115" t="s">
        <v>237</v>
      </c>
      <c r="E53" s="110">
        <v>0.10378681626928471</v>
      </c>
      <c r="F53" s="51">
        <v>0.89621318373071523</v>
      </c>
      <c r="G53" s="226">
        <f t="shared" si="0"/>
        <v>1</v>
      </c>
      <c r="I53" s="516"/>
      <c r="J53" s="175"/>
      <c r="K53" s="115" t="s">
        <v>237</v>
      </c>
      <c r="L53" s="110">
        <v>0.71361502347417838</v>
      </c>
      <c r="M53" s="51">
        <v>0.15179968701095461</v>
      </c>
      <c r="N53" s="51">
        <v>4.5383411580594682E-2</v>
      </c>
      <c r="O53" s="51">
        <v>8.9201877934272297E-2</v>
      </c>
      <c r="P53" s="226">
        <f t="shared" si="1"/>
        <v>0.99999999999999989</v>
      </c>
      <c r="R53" s="516"/>
      <c r="S53" s="175"/>
      <c r="T53" s="115" t="s">
        <v>237</v>
      </c>
      <c r="U53" s="110">
        <v>0.35492957746478876</v>
      </c>
      <c r="V53" s="51">
        <v>0.28309859154929579</v>
      </c>
      <c r="W53" s="51">
        <v>0.36197183098591551</v>
      </c>
      <c r="X53" s="226">
        <f t="shared" si="2"/>
        <v>1</v>
      </c>
      <c r="Y53" s="337"/>
      <c r="Z53" s="337"/>
      <c r="AA53" s="228"/>
      <c r="AB53" s="228"/>
      <c r="AC53" s="228"/>
      <c r="AD53" s="228"/>
      <c r="AE53" s="228"/>
      <c r="AF53" s="228"/>
      <c r="AG53" s="228"/>
      <c r="AH53" s="228"/>
      <c r="AP53" s="547"/>
      <c r="AQ53" s="107"/>
      <c r="AR53" s="119" t="s">
        <v>215</v>
      </c>
      <c r="AS53" s="154">
        <v>2.4580369843527738</v>
      </c>
      <c r="AT53" s="84">
        <v>2.7303851640513548</v>
      </c>
      <c r="AU53" s="84">
        <v>2.5142045454545454</v>
      </c>
      <c r="AV53" s="84">
        <v>2.2600000000000002</v>
      </c>
      <c r="AW53" s="84">
        <v>3.7982832618025748</v>
      </c>
      <c r="AX53" s="84">
        <v>2.1891117478510029</v>
      </c>
      <c r="AY53" s="84">
        <v>2.1846590909090913</v>
      </c>
      <c r="AZ53" s="84">
        <v>2.2532005689900427</v>
      </c>
      <c r="BA53" s="85">
        <v>2.0656205420827392</v>
      </c>
      <c r="BC53" s="516"/>
      <c r="BD53" s="175"/>
      <c r="BE53" s="120" t="s">
        <v>237</v>
      </c>
      <c r="BF53" s="110">
        <v>0.44957983193277312</v>
      </c>
      <c r="BG53" s="51">
        <v>0.45098039215686275</v>
      </c>
      <c r="BH53" s="51">
        <v>8.8235294117647065E-2</v>
      </c>
      <c r="BI53" s="38">
        <v>1.1204481792717087E-2</v>
      </c>
      <c r="BJ53" s="461">
        <f t="shared" si="4"/>
        <v>1</v>
      </c>
    </row>
    <row r="54" spans="2:62" x14ac:dyDescent="0.25">
      <c r="B54" s="516"/>
      <c r="C54" s="155"/>
      <c r="D54" s="98" t="s">
        <v>235</v>
      </c>
      <c r="E54" s="111">
        <v>4.5627376425855515E-2</v>
      </c>
      <c r="F54" s="49">
        <v>0.95437262357414454</v>
      </c>
      <c r="G54" s="224">
        <f t="shared" si="0"/>
        <v>1</v>
      </c>
      <c r="I54" s="516"/>
      <c r="J54" s="155"/>
      <c r="K54" s="98" t="s">
        <v>235</v>
      </c>
      <c r="L54" s="111">
        <v>0.70119521912350602</v>
      </c>
      <c r="M54" s="49">
        <v>0.2151394422310757</v>
      </c>
      <c r="N54" s="49">
        <v>2.3904382470119521E-2</v>
      </c>
      <c r="O54" s="49">
        <v>5.9760956175298807E-2</v>
      </c>
      <c r="P54" s="224">
        <f t="shared" si="1"/>
        <v>1</v>
      </c>
      <c r="R54" s="516"/>
      <c r="S54" s="179"/>
      <c r="T54" s="98" t="s">
        <v>235</v>
      </c>
      <c r="U54" s="111">
        <v>0.30038022813688214</v>
      </c>
      <c r="V54" s="49">
        <v>0.2585551330798479</v>
      </c>
      <c r="W54" s="49">
        <v>0.44106463878326996</v>
      </c>
      <c r="X54" s="224">
        <f t="shared" si="2"/>
        <v>1</v>
      </c>
      <c r="Y54" s="337"/>
      <c r="Z54" s="337"/>
      <c r="AA54" s="228"/>
      <c r="AB54" s="228"/>
      <c r="AC54" s="228"/>
      <c r="AD54" s="228"/>
      <c r="AE54" s="228"/>
      <c r="AF54" s="228"/>
      <c r="AG54" s="228"/>
      <c r="AH54" s="228"/>
      <c r="AP54" s="547"/>
      <c r="AQ54" s="107" t="s">
        <v>237</v>
      </c>
      <c r="AR54" s="119" t="s">
        <v>217</v>
      </c>
      <c r="AS54" s="154">
        <v>2.459379615952733</v>
      </c>
      <c r="AT54" s="84">
        <v>2.7477744807121662</v>
      </c>
      <c r="AU54" s="84">
        <v>2.6449704142011834</v>
      </c>
      <c r="AV54" s="84">
        <v>2.3263473053892216</v>
      </c>
      <c r="AW54" s="84">
        <v>3.8725925925925924</v>
      </c>
      <c r="AX54" s="84">
        <v>2.2697466467958272</v>
      </c>
      <c r="AY54" s="84">
        <v>2.0680473372781063</v>
      </c>
      <c r="AZ54" s="84">
        <v>2.2304283604135895</v>
      </c>
      <c r="BA54" s="85">
        <v>1.9807121661721068</v>
      </c>
      <c r="BC54" s="516"/>
      <c r="BD54" s="155"/>
      <c r="BE54" s="98" t="s">
        <v>235</v>
      </c>
      <c r="BF54" s="111">
        <v>0.44486692015209123</v>
      </c>
      <c r="BG54" s="49">
        <v>0.48669201520912547</v>
      </c>
      <c r="BH54" s="49">
        <v>6.0836501901140684E-2</v>
      </c>
      <c r="BI54" s="50">
        <v>7.6045627376425855E-3</v>
      </c>
      <c r="BJ54" s="460">
        <f t="shared" si="4"/>
        <v>0.99999999999999989</v>
      </c>
    </row>
    <row r="55" spans="2:62" x14ac:dyDescent="0.25">
      <c r="B55" s="516"/>
      <c r="C55" s="156" t="s">
        <v>254</v>
      </c>
      <c r="D55" s="98" t="s">
        <v>236</v>
      </c>
      <c r="E55" s="101">
        <v>7.2916666666666699E-2</v>
      </c>
      <c r="F55" s="25">
        <v>0.92708333333333337</v>
      </c>
      <c r="G55" s="225">
        <f t="shared" si="0"/>
        <v>1</v>
      </c>
      <c r="I55" s="516"/>
      <c r="J55" s="156" t="s">
        <v>254</v>
      </c>
      <c r="K55" s="98" t="s">
        <v>236</v>
      </c>
      <c r="L55" s="101">
        <v>0.5955056179775281</v>
      </c>
      <c r="M55" s="25">
        <v>0.25842696629213485</v>
      </c>
      <c r="N55" s="25">
        <v>2.247191011235955E-2</v>
      </c>
      <c r="O55" s="25">
        <v>0.12359550561797752</v>
      </c>
      <c r="P55" s="225">
        <f t="shared" si="1"/>
        <v>1.0000000000000002</v>
      </c>
      <c r="R55" s="516"/>
      <c r="S55" s="176" t="s">
        <v>254</v>
      </c>
      <c r="T55" s="98" t="s">
        <v>236</v>
      </c>
      <c r="U55" s="101">
        <v>0.25654450261780104</v>
      </c>
      <c r="V55" s="25">
        <v>0.32984293193717279</v>
      </c>
      <c r="W55" s="25">
        <v>0.41361256544502617</v>
      </c>
      <c r="X55" s="225">
        <f t="shared" si="2"/>
        <v>1</v>
      </c>
      <c r="Y55" s="337"/>
      <c r="Z55" s="337"/>
      <c r="AA55" s="228"/>
      <c r="AB55" s="228"/>
      <c r="AC55" s="228"/>
      <c r="AD55" s="228"/>
      <c r="AE55" s="228"/>
      <c r="AF55" s="228"/>
      <c r="AG55" s="228"/>
      <c r="AH55" s="228"/>
      <c r="AP55" s="547"/>
      <c r="AQ55" s="191"/>
      <c r="AR55" s="119" t="s">
        <v>216</v>
      </c>
      <c r="AS55" s="154">
        <v>2.5528219971056441</v>
      </c>
      <c r="AT55" s="84">
        <v>2.810144927536232</v>
      </c>
      <c r="AU55" s="84">
        <v>2.7431059506531206</v>
      </c>
      <c r="AV55" s="84">
        <v>2.4212827988338192</v>
      </c>
      <c r="AW55" s="84">
        <v>3.7379912663755457</v>
      </c>
      <c r="AX55" s="84">
        <v>2.2281976744186043</v>
      </c>
      <c r="AY55" s="84">
        <v>2.4028985507246379</v>
      </c>
      <c r="AZ55" s="84">
        <v>2.4028985507246379</v>
      </c>
      <c r="BA55" s="85">
        <v>2.1052631578947367</v>
      </c>
      <c r="BC55" s="516"/>
      <c r="BD55" s="156" t="s">
        <v>254</v>
      </c>
      <c r="BE55" s="98" t="s">
        <v>236</v>
      </c>
      <c r="BF55" s="101">
        <v>0.4375</v>
      </c>
      <c r="BG55" s="25">
        <v>0.5</v>
      </c>
      <c r="BH55" s="25">
        <v>6.25E-2</v>
      </c>
      <c r="BI55" s="28">
        <v>0</v>
      </c>
      <c r="BJ55" s="460">
        <f t="shared" si="4"/>
        <v>1</v>
      </c>
    </row>
    <row r="56" spans="2:62" x14ac:dyDescent="0.25">
      <c r="B56" s="516"/>
      <c r="C56" s="158"/>
      <c r="D56" s="115" t="s">
        <v>237</v>
      </c>
      <c r="E56" s="110">
        <v>9.4614264919941779E-2</v>
      </c>
      <c r="F56" s="51">
        <v>0.90538573508005826</v>
      </c>
      <c r="G56" s="226">
        <f t="shared" si="0"/>
        <v>1</v>
      </c>
      <c r="I56" s="516"/>
      <c r="J56" s="175"/>
      <c r="K56" s="115" t="s">
        <v>237</v>
      </c>
      <c r="L56" s="110">
        <v>0.6961414790996785</v>
      </c>
      <c r="M56" s="51">
        <v>0.17363344051446947</v>
      </c>
      <c r="N56" s="51">
        <v>4.3408360128617367E-2</v>
      </c>
      <c r="O56" s="51">
        <v>8.6816720257234734E-2</v>
      </c>
      <c r="P56" s="226">
        <f t="shared" si="1"/>
        <v>1</v>
      </c>
      <c r="R56" s="516"/>
      <c r="S56" s="175"/>
      <c r="T56" s="115" t="s">
        <v>237</v>
      </c>
      <c r="U56" s="110">
        <v>0.32554744525547447</v>
      </c>
      <c r="V56" s="51">
        <v>0.28759124087591242</v>
      </c>
      <c r="W56" s="51">
        <v>0.38686131386861317</v>
      </c>
      <c r="X56" s="226">
        <f t="shared" si="2"/>
        <v>1</v>
      </c>
      <c r="Y56" s="337"/>
      <c r="Z56" s="337"/>
      <c r="AA56" s="228"/>
      <c r="AB56" s="228"/>
      <c r="AC56" s="228"/>
      <c r="AD56" s="228"/>
      <c r="AE56" s="228"/>
      <c r="AF56" s="228"/>
      <c r="AG56" s="228"/>
      <c r="AH56" s="228"/>
      <c r="AP56" s="547"/>
      <c r="AQ56" s="191"/>
      <c r="AR56" s="119" t="s">
        <v>234</v>
      </c>
      <c r="AS56" s="154">
        <v>2.6879535558780798</v>
      </c>
      <c r="AT56" s="84">
        <v>2.9694767441860463</v>
      </c>
      <c r="AU56" s="84">
        <v>2.7971014492753623</v>
      </c>
      <c r="AV56" s="84">
        <v>2.4716157205240177</v>
      </c>
      <c r="AW56" s="84">
        <v>3.8808139534883717</v>
      </c>
      <c r="AX56" s="84">
        <v>2.2877906976744184</v>
      </c>
      <c r="AY56" s="84">
        <v>2.2470930232558142</v>
      </c>
      <c r="AZ56" s="84">
        <v>2.3895348837209305</v>
      </c>
      <c r="BA56" s="85">
        <v>1.9796215429403201</v>
      </c>
      <c r="BC56" s="516"/>
      <c r="BD56" s="158"/>
      <c r="BE56" s="115" t="s">
        <v>237</v>
      </c>
      <c r="BF56" s="110">
        <v>0.42794759825327511</v>
      </c>
      <c r="BG56" s="51">
        <v>0.48180494905385735</v>
      </c>
      <c r="BH56" s="51">
        <v>7.5691411935953426E-2</v>
      </c>
      <c r="BI56" s="38">
        <v>1.4556040756914119E-2</v>
      </c>
      <c r="BJ56" s="461">
        <f t="shared" si="4"/>
        <v>0.99999999999999989</v>
      </c>
    </row>
    <row r="57" spans="2:62" x14ac:dyDescent="0.25">
      <c r="B57" s="516"/>
      <c r="C57" s="155"/>
      <c r="D57" s="98" t="s">
        <v>235</v>
      </c>
      <c r="E57" s="111">
        <v>6.0240963855421686E-2</v>
      </c>
      <c r="F57" s="49">
        <v>0.93975903614457834</v>
      </c>
      <c r="G57" s="224">
        <f t="shared" si="0"/>
        <v>1</v>
      </c>
      <c r="I57" s="516"/>
      <c r="J57" s="155"/>
      <c r="K57" s="98" t="s">
        <v>235</v>
      </c>
      <c r="L57" s="111">
        <v>0.75641025641025639</v>
      </c>
      <c r="M57" s="49">
        <v>0.15811965811965811</v>
      </c>
      <c r="N57" s="49">
        <v>2.1367521367521368E-2</v>
      </c>
      <c r="O57" s="49">
        <v>6.4102564102564097E-2</v>
      </c>
      <c r="P57" s="224">
        <f t="shared" si="1"/>
        <v>1</v>
      </c>
      <c r="R57" s="516"/>
      <c r="S57" s="179"/>
      <c r="T57" s="98" t="s">
        <v>235</v>
      </c>
      <c r="U57" s="111">
        <v>0.31726907630522089</v>
      </c>
      <c r="V57" s="49">
        <v>0.23694779116465864</v>
      </c>
      <c r="W57" s="49">
        <v>0.44578313253012047</v>
      </c>
      <c r="X57" s="224">
        <f t="shared" si="2"/>
        <v>1</v>
      </c>
      <c r="Y57" s="337"/>
      <c r="Z57" s="337"/>
      <c r="AA57" s="228"/>
      <c r="AB57" s="228"/>
      <c r="AC57" s="228"/>
      <c r="AD57" s="228"/>
      <c r="AE57" s="228"/>
      <c r="AF57" s="228"/>
      <c r="AG57" s="228"/>
      <c r="AH57" s="228"/>
      <c r="AP57" s="547"/>
      <c r="AQ57" s="191"/>
      <c r="AR57" s="119" t="s">
        <v>238</v>
      </c>
      <c r="AS57" s="154">
        <v>2.5945072697899838</v>
      </c>
      <c r="AT57" s="84">
        <v>2.8097560975609754</v>
      </c>
      <c r="AU57" s="84">
        <v>2.6860841423948218</v>
      </c>
      <c r="AV57" s="84">
        <v>2.351701782820097</v>
      </c>
      <c r="AW57" s="84">
        <v>3.8603896103896105</v>
      </c>
      <c r="AX57" s="84">
        <v>2.3640776699029122</v>
      </c>
      <c r="AY57" s="84">
        <v>2.3640776699029122</v>
      </c>
      <c r="AZ57" s="84">
        <v>2.3025889967637543</v>
      </c>
      <c r="BA57" s="85">
        <v>1.9788617886178861</v>
      </c>
      <c r="BC57" s="516"/>
      <c r="BD57" s="155"/>
      <c r="BE57" s="98" t="s">
        <v>235</v>
      </c>
      <c r="BF57" s="111">
        <v>0.44578313253012047</v>
      </c>
      <c r="BG57" s="49">
        <v>0.47389558232931728</v>
      </c>
      <c r="BH57" s="49">
        <v>7.2289156626506021E-2</v>
      </c>
      <c r="BI57" s="50">
        <v>8.0321285140562242E-3</v>
      </c>
      <c r="BJ57" s="460">
        <f t="shared" si="4"/>
        <v>1</v>
      </c>
    </row>
    <row r="58" spans="2:62" x14ac:dyDescent="0.25">
      <c r="B58" s="516"/>
      <c r="C58" s="156" t="s">
        <v>253</v>
      </c>
      <c r="D58" s="98" t="s">
        <v>236</v>
      </c>
      <c r="E58" s="101">
        <v>5.2132701421800945E-2</v>
      </c>
      <c r="F58" s="25">
        <v>0.94786729857819907</v>
      </c>
      <c r="G58" s="225">
        <f t="shared" si="0"/>
        <v>1</v>
      </c>
      <c r="I58" s="516"/>
      <c r="J58" s="156" t="s">
        <v>253</v>
      </c>
      <c r="K58" s="98" t="s">
        <v>236</v>
      </c>
      <c r="L58" s="101">
        <v>0.64</v>
      </c>
      <c r="M58" s="25">
        <v>0.23499999999999999</v>
      </c>
      <c r="N58" s="25">
        <v>0.04</v>
      </c>
      <c r="O58" s="25">
        <v>8.5000000000000006E-2</v>
      </c>
      <c r="P58" s="225">
        <f t="shared" si="1"/>
        <v>1</v>
      </c>
      <c r="R58" s="516"/>
      <c r="S58" s="176" t="s">
        <v>253</v>
      </c>
      <c r="T58" s="98" t="s">
        <v>236</v>
      </c>
      <c r="U58" s="101">
        <v>0.34123222748815168</v>
      </c>
      <c r="V58" s="25">
        <v>0.24644549763033174</v>
      </c>
      <c r="W58" s="25">
        <v>0.41232227488151657</v>
      </c>
      <c r="X58" s="225">
        <f t="shared" si="2"/>
        <v>1</v>
      </c>
      <c r="Y58" s="337"/>
      <c r="Z58" s="337"/>
      <c r="AA58" s="228"/>
      <c r="AB58" s="228"/>
      <c r="AC58" s="228"/>
      <c r="AD58" s="228"/>
      <c r="AE58" s="228"/>
      <c r="AF58" s="228"/>
      <c r="AG58" s="228"/>
      <c r="AH58" s="228"/>
      <c r="AP58" s="547"/>
      <c r="AQ58" s="191"/>
      <c r="AR58" s="119" t="s">
        <v>239</v>
      </c>
      <c r="AS58" s="154">
        <v>2.566358024691358</v>
      </c>
      <c r="AT58" s="84">
        <v>2.7937984496124031</v>
      </c>
      <c r="AU58" s="84">
        <v>2.6569230769230772</v>
      </c>
      <c r="AV58" s="84">
        <v>2.2600619195046439</v>
      </c>
      <c r="AW58" s="84">
        <v>3.7779503105590067</v>
      </c>
      <c r="AX58" s="84">
        <v>2.2711864406779663</v>
      </c>
      <c r="AY58" s="84">
        <v>2.0650154798761609</v>
      </c>
      <c r="AZ58" s="84">
        <v>2.2519319938176201</v>
      </c>
      <c r="BA58" s="85">
        <v>2.0896445131375576</v>
      </c>
      <c r="BC58" s="516"/>
      <c r="BD58" s="156" t="s">
        <v>253</v>
      </c>
      <c r="BE58" s="98" t="s">
        <v>236</v>
      </c>
      <c r="BF58" s="101">
        <v>0.34597156398104267</v>
      </c>
      <c r="BG58" s="25">
        <v>0.59241706161137442</v>
      </c>
      <c r="BH58" s="25">
        <v>5.2132701421800945E-2</v>
      </c>
      <c r="BI58" s="28">
        <v>9.4786729857819912E-3</v>
      </c>
      <c r="BJ58" s="460">
        <f t="shared" si="4"/>
        <v>1</v>
      </c>
    </row>
    <row r="59" spans="2:62" x14ac:dyDescent="0.25">
      <c r="B59" s="516"/>
      <c r="C59" s="175"/>
      <c r="D59" s="120" t="s">
        <v>237</v>
      </c>
      <c r="E59" s="110">
        <v>0.10641399416909621</v>
      </c>
      <c r="F59" s="51">
        <v>0.89358600583090375</v>
      </c>
      <c r="G59" s="226">
        <f t="shared" si="0"/>
        <v>1</v>
      </c>
      <c r="I59" s="516"/>
      <c r="J59" s="175"/>
      <c r="K59" s="115" t="s">
        <v>237</v>
      </c>
      <c r="L59" s="110">
        <v>0.69004893964110925</v>
      </c>
      <c r="M59" s="51">
        <v>0.17944535073409462</v>
      </c>
      <c r="N59" s="51">
        <v>4.0783034257748776E-2</v>
      </c>
      <c r="O59" s="51">
        <v>8.9722675367047311E-2</v>
      </c>
      <c r="P59" s="226">
        <f t="shared" si="1"/>
        <v>1</v>
      </c>
      <c r="R59" s="516"/>
      <c r="S59" s="175"/>
      <c r="T59" s="120" t="s">
        <v>237</v>
      </c>
      <c r="U59" s="110">
        <v>0.37900874635568516</v>
      </c>
      <c r="V59" s="51">
        <v>0.27113702623906705</v>
      </c>
      <c r="W59" s="51">
        <v>0.3498542274052478</v>
      </c>
      <c r="X59" s="226">
        <f t="shared" si="2"/>
        <v>1</v>
      </c>
      <c r="Y59" s="337"/>
      <c r="Z59" s="337"/>
      <c r="AA59" s="228"/>
      <c r="AB59" s="228"/>
      <c r="AC59" s="228"/>
      <c r="AD59" s="228"/>
      <c r="AE59" s="228"/>
      <c r="AF59" s="228"/>
      <c r="AG59" s="228"/>
      <c r="AH59" s="228"/>
      <c r="AP59" s="547"/>
      <c r="AQ59" s="191"/>
      <c r="AR59" s="119" t="s">
        <v>240</v>
      </c>
      <c r="AS59" s="154">
        <v>2.4956140350877192</v>
      </c>
      <c r="AT59" s="84">
        <v>2.7719298245614032</v>
      </c>
      <c r="AU59" s="84">
        <v>2.658857979502196</v>
      </c>
      <c r="AV59" s="84">
        <v>2.290322580645161</v>
      </c>
      <c r="AW59" s="84">
        <v>3.7617647058823529</v>
      </c>
      <c r="AX59" s="84">
        <v>2.2558479532163744</v>
      </c>
      <c r="AY59" s="84">
        <v>2.1260997067448679</v>
      </c>
      <c r="AZ59" s="84">
        <v>2.1882352941176473</v>
      </c>
      <c r="BA59" s="85">
        <v>1.9912152269399708</v>
      </c>
      <c r="BC59" s="516"/>
      <c r="BD59" s="175"/>
      <c r="BE59" s="115" t="s">
        <v>237</v>
      </c>
      <c r="BF59" s="110">
        <v>0.40962099125364432</v>
      </c>
      <c r="BG59" s="51">
        <v>0.49562682215743442</v>
      </c>
      <c r="BH59" s="51">
        <v>8.1632653061224483E-2</v>
      </c>
      <c r="BI59" s="38">
        <v>1.3119533527696793E-2</v>
      </c>
      <c r="BJ59" s="461">
        <f t="shared" si="4"/>
        <v>1</v>
      </c>
    </row>
    <row r="60" spans="2:62" x14ac:dyDescent="0.25">
      <c r="B60" s="516"/>
      <c r="C60" s="179"/>
      <c r="D60" s="98" t="s">
        <v>235</v>
      </c>
      <c r="E60" s="111">
        <v>6.8702290076335881E-2</v>
      </c>
      <c r="F60" s="49">
        <v>0.93129770992366412</v>
      </c>
      <c r="G60" s="224">
        <f t="shared" si="0"/>
        <v>1</v>
      </c>
      <c r="I60" s="516"/>
      <c r="J60" s="179"/>
      <c r="K60" s="98" t="s">
        <v>235</v>
      </c>
      <c r="L60" s="111">
        <v>0.70901639344262291</v>
      </c>
      <c r="M60" s="49">
        <v>0.18032786885245902</v>
      </c>
      <c r="N60" s="49">
        <v>3.2786885245901641E-2</v>
      </c>
      <c r="O60" s="49">
        <v>7.7868852459016397E-2</v>
      </c>
      <c r="P60" s="224">
        <f t="shared" si="1"/>
        <v>1</v>
      </c>
      <c r="R60" s="516"/>
      <c r="S60" s="179"/>
      <c r="T60" s="98" t="s">
        <v>235</v>
      </c>
      <c r="U60" s="111">
        <v>0.35496183206106868</v>
      </c>
      <c r="V60" s="49">
        <v>0.23282442748091603</v>
      </c>
      <c r="W60" s="49">
        <v>0.41221374045801529</v>
      </c>
      <c r="X60" s="224">
        <f t="shared" si="2"/>
        <v>1</v>
      </c>
      <c r="Y60" s="337"/>
      <c r="Z60" s="337"/>
      <c r="AA60" s="228"/>
      <c r="AB60" s="228"/>
      <c r="AC60" s="228"/>
      <c r="AD60" s="228"/>
      <c r="AE60" s="228"/>
      <c r="AF60" s="228"/>
      <c r="AG60" s="228"/>
      <c r="AH60" s="228"/>
      <c r="AP60" s="547"/>
      <c r="AQ60" s="191"/>
      <c r="AR60" s="119" t="s">
        <v>241</v>
      </c>
      <c r="AS60" s="154">
        <v>2.4805970149253702</v>
      </c>
      <c r="AT60" s="84">
        <v>2.6935724962630792</v>
      </c>
      <c r="AU60" s="84">
        <v>2.551569506726457</v>
      </c>
      <c r="AV60" s="84">
        <v>2.2949101796407185</v>
      </c>
      <c r="AW60" s="84">
        <v>3.7657657657657655</v>
      </c>
      <c r="AX60" s="84">
        <v>2.2601503759398498</v>
      </c>
      <c r="AY60" s="84">
        <v>2.0807174887892379</v>
      </c>
      <c r="AZ60" s="84">
        <v>2.1298507462686569</v>
      </c>
      <c r="BA60" s="85">
        <v>1.9730134932533732</v>
      </c>
      <c r="BC60" s="516"/>
      <c r="BD60" s="179"/>
      <c r="BE60" s="98" t="s">
        <v>235</v>
      </c>
      <c r="BF60" s="101">
        <v>0.43129770992366412</v>
      </c>
      <c r="BG60" s="25">
        <v>0.48473282442748089</v>
      </c>
      <c r="BH60" s="25">
        <v>7.2519083969465645E-2</v>
      </c>
      <c r="BI60" s="28">
        <v>1.1450381679389313E-2</v>
      </c>
      <c r="BJ60" s="460">
        <f t="shared" si="4"/>
        <v>0.99999999999999989</v>
      </c>
    </row>
    <row r="61" spans="2:62" x14ac:dyDescent="0.25">
      <c r="B61" s="516"/>
      <c r="C61" s="176" t="s">
        <v>258</v>
      </c>
      <c r="D61" s="98" t="s">
        <v>236</v>
      </c>
      <c r="E61" s="101">
        <v>9.0497737556561084E-2</v>
      </c>
      <c r="F61" s="25">
        <v>0.9095022624434389</v>
      </c>
      <c r="G61" s="225">
        <f t="shared" si="0"/>
        <v>1</v>
      </c>
      <c r="I61" s="516"/>
      <c r="J61" s="176" t="s">
        <v>258</v>
      </c>
      <c r="K61" s="98" t="s">
        <v>236</v>
      </c>
      <c r="L61" s="101">
        <v>0.6616915422885572</v>
      </c>
      <c r="M61" s="25">
        <v>0.21890547263681592</v>
      </c>
      <c r="N61" s="25">
        <v>3.9800995024875621E-2</v>
      </c>
      <c r="O61" s="25">
        <v>7.9601990049751242E-2</v>
      </c>
      <c r="P61" s="225">
        <f t="shared" si="1"/>
        <v>1</v>
      </c>
      <c r="R61" s="516"/>
      <c r="S61" s="176" t="s">
        <v>258</v>
      </c>
      <c r="T61" s="98" t="s">
        <v>236</v>
      </c>
      <c r="U61" s="101">
        <v>0.34841628959276016</v>
      </c>
      <c r="V61" s="25">
        <v>0.23981900452488689</v>
      </c>
      <c r="W61" s="25">
        <v>0.41176470588235292</v>
      </c>
      <c r="X61" s="225">
        <f t="shared" si="2"/>
        <v>1</v>
      </c>
      <c r="Y61" s="337"/>
      <c r="Z61" s="337"/>
      <c r="AA61" s="228"/>
      <c r="AB61" s="228"/>
      <c r="AC61" s="228"/>
      <c r="AD61" s="228"/>
      <c r="AE61" s="228"/>
      <c r="AF61" s="228"/>
      <c r="AG61" s="228"/>
      <c r="AH61" s="228"/>
      <c r="AP61" s="547"/>
      <c r="AQ61" s="191"/>
      <c r="AR61" s="119" t="s">
        <v>242</v>
      </c>
      <c r="AS61" s="154">
        <v>2.7234042553191484</v>
      </c>
      <c r="AT61" s="84">
        <v>2.9059180576631256</v>
      </c>
      <c r="AU61" s="84">
        <v>2.584848484848485</v>
      </c>
      <c r="AV61" s="84">
        <v>2.2989377845220029</v>
      </c>
      <c r="AW61" s="84">
        <v>3.8353658536585371</v>
      </c>
      <c r="AX61" s="84">
        <v>2.2122137404580151</v>
      </c>
      <c r="AY61" s="84">
        <v>2.0820668693009119</v>
      </c>
      <c r="AZ61" s="84">
        <v>2.2039573820395737</v>
      </c>
      <c r="BA61" s="85">
        <v>1.9878234398782342</v>
      </c>
      <c r="BC61" s="516"/>
      <c r="BD61" s="176" t="s">
        <v>258</v>
      </c>
      <c r="BE61" s="98" t="s">
        <v>236</v>
      </c>
      <c r="BF61" s="101">
        <v>0.38009049773755654</v>
      </c>
      <c r="BG61" s="25">
        <v>0.55203619909502266</v>
      </c>
      <c r="BH61" s="25">
        <v>5.4298642533936653E-2</v>
      </c>
      <c r="BI61" s="28">
        <v>1.3574660633484163E-2</v>
      </c>
      <c r="BJ61" s="460">
        <f t="shared" si="4"/>
        <v>1</v>
      </c>
    </row>
    <row r="62" spans="2:62" x14ac:dyDescent="0.25">
      <c r="B62" s="516"/>
      <c r="C62" s="175"/>
      <c r="D62" s="115" t="s">
        <v>237</v>
      </c>
      <c r="E62" s="110">
        <v>0.1161764705882353</v>
      </c>
      <c r="F62" s="51">
        <v>0.88382352941176467</v>
      </c>
      <c r="G62" s="226">
        <f t="shared" si="0"/>
        <v>1</v>
      </c>
      <c r="I62" s="516"/>
      <c r="J62" s="175"/>
      <c r="K62" s="115" t="s">
        <v>237</v>
      </c>
      <c r="L62" s="110">
        <v>0.73134328358208955</v>
      </c>
      <c r="M62" s="51">
        <v>0.14593698175787728</v>
      </c>
      <c r="N62" s="51">
        <v>2.9850746268656716E-2</v>
      </c>
      <c r="O62" s="51">
        <v>9.2868988391376445E-2</v>
      </c>
      <c r="P62" s="226">
        <f t="shared" si="1"/>
        <v>1</v>
      </c>
      <c r="R62" s="516"/>
      <c r="S62" s="175"/>
      <c r="T62" s="115" t="s">
        <v>237</v>
      </c>
      <c r="U62" s="110">
        <v>0.36803519061583578</v>
      </c>
      <c r="V62" s="51">
        <v>0.27272727272727271</v>
      </c>
      <c r="W62" s="51">
        <v>0.35923753665689151</v>
      </c>
      <c r="X62" s="226">
        <f t="shared" si="2"/>
        <v>1</v>
      </c>
      <c r="Y62" s="337"/>
      <c r="Z62" s="337"/>
      <c r="AA62" s="228"/>
      <c r="AB62" s="228"/>
      <c r="AC62" s="228"/>
      <c r="AD62" s="228"/>
      <c r="AE62" s="228"/>
      <c r="AF62" s="228"/>
      <c r="AG62" s="228"/>
      <c r="AH62" s="228"/>
      <c r="AP62" s="547"/>
      <c r="AQ62" s="191"/>
      <c r="AR62" s="119" t="s">
        <v>243</v>
      </c>
      <c r="AS62" s="154">
        <v>2.7588235294117647</v>
      </c>
      <c r="AT62" s="84">
        <v>2.8645066273932254</v>
      </c>
      <c r="AU62" s="84">
        <v>2.64306784660767</v>
      </c>
      <c r="AV62" s="84">
        <v>2.3911764705882352</v>
      </c>
      <c r="AW62" s="84">
        <v>3.7944199706314241</v>
      </c>
      <c r="AX62" s="84">
        <v>2.2951541850220263</v>
      </c>
      <c r="AY62" s="84">
        <v>2.0839469808541975</v>
      </c>
      <c r="AZ62" s="84">
        <v>2.135693215339233</v>
      </c>
      <c r="BA62" s="85">
        <v>2.0161764705882352</v>
      </c>
      <c r="BC62" s="516"/>
      <c r="BD62" s="175"/>
      <c r="BE62" s="120" t="s">
        <v>237</v>
      </c>
      <c r="BF62" s="110">
        <v>0.41409691629955947</v>
      </c>
      <c r="BG62" s="51">
        <v>0.46842878120411158</v>
      </c>
      <c r="BH62" s="51">
        <v>0.10279001468428781</v>
      </c>
      <c r="BI62" s="38">
        <v>1.4684287812041116E-2</v>
      </c>
      <c r="BJ62" s="461">
        <f t="shared" si="4"/>
        <v>1</v>
      </c>
    </row>
    <row r="63" spans="2:62" x14ac:dyDescent="0.25">
      <c r="B63" s="516"/>
      <c r="C63" s="179"/>
      <c r="D63" s="98" t="s">
        <v>235</v>
      </c>
      <c r="E63" s="111">
        <v>3.1872509960159362E-2</v>
      </c>
      <c r="F63" s="49">
        <v>0.96812749003984067</v>
      </c>
      <c r="G63" s="224">
        <f t="shared" si="0"/>
        <v>1</v>
      </c>
      <c r="I63" s="516"/>
      <c r="J63" s="179"/>
      <c r="K63" s="98" t="s">
        <v>235</v>
      </c>
      <c r="L63" s="111">
        <v>0.75732217573221761</v>
      </c>
      <c r="M63" s="49">
        <v>0.14644351464435146</v>
      </c>
      <c r="N63" s="49">
        <v>2.0920502092050208E-2</v>
      </c>
      <c r="O63" s="49">
        <v>7.5313807531380755E-2</v>
      </c>
      <c r="P63" s="224">
        <f t="shared" si="1"/>
        <v>1</v>
      </c>
      <c r="R63" s="516"/>
      <c r="S63" s="179"/>
      <c r="T63" s="98" t="s">
        <v>235</v>
      </c>
      <c r="U63" s="111">
        <v>0.452755905511811</v>
      </c>
      <c r="V63" s="49">
        <v>0.24803149606299213</v>
      </c>
      <c r="W63" s="49">
        <v>0.29921259842519687</v>
      </c>
      <c r="X63" s="224">
        <f t="shared" si="2"/>
        <v>1</v>
      </c>
      <c r="Y63" s="337"/>
      <c r="Z63" s="337"/>
      <c r="AA63" s="228"/>
      <c r="AB63" s="228"/>
      <c r="AC63" s="228"/>
      <c r="AD63" s="228"/>
      <c r="AE63" s="228"/>
      <c r="AF63" s="228"/>
      <c r="AG63" s="228"/>
      <c r="AH63" s="228"/>
      <c r="AP63" s="547"/>
      <c r="AQ63" s="191"/>
      <c r="AR63" s="119" t="s">
        <v>244</v>
      </c>
      <c r="AS63" s="154">
        <v>2.7623066104078764</v>
      </c>
      <c r="AT63" s="84">
        <v>2.828410689170183</v>
      </c>
      <c r="AU63" s="84">
        <v>2.6554149085794654</v>
      </c>
      <c r="AV63" s="84">
        <v>2.5161744022503516</v>
      </c>
      <c r="AW63" s="84">
        <v>3.8478873239436617</v>
      </c>
      <c r="AX63" s="84">
        <v>2.3066104078762306</v>
      </c>
      <c r="AY63" s="84">
        <v>2.2236286919831221</v>
      </c>
      <c r="AZ63" s="84">
        <v>2.3502109704641354</v>
      </c>
      <c r="BA63" s="85">
        <v>2.0028169014084507</v>
      </c>
      <c r="BC63" s="516"/>
      <c r="BD63" s="179"/>
      <c r="BE63" s="98" t="s">
        <v>235</v>
      </c>
      <c r="BF63" s="111">
        <v>0.47058823529411764</v>
      </c>
      <c r="BG63" s="49">
        <v>0.47450980392156861</v>
      </c>
      <c r="BH63" s="49">
        <v>4.7058823529411764E-2</v>
      </c>
      <c r="BI63" s="50">
        <v>7.8431372549019607E-3</v>
      </c>
      <c r="BJ63" s="460">
        <f t="shared" si="4"/>
        <v>1</v>
      </c>
    </row>
    <row r="64" spans="2:62" x14ac:dyDescent="0.25">
      <c r="B64" s="516"/>
      <c r="C64" s="176" t="s">
        <v>259</v>
      </c>
      <c r="D64" s="98" t="s">
        <v>236</v>
      </c>
      <c r="E64" s="101">
        <v>6.8421052631578952E-2</v>
      </c>
      <c r="F64" s="25">
        <v>0.93157894736842106</v>
      </c>
      <c r="G64" s="225">
        <f t="shared" si="0"/>
        <v>1</v>
      </c>
      <c r="I64" s="516"/>
      <c r="J64" s="176" t="s">
        <v>259</v>
      </c>
      <c r="K64" s="98" t="s">
        <v>236</v>
      </c>
      <c r="L64" s="101">
        <v>0.68786127167630062</v>
      </c>
      <c r="M64" s="25">
        <v>0.15606936416184972</v>
      </c>
      <c r="N64" s="25">
        <v>3.4682080924855488E-2</v>
      </c>
      <c r="O64" s="25">
        <v>0.12138728323699421</v>
      </c>
      <c r="P64" s="225">
        <f t="shared" si="1"/>
        <v>1</v>
      </c>
      <c r="R64" s="516"/>
      <c r="S64" s="176" t="s">
        <v>259</v>
      </c>
      <c r="T64" s="98" t="s">
        <v>236</v>
      </c>
      <c r="U64" s="101">
        <v>0.38860103626943004</v>
      </c>
      <c r="V64" s="25">
        <v>0.21243523316062177</v>
      </c>
      <c r="W64" s="25">
        <v>0.39896373056994816</v>
      </c>
      <c r="X64" s="225">
        <f t="shared" si="2"/>
        <v>1</v>
      </c>
      <c r="Y64" s="337"/>
      <c r="Z64" s="337"/>
      <c r="AA64" s="228"/>
      <c r="AB64" s="228"/>
      <c r="AC64" s="228"/>
      <c r="AD64" s="228"/>
      <c r="AE64" s="228"/>
      <c r="AF64" s="228"/>
      <c r="AG64" s="228"/>
      <c r="AH64" s="228"/>
      <c r="AP64" s="547"/>
      <c r="AQ64" s="191"/>
      <c r="AR64" s="119" t="s">
        <v>254</v>
      </c>
      <c r="AS64" s="154">
        <v>2.7192982456140351</v>
      </c>
      <c r="AT64" s="84">
        <v>2.8084795321637426</v>
      </c>
      <c r="AU64" s="84">
        <v>2.5710267229254575</v>
      </c>
      <c r="AV64" s="84">
        <v>2.3727144866385372</v>
      </c>
      <c r="AW64" s="84">
        <v>3.8507042253521129</v>
      </c>
      <c r="AX64" s="84">
        <v>2.1518987341772151</v>
      </c>
      <c r="AY64" s="84">
        <v>2.1293952180028128</v>
      </c>
      <c r="AZ64" s="84">
        <v>2.6793248945147674</v>
      </c>
      <c r="BA64" s="85">
        <v>1.9253521126760562</v>
      </c>
      <c r="BC64" s="516"/>
      <c r="BD64" s="176" t="s">
        <v>259</v>
      </c>
      <c r="BE64" s="98" t="s">
        <v>236</v>
      </c>
      <c r="BF64" s="101">
        <v>0.44615384615384618</v>
      </c>
      <c r="BG64" s="25">
        <v>0.49743589743589745</v>
      </c>
      <c r="BH64" s="25">
        <v>5.128205128205128E-2</v>
      </c>
      <c r="BI64" s="28">
        <v>5.1282051282051282E-3</v>
      </c>
      <c r="BJ64" s="460">
        <f t="shared" si="4"/>
        <v>1</v>
      </c>
    </row>
    <row r="65" spans="2:62" x14ac:dyDescent="0.25">
      <c r="B65" s="516"/>
      <c r="C65" s="175"/>
      <c r="D65" s="115" t="s">
        <v>237</v>
      </c>
      <c r="E65" s="110">
        <v>0.11045655375552282</v>
      </c>
      <c r="F65" s="51">
        <v>0.88954344624447712</v>
      </c>
      <c r="G65" s="226">
        <f t="shared" si="0"/>
        <v>1</v>
      </c>
      <c r="I65" s="516"/>
      <c r="J65" s="175"/>
      <c r="K65" s="115" t="s">
        <v>237</v>
      </c>
      <c r="L65" s="110">
        <v>0.70677966101694911</v>
      </c>
      <c r="M65" s="51">
        <v>0.1440677966101695</v>
      </c>
      <c r="N65" s="51">
        <v>2.2033898305084745E-2</v>
      </c>
      <c r="O65" s="51">
        <v>0.1271186440677966</v>
      </c>
      <c r="P65" s="226">
        <f t="shared" si="1"/>
        <v>0.99999999999999989</v>
      </c>
      <c r="R65" s="516"/>
      <c r="S65" s="175"/>
      <c r="T65" s="115" t="s">
        <v>237</v>
      </c>
      <c r="U65" s="110">
        <v>0.42793462109955421</v>
      </c>
      <c r="V65" s="51">
        <v>0.21991084695393759</v>
      </c>
      <c r="W65" s="51">
        <v>0.3521545319465082</v>
      </c>
      <c r="X65" s="226">
        <f t="shared" si="2"/>
        <v>1</v>
      </c>
      <c r="Y65" s="337"/>
      <c r="Z65" s="337"/>
      <c r="AA65" s="228"/>
      <c r="AB65" s="228"/>
      <c r="AC65" s="228"/>
      <c r="AD65" s="228"/>
      <c r="AE65" s="228"/>
      <c r="AF65" s="228"/>
      <c r="AG65" s="228"/>
      <c r="AH65" s="228"/>
      <c r="AP65" s="547"/>
      <c r="AQ65" s="191"/>
      <c r="AR65" s="119" t="s">
        <v>253</v>
      </c>
      <c r="AS65" s="154">
        <v>2.6253644314868807</v>
      </c>
      <c r="AT65" s="84">
        <v>2.3985401459854017</v>
      </c>
      <c r="AU65" s="84">
        <v>2.3474452554744527</v>
      </c>
      <c r="AV65" s="84">
        <v>2.1268221574344022</v>
      </c>
      <c r="AW65" s="84">
        <v>4.10948905109489</v>
      </c>
      <c r="AX65" s="84">
        <v>1.9781341107871719</v>
      </c>
      <c r="AY65" s="84">
        <v>1.9314868804664722</v>
      </c>
      <c r="AZ65" s="84">
        <v>2.6967930029154519</v>
      </c>
      <c r="BA65" s="85">
        <v>1.8177842565597668</v>
      </c>
      <c r="BC65" s="516"/>
      <c r="BD65" s="175"/>
      <c r="BE65" s="120" t="s">
        <v>237</v>
      </c>
      <c r="BF65" s="110">
        <v>0.46402349486049926</v>
      </c>
      <c r="BG65" s="51">
        <v>0.44346549192364171</v>
      </c>
      <c r="BH65" s="51">
        <v>7.63582966226138E-2</v>
      </c>
      <c r="BI65" s="38">
        <v>1.6152716593245228E-2</v>
      </c>
      <c r="BJ65" s="461">
        <f t="shared" si="4"/>
        <v>1</v>
      </c>
    </row>
    <row r="66" spans="2:62" x14ac:dyDescent="0.25">
      <c r="B66" s="516"/>
      <c r="C66" s="179"/>
      <c r="D66" s="98" t="s">
        <v>235</v>
      </c>
      <c r="E66" s="111">
        <v>4.9808429118773943E-2</v>
      </c>
      <c r="F66" s="49">
        <v>0.95019157088122608</v>
      </c>
      <c r="G66" s="224">
        <f t="shared" si="0"/>
        <v>1</v>
      </c>
      <c r="I66" s="516"/>
      <c r="J66" s="179"/>
      <c r="K66" s="98" t="s">
        <v>235</v>
      </c>
      <c r="L66" s="111">
        <v>0.72580645161290325</v>
      </c>
      <c r="M66" s="49">
        <v>0.16532258064516128</v>
      </c>
      <c r="N66" s="49">
        <v>3.6290322580645164E-2</v>
      </c>
      <c r="O66" s="49">
        <v>7.2580645161290328E-2</v>
      </c>
      <c r="P66" s="224">
        <f t="shared" si="1"/>
        <v>1</v>
      </c>
      <c r="R66" s="516"/>
      <c r="S66" s="179"/>
      <c r="T66" s="98" t="s">
        <v>235</v>
      </c>
      <c r="U66" s="111">
        <v>0.37931034482758619</v>
      </c>
      <c r="V66" s="49">
        <v>0.23754789272030652</v>
      </c>
      <c r="W66" s="49">
        <v>0.38314176245210729</v>
      </c>
      <c r="X66" s="224">
        <f t="shared" si="2"/>
        <v>1</v>
      </c>
      <c r="Y66" s="337"/>
      <c r="Z66" s="337"/>
      <c r="AA66" s="228"/>
      <c r="AB66" s="228"/>
      <c r="AC66" s="228"/>
      <c r="AD66" s="228"/>
      <c r="AE66" s="228"/>
      <c r="AF66" s="228"/>
      <c r="AG66" s="228"/>
      <c r="AH66" s="228"/>
      <c r="AP66" s="547"/>
      <c r="AQ66" s="191"/>
      <c r="AR66" s="119" t="s">
        <v>258</v>
      </c>
      <c r="AS66" s="154">
        <v>2.802941176470588</v>
      </c>
      <c r="AT66" s="84">
        <v>2.701908957415565</v>
      </c>
      <c r="AU66" s="84">
        <v>2.6642228739002931</v>
      </c>
      <c r="AV66" s="84">
        <v>2.3171806167400879</v>
      </c>
      <c r="AW66" s="84">
        <v>3.8343108504398828</v>
      </c>
      <c r="AX66" s="84">
        <v>2.2360703812316713</v>
      </c>
      <c r="AY66" s="84">
        <v>2.1539589442815248</v>
      </c>
      <c r="AZ66" s="84">
        <v>2.2364170337738618</v>
      </c>
      <c r="BA66" s="85">
        <v>2.0879765395894427</v>
      </c>
      <c r="BC66" s="516"/>
      <c r="BD66" s="179"/>
      <c r="BE66" s="98" t="s">
        <v>235</v>
      </c>
      <c r="BF66" s="111">
        <v>0.37743190661478598</v>
      </c>
      <c r="BG66" s="49">
        <v>0.51750972762645919</v>
      </c>
      <c r="BH66" s="49">
        <v>7.7821011673151752E-2</v>
      </c>
      <c r="BI66" s="50">
        <v>2.7237354085603113E-2</v>
      </c>
      <c r="BJ66" s="460">
        <f t="shared" si="4"/>
        <v>1</v>
      </c>
    </row>
    <row r="67" spans="2:62" x14ac:dyDescent="0.25">
      <c r="B67" s="516"/>
      <c r="C67" s="176" t="s">
        <v>260</v>
      </c>
      <c r="D67" s="98" t="s">
        <v>236</v>
      </c>
      <c r="E67" s="101">
        <v>0.13227513227513227</v>
      </c>
      <c r="F67" s="25">
        <v>0.86772486772486768</v>
      </c>
      <c r="G67" s="225">
        <f t="shared" si="0"/>
        <v>1</v>
      </c>
      <c r="I67" s="516"/>
      <c r="J67" s="176" t="s">
        <v>260</v>
      </c>
      <c r="K67" s="98" t="s">
        <v>236</v>
      </c>
      <c r="L67" s="101">
        <v>0.66463414634146345</v>
      </c>
      <c r="M67" s="25">
        <v>0.17073170731707318</v>
      </c>
      <c r="N67" s="25">
        <v>6.097560975609756E-2</v>
      </c>
      <c r="O67" s="25">
        <v>0.10365853658536585</v>
      </c>
      <c r="P67" s="225">
        <f t="shared" si="1"/>
        <v>1.0000000000000002</v>
      </c>
      <c r="R67" s="516"/>
      <c r="S67" s="176" t="s">
        <v>260</v>
      </c>
      <c r="T67" s="98" t="s">
        <v>236</v>
      </c>
      <c r="U67" s="101">
        <v>0.36842105263157893</v>
      </c>
      <c r="V67" s="25">
        <v>0.24736842105263157</v>
      </c>
      <c r="W67" s="25">
        <v>0.38421052631578945</v>
      </c>
      <c r="X67" s="225">
        <f t="shared" si="2"/>
        <v>0.99999999999999989</v>
      </c>
      <c r="Y67" s="337"/>
      <c r="Z67" s="337"/>
      <c r="AA67" s="228"/>
      <c r="AB67" s="228"/>
      <c r="AC67" s="228"/>
      <c r="AD67" s="228"/>
      <c r="AE67" s="228"/>
      <c r="AF67" s="228"/>
      <c r="AG67" s="228"/>
      <c r="AH67" s="228"/>
      <c r="AP67" s="547"/>
      <c r="AQ67" s="191"/>
      <c r="AR67" s="119" t="s">
        <v>259</v>
      </c>
      <c r="AS67" s="154">
        <v>2.6945668135095446</v>
      </c>
      <c r="AT67" s="84">
        <v>2.7291361639824308</v>
      </c>
      <c r="AU67" s="84">
        <v>2.5161764705882352</v>
      </c>
      <c r="AV67" s="84">
        <v>2.3215339233038348</v>
      </c>
      <c r="AW67" s="84">
        <v>3.7287390029325516</v>
      </c>
      <c r="AX67" s="84">
        <v>2.3299120234604107</v>
      </c>
      <c r="AY67" s="84">
        <v>2.2070484581497798</v>
      </c>
      <c r="AZ67" s="84">
        <v>2.28696925329429</v>
      </c>
      <c r="BA67" s="85">
        <v>2.0865102639296191</v>
      </c>
      <c r="BC67" s="516"/>
      <c r="BD67" s="176" t="s">
        <v>260</v>
      </c>
      <c r="BE67" s="98" t="s">
        <v>236</v>
      </c>
      <c r="BF67" s="101">
        <v>0.38502673796791442</v>
      </c>
      <c r="BG67" s="25">
        <v>0.53475935828877008</v>
      </c>
      <c r="BH67" s="25">
        <v>7.4866310160427801E-2</v>
      </c>
      <c r="BI67" s="28">
        <v>5.3475935828877002E-3</v>
      </c>
      <c r="BJ67" s="460">
        <f t="shared" si="4"/>
        <v>1</v>
      </c>
    </row>
    <row r="68" spans="2:62" ht="15.75" thickBot="1" x14ac:dyDescent="0.3">
      <c r="B68" s="517"/>
      <c r="C68" s="178"/>
      <c r="D68" s="117" t="s">
        <v>237</v>
      </c>
      <c r="E68" s="102">
        <v>0.10625909752547306</v>
      </c>
      <c r="F68" s="26">
        <v>0.89374090247452698</v>
      </c>
      <c r="G68" s="227">
        <f t="shared" si="0"/>
        <v>1</v>
      </c>
      <c r="I68" s="517"/>
      <c r="J68" s="178"/>
      <c r="K68" s="117" t="s">
        <v>237</v>
      </c>
      <c r="L68" s="102">
        <v>0.67862969004893969</v>
      </c>
      <c r="M68" s="26">
        <v>0.17618270799347471</v>
      </c>
      <c r="N68" s="26">
        <v>3.588907014681892E-2</v>
      </c>
      <c r="O68" s="26">
        <v>0.10929853181076672</v>
      </c>
      <c r="P68" s="227">
        <f t="shared" si="1"/>
        <v>1</v>
      </c>
      <c r="R68" s="517"/>
      <c r="S68" s="178"/>
      <c r="T68" s="117" t="s">
        <v>237</v>
      </c>
      <c r="U68" s="102">
        <v>0.39970930232558138</v>
      </c>
      <c r="V68" s="26">
        <v>0.21075581395348839</v>
      </c>
      <c r="W68" s="26">
        <v>0.38953488372093026</v>
      </c>
      <c r="X68" s="227">
        <f t="shared" si="2"/>
        <v>1</v>
      </c>
      <c r="Y68" s="337"/>
      <c r="Z68" s="337"/>
      <c r="AA68" s="228"/>
      <c r="AB68" s="228"/>
      <c r="AC68" s="228"/>
      <c r="AD68" s="228"/>
      <c r="AE68" s="228"/>
      <c r="AF68" s="228"/>
      <c r="AG68" s="228"/>
      <c r="AH68" s="228"/>
      <c r="AP68" s="548"/>
      <c r="AQ68" s="204"/>
      <c r="AR68" s="122" t="s">
        <v>260</v>
      </c>
      <c r="AS68" s="463">
        <v>2.7900874635568513</v>
      </c>
      <c r="AT68" s="86">
        <v>2.8469387755102038</v>
      </c>
      <c r="AU68" s="86">
        <v>2.5799418604651163</v>
      </c>
      <c r="AV68" s="86">
        <v>2.372434017595308</v>
      </c>
      <c r="AW68" s="86">
        <v>3.7386861313868613</v>
      </c>
      <c r="AX68" s="86">
        <v>2.4518950437317786</v>
      </c>
      <c r="AY68" s="86">
        <v>2.3985507246376812</v>
      </c>
      <c r="AZ68" s="86">
        <v>2.3976777939042089</v>
      </c>
      <c r="BA68" s="464">
        <v>2.2285298398835516</v>
      </c>
      <c r="BC68" s="517"/>
      <c r="BD68" s="178"/>
      <c r="BE68" s="117" t="s">
        <v>237</v>
      </c>
      <c r="BF68" s="102">
        <v>0.39358600583090381</v>
      </c>
      <c r="BG68" s="26">
        <v>0.49708454810495628</v>
      </c>
      <c r="BH68" s="26">
        <v>9.7667638483965008E-2</v>
      </c>
      <c r="BI68" s="29">
        <v>1.1661807580174927E-2</v>
      </c>
      <c r="BJ68" s="198">
        <f t="shared" si="4"/>
        <v>1</v>
      </c>
    </row>
    <row r="69" spans="2:62" x14ac:dyDescent="0.25">
      <c r="BJ69" s="228"/>
    </row>
    <row r="70" spans="2:62" x14ac:dyDescent="0.25">
      <c r="AP70" s="91" t="s">
        <v>194</v>
      </c>
      <c r="AS70" s="83"/>
      <c r="AT70" s="83"/>
      <c r="AU70" s="83"/>
      <c r="AV70" s="83"/>
      <c r="AW70" s="83"/>
      <c r="AX70" s="83"/>
      <c r="AY70" s="83"/>
      <c r="BJ70" s="228"/>
    </row>
    <row r="71" spans="2:62" x14ac:dyDescent="0.25">
      <c r="BJ71" s="228"/>
    </row>
    <row r="72" spans="2:62" x14ac:dyDescent="0.25">
      <c r="BJ72" s="228"/>
    </row>
  </sheetData>
  <mergeCells count="16">
    <mergeCell ref="BT7:BW7"/>
    <mergeCell ref="AP7:BA7"/>
    <mergeCell ref="BL7:BR7"/>
    <mergeCell ref="BL8:BL29"/>
    <mergeCell ref="AP8:AP68"/>
    <mergeCell ref="B8:B68"/>
    <mergeCell ref="B7:G7"/>
    <mergeCell ref="I8:I68"/>
    <mergeCell ref="R8:R68"/>
    <mergeCell ref="BC8:BC68"/>
    <mergeCell ref="AJ7:AN7"/>
    <mergeCell ref="BC7:BJ7"/>
    <mergeCell ref="AJ32:AN33"/>
    <mergeCell ref="I7:P7"/>
    <mergeCell ref="R7:X7"/>
    <mergeCell ref="Z7:A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information</vt:lpstr>
      <vt:lpstr>Questionnaire</vt:lpstr>
      <vt:lpstr>Section I</vt:lpstr>
      <vt:lpstr>Section II</vt:lpstr>
      <vt:lpstr>Section III</vt:lpstr>
      <vt:lpstr>Section IV</vt:lpstr>
      <vt:lpstr>Section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2026-07-01T09:58:17Z</dcterms:modified>
</cp:coreProperties>
</file>