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azidede\Desktop\VAK_new_Anjeza\Finale_VAK_ri_Anjeza\Të dhënat bazë\"/>
    </mc:Choice>
  </mc:AlternateContent>
  <bookViews>
    <workbookView xWindow="0" yWindow="0" windowWidth="28800" windowHeight="11835" tabRatio="899" activeTab="14"/>
  </bookViews>
  <sheets>
    <sheet name="COVER" sheetId="2" r:id="rId1"/>
    <sheet name="Info" sheetId="15" r:id="rId2"/>
    <sheet name="Përmbajtja_Contents" sheetId="3" r:id="rId3"/>
    <sheet name="Tab. 1" sheetId="4" r:id="rId4"/>
    <sheet name="Tab. 2" sheetId="5" r:id="rId5"/>
    <sheet name="Tab. 3" sheetId="1"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Seritë S_A" sheetId="16" r:id="rId16"/>
  </sheets>
  <externalReferences>
    <externalReference r:id="rId17"/>
    <externalReference r:id="rId18"/>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2">[1]KATILIM!#REF!</definedName>
    <definedName name="Hazfaiz">'[2]Soru-1'!#REF!</definedName>
    <definedName name="hazfaizd">#REF!</definedName>
    <definedName name="_xlnm.Print_Area" localSheetId="0">COVER!$A$1:$G$47</definedName>
    <definedName name="_xlnm.Print_Area" localSheetId="2">Përmbajtja_Contents!$A$2:$G$54</definedName>
    <definedName name="_xlnm.Print_Area" localSheetId="3">'Tab. 1'!$A$2:$I$29</definedName>
    <definedName name="TUFE" localSheetId="2">[1]KATILIM!#REF!</definedName>
    <definedName name="TUFE">'[2]Soru-1'!#REF!</definedName>
    <definedName name="tufed">#REF!</definedName>
    <definedName name="tüfez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4" l="1"/>
  <c r="I33" i="4"/>
  <c r="J32" i="4"/>
  <c r="I32" i="4"/>
  <c r="J31" i="4"/>
  <c r="J30" i="4"/>
  <c r="J29" i="4"/>
  <c r="I29" i="4"/>
  <c r="J28" i="4"/>
  <c r="I28" i="4"/>
  <c r="J27" i="4"/>
</calcChain>
</file>

<file path=xl/comments1.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2.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sharedStrings.xml><?xml version="1.0" encoding="utf-8"?>
<sst xmlns="http://schemas.openxmlformats.org/spreadsheetml/2006/main" count="1401" uniqueCount="384">
  <si>
    <t>BANKA E SHQIPËRISË</t>
  </si>
  <si>
    <t>BANK OF ALBANIA</t>
  </si>
  <si>
    <t>VROJTIMI I AKTIVITETIT KREDITUES</t>
  </si>
  <si>
    <t>BANK LENDING SURVEY</t>
  </si>
  <si>
    <t>PËRMBAJTJA</t>
  </si>
  <si>
    <t>TABELA</t>
  </si>
  <si>
    <t>TABLES</t>
  </si>
  <si>
    <t>Tabela 1</t>
  </si>
  <si>
    <t>Kredia për bizneset - Standardet e kredisë</t>
  </si>
  <si>
    <t>Table 1</t>
  </si>
  <si>
    <t>Loans to enterprises - Credit standards</t>
  </si>
  <si>
    <t>Tabela 2</t>
  </si>
  <si>
    <t>Kredia për bizneset - Faktorët që kanë ndikuar standardet e kredisë</t>
  </si>
  <si>
    <t>Table 2</t>
  </si>
  <si>
    <t>Loans to Enterpries - The Factors Affecting Credit Standards</t>
  </si>
  <si>
    <t>Tabela 3</t>
  </si>
  <si>
    <t>Kredia për bizneset - Kushtet e miratimit të kredisë</t>
  </si>
  <si>
    <t>Table 3</t>
  </si>
  <si>
    <t xml:space="preserve">Loans to Enterprises - Terms and Conditions for Loans </t>
  </si>
  <si>
    <t>Tabela 4</t>
  </si>
  <si>
    <t>Kredia për bizneset - Kërkesa për kredi</t>
  </si>
  <si>
    <t>Table 4</t>
  </si>
  <si>
    <t>Loans to Enterprises - Demand for Loans</t>
  </si>
  <si>
    <t>Tabela 5</t>
  </si>
  <si>
    <t>Kredia për bizneset - Faktorët që ndikuan kërkesën për kredi</t>
  </si>
  <si>
    <t>Table 5</t>
  </si>
  <si>
    <t>Loans to Enterprises - Factors Affecting Demand for Loans</t>
  </si>
  <si>
    <t xml:space="preserve">Tabela 6 </t>
  </si>
  <si>
    <t>Kredia për individët - Standardet e kredisë</t>
  </si>
  <si>
    <t>Table 6</t>
  </si>
  <si>
    <t>Loans to Households - Credit Standards</t>
  </si>
  <si>
    <t>Tabela 7</t>
  </si>
  <si>
    <t>Kredia për individët - Faktorët që kanë ndikuar në standardet e kredisë</t>
  </si>
  <si>
    <t>Table 7</t>
  </si>
  <si>
    <t>Loans to Households - The Factors Affecting Credit Standards</t>
  </si>
  <si>
    <t>Tabela 8</t>
  </si>
  <si>
    <t>Kredia për individët - Kushtet e miratimit të kredisë</t>
  </si>
  <si>
    <t>Table 8</t>
  </si>
  <si>
    <t xml:space="preserve">Loans to Households - Terms and Conditions for Loans </t>
  </si>
  <si>
    <t>Tabela 9</t>
  </si>
  <si>
    <t>Kredia për individët - Kërkesa për kredi</t>
  </si>
  <si>
    <t>Table 9</t>
  </si>
  <si>
    <t>Loans to Households - Demand for Loans</t>
  </si>
  <si>
    <t>Tabela 10</t>
  </si>
  <si>
    <t>Kredia për individët - Faktorët që ndikuan kërkesën për kredi</t>
  </si>
  <si>
    <t>Table 10</t>
  </si>
  <si>
    <t>Loans to Households - Factors Affecting Demand for Loans</t>
  </si>
  <si>
    <t>Kredia për bizneset - Faktorët që ndikuan kushtet dhe termat e kreditimit</t>
  </si>
  <si>
    <t>Loans to Enterprises - Factors Affecting Terms and Conditions</t>
  </si>
  <si>
    <t>Kredia për individët - Faktorët që ndikuan kushtet dhe termat e kreditimit</t>
  </si>
  <si>
    <t>Loans to Households - Factors Affecting Terms and Conditions</t>
  </si>
  <si>
    <t>Tabela 11</t>
  </si>
  <si>
    <t>Table 11</t>
  </si>
  <si>
    <t>Table 12</t>
  </si>
  <si>
    <t>Tabela 12</t>
  </si>
  <si>
    <t>TOTALI</t>
  </si>
  <si>
    <t>INVESTIME</t>
  </si>
  <si>
    <t>OVERALL</t>
  </si>
  <si>
    <t>SME</t>
  </si>
  <si>
    <t>LARGE ENTERPRISES</t>
  </si>
  <si>
    <t>FIXED INVESTMENTS</t>
  </si>
  <si>
    <t>Aktuale</t>
  </si>
  <si>
    <t>Pritje</t>
  </si>
  <si>
    <t>Realised</t>
  </si>
  <si>
    <t>Expected</t>
  </si>
  <si>
    <t>Q1 '09</t>
  </si>
  <si>
    <t>T1 '09</t>
  </si>
  <si>
    <t>Q2 '09</t>
  </si>
  <si>
    <t>T2 '09</t>
  </si>
  <si>
    <t>Q3 '09</t>
  </si>
  <si>
    <t>T3 '09</t>
  </si>
  <si>
    <t>Q4 '09</t>
  </si>
  <si>
    <t>T4 '09</t>
  </si>
  <si>
    <t>Q1 '10</t>
  </si>
  <si>
    <t>T1 '10</t>
  </si>
  <si>
    <t>Q2 '10</t>
  </si>
  <si>
    <t>T2 '10</t>
  </si>
  <si>
    <t>Q3 '10</t>
  </si>
  <si>
    <t>T3 '10</t>
  </si>
  <si>
    <t>Q4 '10</t>
  </si>
  <si>
    <t>T4 '10</t>
  </si>
  <si>
    <t>Q1 '11</t>
  </si>
  <si>
    <t>T1 '11</t>
  </si>
  <si>
    <t>Q2 '11</t>
  </si>
  <si>
    <t>T2 '11</t>
  </si>
  <si>
    <t>Q3 '11</t>
  </si>
  <si>
    <t>T3 '11</t>
  </si>
  <si>
    <t>Q4 '11</t>
  </si>
  <si>
    <t>T4 '11</t>
  </si>
  <si>
    <t>Q1 '12</t>
  </si>
  <si>
    <t>T1 '12</t>
  </si>
  <si>
    <t>Q2 '12</t>
  </si>
  <si>
    <t>T2 '12</t>
  </si>
  <si>
    <t>Q3 '12</t>
  </si>
  <si>
    <t>T3 '12</t>
  </si>
  <si>
    <t>Q4 '12</t>
  </si>
  <si>
    <t>T4 '12</t>
  </si>
  <si>
    <t>Q1 '13</t>
  </si>
  <si>
    <t>T1 '13</t>
  </si>
  <si>
    <t>Q2 '13</t>
  </si>
  <si>
    <t>T2 '13</t>
  </si>
  <si>
    <t>Q3 '13</t>
  </si>
  <si>
    <t>T3 '13</t>
  </si>
  <si>
    <t>Q4 '13</t>
  </si>
  <si>
    <t>T4 '13</t>
  </si>
  <si>
    <t>Q1 '14</t>
  </si>
  <si>
    <t>T1 '14</t>
  </si>
  <si>
    <t>Q2 '14</t>
  </si>
  <si>
    <t>T2 '14</t>
  </si>
  <si>
    <t>Q3 '14</t>
  </si>
  <si>
    <t>T3 '14</t>
  </si>
  <si>
    <t>Q4 '14</t>
  </si>
  <si>
    <t>T4 '14</t>
  </si>
  <si>
    <t>Q1 '15</t>
  </si>
  <si>
    <t>T1 '15</t>
  </si>
  <si>
    <t>Q2 '15</t>
  </si>
  <si>
    <t>T2 '15</t>
  </si>
  <si>
    <t>Q3 '15</t>
  </si>
  <si>
    <t>T3 '15</t>
  </si>
  <si>
    <t>Q4 '15</t>
  </si>
  <si>
    <t>T4 '15</t>
  </si>
  <si>
    <t>Q1' 16</t>
  </si>
  <si>
    <t>T1 '16</t>
  </si>
  <si>
    <t>Q2' 16</t>
  </si>
  <si>
    <t>T2 '16</t>
  </si>
  <si>
    <t>Q3' 16</t>
  </si>
  <si>
    <t>T3 '16</t>
  </si>
  <si>
    <t>Q4' 16</t>
  </si>
  <si>
    <t>T4 '16</t>
  </si>
  <si>
    <t>Q1' 17</t>
  </si>
  <si>
    <t>T1 '17</t>
  </si>
  <si>
    <t>Q2' 17</t>
  </si>
  <si>
    <t>T2 '17</t>
  </si>
  <si>
    <t>Q3' 17</t>
  </si>
  <si>
    <t>T3 '17</t>
  </si>
  <si>
    <t>Q4' 17</t>
  </si>
  <si>
    <t>T4 '17</t>
  </si>
  <si>
    <t>Q1' 18</t>
  </si>
  <si>
    <t>T1 '18</t>
  </si>
  <si>
    <t>Biz.vogël dhe i mesëm</t>
  </si>
  <si>
    <t>Biz.madh</t>
  </si>
  <si>
    <t>LIQUIDITY</t>
  </si>
  <si>
    <t>LIKUIDITETE</t>
  </si>
  <si>
    <t>Q2' 18</t>
  </si>
  <si>
    <t>T2 '18</t>
  </si>
  <si>
    <t>Të tjera</t>
  </si>
  <si>
    <t>-</t>
  </si>
  <si>
    <t>T1' 16</t>
  </si>
  <si>
    <t>Perceptim rreziku</t>
  </si>
  <si>
    <t>Toleranca ndaj rrezikut</t>
  </si>
  <si>
    <t>Kostot nga pozicioni kapital</t>
  </si>
  <si>
    <t xml:space="preserve">Kostot nga pozicioni i likuiditetit </t>
  </si>
  <si>
    <t>Sistemi bankar</t>
  </si>
  <si>
    <t>Inst.financiare jo-banka</t>
  </si>
  <si>
    <t>Situata ekonomike dhe perspektiva</t>
  </si>
  <si>
    <t>Rreziku i kolateralit të kërkuar</t>
  </si>
  <si>
    <t>Kosto dhe kufizime nga bilanci</t>
  </si>
  <si>
    <t>Kushte&amp;terma të përgj.</t>
  </si>
  <si>
    <t>Marzhet</t>
  </si>
  <si>
    <t>Kushtet e tjera</t>
  </si>
  <si>
    <t xml:space="preserve">Tjerë </t>
  </si>
  <si>
    <t>.</t>
  </si>
  <si>
    <t>Mbi kreditë normale</t>
  </si>
  <si>
    <t>Mbi kreditë me rrezik</t>
  </si>
  <si>
    <t>Komisione</t>
  </si>
  <si>
    <t xml:space="preserve">Madhësia e kredisë </t>
  </si>
  <si>
    <t>Kërkesë për kolateral në raport me madhësinë e huasë</t>
  </si>
  <si>
    <t xml:space="preserve">Kushtëzimet nga marrëveshja e kredisë </t>
  </si>
  <si>
    <t>Kostoja e fondeve dhe kufizimet nga bilanci</t>
  </si>
  <si>
    <t>Trysnia nga konkurrenca</t>
  </si>
  <si>
    <t>Perceptimi i rrezikut</t>
  </si>
  <si>
    <t>Toleranca e bankës ndaj rrezikut</t>
  </si>
  <si>
    <t>Të tjerë</t>
  </si>
  <si>
    <t xml:space="preserve"> -</t>
  </si>
  <si>
    <t>Q1 '16</t>
  </si>
  <si>
    <t>Kushte financimi</t>
  </si>
  <si>
    <t>Përqindja neto (%)*</t>
  </si>
  <si>
    <t>Net percentage (%)*</t>
  </si>
  <si>
    <t>Nevoja për financim</t>
  </si>
  <si>
    <t>Investime fikse</t>
  </si>
  <si>
    <t>Likuiditete</t>
  </si>
  <si>
    <t>Bashkim/ristrukturim kompanish</t>
  </si>
  <si>
    <t>Rifinancim borxhi</t>
  </si>
  <si>
    <t>Finan.nga burime të brendshme</t>
  </si>
  <si>
    <t>Kredi nga banka</t>
  </si>
  <si>
    <t>Kredi nga inst.jo-banka</t>
  </si>
  <si>
    <t>Emetim/riblerje letra me vlerë/aksione</t>
  </si>
  <si>
    <t>Situata makroekonomike dhe perspektiva</t>
  </si>
  <si>
    <t>Besimi i biznesit</t>
  </si>
  <si>
    <t xml:space="preserve"> Përdorim burime alternative</t>
  </si>
  <si>
    <t>Niveli i përgj. normave të interesit</t>
  </si>
  <si>
    <t>TOTAL</t>
  </si>
  <si>
    <t>KONSUM</t>
  </si>
  <si>
    <t>HOUSE PURCHASE</t>
  </si>
  <si>
    <t>CONSUMER CREDIT</t>
  </si>
  <si>
    <t xml:space="preserve">Aktuale </t>
  </si>
  <si>
    <t>BLERJE BANESE</t>
  </si>
  <si>
    <t>Aftësia paguese e kredimarrësit</t>
  </si>
  <si>
    <t xml:space="preserve">The positive percentage indicates that the factor has contributed to the easing of credit terms and conditions, while the negative balance reveals that the factor has contributed to the tightening of credit terms and conditions. </t>
  </si>
  <si>
    <t>Overall terms and conditions</t>
  </si>
  <si>
    <t>Margins</t>
  </si>
  <si>
    <t>on average loans</t>
  </si>
  <si>
    <t>on riskier loans</t>
  </si>
  <si>
    <t>Loan size</t>
  </si>
  <si>
    <t xml:space="preserve">Collateral requirements as loan size ratio </t>
  </si>
  <si>
    <t>Covenant</t>
  </si>
  <si>
    <t>Other terms and conditions</t>
  </si>
  <si>
    <t>Loan max maturity</t>
  </si>
  <si>
    <t>Other</t>
  </si>
  <si>
    <t>Cost of funds and balance sheet constraints</t>
  </si>
  <si>
    <t>Pressure from competition</t>
  </si>
  <si>
    <t>Perception of risk</t>
  </si>
  <si>
    <t xml:space="preserve">Bank's risk tolerance </t>
  </si>
  <si>
    <t>Financing needs</t>
  </si>
  <si>
    <t>Use of alternative finance</t>
  </si>
  <si>
    <t>Financing conditions</t>
  </si>
  <si>
    <t>Liquidity purposes</t>
  </si>
  <si>
    <t>Mergers/acq.and corporate restructuring</t>
  </si>
  <si>
    <t>Debt refinancing</t>
  </si>
  <si>
    <t>Internal financing</t>
  </si>
  <si>
    <t>Loans from other banks</t>
  </si>
  <si>
    <t>Loans from non-banks</t>
  </si>
  <si>
    <t>Issuance/redemption of debt securities/equities</t>
  </si>
  <si>
    <t>Interest rates</t>
  </si>
  <si>
    <t>Macroeconomic situation and perspective</t>
  </si>
  <si>
    <t>Business confidence</t>
  </si>
  <si>
    <t>Blerje banese</t>
  </si>
  <si>
    <t>Konsumatore</t>
  </si>
  <si>
    <t>Besimi konsumator</t>
  </si>
  <si>
    <t>Households confidence</t>
  </si>
  <si>
    <t>Zhvillimet aktuale dhe të pritura në tregun e banesave, përfshirë çmimet</t>
  </si>
  <si>
    <t>House purchase</t>
  </si>
  <si>
    <t>Maturiteti maksimal i kredisë</t>
  </si>
  <si>
    <t>Costs related to bank’s capital position</t>
  </si>
  <si>
    <t>Costs related to bank’s liquidity position</t>
  </si>
  <si>
    <t xml:space="preserve">Pressure from competition </t>
  </si>
  <si>
    <t>Competition from other banks</t>
  </si>
  <si>
    <t>Competition from non-banks</t>
  </si>
  <si>
    <t xml:space="preserve"> Perception of risk</t>
  </si>
  <si>
    <t xml:space="preserve">General economic situation and outlook </t>
  </si>
  <si>
    <t xml:space="preserve">Risk related to required collateral </t>
  </si>
  <si>
    <t>Banks risk tolerance</t>
  </si>
  <si>
    <t>Non- interest charges</t>
  </si>
  <si>
    <t>Vlerat pozitive tregojnë kushte dhe terma të lehtësuara, ndërsa ato negative të shtrënguara.</t>
  </si>
  <si>
    <t xml:space="preserve">Negative balances indicate that banks have tightened their credit terms and conditions, whereas a net positive balance indicates that banks eased the credit terms and conditions. </t>
  </si>
  <si>
    <t xml:space="preserve">The positive percentage indicates that the factor has contributed to the easing of credit standards, while the negative balance reveals that the factor has contributed to the tightening of credit standards. </t>
  </si>
  <si>
    <t xml:space="preserve">Negative balances indicate that banks have tightened their credit standards, whereas a net positive balance indicates that banks eased the credit standards. </t>
  </si>
  <si>
    <t>Përqindje neto (%)</t>
  </si>
  <si>
    <t>Net percentages (%)</t>
  </si>
  <si>
    <t>Vlera pozitive tregon rritje të kërkesës për kredi ndërsa balanca negative tregon uljen e kërkesës për kredi.</t>
  </si>
  <si>
    <t>The positive percentage shows an increase of the demand while the negative balance reveals a decrease of the demand.</t>
  </si>
  <si>
    <t>Vlera negative tregon që bankat kanë shtrënguar standardet e kredidhënies, ndërsa vlera pozitive tregon që bankat kanë lehtësuar standardet e kredidhënies.</t>
  </si>
  <si>
    <t xml:space="preserve">The positive percentage indicates that the factor has contributed to the credit demand increase, while the negative balance reveals that the factor has contributed to the decrease of credit demand. </t>
  </si>
  <si>
    <t>Fixed investment</t>
  </si>
  <si>
    <t>Tabela 4: KREDIA PËR BIZNESET - FAKTORËT QË NDIKUAN KUSHTET DHE TERMAT E KREDITIMIT</t>
  </si>
  <si>
    <t xml:space="preserve">Vlera pozitive tregon se ai faktor ka ndikuar në rritjen e kërkesës, ndërsa ajo negative në uljen e kërkesës për kredi. </t>
  </si>
  <si>
    <t xml:space="preserve">Vlera pozitive tregon se ai faktor ka ndikuar në lehtësimin e standardeve, ndërsa ajo negative në shtrëngimin e standardeve. </t>
  </si>
  <si>
    <t>Vlera pozitive tregon se ai faktor ka ndikuar në lehtësimin e kushteve dhe termave, ndërsa ajo negative në shtrëngimin e kushteve dhe termave.</t>
  </si>
  <si>
    <t>Përqindja neto (%)</t>
  </si>
  <si>
    <t>Net percentage (%)</t>
  </si>
  <si>
    <t>Borrower's creditworthiness</t>
  </si>
  <si>
    <t>Others</t>
  </si>
  <si>
    <t>Table 4: LOANS TO ENTERPRISES - FACTORS AFFECTING TERMS AND CONDITIONS</t>
  </si>
  <si>
    <t>Totale</t>
  </si>
  <si>
    <t>Overall</t>
  </si>
  <si>
    <t>Consumer credit</t>
  </si>
  <si>
    <t>Tabela 12: KREDIA PËR INDIVIDËT- FAKTORËT QË NDIKUAN KËRKESËN PËR KREDI</t>
  </si>
  <si>
    <t>Table 12: LOANS TO  HOUSEHOLDS - FACTORS AFFECTING LOAN DEMAND</t>
  </si>
  <si>
    <t xml:space="preserve">Tabela 1: KREDIA PËR BIZNESET - STANDARDET E KREDISË </t>
  </si>
  <si>
    <t xml:space="preserve">Table 1: LOANS TO ENTERPRISES - CREDIT STANDARDS </t>
  </si>
  <si>
    <t>Tabela 2: KREDIA PËR BIZNESET - FAKTORËT QË NDIKUAN STANDARDET E KREDISË</t>
  </si>
  <si>
    <t>Table 2: LOANS TO ENTERPRISES - THE FACTORS AFFECTING CREDIT STANDARDS</t>
  </si>
  <si>
    <t>Tabela 3: KREDIA PËR BIZNESET - KUSHTET PËR MIRATIMIN E KREDISË</t>
  </si>
  <si>
    <t>Table 3: LOANS TO ENTERPRISES - TERMS AND CONDITIONS APPLIED TO LOAN APPROVAL</t>
  </si>
  <si>
    <t xml:space="preserve">Tabela 5: KREDIA PËR BIZNESET - KËRKESA PËR KREDI </t>
  </si>
  <si>
    <t>Table 5: LOANS TO ENTERPRISES - LOAN DEMAND</t>
  </si>
  <si>
    <t>Tabela 6: KREDIA PËR BIZNESET - FAKTORËT QË NDIKUAN KËRKESËN PËR KREDI</t>
  </si>
  <si>
    <t>Table 6: LOANS TO ENTERPRISES - FACTORS AFFECTING LOAN DEMAND</t>
  </si>
  <si>
    <t xml:space="preserve">Tabela 7: KREDIA PËR INDIVIDËT- STANDARDET E KREDISË </t>
  </si>
  <si>
    <t xml:space="preserve">Table 7: LOANS TO HOUSEHOLDS - CREDIT STANDARDS </t>
  </si>
  <si>
    <t>Tabela 8: KREDIA PËR INDIVIDËT - FAKTORËT QË NDIKUAN STANDARDET E KREDISË</t>
  </si>
  <si>
    <t>Table 8: LOANS TO HOUSEHOLDS - THE FACTORS AFFECTING CREDIT STANDARDS</t>
  </si>
  <si>
    <t>Table 10: LOANS TO HOUSEHOLDS - FACTORS AFFECTING TERMS AND CONDITIONS</t>
  </si>
  <si>
    <t>Tabela 10: KREDIA PËR INDIVIDËT - FAKTORËT QË NDIKUAN KUSHTET DHE TERMAT E KREDITIMIT</t>
  </si>
  <si>
    <t>Tabela 11: KREDIA PËR INDIVIDËT - KËRKESA PËR KREDI</t>
  </si>
  <si>
    <t>Table 11: LOANS TO HOUSEHOLDS - DEMAND FOR LOANS</t>
  </si>
  <si>
    <t>Current and expected situation in housing market, incl. develoment in price level</t>
  </si>
  <si>
    <t>CONTENT</t>
  </si>
  <si>
    <t>Tabela 9: KREDIA PËR INDIVIDËT - KUSHTET E MIRATIMIT TË KREDISË</t>
  </si>
  <si>
    <t>Table 9: LOANS TO HOUSEHOLDS - TERMS AND CONDITIONS FOR LOANS</t>
  </si>
  <si>
    <t>Q3' 18</t>
  </si>
  <si>
    <t>T3 '18</t>
  </si>
  <si>
    <t>Q3 '18</t>
  </si>
  <si>
    <t>Me rishikimin e pyetësorit, janë shtuar disa tregues të rinj krahas atyre ekzistues.</t>
  </si>
  <si>
    <t>Secila vlerë për treguesit përfaqëson një balancë, e cila llogaritet si diferencë mes përgjigjeve pozitive me ato negative.</t>
  </si>
  <si>
    <t>Në çdo nënfaqe të kësaj dosjeje gjeni sqarimet përkatëse për interpretimin e secilës prej balancave.</t>
  </si>
  <si>
    <t xml:space="preserve">Shtimi i të dhënave të reja çdo tremujor mund të sjellë devijime të lehta të serisë së mëparshme të rregulluar sezonalisht. </t>
  </si>
  <si>
    <r>
      <rPr>
        <b/>
        <i/>
        <sz val="10"/>
        <color theme="1"/>
        <rFont val="Gill Sans MT"/>
        <family val="2"/>
      </rPr>
      <t>Në janar 2019,</t>
    </r>
    <r>
      <rPr>
        <sz val="10"/>
        <color theme="1"/>
        <rFont val="Gill Sans MT"/>
        <family val="2"/>
      </rPr>
      <t xml:space="preserve"> seritë janë testuar për praninë e sezonalitetit. </t>
    </r>
  </si>
  <si>
    <t>Last update on January 2019</t>
  </si>
  <si>
    <t>Përditësimi i fundit Janar 2019</t>
  </si>
  <si>
    <t>Q4' 18</t>
  </si>
  <si>
    <t>T4 '18</t>
  </si>
  <si>
    <t>Situata e firmës/aftësia paguese_S.A</t>
  </si>
  <si>
    <t>Industry or firm-specific situation and outlook/borrower's creditworthiness_S.A</t>
  </si>
  <si>
    <t>Loan size_S.A</t>
  </si>
  <si>
    <t>Madhësia e kredisë_S.A</t>
  </si>
  <si>
    <t>Q4 '18</t>
  </si>
  <si>
    <t>T4 '19</t>
  </si>
  <si>
    <t>Aktuale_S.A</t>
  </si>
  <si>
    <t>Realised_S.A</t>
  </si>
  <si>
    <t xml:space="preserve">Zhvillimet aktuale dhe të pritura në tregun e banesave_S.A </t>
  </si>
  <si>
    <t>Housing market prospects, including expected house price developments _S.A</t>
  </si>
  <si>
    <t>on riskier loans_S.A</t>
  </si>
  <si>
    <t>Mbi kreditë me rrezik_S.A</t>
  </si>
  <si>
    <t>Pritje_S.A</t>
  </si>
  <si>
    <t>Expected_S.A</t>
  </si>
  <si>
    <t>Consumption_S.A</t>
  </si>
  <si>
    <t>Balanca merr vlera nga -100 deri në 100.</t>
  </si>
  <si>
    <r>
      <t xml:space="preserve">Pyetësori për Aktivitetin Kreditues është rishikuar </t>
    </r>
    <r>
      <rPr>
        <b/>
        <i/>
        <sz val="10"/>
        <color theme="1"/>
        <rFont val="Gill Sans MT"/>
        <family val="2"/>
      </rPr>
      <t>në qershor 2018,</t>
    </r>
    <r>
      <rPr>
        <sz val="10"/>
        <color theme="1"/>
        <rFont val="Gill Sans MT"/>
        <family val="2"/>
      </rPr>
      <t xml:space="preserve"> me qëllim përafrimin e tij me vrojtimin e kryer nga ECB.  </t>
    </r>
  </si>
  <si>
    <t>«</t>
  </si>
  <si>
    <t xml:space="preserve">Seritë që kanë shfaqur sezonalitet (të cilat kanë përmbushur kriteret statistikore që përdoren në teste të tilla) janë rregulluar për efektin e sezonalitetit, sipas metodës Census X-12 </t>
  </si>
  <si>
    <t>Seritë e rregulluara sezonalisht, janë të paraqitura në nënfaqen "Seritë S_A".</t>
  </si>
  <si>
    <r>
      <t xml:space="preserve">Seritë që kanë shfaqur sezonalitet janë të shënuara me shenjën </t>
    </r>
    <r>
      <rPr>
        <sz val="10"/>
        <color theme="1"/>
        <rFont val="Wingdings"/>
        <charset val="2"/>
      </rPr>
      <t>þ</t>
    </r>
  </si>
  <si>
    <r>
      <t xml:space="preserve">Situata e firmës/aftësia paguese </t>
    </r>
    <r>
      <rPr>
        <b/>
        <sz val="9"/>
        <rFont val="Wingdings"/>
        <charset val="2"/>
      </rPr>
      <t>þ</t>
    </r>
  </si>
  <si>
    <r>
      <t xml:space="preserve">Industry or firm-specific situation and outlook/borrower's creditworthiness </t>
    </r>
    <r>
      <rPr>
        <b/>
        <sz val="9"/>
        <color theme="8" tint="-0.249977111117893"/>
        <rFont val="Wingdings"/>
        <charset val="2"/>
      </rPr>
      <t>þ</t>
    </r>
  </si>
  <si>
    <t xml:space="preserve">Tab.5 </t>
  </si>
  <si>
    <t xml:space="preserve">Kërkesa për kredi </t>
  </si>
  <si>
    <t>Biznesi i vogël dhe i mesëm</t>
  </si>
  <si>
    <t>Tab.2</t>
  </si>
  <si>
    <t>Tab.3</t>
  </si>
  <si>
    <t>BIZNESET</t>
  </si>
  <si>
    <t xml:space="preserve">Bank Lending Survey Questionnaire was revised in June 2018, with the aim of further aligning to ECB one. </t>
  </si>
  <si>
    <t>With this revise beside the existing set of indicators new ones were added to the analysis.</t>
  </si>
  <si>
    <t>Each of the values represent a balance, which is calculated as the difference between the positive and negative responses.</t>
  </si>
  <si>
    <t>The balance takes values ranging between -100 and 100</t>
  </si>
  <si>
    <t>In each sheet you can find the interpretation of respective balances.</t>
  </si>
  <si>
    <t>The time series showing seasonality effect (proved using the econometric techniques, such as Census X-12), were adjusted for seasonality.</t>
  </si>
  <si>
    <r>
      <t xml:space="preserve">The time series showing seasonality effect are marked by </t>
    </r>
    <r>
      <rPr>
        <sz val="10"/>
        <color theme="1"/>
        <rFont val="Wingdings"/>
        <charset val="2"/>
      </rPr>
      <t>þ</t>
    </r>
  </si>
  <si>
    <t>In January 2019, all the time series were tested for the existence of seasonality.</t>
  </si>
  <si>
    <t>Seasonally adjusted time series are represented in the sheet "Seritë S_A"</t>
  </si>
  <si>
    <r>
      <t xml:space="preserve">Madhësia e kredisë </t>
    </r>
    <r>
      <rPr>
        <b/>
        <sz val="9"/>
        <color theme="1"/>
        <rFont val="Wingdings"/>
        <charset val="2"/>
      </rPr>
      <t>þ</t>
    </r>
  </si>
  <si>
    <r>
      <t xml:space="preserve">Loan size </t>
    </r>
    <r>
      <rPr>
        <b/>
        <sz val="9"/>
        <color theme="8" tint="-0.249977111117893"/>
        <rFont val="Wingdings"/>
        <charset val="2"/>
      </rPr>
      <t>þ</t>
    </r>
  </si>
  <si>
    <r>
      <t>Aktuale</t>
    </r>
    <r>
      <rPr>
        <b/>
        <sz val="10"/>
        <rFont val="Wingdings"/>
        <charset val="2"/>
      </rPr>
      <t>þ</t>
    </r>
  </si>
  <si>
    <r>
      <t>Realised</t>
    </r>
    <r>
      <rPr>
        <b/>
        <sz val="10"/>
        <color theme="8" tint="-0.249977111117893"/>
        <rFont val="Wingdings"/>
        <charset val="2"/>
      </rPr>
      <t>þ</t>
    </r>
  </si>
  <si>
    <t>Faktorët me ndikim në standardet e kreditimit</t>
  </si>
  <si>
    <t>ENTERPRISES</t>
  </si>
  <si>
    <t>Credit demand</t>
  </si>
  <si>
    <t>Factors affecting credit standards</t>
  </si>
  <si>
    <t>Terms and conditions</t>
  </si>
  <si>
    <t>Kushtet dhe termat e kreditimit</t>
  </si>
  <si>
    <t>Risk perception</t>
  </si>
  <si>
    <t>INDIVIDËT</t>
  </si>
  <si>
    <t>HOUSEHOLDS</t>
  </si>
  <si>
    <t>Standardet e kreditimit</t>
  </si>
  <si>
    <t>Tab.7</t>
  </si>
  <si>
    <t>Total enterprises</t>
  </si>
  <si>
    <t xml:space="preserve">Totali i bizneseve </t>
  </si>
  <si>
    <t>Small and medium enterprises</t>
  </si>
  <si>
    <t>Credit standards</t>
  </si>
  <si>
    <t>Consumer Credit</t>
  </si>
  <si>
    <t>Kredi Konsumatore</t>
  </si>
  <si>
    <r>
      <t xml:space="preserve">Aktuale </t>
    </r>
    <r>
      <rPr>
        <b/>
        <sz val="10"/>
        <rFont val="Wingdings"/>
        <charset val="2"/>
      </rPr>
      <t>þ</t>
    </r>
  </si>
  <si>
    <r>
      <t xml:space="preserve">Zhvillimet aktuale dhe të pritura në tregun e banesave </t>
    </r>
    <r>
      <rPr>
        <b/>
        <sz val="9"/>
        <color theme="1"/>
        <rFont val="Wingdings"/>
        <charset val="2"/>
      </rPr>
      <t>þ</t>
    </r>
  </si>
  <si>
    <r>
      <t xml:space="preserve">Housing market prospects, including expected house price developments </t>
    </r>
    <r>
      <rPr>
        <b/>
        <sz val="9"/>
        <color theme="8" tint="-0.249977111117893"/>
        <rFont val="Wingdings"/>
        <charset val="2"/>
      </rPr>
      <t>þ</t>
    </r>
  </si>
  <si>
    <t>Tab.8</t>
  </si>
  <si>
    <t>Tab.9</t>
  </si>
  <si>
    <t>Tab.11</t>
  </si>
  <si>
    <t>Tab.12</t>
  </si>
  <si>
    <t>Kërkesa për kredi</t>
  </si>
  <si>
    <t>Kërkesa e individëve_Total</t>
  </si>
  <si>
    <t>Total households credit demand</t>
  </si>
  <si>
    <t>Faktorët me ndikim në kërkesën për kredi</t>
  </si>
  <si>
    <t>Factors affecting credit demand</t>
  </si>
  <si>
    <t>Konsum_S.A</t>
  </si>
  <si>
    <t xml:space="preserve">As a consequence of adding values quarter by quarter, small differences in the existing seasonally adjusted time series may appear. </t>
  </si>
  <si>
    <t>Seritë S_A</t>
  </si>
  <si>
    <t>Seri të Korrektuara për efekt sezonal</t>
  </si>
  <si>
    <t>Seasonally adjusted time series</t>
  </si>
  <si>
    <r>
      <t xml:space="preserve">Mbi kreditë me rrezik </t>
    </r>
    <r>
      <rPr>
        <b/>
        <sz val="9"/>
        <color theme="1"/>
        <rFont val="Wingdings"/>
        <charset val="2"/>
      </rPr>
      <t>þ</t>
    </r>
  </si>
  <si>
    <r>
      <t>on riskier loans</t>
    </r>
    <r>
      <rPr>
        <b/>
        <sz val="9"/>
        <color theme="8" tint="-0.249977111117893"/>
        <rFont val="Wingdings"/>
        <charset val="2"/>
      </rPr>
      <t>þ</t>
    </r>
  </si>
  <si>
    <r>
      <t xml:space="preserve">Për konsum </t>
    </r>
    <r>
      <rPr>
        <b/>
        <sz val="10"/>
        <color theme="1"/>
        <rFont val="Wingdings"/>
        <charset val="2"/>
      </rPr>
      <t>þ</t>
    </r>
  </si>
  <si>
    <r>
      <t>Consumption</t>
    </r>
    <r>
      <rPr>
        <b/>
        <sz val="10"/>
        <color theme="8" tint="-0.249977111117893"/>
        <rFont val="Wingdings"/>
        <charset val="2"/>
      </rPr>
      <t>þ</t>
    </r>
  </si>
  <si>
    <r>
      <t>Pritje</t>
    </r>
    <r>
      <rPr>
        <b/>
        <sz val="11"/>
        <color theme="1"/>
        <rFont val="Wingdings"/>
        <charset val="2"/>
      </rPr>
      <t>þ</t>
    </r>
  </si>
  <si>
    <r>
      <t>Expected</t>
    </r>
    <r>
      <rPr>
        <b/>
        <sz val="11"/>
        <color theme="8" tint="-0.249977111117893"/>
        <rFont val="Wingdings"/>
        <charset val="2"/>
      </rPr>
      <t>þ</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</si>
</sst>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_);_(* \(#,##0.00\);_(* &quot;-&quot;??_);_(@_)"/>
    <numFmt numFmtId="166" formatCode="_(* #,##0.0_);_(* \(#,##0.0\);_(* &quot;-&quot;??_);_(@_)"/>
    <numFmt numFmtId="167" formatCode="0.0%"/>
    <numFmt numFmtId="168" formatCode="#,##0.0"/>
  </numFmts>
  <fonts count="56" x14ac:knownFonts="1">
    <font>
      <sz val="11"/>
      <color theme="1"/>
      <name val="Calibri"/>
      <family val="2"/>
      <scheme val="minor"/>
    </font>
    <font>
      <sz val="10"/>
      <name val="Arial"/>
      <family val="2"/>
    </font>
    <font>
      <u/>
      <sz val="10"/>
      <color indexed="12"/>
      <name val="Arial"/>
      <family val="2"/>
    </font>
    <font>
      <sz val="10"/>
      <name val="Arial"/>
      <family val="2"/>
    </font>
    <font>
      <b/>
      <sz val="9"/>
      <color indexed="81"/>
      <name val="Tahoma"/>
      <family val="2"/>
    </font>
    <font>
      <sz val="10"/>
      <name val="Gill Sans MT"/>
      <family val="2"/>
    </font>
    <font>
      <b/>
      <sz val="16"/>
      <name val="Gill Sans MT"/>
      <family val="2"/>
    </font>
    <font>
      <b/>
      <i/>
      <sz val="16"/>
      <name val="Gill Sans MT"/>
      <family val="2"/>
    </font>
    <font>
      <sz val="12"/>
      <name val="Gill Sans MT"/>
      <family val="2"/>
    </font>
    <font>
      <b/>
      <sz val="12"/>
      <name val="Gill Sans MT"/>
      <family val="2"/>
    </font>
    <font>
      <b/>
      <sz val="14"/>
      <name val="Gill Sans MT"/>
      <family val="2"/>
    </font>
    <font>
      <b/>
      <sz val="10"/>
      <name val="Gill Sans MT"/>
      <family val="2"/>
    </font>
    <font>
      <b/>
      <sz val="18"/>
      <name val="Gill Sans MT"/>
      <family val="2"/>
    </font>
    <font>
      <b/>
      <sz val="14"/>
      <color theme="8" tint="-0.249977111117893"/>
      <name val="Gill Sans MT"/>
      <family val="2"/>
    </font>
    <font>
      <b/>
      <sz val="11"/>
      <name val="Gill Sans MT"/>
      <family val="2"/>
    </font>
    <font>
      <sz val="11"/>
      <name val="Gill Sans MT"/>
      <family val="2"/>
    </font>
    <font>
      <b/>
      <i/>
      <sz val="10"/>
      <name val="Gill Sans MT"/>
      <family val="2"/>
    </font>
    <font>
      <b/>
      <i/>
      <sz val="10"/>
      <color theme="8" tint="-0.249977111117893"/>
      <name val="Gill Sans MT"/>
      <family val="2"/>
    </font>
    <font>
      <b/>
      <sz val="10"/>
      <color theme="8" tint="-0.249977111117893"/>
      <name val="Gill Sans MT"/>
      <family val="2"/>
    </font>
    <font>
      <sz val="10"/>
      <color theme="8" tint="-0.249977111117893"/>
      <name val="Gill Sans MT"/>
      <family val="2"/>
    </font>
    <font>
      <b/>
      <sz val="9"/>
      <name val="Gill Sans MT"/>
      <family val="2"/>
    </font>
    <font>
      <b/>
      <sz val="9"/>
      <color theme="8" tint="-0.249977111117893"/>
      <name val="Gill Sans MT"/>
      <family val="2"/>
    </font>
    <font>
      <b/>
      <i/>
      <sz val="11"/>
      <color theme="8" tint="-0.249977111117893"/>
      <name val="Gill Sans MT"/>
      <family val="2"/>
    </font>
    <font>
      <b/>
      <sz val="11"/>
      <color theme="8" tint="-0.249977111117893"/>
      <name val="Gill Sans MT"/>
      <family val="2"/>
    </font>
    <font>
      <sz val="11"/>
      <color theme="8" tint="-0.249977111117893"/>
      <name val="Gill Sans MT"/>
      <family val="2"/>
    </font>
    <font>
      <b/>
      <sz val="11"/>
      <color theme="1"/>
      <name val="Gill Sans MT"/>
      <family val="2"/>
    </font>
    <font>
      <b/>
      <sz val="10"/>
      <color theme="1"/>
      <name val="Gill Sans MT"/>
      <family val="2"/>
    </font>
    <font>
      <b/>
      <sz val="9"/>
      <color theme="1"/>
      <name val="Gill Sans MT"/>
      <family val="2"/>
    </font>
    <font>
      <i/>
      <sz val="10"/>
      <color theme="1"/>
      <name val="Gill Sans MT"/>
      <family val="2"/>
    </font>
    <font>
      <sz val="10"/>
      <color theme="1"/>
      <name val="Gill Sans MT"/>
      <family val="2"/>
    </font>
    <font>
      <sz val="11"/>
      <color theme="1"/>
      <name val="Gill Sans MT"/>
      <family val="2"/>
    </font>
    <font>
      <sz val="9"/>
      <color theme="1"/>
      <name val="Gill Sans MT"/>
      <family val="2"/>
    </font>
    <font>
      <b/>
      <u/>
      <sz val="11"/>
      <name val="Gill Sans MT"/>
      <family val="2"/>
    </font>
    <font>
      <b/>
      <sz val="11"/>
      <color rgb="FF0000CC"/>
      <name val="Gill Sans MT"/>
      <family val="2"/>
    </font>
    <font>
      <b/>
      <sz val="12"/>
      <color theme="1"/>
      <name val="Gill Sans MT"/>
      <family val="2"/>
    </font>
    <font>
      <b/>
      <sz val="11"/>
      <color rgb="FFFF0000"/>
      <name val="Gill Sans MT"/>
      <family val="2"/>
    </font>
    <font>
      <b/>
      <i/>
      <sz val="10"/>
      <color theme="1"/>
      <name val="Gill Sans MT"/>
      <family val="2"/>
    </font>
    <font>
      <sz val="11"/>
      <color rgb="FF0000CC"/>
      <name val="Gill Sans MT"/>
      <family val="2"/>
    </font>
    <font>
      <u/>
      <sz val="11"/>
      <color rgb="FF0000CC"/>
      <name val="Gill Sans MT"/>
      <family val="2"/>
    </font>
    <font>
      <u/>
      <sz val="11"/>
      <color theme="1"/>
      <name val="Gill Sans MT"/>
      <family val="2"/>
    </font>
    <font>
      <u/>
      <sz val="11"/>
      <color theme="8" tint="-0.249977111117893"/>
      <name val="Gill Sans MT"/>
      <family val="2"/>
    </font>
    <font>
      <u/>
      <sz val="11"/>
      <name val="Gill Sans MT"/>
      <family val="2"/>
    </font>
    <font>
      <sz val="10"/>
      <color theme="1"/>
      <name val="Wingdings"/>
      <charset val="2"/>
    </font>
    <font>
      <b/>
      <sz val="9"/>
      <name val="Wingdings"/>
      <charset val="2"/>
    </font>
    <font>
      <b/>
      <sz val="9"/>
      <color theme="8" tint="-0.249977111117893"/>
      <name val="Wingdings"/>
      <charset val="2"/>
    </font>
    <font>
      <b/>
      <sz val="9"/>
      <color theme="1"/>
      <name val="Wingdings"/>
      <charset val="2"/>
    </font>
    <font>
      <b/>
      <sz val="10"/>
      <name val="Wingdings"/>
      <charset val="2"/>
    </font>
    <font>
      <b/>
      <sz val="10"/>
      <color theme="8" tint="-0.249977111117893"/>
      <name val="Wingdings"/>
      <charset val="2"/>
    </font>
    <font>
      <b/>
      <sz val="8"/>
      <name val="Gill Sans MT"/>
      <family val="2"/>
    </font>
    <font>
      <b/>
      <sz val="8"/>
      <color theme="1"/>
      <name val="Gill Sans MT"/>
      <family val="2"/>
    </font>
    <font>
      <b/>
      <sz val="8"/>
      <color theme="8" tint="-0.249977111117893"/>
      <name val="Gill Sans MT"/>
      <family val="2"/>
    </font>
    <font>
      <sz val="14"/>
      <color theme="1"/>
      <name val="Gill Sans MT"/>
      <family val="2"/>
    </font>
    <font>
      <b/>
      <sz val="14"/>
      <color theme="1"/>
      <name val="Gill Sans MT"/>
      <family val="2"/>
    </font>
    <font>
      <b/>
      <sz val="10"/>
      <color theme="1"/>
      <name val="Wingdings"/>
      <charset val="2"/>
    </font>
    <font>
      <b/>
      <sz val="11"/>
      <color theme="1"/>
      <name val="Wingdings"/>
      <charset val="2"/>
    </font>
    <font>
      <b/>
      <sz val="11"/>
      <color theme="8" tint="-0.249977111117893"/>
      <name val="Wingdings"/>
      <charset val="2"/>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right style="thin">
        <color theme="8" tint="-0.249977111117893"/>
      </right>
      <top style="thin">
        <color indexed="64"/>
      </top>
      <bottom style="thin">
        <color theme="8" tint="-0.249977111117893"/>
      </bottom>
      <diagonal/>
    </border>
    <border>
      <left style="thin">
        <color indexed="64"/>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indexed="64"/>
      </left>
      <right/>
      <top style="thin">
        <color indexed="64"/>
      </top>
      <bottom/>
      <diagonal/>
    </border>
    <border>
      <left style="thin">
        <color theme="8" tint="-0.249977111117893"/>
      </left>
      <right style="thin">
        <color indexed="64"/>
      </right>
      <top style="thin">
        <color theme="8" tint="-0.249977111117893"/>
      </top>
      <bottom/>
      <diagonal/>
    </border>
    <border>
      <left style="thin">
        <color indexed="64"/>
      </left>
      <right/>
      <top style="thin">
        <color theme="8" tint="-0.249977111117893"/>
      </top>
      <bottom/>
      <diagonal/>
    </border>
    <border>
      <left/>
      <right style="thin">
        <color indexed="64"/>
      </right>
      <top style="thin">
        <color indexed="64"/>
      </top>
      <bottom/>
      <diagonal/>
    </border>
    <border>
      <left/>
      <right/>
      <top/>
      <bottom style="thin">
        <color theme="8" tint="-0.249977111117893"/>
      </bottom>
      <diagonal/>
    </border>
    <border>
      <left style="thin">
        <color theme="8" tint="-0.249977111117893"/>
      </left>
      <right style="thin">
        <color indexed="64"/>
      </right>
      <top/>
      <bottom/>
      <diagonal/>
    </border>
    <border>
      <left style="thin">
        <color indexed="64"/>
      </left>
      <right/>
      <top/>
      <bottom style="thin">
        <color theme="8" tint="-0.249977111117893"/>
      </bottom>
      <diagonal/>
    </border>
    <border>
      <left style="thin">
        <color theme="8" tint="-0.249977111117893"/>
      </left>
      <right style="thin">
        <color theme="8" tint="-0.249977111117893"/>
      </right>
      <top/>
      <bottom style="thin">
        <color indexed="64"/>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right/>
      <top style="thin">
        <color indexed="64"/>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165" fontId="3" fillId="0" borderId="0" applyFont="0" applyFill="0" applyBorder="0" applyAlignment="0" applyProtection="0"/>
    <xf numFmtId="9" fontId="3" fillId="0" borderId="0" applyFont="0" applyFill="0" applyBorder="0" applyAlignment="0" applyProtection="0"/>
    <xf numFmtId="0" fontId="3" fillId="0" borderId="0"/>
  </cellStyleXfs>
  <cellXfs count="297">
    <xf numFmtId="0" fontId="0" fillId="0" borderId="0" xfId="0"/>
    <xf numFmtId="0" fontId="5" fillId="2" borderId="1" xfId="1" applyFont="1" applyFill="1" applyBorder="1"/>
    <xf numFmtId="0" fontId="5" fillId="2" borderId="2" xfId="1" applyFont="1" applyFill="1" applyBorder="1"/>
    <xf numFmtId="0" fontId="5" fillId="2" borderId="3" xfId="1" applyFont="1" applyFill="1" applyBorder="1"/>
    <xf numFmtId="0" fontId="5" fillId="2" borderId="0" xfId="1" applyFont="1" applyFill="1"/>
    <xf numFmtId="0" fontId="5" fillId="2" borderId="4" xfId="1" applyFont="1" applyFill="1" applyBorder="1"/>
    <xf numFmtId="0" fontId="5" fillId="2" borderId="0" xfId="1" applyFont="1" applyFill="1" applyBorder="1"/>
    <xf numFmtId="0" fontId="5" fillId="2" borderId="5" xfId="1" applyFont="1" applyFill="1" applyBorder="1"/>
    <xf numFmtId="0" fontId="7" fillId="2" borderId="4" xfId="1" applyFont="1" applyFill="1" applyBorder="1" applyAlignment="1">
      <alignment horizontal="center"/>
    </xf>
    <xf numFmtId="0" fontId="8" fillId="2" borderId="4" xfId="1" applyFont="1" applyFill="1" applyBorder="1"/>
    <xf numFmtId="17" fontId="9" fillId="2" borderId="0" xfId="1" quotePrefix="1" applyNumberFormat="1" applyFont="1" applyFill="1" applyAlignment="1">
      <alignment horizontal="center"/>
    </xf>
    <xf numFmtId="0" fontId="8" fillId="2" borderId="0" xfId="1" applyFont="1" applyFill="1"/>
    <xf numFmtId="0" fontId="10" fillId="2" borderId="0" xfId="1" applyFont="1" applyFill="1" applyAlignment="1">
      <alignment horizontal="center"/>
    </xf>
    <xf numFmtId="0" fontId="10" fillId="2" borderId="0" xfId="1" applyFont="1" applyFill="1" applyAlignment="1">
      <alignment horizontal="left"/>
    </xf>
    <xf numFmtId="15" fontId="11" fillId="2" borderId="0" xfId="1" quotePrefix="1" applyNumberFormat="1" applyFont="1" applyFill="1" applyAlignment="1">
      <alignment horizontal="center"/>
    </xf>
    <xf numFmtId="15" fontId="11" fillId="2" borderId="0" xfId="1" applyNumberFormat="1" applyFont="1" applyFill="1" applyAlignment="1">
      <alignment horizontal="center"/>
    </xf>
    <xf numFmtId="0" fontId="9" fillId="2" borderId="0" xfId="1" applyFont="1" applyFill="1" applyAlignment="1">
      <alignment horizontal="left" indent="4"/>
    </xf>
    <xf numFmtId="0" fontId="13" fillId="2" borderId="0" xfId="1" applyFont="1" applyFill="1"/>
    <xf numFmtId="0" fontId="14" fillId="0" borderId="0" xfId="1" applyFont="1" applyFill="1"/>
    <xf numFmtId="0" fontId="15" fillId="0" borderId="0" xfId="1" applyFont="1" applyFill="1"/>
    <xf numFmtId="0" fontId="11" fillId="0" borderId="0" xfId="1" applyFont="1" applyFill="1"/>
    <xf numFmtId="0" fontId="5" fillId="0" borderId="0" xfId="1" applyFont="1" applyFill="1"/>
    <xf numFmtId="0" fontId="5" fillId="0" borderId="0" xfId="1" applyFont="1" applyFill="1" applyAlignment="1">
      <alignment horizontal="center"/>
    </xf>
    <xf numFmtId="2" fontId="5" fillId="0" borderId="0" xfId="1" applyNumberFormat="1" applyFont="1" applyFill="1"/>
    <xf numFmtId="0" fontId="5" fillId="0" borderId="0" xfId="1" applyFont="1" applyFill="1" applyAlignment="1">
      <alignment vertical="center"/>
    </xf>
    <xf numFmtId="165" fontId="5" fillId="0" borderId="0" xfId="3" applyFont="1" applyFill="1" applyAlignment="1">
      <alignment vertical="center"/>
    </xf>
    <xf numFmtId="166" fontId="5" fillId="0" borderId="0" xfId="3" applyNumberFormat="1" applyFont="1" applyFill="1" applyAlignment="1">
      <alignment vertical="center"/>
    </xf>
    <xf numFmtId="167" fontId="5" fillId="0" borderId="0" xfId="4" applyNumberFormat="1" applyFont="1" applyFill="1" applyAlignment="1">
      <alignment vertical="center"/>
    </xf>
    <xf numFmtId="166" fontId="5" fillId="0" borderId="0" xfId="3" applyNumberFormat="1" applyFont="1" applyFill="1"/>
    <xf numFmtId="166" fontId="5" fillId="0" borderId="0" xfId="1" applyNumberFormat="1" applyFont="1" applyFill="1" applyAlignment="1">
      <alignment horizontal="center" vertical="center"/>
    </xf>
    <xf numFmtId="0" fontId="5" fillId="0" borderId="0" xfId="1" applyFont="1" applyFill="1" applyAlignment="1">
      <alignment horizontal="center" vertical="center"/>
    </xf>
    <xf numFmtId="168" fontId="5" fillId="0" borderId="0" xfId="1" applyNumberFormat="1" applyFont="1" applyFill="1" applyAlignment="1">
      <alignment horizontal="center" vertical="center"/>
    </xf>
    <xf numFmtId="168" fontId="5" fillId="0" borderId="0" xfId="1" applyNumberFormat="1" applyFont="1" applyFill="1"/>
    <xf numFmtId="168" fontId="5" fillId="0" borderId="0" xfId="1" applyNumberFormat="1" applyFont="1" applyFill="1" applyAlignment="1">
      <alignment horizontal="right" vertical="center"/>
    </xf>
    <xf numFmtId="0" fontId="18" fillId="0" borderId="0" xfId="1" applyFont="1" applyFill="1" applyAlignment="1">
      <alignment horizontal="center"/>
    </xf>
    <xf numFmtId="0" fontId="14" fillId="0" borderId="0" xfId="5" applyFont="1" applyFill="1"/>
    <xf numFmtId="0" fontId="11" fillId="0" borderId="0" xfId="5" applyFont="1" applyFill="1"/>
    <xf numFmtId="0" fontId="5" fillId="0" borderId="0" xfId="5" applyFont="1" applyFill="1"/>
    <xf numFmtId="0" fontId="18" fillId="0" borderId="0" xfId="5" applyFont="1" applyFill="1"/>
    <xf numFmtId="4" fontId="5" fillId="0" borderId="0" xfId="5" applyNumberFormat="1" applyFont="1" applyFill="1"/>
    <xf numFmtId="0" fontId="5" fillId="0" borderId="0" xfId="5" applyFont="1" applyFill="1" applyAlignment="1">
      <alignment horizontal="center" vertical="center"/>
    </xf>
    <xf numFmtId="166" fontId="5" fillId="0" borderId="0" xfId="3" applyNumberFormat="1" applyFont="1" applyFill="1" applyAlignment="1">
      <alignment horizontal="center" vertical="center"/>
    </xf>
    <xf numFmtId="0" fontId="23" fillId="0" borderId="0" xfId="5" applyFont="1" applyFill="1"/>
    <xf numFmtId="0" fontId="15" fillId="0" borderId="0" xfId="5" applyFont="1" applyFill="1"/>
    <xf numFmtId="0" fontId="21" fillId="0" borderId="14" xfId="5" applyFont="1" applyFill="1" applyBorder="1" applyAlignment="1">
      <alignment horizontal="left" vertical="top" wrapText="1"/>
    </xf>
    <xf numFmtId="0" fontId="21" fillId="0" borderId="17" xfId="5" applyFont="1" applyFill="1" applyBorder="1" applyAlignment="1">
      <alignment horizontal="left" vertical="top" wrapText="1"/>
    </xf>
    <xf numFmtId="0" fontId="21" fillId="0" borderId="18" xfId="5" applyFont="1" applyFill="1" applyBorder="1" applyAlignment="1">
      <alignment horizontal="left" vertical="top" wrapText="1"/>
    </xf>
    <xf numFmtId="0" fontId="14" fillId="2" borderId="0" xfId="0" applyFont="1" applyFill="1" applyBorder="1"/>
    <xf numFmtId="0" fontId="15" fillId="2" borderId="0" xfId="0" applyFont="1" applyFill="1" applyBorder="1"/>
    <xf numFmtId="0" fontId="15" fillId="0" borderId="0" xfId="0" applyFont="1" applyBorder="1"/>
    <xf numFmtId="0" fontId="23" fillId="2" borderId="0" xfId="0" applyFont="1" applyFill="1" applyBorder="1"/>
    <xf numFmtId="0" fontId="24" fillId="2" borderId="0" xfId="0" applyFont="1" applyFill="1" applyBorder="1"/>
    <xf numFmtId="0" fontId="24" fillId="0" borderId="0" xfId="0" applyFont="1" applyBorder="1"/>
    <xf numFmtId="0" fontId="26" fillId="0" borderId="12" xfId="0" applyFont="1" applyFill="1" applyBorder="1" applyAlignment="1">
      <alignment vertical="center"/>
    </xf>
    <xf numFmtId="0" fontId="25" fillId="0" borderId="0" xfId="0" applyFont="1" applyBorder="1"/>
    <xf numFmtId="0" fontId="27" fillId="0" borderId="12" xfId="0" applyFont="1" applyFill="1" applyBorder="1" applyAlignment="1">
      <alignment vertical="top" wrapText="1"/>
    </xf>
    <xf numFmtId="0" fontId="27" fillId="0" borderId="12" xfId="0" applyFont="1" applyFill="1" applyBorder="1" applyAlignment="1">
      <alignment vertical="center"/>
    </xf>
    <xf numFmtId="0" fontId="23" fillId="0" borderId="0" xfId="0" applyFont="1" applyBorder="1"/>
    <xf numFmtId="0" fontId="5" fillId="0" borderId="0" xfId="5" applyFont="1" applyFill="1" applyBorder="1"/>
    <xf numFmtId="0" fontId="29" fillId="0" borderId="0" xfId="0" applyFont="1" applyBorder="1"/>
    <xf numFmtId="0" fontId="30" fillId="0" borderId="0" xfId="0" applyFont="1" applyBorder="1"/>
    <xf numFmtId="0" fontId="31" fillId="0" borderId="0" xfId="0" applyFont="1" applyBorder="1"/>
    <xf numFmtId="0" fontId="31" fillId="0" borderId="0" xfId="0" applyFont="1" applyAlignment="1">
      <alignment horizontal="center" vertical="center"/>
    </xf>
    <xf numFmtId="0" fontId="30" fillId="0" borderId="0" xfId="0" applyFont="1"/>
    <xf numFmtId="0" fontId="23" fillId="0" borderId="0" xfId="1" applyFont="1" applyFill="1"/>
    <xf numFmtId="0" fontId="24" fillId="0" borderId="0" xfId="1" applyFont="1" applyFill="1"/>
    <xf numFmtId="168" fontId="28" fillId="0" borderId="0" xfId="0" applyNumberFormat="1" applyFont="1" applyBorder="1"/>
    <xf numFmtId="168" fontId="29" fillId="0" borderId="0" xfId="0" applyNumberFormat="1" applyFont="1" applyBorder="1"/>
    <xf numFmtId="0" fontId="18" fillId="0" borderId="12" xfId="0" applyFont="1" applyFill="1" applyBorder="1" applyAlignment="1">
      <alignment vertical="top" wrapText="1"/>
    </xf>
    <xf numFmtId="0" fontId="21" fillId="0" borderId="0" xfId="0" applyFont="1" applyBorder="1"/>
    <xf numFmtId="0" fontId="27" fillId="0" borderId="16" xfId="0" applyFont="1" applyFill="1" applyBorder="1" applyAlignment="1">
      <alignment vertical="center"/>
    </xf>
    <xf numFmtId="0" fontId="18" fillId="0" borderId="14" xfId="0" applyFont="1" applyFill="1" applyBorder="1" applyAlignment="1">
      <alignment vertical="center"/>
    </xf>
    <xf numFmtId="0" fontId="21" fillId="0" borderId="14" xfId="0" applyFont="1" applyFill="1" applyBorder="1" applyAlignment="1">
      <alignment vertical="top" wrapText="1"/>
    </xf>
    <xf numFmtId="0" fontId="21" fillId="0" borderId="14" xfId="0" applyFont="1" applyFill="1" applyBorder="1" applyAlignment="1">
      <alignment vertical="center"/>
    </xf>
    <xf numFmtId="0" fontId="24" fillId="0" borderId="0" xfId="0" applyFont="1"/>
    <xf numFmtId="0" fontId="15" fillId="0" borderId="0" xfId="0" applyFont="1"/>
    <xf numFmtId="0" fontId="15" fillId="0" borderId="0" xfId="5" applyFont="1" applyFill="1" applyAlignment="1">
      <alignment vertical="center" wrapText="1"/>
    </xf>
    <xf numFmtId="0" fontId="24" fillId="0" borderId="0" xfId="5" applyFont="1" applyFill="1" applyAlignment="1">
      <alignment vertical="center"/>
    </xf>
    <xf numFmtId="0" fontId="24" fillId="0" borderId="0" xfId="5" applyFont="1" applyFill="1" applyAlignment="1">
      <alignment vertical="center" wrapText="1"/>
    </xf>
    <xf numFmtId="0" fontId="24" fillId="0" borderId="0" xfId="5" applyFont="1" applyFill="1"/>
    <xf numFmtId="0" fontId="15" fillId="0" borderId="0" xfId="1" applyFont="1" applyFill="1" applyAlignment="1">
      <alignment vertical="center"/>
    </xf>
    <xf numFmtId="0" fontId="24" fillId="0" borderId="0" xfId="1" applyFont="1" applyFill="1" applyAlignment="1">
      <alignment vertical="center"/>
    </xf>
    <xf numFmtId="0" fontId="25" fillId="0" borderId="0" xfId="0" applyFont="1"/>
    <xf numFmtId="0" fontId="23" fillId="0" borderId="0" xfId="0" applyFont="1"/>
    <xf numFmtId="0" fontId="26" fillId="0" borderId="0" xfId="0" applyFont="1"/>
    <xf numFmtId="0" fontId="29" fillId="0" borderId="0" xfId="0" applyFont="1"/>
    <xf numFmtId="0" fontId="18" fillId="0" borderId="0" xfId="0" applyFont="1"/>
    <xf numFmtId="0" fontId="19" fillId="0" borderId="0" xfId="0" applyFont="1"/>
    <xf numFmtId="0" fontId="17" fillId="0" borderId="0" xfId="0" applyFont="1"/>
    <xf numFmtId="0" fontId="29" fillId="0" borderId="0" xfId="0" applyFont="1" applyBorder="1" applyAlignment="1">
      <alignment vertical="center"/>
    </xf>
    <xf numFmtId="0" fontId="30" fillId="0" borderId="0" xfId="0" applyFont="1" applyBorder="1" applyAlignment="1">
      <alignment vertical="center"/>
    </xf>
    <xf numFmtId="0" fontId="14" fillId="0" borderId="0" xfId="0" applyFont="1" applyFill="1"/>
    <xf numFmtId="0" fontId="15" fillId="0" borderId="0" xfId="0" applyFont="1" applyFill="1"/>
    <xf numFmtId="0" fontId="11"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164" fontId="5" fillId="0" borderId="0" xfId="0" applyNumberFormat="1" applyFont="1" applyFill="1" applyAlignment="1">
      <alignment horizontal="center" vertical="center"/>
    </xf>
    <xf numFmtId="0" fontId="19" fillId="0" borderId="0" xfId="0" applyFont="1" applyFill="1"/>
    <xf numFmtId="165" fontId="5" fillId="0" borderId="0" xfId="3" applyFont="1" applyFill="1"/>
    <xf numFmtId="166" fontId="5" fillId="0" borderId="0" xfId="0" applyNumberFormat="1" applyFont="1" applyFill="1"/>
    <xf numFmtId="0" fontId="18" fillId="0" borderId="0" xfId="0" applyFont="1" applyFill="1"/>
    <xf numFmtId="0" fontId="24" fillId="0" borderId="0" xfId="0" applyFont="1" applyFill="1"/>
    <xf numFmtId="0" fontId="23" fillId="0" borderId="0" xfId="0" applyFont="1" applyFill="1"/>
    <xf numFmtId="0" fontId="25" fillId="0" borderId="0" xfId="0" applyFont="1" applyFill="1" applyBorder="1"/>
    <xf numFmtId="0" fontId="14" fillId="0" borderId="0" xfId="1" applyFont="1" applyFill="1" applyBorder="1"/>
    <xf numFmtId="0" fontId="30" fillId="0" borderId="0" xfId="0" applyFont="1" applyFill="1" applyBorder="1"/>
    <xf numFmtId="0" fontId="29" fillId="0" borderId="0" xfId="0" applyFont="1" applyFill="1" applyBorder="1"/>
    <xf numFmtId="0" fontId="23" fillId="0" borderId="0" xfId="0" applyFont="1" applyFill="1" applyBorder="1"/>
    <xf numFmtId="0" fontId="24" fillId="0" borderId="0" xfId="0" applyFont="1" applyFill="1" applyBorder="1"/>
    <xf numFmtId="0" fontId="23" fillId="0" borderId="0" xfId="1" applyFont="1" applyFill="1" applyBorder="1"/>
    <xf numFmtId="0" fontId="14" fillId="0" borderId="0" xfId="2" applyFont="1" applyFill="1" applyAlignment="1" applyProtection="1"/>
    <xf numFmtId="0" fontId="32" fillId="0" borderId="0" xfId="2" applyFont="1" applyFill="1" applyAlignment="1" applyProtection="1"/>
    <xf numFmtId="167" fontId="5" fillId="0" borderId="0" xfId="4" applyNumberFormat="1" applyFont="1" applyFill="1"/>
    <xf numFmtId="164"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alignment horizontal="right" vertical="center"/>
    </xf>
    <xf numFmtId="168" fontId="29" fillId="0" borderId="0" xfId="0" applyNumberFormat="1" applyFont="1" applyFill="1" applyBorder="1"/>
    <xf numFmtId="168" fontId="29" fillId="0" borderId="0" xfId="0" applyNumberFormat="1" applyFont="1"/>
    <xf numFmtId="168" fontId="28" fillId="0" borderId="0" xfId="0" applyNumberFormat="1" applyFont="1" applyBorder="1" applyAlignment="1">
      <alignment horizontal="right"/>
    </xf>
    <xf numFmtId="168" fontId="29" fillId="0" borderId="0" xfId="0" applyNumberFormat="1" applyFont="1" applyBorder="1" applyAlignment="1">
      <alignment horizontal="right"/>
    </xf>
    <xf numFmtId="4" fontId="5" fillId="0" borderId="0" xfId="5" applyNumberFormat="1" applyFont="1" applyFill="1" applyAlignment="1">
      <alignment horizontal="right"/>
    </xf>
    <xf numFmtId="168" fontId="5" fillId="0" borderId="0" xfId="5" applyNumberFormat="1" applyFont="1" applyFill="1" applyAlignment="1">
      <alignment horizontal="right"/>
    </xf>
    <xf numFmtId="0" fontId="25" fillId="0" borderId="12" xfId="0" applyFont="1" applyFill="1" applyBorder="1" applyAlignment="1">
      <alignment vertical="center"/>
    </xf>
    <xf numFmtId="168" fontId="14" fillId="0" borderId="0" xfId="0" applyNumberFormat="1" applyFont="1" applyFill="1"/>
    <xf numFmtId="0" fontId="35" fillId="0" borderId="0" xfId="0" applyFont="1"/>
    <xf numFmtId="0" fontId="22" fillId="0" borderId="0" xfId="0" applyFont="1"/>
    <xf numFmtId="0" fontId="30" fillId="0" borderId="0" xfId="0" applyFont="1" applyFill="1"/>
    <xf numFmtId="168" fontId="29" fillId="0" borderId="0" xfId="0" applyNumberFormat="1" applyFont="1" applyAlignment="1">
      <alignment horizontal="right"/>
    </xf>
    <xf numFmtId="0" fontId="23" fillId="0" borderId="14" xfId="0" applyFont="1" applyBorder="1"/>
    <xf numFmtId="0" fontId="26" fillId="0" borderId="12" xfId="0" applyFont="1" applyFill="1" applyBorder="1" applyAlignment="1">
      <alignment vertical="top" wrapText="1"/>
    </xf>
    <xf numFmtId="0" fontId="26" fillId="0" borderId="11" xfId="0" applyFont="1" applyFill="1" applyBorder="1" applyAlignment="1">
      <alignment vertical="top" wrapText="1"/>
    </xf>
    <xf numFmtId="0" fontId="18" fillId="0" borderId="11" xfId="0" applyFont="1" applyFill="1" applyBorder="1" applyAlignment="1">
      <alignment vertical="top" wrapText="1"/>
    </xf>
    <xf numFmtId="0" fontId="27" fillId="0" borderId="12" xfId="5" applyFont="1" applyFill="1" applyBorder="1" applyAlignment="1">
      <alignment horizontal="left" vertical="center" wrapText="1"/>
    </xf>
    <xf numFmtId="0" fontId="27" fillId="0" borderId="12" xfId="5" applyFont="1" applyFill="1" applyBorder="1" applyAlignment="1">
      <alignment horizontal="left" wrapText="1"/>
    </xf>
    <xf numFmtId="0" fontId="11" fillId="0" borderId="12" xfId="1" applyFont="1" applyFill="1" applyBorder="1" applyAlignment="1">
      <alignment horizontal="center"/>
    </xf>
    <xf numFmtId="0" fontId="18" fillId="0" borderId="32" xfId="0" applyFont="1" applyBorder="1" applyAlignment="1">
      <alignment vertical="top" wrapText="1"/>
    </xf>
    <xf numFmtId="0" fontId="18" fillId="0" borderId="32" xfId="0" applyFont="1" applyBorder="1" applyAlignment="1">
      <alignment horizontal="left" vertical="top" wrapText="1"/>
    </xf>
    <xf numFmtId="0" fontId="26" fillId="0" borderId="12" xfId="0" applyFont="1" applyBorder="1" applyAlignment="1">
      <alignment vertical="top" wrapText="1"/>
    </xf>
    <xf numFmtId="0" fontId="26" fillId="0" borderId="12" xfId="0" applyFont="1" applyBorder="1" applyAlignment="1">
      <alignment horizontal="left" vertical="top" wrapText="1"/>
    </xf>
    <xf numFmtId="0" fontId="18" fillId="0" borderId="32" xfId="1" applyFont="1" applyFill="1" applyBorder="1" applyAlignment="1">
      <alignment horizontal="center"/>
    </xf>
    <xf numFmtId="0" fontId="26" fillId="0" borderId="16" xfId="0" applyFont="1" applyFill="1" applyBorder="1" applyAlignment="1">
      <alignment vertical="top" wrapText="1"/>
    </xf>
    <xf numFmtId="0" fontId="18" fillId="0" borderId="14" xfId="0" applyFont="1" applyFill="1" applyBorder="1" applyAlignment="1">
      <alignment vertical="top" wrapText="1"/>
    </xf>
    <xf numFmtId="0" fontId="18" fillId="0" borderId="14" xfId="0" applyFont="1" applyFill="1" applyBorder="1" applyAlignment="1">
      <alignment horizontal="center"/>
    </xf>
    <xf numFmtId="0" fontId="11" fillId="0" borderId="11" xfId="0" applyFont="1" applyFill="1" applyBorder="1" applyAlignment="1">
      <alignment horizontal="center"/>
    </xf>
    <xf numFmtId="0" fontId="25" fillId="0" borderId="16" xfId="0" applyFont="1" applyBorder="1"/>
    <xf numFmtId="0" fontId="33" fillId="2" borderId="0" xfId="1" applyFont="1" applyFill="1" applyAlignment="1">
      <alignment horizontal="center"/>
    </xf>
    <xf numFmtId="0" fontId="37" fillId="2" borderId="0" xfId="1" applyFont="1" applyFill="1"/>
    <xf numFmtId="0" fontId="24" fillId="2" borderId="0" xfId="1" applyFont="1" applyFill="1"/>
    <xf numFmtId="0" fontId="14" fillId="2" borderId="0" xfId="1" applyFont="1" applyFill="1"/>
    <xf numFmtId="0" fontId="23" fillId="2" borderId="0" xfId="1" applyFont="1" applyFill="1"/>
    <xf numFmtId="0" fontId="33" fillId="2" borderId="0" xfId="1" applyFont="1" applyFill="1"/>
    <xf numFmtId="0" fontId="30" fillId="2" borderId="0" xfId="1" applyFont="1" applyFill="1"/>
    <xf numFmtId="0" fontId="15" fillId="2" borderId="0" xfId="1" applyFont="1" applyFill="1"/>
    <xf numFmtId="0" fontId="38" fillId="2" borderId="0" xfId="2" applyFont="1" applyFill="1" applyAlignment="1" applyProtection="1"/>
    <xf numFmtId="0" fontId="39" fillId="2" borderId="0" xfId="2" applyFont="1" applyFill="1" applyAlignment="1" applyProtection="1"/>
    <xf numFmtId="0" fontId="40" fillId="2" borderId="0" xfId="2" applyFont="1" applyFill="1" applyAlignment="1" applyProtection="1"/>
    <xf numFmtId="0" fontId="41" fillId="2" borderId="0" xfId="2" applyFont="1" applyFill="1" applyAlignment="1" applyProtection="1"/>
    <xf numFmtId="0" fontId="41" fillId="0" borderId="0" xfId="2" applyFont="1" applyAlignment="1" applyProtection="1"/>
    <xf numFmtId="168" fontId="5" fillId="0" borderId="0" xfId="5" applyNumberFormat="1" applyFont="1" applyFill="1"/>
    <xf numFmtId="168" fontId="5" fillId="3" borderId="0" xfId="5" applyNumberFormat="1" applyFont="1" applyFill="1" applyAlignment="1">
      <alignment horizontal="right"/>
    </xf>
    <xf numFmtId="168" fontId="29" fillId="3" borderId="0" xfId="0" applyNumberFormat="1" applyFont="1" applyFill="1" applyBorder="1" applyAlignment="1">
      <alignment horizontal="right"/>
    </xf>
    <xf numFmtId="168" fontId="5" fillId="3" borderId="0" xfId="0" applyNumberFormat="1" applyFont="1" applyFill="1" applyAlignment="1">
      <alignment horizontal="right"/>
    </xf>
    <xf numFmtId="168" fontId="5" fillId="3" borderId="0" xfId="0" applyNumberFormat="1" applyFont="1" applyFill="1" applyAlignment="1">
      <alignment horizontal="right" vertical="center"/>
    </xf>
    <xf numFmtId="164" fontId="5" fillId="3" borderId="0" xfId="0" applyNumberFormat="1" applyFont="1" applyFill="1"/>
    <xf numFmtId="168" fontId="29" fillId="3" borderId="0" xfId="0" applyNumberFormat="1" applyFont="1" applyFill="1" applyBorder="1"/>
    <xf numFmtId="168" fontId="29" fillId="3" borderId="0" xfId="0" applyNumberFormat="1" applyFont="1" applyFill="1" applyAlignment="1">
      <alignment horizontal="right"/>
    </xf>
    <xf numFmtId="168" fontId="29" fillId="3" borderId="0" xfId="0" applyNumberFormat="1" applyFont="1" applyFill="1"/>
    <xf numFmtId="0" fontId="25" fillId="0" borderId="12" xfId="0" applyFont="1" applyBorder="1" applyAlignment="1">
      <alignment horizontal="center" vertical="center" wrapText="1"/>
    </xf>
    <xf numFmtId="0" fontId="42" fillId="0" borderId="0" xfId="0" applyFont="1"/>
    <xf numFmtId="0" fontId="5" fillId="2" borderId="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17" fontId="12" fillId="2" borderId="0" xfId="1" quotePrefix="1" applyNumberFormat="1" applyFont="1" applyFill="1" applyAlignment="1">
      <alignment horizontal="center"/>
    </xf>
    <xf numFmtId="17" fontId="12" fillId="2" borderId="0" xfId="1" applyNumberFormat="1" applyFont="1" applyFill="1" applyAlignment="1">
      <alignment horizontal="center"/>
    </xf>
    <xf numFmtId="0" fontId="6" fillId="2" borderId="4" xfId="1" applyFont="1" applyFill="1" applyBorder="1" applyAlignment="1">
      <alignment horizontal="center"/>
    </xf>
    <xf numFmtId="0" fontId="6" fillId="2" borderId="0" xfId="1" applyFont="1" applyFill="1" applyBorder="1" applyAlignment="1">
      <alignment horizontal="center"/>
    </xf>
    <xf numFmtId="0" fontId="6" fillId="2" borderId="5" xfId="1" applyFont="1" applyFill="1" applyBorder="1" applyAlignment="1">
      <alignment horizontal="center"/>
    </xf>
    <xf numFmtId="17" fontId="6" fillId="2" borderId="4" xfId="1" applyNumberFormat="1" applyFont="1" applyFill="1" applyBorder="1" applyAlignment="1">
      <alignment horizontal="center"/>
    </xf>
    <xf numFmtId="17" fontId="6" fillId="2" borderId="0" xfId="1" applyNumberFormat="1" applyFont="1" applyFill="1" applyBorder="1" applyAlignment="1">
      <alignment horizontal="center"/>
    </xf>
    <xf numFmtId="17" fontId="6" fillId="2" borderId="5" xfId="1" applyNumberFormat="1" applyFont="1" applyFill="1" applyBorder="1" applyAlignment="1">
      <alignment horizontal="center"/>
    </xf>
    <xf numFmtId="0" fontId="23" fillId="2" borderId="0" xfId="1" applyFont="1" applyFill="1" applyAlignment="1">
      <alignment horizontal="center"/>
    </xf>
    <xf numFmtId="0" fontId="14" fillId="2" borderId="0" xfId="1" applyFont="1" applyFill="1" applyAlignment="1">
      <alignment horizontal="center"/>
    </xf>
    <xf numFmtId="0" fontId="16" fillId="0" borderId="12" xfId="1" applyFont="1" applyFill="1" applyBorder="1" applyAlignment="1">
      <alignment horizontal="center"/>
    </xf>
    <xf numFmtId="0" fontId="17" fillId="0" borderId="0" xfId="1" applyFont="1" applyFill="1" applyAlignment="1">
      <alignment horizontal="center"/>
    </xf>
    <xf numFmtId="0" fontId="11" fillId="0" borderId="12" xfId="1" applyFont="1" applyFill="1" applyBorder="1" applyAlignment="1">
      <alignment horizontal="center"/>
    </xf>
    <xf numFmtId="0" fontId="16" fillId="0" borderId="0" xfId="5" applyFont="1" applyFill="1" applyAlignment="1">
      <alignment horizontal="center" vertical="center"/>
    </xf>
    <xf numFmtId="0" fontId="16" fillId="0" borderId="9" xfId="5" applyFont="1" applyFill="1" applyBorder="1" applyAlignment="1">
      <alignment horizontal="center"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0" xfId="5" applyFont="1" applyFill="1" applyAlignment="1">
      <alignment horizontal="center" vertical="center"/>
    </xf>
    <xf numFmtId="0" fontId="17" fillId="0" borderId="9" xfId="5" applyFont="1" applyFill="1" applyBorder="1" applyAlignment="1">
      <alignment horizontal="center" vertical="center"/>
    </xf>
    <xf numFmtId="0" fontId="23" fillId="0" borderId="16" xfId="5" applyFont="1" applyFill="1" applyBorder="1" applyAlignment="1">
      <alignment horizontal="center" vertical="center" wrapText="1"/>
    </xf>
    <xf numFmtId="0" fontId="23" fillId="0" borderId="24" xfId="5" applyFont="1" applyFill="1" applyBorder="1" applyAlignment="1">
      <alignment horizontal="center" vertical="center" wrapText="1"/>
    </xf>
    <xf numFmtId="0" fontId="23" fillId="0" borderId="25" xfId="5" applyFont="1" applyFill="1" applyBorder="1" applyAlignment="1">
      <alignment horizontal="center" vertical="center" wrapText="1"/>
    </xf>
    <xf numFmtId="0" fontId="23" fillId="0" borderId="26" xfId="5" applyFont="1" applyFill="1" applyBorder="1" applyAlignment="1">
      <alignment horizontal="center" vertical="center" wrapText="1"/>
    </xf>
    <xf numFmtId="0" fontId="23" fillId="0" borderId="22" xfId="5" applyFont="1" applyFill="1" applyBorder="1" applyAlignment="1">
      <alignment horizontal="center" vertical="center" wrapText="1"/>
    </xf>
    <xf numFmtId="0" fontId="23" fillId="0" borderId="23" xfId="5"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4" fillId="0" borderId="12" xfId="5" applyFont="1" applyFill="1" applyBorder="1" applyAlignment="1">
      <alignment horizont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23" fillId="0" borderId="14" xfId="0" applyFont="1" applyFill="1" applyBorder="1" applyAlignment="1">
      <alignment horizontal="center" vertical="top" wrapText="1"/>
    </xf>
    <xf numFmtId="0" fontId="18" fillId="0" borderId="14" xfId="0" applyFont="1" applyFill="1" applyBorder="1" applyAlignment="1">
      <alignment horizontal="center"/>
    </xf>
    <xf numFmtId="0" fontId="25" fillId="0" borderId="13"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6" fillId="0" borderId="12" xfId="0" applyFont="1" applyFill="1" applyBorder="1" applyAlignment="1">
      <alignment horizontal="center"/>
    </xf>
    <xf numFmtId="0" fontId="26" fillId="0" borderId="12" xfId="0" applyFont="1" applyBorder="1" applyAlignment="1">
      <alignment horizontal="center" vertical="center"/>
    </xf>
    <xf numFmtId="0" fontId="18" fillId="0" borderId="32" xfId="0" applyFont="1" applyBorder="1" applyAlignment="1">
      <alignment horizontal="center" vertical="center"/>
    </xf>
    <xf numFmtId="0" fontId="17" fillId="0" borderId="14" xfId="0" applyFont="1" applyFill="1" applyBorder="1" applyAlignment="1">
      <alignment horizontal="center"/>
    </xf>
    <xf numFmtId="0" fontId="16" fillId="0" borderId="0" xfId="0" applyFont="1" applyFill="1" applyAlignment="1">
      <alignment horizontal="center"/>
    </xf>
    <xf numFmtId="0" fontId="18" fillId="0" borderId="33" xfId="1"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horizontal="center" vertical="top"/>
    </xf>
    <xf numFmtId="0" fontId="25" fillId="0" borderId="16" xfId="0" applyFont="1" applyFill="1" applyBorder="1" applyAlignment="1">
      <alignment horizontal="center" vertical="top"/>
    </xf>
    <xf numFmtId="0" fontId="17" fillId="0" borderId="14" xfId="0" applyFont="1" applyFill="1" applyBorder="1" applyAlignment="1">
      <alignment horizontal="center" vertical="center"/>
    </xf>
    <xf numFmtId="0" fontId="16" fillId="0" borderId="0" xfId="0" applyFont="1" applyFill="1" applyAlignment="1">
      <alignment horizontal="center" vertical="center"/>
    </xf>
    <xf numFmtId="0" fontId="16" fillId="0" borderId="9" xfId="0" applyFont="1" applyFill="1" applyBorder="1" applyAlignment="1">
      <alignment horizontal="center" vertical="center"/>
    </xf>
    <xf numFmtId="0" fontId="23" fillId="0" borderId="14" xfId="0" applyFont="1" applyFill="1" applyBorder="1" applyAlignment="1">
      <alignment horizontal="center"/>
    </xf>
    <xf numFmtId="0" fontId="23" fillId="0" borderId="14" xfId="0" applyFont="1" applyFill="1" applyBorder="1" applyAlignment="1">
      <alignment horizontal="center" vertical="top"/>
    </xf>
    <xf numFmtId="0" fontId="17" fillId="0" borderId="14" xfId="1" applyFont="1" applyFill="1" applyBorder="1" applyAlignment="1">
      <alignment horizontal="center"/>
    </xf>
    <xf numFmtId="0" fontId="16" fillId="0" borderId="0" xfId="1" applyFont="1" applyFill="1" applyAlignment="1">
      <alignment horizontal="center"/>
    </xf>
    <xf numFmtId="0" fontId="11" fillId="0" borderId="16" xfId="0" applyFont="1" applyFill="1" applyBorder="1" applyAlignment="1">
      <alignment horizontal="center"/>
    </xf>
    <xf numFmtId="0" fontId="36" fillId="0" borderId="12"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5" applyFont="1" applyFill="1" applyBorder="1" applyAlignment="1">
      <alignment horizontal="center" vertical="center" wrapText="1"/>
    </xf>
    <xf numFmtId="0" fontId="23" fillId="0" borderId="29" xfId="5" applyFont="1" applyFill="1" applyBorder="1" applyAlignment="1">
      <alignment horizontal="center" vertical="center" wrapText="1"/>
    </xf>
    <xf numFmtId="0" fontId="23" fillId="0" borderId="30" xfId="5" applyFont="1" applyFill="1" applyBorder="1" applyAlignment="1">
      <alignment horizontal="center" vertical="center" wrapText="1"/>
    </xf>
    <xf numFmtId="0" fontId="23" fillId="0" borderId="28" xfId="5" applyFont="1" applyFill="1" applyBorder="1" applyAlignment="1">
      <alignment horizontal="center" vertical="center" wrapText="1"/>
    </xf>
    <xf numFmtId="0" fontId="25" fillId="0" borderId="12" xfId="5" applyFont="1" applyFill="1" applyBorder="1" applyAlignment="1">
      <alignment horizontal="center" vertical="center" wrapText="1"/>
    </xf>
    <xf numFmtId="0" fontId="25" fillId="0" borderId="12" xfId="5" applyFont="1" applyFill="1" applyBorder="1" applyAlignment="1">
      <alignment horizontal="center" vertical="top" wrapText="1"/>
    </xf>
    <xf numFmtId="0" fontId="25"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25" fillId="0" borderId="15" xfId="0" applyFont="1" applyFill="1" applyBorder="1" applyAlignment="1">
      <alignment horizontal="center"/>
    </xf>
    <xf numFmtId="0" fontId="25" fillId="0" borderId="34" xfId="0" applyFont="1" applyFill="1" applyBorder="1" applyAlignment="1">
      <alignment horizontal="center"/>
    </xf>
    <xf numFmtId="0" fontId="25" fillId="0" borderId="12"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33" xfId="0" applyFont="1" applyBorder="1" applyAlignment="1">
      <alignment horizontal="left"/>
    </xf>
    <xf numFmtId="0" fontId="25" fillId="0" borderId="34" xfId="0" applyFont="1" applyBorder="1" applyAlignment="1">
      <alignment horizontal="center"/>
    </xf>
    <xf numFmtId="0" fontId="23" fillId="0" borderId="34" xfId="0" applyFont="1" applyBorder="1" applyAlignment="1">
      <alignment horizontal="center"/>
    </xf>
    <xf numFmtId="0" fontId="17" fillId="0" borderId="0" xfId="0" applyFont="1" applyFill="1" applyAlignment="1">
      <alignment horizontal="center" vertical="center"/>
    </xf>
    <xf numFmtId="0" fontId="23" fillId="0" borderId="12" xfId="0" applyFont="1" applyFill="1" applyBorder="1" applyAlignment="1">
      <alignment horizontal="center"/>
    </xf>
    <xf numFmtId="0" fontId="23" fillId="0" borderId="12" xfId="0" applyFont="1" applyFill="1" applyBorder="1" applyAlignment="1">
      <alignment horizontal="center" vertical="top"/>
    </xf>
    <xf numFmtId="0" fontId="5" fillId="0" borderId="0" xfId="0" applyFont="1" applyBorder="1"/>
    <xf numFmtId="0" fontId="11" fillId="0" borderId="12" xfId="0" applyFont="1" applyFill="1" applyBorder="1" applyAlignment="1">
      <alignment horizontal="center"/>
    </xf>
    <xf numFmtId="0" fontId="11" fillId="0" borderId="12" xfId="5" applyFont="1" applyFill="1" applyBorder="1"/>
    <xf numFmtId="0" fontId="26" fillId="0" borderId="12" xfId="0" applyFont="1" applyBorder="1"/>
    <xf numFmtId="0" fontId="27" fillId="0" borderId="16" xfId="0" applyFont="1" applyFill="1" applyBorder="1" applyAlignment="1">
      <alignment horizontal="center" vertical="top" wrapText="1"/>
    </xf>
    <xf numFmtId="0" fontId="21" fillId="0" borderId="14" xfId="0" applyFont="1" applyFill="1" applyBorder="1" applyAlignment="1">
      <alignment horizontal="center" vertical="top" wrapText="1"/>
    </xf>
    <xf numFmtId="0" fontId="5" fillId="0" borderId="0" xfId="1" applyFont="1" applyFill="1" applyAlignment="1">
      <alignment horizontal="left"/>
    </xf>
    <xf numFmtId="0" fontId="20" fillId="0" borderId="12" xfId="5" applyFont="1" applyFill="1" applyBorder="1" applyAlignment="1">
      <alignment horizontal="center" vertical="center" wrapText="1"/>
    </xf>
    <xf numFmtId="0" fontId="20" fillId="0" borderId="16" xfId="5" applyFont="1" applyFill="1" applyBorder="1" applyAlignment="1">
      <alignment horizontal="center" wrapText="1"/>
    </xf>
    <xf numFmtId="0" fontId="21" fillId="0" borderId="17" xfId="5" applyFont="1" applyFill="1" applyBorder="1" applyAlignment="1">
      <alignment horizontal="center" vertical="top" wrapText="1"/>
    </xf>
    <xf numFmtId="0" fontId="21" fillId="0" borderId="18" xfId="5" applyFont="1" applyFill="1" applyBorder="1" applyAlignment="1">
      <alignment horizontal="center" vertical="top" wrapText="1"/>
    </xf>
    <xf numFmtId="0" fontId="21" fillId="0" borderId="14" xfId="5" applyFont="1" applyFill="1" applyBorder="1" applyAlignment="1">
      <alignment horizontal="center" vertical="top" wrapText="1"/>
    </xf>
    <xf numFmtId="0" fontId="11" fillId="0" borderId="12" xfId="1" applyFont="1" applyFill="1" applyBorder="1" applyAlignment="1">
      <alignment horizontal="center" vertical="center"/>
    </xf>
    <xf numFmtId="0" fontId="11" fillId="0" borderId="16"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8"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1" xfId="1" applyFont="1" applyFill="1" applyBorder="1" applyAlignment="1">
      <alignment horizontal="center" vertical="center"/>
    </xf>
    <xf numFmtId="0" fontId="18" fillId="0" borderId="0" xfId="1" applyFont="1" applyFill="1" applyAlignment="1">
      <alignment horizontal="center" vertical="center"/>
    </xf>
    <xf numFmtId="0" fontId="18" fillId="0" borderId="14" xfId="1" applyFont="1" applyFill="1" applyBorder="1" applyAlignment="1">
      <alignment horizontal="center" vertical="center"/>
    </xf>
    <xf numFmtId="0" fontId="26"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xf>
    <xf numFmtId="0" fontId="18" fillId="0" borderId="12" xfId="5" applyFont="1" applyFill="1" applyBorder="1" applyAlignment="1">
      <alignment horizontal="center" vertical="center"/>
    </xf>
    <xf numFmtId="0" fontId="21" fillId="0" borderId="0" xfId="0" applyFont="1" applyAlignment="1">
      <alignment horizontal="center" vertical="center"/>
    </xf>
    <xf numFmtId="0" fontId="18" fillId="0" borderId="12" xfId="0" applyFont="1" applyBorder="1" applyAlignment="1">
      <alignment horizontal="center" vertical="center" wrapText="1"/>
    </xf>
    <xf numFmtId="0" fontId="26" fillId="0" borderId="0" xfId="0" applyFont="1" applyAlignment="1">
      <alignment horizontal="center" vertical="center"/>
    </xf>
    <xf numFmtId="0" fontId="11" fillId="0" borderId="12" xfId="5" applyFont="1" applyFill="1" applyBorder="1" applyAlignment="1">
      <alignment horizontal="center" vertical="center"/>
    </xf>
    <xf numFmtId="0" fontId="29" fillId="0" borderId="0" xfId="0" applyFont="1" applyAlignment="1">
      <alignment horizontal="center" vertical="center"/>
    </xf>
    <xf numFmtId="0" fontId="25" fillId="0" borderId="0" xfId="0" applyFont="1" applyAlignment="1">
      <alignment horizontal="center" vertical="center" wrapText="1"/>
    </xf>
    <xf numFmtId="0" fontId="25" fillId="0" borderId="12" xfId="0" applyFont="1" applyBorder="1" applyAlignment="1">
      <alignment horizontal="center" vertical="center"/>
    </xf>
    <xf numFmtId="0" fontId="19" fillId="0" borderId="0" xfId="0" applyFont="1" applyAlignment="1">
      <alignment horizontal="center" vertical="center"/>
    </xf>
    <xf numFmtId="0" fontId="51" fillId="0" borderId="0" xfId="0" applyFont="1"/>
    <xf numFmtId="0" fontId="52" fillId="0" borderId="12" xfId="5" applyFont="1" applyFill="1" applyBorder="1" applyAlignment="1">
      <alignment horizontal="center"/>
    </xf>
    <xf numFmtId="0" fontId="13" fillId="0" borderId="12" xfId="5" applyFont="1" applyFill="1" applyBorder="1" applyAlignment="1">
      <alignment horizontal="center"/>
    </xf>
    <xf numFmtId="0" fontId="0" fillId="0" borderId="0" xfId="0" applyFill="1" applyAlignment="1">
      <alignment horizontal="center" vertical="center"/>
    </xf>
    <xf numFmtId="0" fontId="48" fillId="0" borderId="16" xfId="5"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8" fillId="0" borderId="12" xfId="1" applyFont="1" applyFill="1" applyBorder="1" applyAlignment="1">
      <alignment horizontal="center" vertical="center"/>
    </xf>
    <xf numFmtId="0" fontId="48" fillId="0" borderId="12" xfId="5" applyFont="1" applyFill="1" applyBorder="1" applyAlignment="1">
      <alignment horizontal="center" vertical="center" wrapText="1"/>
    </xf>
    <xf numFmtId="0" fontId="0" fillId="0" borderId="0" xfId="0" applyFill="1" applyAlignment="1">
      <alignment vertical="center"/>
    </xf>
    <xf numFmtId="0" fontId="50" fillId="0" borderId="14" xfId="5" applyFont="1" applyFill="1" applyBorder="1" applyAlignment="1">
      <alignment vertical="center" wrapText="1"/>
    </xf>
    <xf numFmtId="0" fontId="50" fillId="0" borderId="14" xfId="0" applyFont="1" applyFill="1" applyBorder="1" applyAlignment="1">
      <alignment vertical="center" wrapText="1"/>
    </xf>
    <xf numFmtId="0" fontId="50" fillId="0" borderId="32" xfId="1" applyFont="1" applyFill="1" applyBorder="1" applyAlignment="1">
      <alignment vertical="center"/>
    </xf>
    <xf numFmtId="0" fontId="50" fillId="0" borderId="12" xfId="0" applyFont="1" applyFill="1" applyBorder="1" applyAlignment="1">
      <alignment vertical="center"/>
    </xf>
    <xf numFmtId="0" fontId="50" fillId="0" borderId="12" xfId="5" applyFont="1" applyFill="1" applyBorder="1" applyAlignment="1">
      <alignment vertical="center" wrapText="1"/>
    </xf>
  </cellXfs>
  <cellStyles count="6">
    <cellStyle name="Comma 2" xfId="3"/>
    <cellStyle name="Hyperlink" xfId="2" builtinId="8"/>
    <cellStyle name="Normal" xfId="0" builtinId="0"/>
    <cellStyle name="Normal 2" xfId="1"/>
    <cellStyle name="Normal 3"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485900"/>
          <a:ext cx="21907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1\mboka\LOCALS~1\Temp\KRD4_ANKT_BIRLES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7" workbookViewId="0">
      <selection activeCell="F50" sqref="F50"/>
    </sheetView>
  </sheetViews>
  <sheetFormatPr defaultRowHeight="15" x14ac:dyDescent="0.3"/>
  <cols>
    <col min="1" max="7" width="11.7109375" style="4" customWidth="1"/>
    <col min="8" max="8" width="4.28515625" style="4" customWidth="1"/>
    <col min="9" max="15" width="12.85546875" style="4" customWidth="1"/>
    <col min="16" max="16384" width="9.140625" style="4"/>
  </cols>
  <sheetData>
    <row r="1" spans="1:15" x14ac:dyDescent="0.3">
      <c r="A1" s="1"/>
      <c r="B1" s="2"/>
      <c r="C1" s="2"/>
      <c r="D1" s="2"/>
      <c r="E1" s="2"/>
      <c r="F1" s="2"/>
      <c r="G1" s="3"/>
      <c r="I1" s="1"/>
      <c r="J1" s="2"/>
      <c r="K1" s="2"/>
      <c r="L1" s="2"/>
      <c r="M1" s="2"/>
      <c r="N1" s="2"/>
      <c r="O1" s="3"/>
    </row>
    <row r="2" spans="1:15" x14ac:dyDescent="0.3">
      <c r="A2" s="5"/>
      <c r="B2" s="6"/>
      <c r="C2" s="6"/>
      <c r="D2" s="6"/>
      <c r="E2" s="6"/>
      <c r="F2" s="6"/>
      <c r="G2" s="7"/>
      <c r="I2" s="5"/>
      <c r="J2" s="6"/>
      <c r="K2" s="6"/>
      <c r="L2" s="6"/>
      <c r="M2" s="6"/>
      <c r="N2" s="6"/>
      <c r="O2" s="7"/>
    </row>
    <row r="3" spans="1:15" x14ac:dyDescent="0.3">
      <c r="A3" s="5"/>
      <c r="B3" s="6"/>
      <c r="C3" s="6"/>
      <c r="D3" s="6"/>
      <c r="E3" s="6"/>
      <c r="F3" s="6"/>
      <c r="G3" s="7"/>
      <c r="I3" s="5"/>
      <c r="J3" s="6"/>
      <c r="K3" s="6"/>
      <c r="L3" s="6"/>
      <c r="M3" s="6"/>
      <c r="N3" s="6"/>
      <c r="O3" s="7"/>
    </row>
    <row r="4" spans="1:15" ht="24.75" x14ac:dyDescent="0.5">
      <c r="A4" s="178" t="s">
        <v>0</v>
      </c>
      <c r="B4" s="179"/>
      <c r="C4" s="179"/>
      <c r="D4" s="179"/>
      <c r="E4" s="179"/>
      <c r="F4" s="179"/>
      <c r="G4" s="180"/>
      <c r="I4" s="178" t="s">
        <v>1</v>
      </c>
      <c r="J4" s="179"/>
      <c r="K4" s="179"/>
      <c r="L4" s="179"/>
      <c r="M4" s="179"/>
      <c r="N4" s="179"/>
      <c r="O4" s="180"/>
    </row>
    <row r="5" spans="1:15" ht="24.75" x14ac:dyDescent="0.5">
      <c r="A5" s="8"/>
      <c r="B5" s="6"/>
      <c r="C5" s="6"/>
      <c r="D5" s="6"/>
      <c r="E5" s="6"/>
      <c r="F5" s="6"/>
      <c r="G5" s="7"/>
      <c r="I5" s="8"/>
      <c r="J5" s="6"/>
      <c r="K5" s="6"/>
      <c r="L5" s="6"/>
      <c r="M5" s="6"/>
      <c r="N5" s="6"/>
      <c r="O5" s="7"/>
    </row>
    <row r="6" spans="1:15" ht="24.75" x14ac:dyDescent="0.5">
      <c r="A6" s="8"/>
      <c r="B6" s="6"/>
      <c r="C6" s="6"/>
      <c r="D6" s="6"/>
      <c r="E6" s="6"/>
      <c r="F6" s="6"/>
      <c r="G6" s="7"/>
      <c r="I6" s="8"/>
      <c r="J6" s="6"/>
      <c r="K6" s="6"/>
      <c r="L6" s="6"/>
      <c r="M6" s="6"/>
      <c r="N6" s="6"/>
      <c r="O6" s="7"/>
    </row>
    <row r="7" spans="1:15" ht="24.75" x14ac:dyDescent="0.5">
      <c r="A7" s="8"/>
      <c r="B7" s="6"/>
      <c r="C7" s="6"/>
      <c r="D7" s="6"/>
      <c r="E7" s="6"/>
      <c r="F7" s="6"/>
      <c r="G7" s="7"/>
      <c r="I7" s="8"/>
      <c r="J7" s="6"/>
      <c r="K7" s="6"/>
      <c r="L7" s="6"/>
      <c r="M7" s="6"/>
      <c r="N7" s="6"/>
      <c r="O7" s="7"/>
    </row>
    <row r="8" spans="1:15" ht="24.75" x14ac:dyDescent="0.5">
      <c r="A8" s="8"/>
      <c r="B8" s="6"/>
      <c r="C8" s="6"/>
      <c r="D8" s="6"/>
      <c r="E8" s="6"/>
      <c r="F8" s="6"/>
      <c r="G8" s="7"/>
      <c r="I8" s="8"/>
      <c r="J8" s="6"/>
      <c r="K8" s="6"/>
      <c r="L8" s="6"/>
      <c r="M8" s="6"/>
      <c r="N8" s="6"/>
      <c r="O8" s="7"/>
    </row>
    <row r="9" spans="1:15" ht="17.25" customHeight="1" x14ac:dyDescent="0.5">
      <c r="A9" s="8"/>
      <c r="B9" s="6"/>
      <c r="C9" s="6"/>
      <c r="D9" s="6"/>
      <c r="E9" s="6"/>
      <c r="F9" s="6"/>
      <c r="G9" s="7"/>
      <c r="I9" s="8"/>
      <c r="J9" s="6"/>
      <c r="K9" s="6"/>
      <c r="L9" s="6"/>
      <c r="M9" s="6"/>
      <c r="N9" s="6"/>
      <c r="O9" s="7"/>
    </row>
    <row r="10" spans="1:15" ht="17.25" customHeight="1" x14ac:dyDescent="0.3">
      <c r="A10" s="5"/>
      <c r="B10" s="6"/>
      <c r="C10" s="6"/>
      <c r="D10" s="6"/>
      <c r="E10" s="6"/>
      <c r="F10" s="6"/>
      <c r="G10" s="7"/>
      <c r="I10" s="5"/>
      <c r="J10" s="6"/>
      <c r="K10" s="6"/>
      <c r="L10" s="6"/>
      <c r="M10" s="6"/>
      <c r="N10" s="6"/>
      <c r="O10" s="7"/>
    </row>
    <row r="11" spans="1:15" ht="17.25" customHeight="1" x14ac:dyDescent="0.4">
      <c r="A11" s="9"/>
      <c r="B11" s="6"/>
      <c r="C11" s="6"/>
      <c r="D11" s="6"/>
      <c r="E11" s="6"/>
      <c r="F11" s="6"/>
      <c r="G11" s="7"/>
      <c r="I11" s="9"/>
      <c r="J11" s="6"/>
      <c r="K11" s="6"/>
      <c r="L11" s="6"/>
      <c r="M11" s="6"/>
      <c r="N11" s="6"/>
      <c r="O11" s="7"/>
    </row>
    <row r="12" spans="1:15" ht="19.5" x14ac:dyDescent="0.4">
      <c r="A12" s="9"/>
      <c r="B12" s="6"/>
      <c r="C12" s="6"/>
      <c r="D12" s="6"/>
      <c r="E12" s="6"/>
      <c r="F12" s="6"/>
      <c r="G12" s="7"/>
      <c r="I12" s="9"/>
      <c r="J12" s="6"/>
      <c r="K12" s="6"/>
      <c r="L12" s="6"/>
      <c r="M12" s="6"/>
      <c r="N12" s="6"/>
      <c r="O12" s="7"/>
    </row>
    <row r="13" spans="1:15" ht="19.5" x14ac:dyDescent="0.4">
      <c r="A13" s="9"/>
      <c r="B13" s="6"/>
      <c r="C13" s="6"/>
      <c r="D13" s="6"/>
      <c r="E13" s="6"/>
      <c r="F13" s="6"/>
      <c r="G13" s="7"/>
      <c r="I13" s="9"/>
      <c r="J13" s="6"/>
      <c r="K13" s="6"/>
      <c r="L13" s="6"/>
      <c r="M13" s="6"/>
      <c r="N13" s="6"/>
      <c r="O13" s="7"/>
    </row>
    <row r="14" spans="1:15" ht="19.5" x14ac:dyDescent="0.4">
      <c r="A14" s="9"/>
      <c r="B14" s="6"/>
      <c r="C14" s="6"/>
      <c r="D14" s="6"/>
      <c r="E14" s="6"/>
      <c r="F14" s="6"/>
      <c r="G14" s="7"/>
      <c r="I14" s="9"/>
      <c r="J14" s="6"/>
      <c r="K14" s="6"/>
      <c r="L14" s="6"/>
      <c r="M14" s="6"/>
      <c r="N14" s="6"/>
      <c r="O14" s="7"/>
    </row>
    <row r="15" spans="1:15" ht="19.5" x14ac:dyDescent="0.4">
      <c r="A15" s="9"/>
      <c r="B15" s="6"/>
      <c r="C15" s="6"/>
      <c r="D15" s="6"/>
      <c r="E15" s="6"/>
      <c r="F15" s="6"/>
      <c r="G15" s="7"/>
      <c r="I15" s="9"/>
      <c r="J15" s="6"/>
      <c r="K15" s="6"/>
      <c r="L15" s="6"/>
      <c r="M15" s="6"/>
      <c r="N15" s="6"/>
      <c r="O15" s="7"/>
    </row>
    <row r="16" spans="1:15" ht="19.5" x14ac:dyDescent="0.4">
      <c r="A16" s="9"/>
      <c r="B16" s="6"/>
      <c r="C16" s="6"/>
      <c r="D16" s="6"/>
      <c r="E16" s="6"/>
      <c r="F16" s="6"/>
      <c r="G16" s="7"/>
      <c r="I16" s="9"/>
      <c r="J16" s="6"/>
      <c r="K16" s="6"/>
      <c r="L16" s="6"/>
      <c r="M16" s="6"/>
      <c r="N16" s="6"/>
      <c r="O16" s="7"/>
    </row>
    <row r="17" spans="1:15" ht="19.5" x14ac:dyDescent="0.4">
      <c r="A17" s="9"/>
      <c r="B17" s="6"/>
      <c r="C17" s="6"/>
      <c r="D17" s="6"/>
      <c r="E17" s="6"/>
      <c r="F17" s="6"/>
      <c r="G17" s="7"/>
      <c r="I17" s="9"/>
      <c r="J17" s="6"/>
      <c r="K17" s="6"/>
      <c r="L17" s="6"/>
      <c r="M17" s="6"/>
      <c r="N17" s="6"/>
      <c r="O17" s="7"/>
    </row>
    <row r="18" spans="1:15" ht="24.75" x14ac:dyDescent="0.5">
      <c r="A18" s="178" t="s">
        <v>2</v>
      </c>
      <c r="B18" s="179"/>
      <c r="C18" s="179"/>
      <c r="D18" s="179"/>
      <c r="E18" s="179"/>
      <c r="F18" s="179"/>
      <c r="G18" s="180"/>
      <c r="I18" s="178" t="s">
        <v>3</v>
      </c>
      <c r="J18" s="179"/>
      <c r="K18" s="179"/>
      <c r="L18" s="179"/>
      <c r="M18" s="179"/>
      <c r="N18" s="179"/>
      <c r="O18" s="180"/>
    </row>
    <row r="19" spans="1:15" ht="19.5" x14ac:dyDescent="0.4">
      <c r="A19" s="9"/>
      <c r="B19" s="6"/>
      <c r="C19" s="6"/>
      <c r="D19" s="6"/>
      <c r="E19" s="6"/>
      <c r="F19" s="6"/>
      <c r="G19" s="7"/>
      <c r="I19" s="9"/>
      <c r="J19" s="6"/>
      <c r="K19" s="6"/>
      <c r="L19" s="6"/>
      <c r="M19" s="6"/>
      <c r="N19" s="6"/>
      <c r="O19" s="7"/>
    </row>
    <row r="20" spans="1:15" ht="19.5" x14ac:dyDescent="0.4">
      <c r="A20" s="9"/>
      <c r="B20" s="6"/>
      <c r="C20" s="6"/>
      <c r="D20" s="6"/>
      <c r="E20" s="6"/>
      <c r="F20" s="6"/>
      <c r="G20" s="7"/>
      <c r="H20" s="10"/>
      <c r="I20" s="9"/>
      <c r="J20" s="6"/>
      <c r="K20" s="6"/>
      <c r="L20" s="6"/>
      <c r="M20" s="6"/>
      <c r="N20" s="6"/>
      <c r="O20" s="7"/>
    </row>
    <row r="21" spans="1:15" x14ac:dyDescent="0.3">
      <c r="A21" s="5"/>
      <c r="B21" s="6"/>
      <c r="C21" s="6"/>
      <c r="D21" s="6"/>
      <c r="E21" s="6"/>
      <c r="F21" s="6"/>
      <c r="G21" s="7"/>
      <c r="I21" s="5"/>
      <c r="J21" s="6"/>
      <c r="K21" s="6"/>
      <c r="L21" s="6"/>
      <c r="M21" s="6"/>
      <c r="N21" s="6"/>
      <c r="O21" s="7"/>
    </row>
    <row r="22" spans="1:15" ht="19.5" x14ac:dyDescent="0.4">
      <c r="A22" s="9"/>
      <c r="B22" s="6"/>
      <c r="C22" s="6"/>
      <c r="D22" s="6"/>
      <c r="E22" s="6"/>
      <c r="F22" s="6"/>
      <c r="G22" s="7"/>
      <c r="I22" s="9"/>
      <c r="J22" s="6"/>
      <c r="K22" s="6"/>
      <c r="L22" s="6"/>
      <c r="M22" s="6"/>
      <c r="N22" s="6"/>
      <c r="O22" s="7"/>
    </row>
    <row r="23" spans="1:15" ht="19.5" x14ac:dyDescent="0.4">
      <c r="A23" s="9"/>
      <c r="B23" s="6"/>
      <c r="C23" s="6"/>
      <c r="D23" s="6"/>
      <c r="E23" s="6"/>
      <c r="F23" s="6"/>
      <c r="G23" s="7"/>
      <c r="I23" s="9"/>
      <c r="J23" s="6"/>
      <c r="K23" s="6"/>
      <c r="L23" s="6"/>
      <c r="M23" s="6"/>
      <c r="N23" s="6"/>
      <c r="O23" s="7"/>
    </row>
    <row r="24" spans="1:15" ht="19.5" x14ac:dyDescent="0.4">
      <c r="A24" s="9"/>
      <c r="B24" s="6"/>
      <c r="C24" s="6"/>
      <c r="D24" s="6"/>
      <c r="E24" s="6"/>
      <c r="F24" s="6"/>
      <c r="G24" s="7"/>
      <c r="I24" s="9"/>
      <c r="J24" s="6"/>
      <c r="K24" s="6"/>
      <c r="L24" s="6"/>
      <c r="M24" s="6"/>
      <c r="N24" s="6"/>
      <c r="O24" s="7"/>
    </row>
    <row r="25" spans="1:15" ht="19.5" x14ac:dyDescent="0.4">
      <c r="A25" s="9"/>
      <c r="B25" s="6"/>
      <c r="C25" s="6"/>
      <c r="D25" s="6"/>
      <c r="E25" s="6"/>
      <c r="F25" s="6"/>
      <c r="G25" s="7"/>
      <c r="I25" s="9"/>
      <c r="J25" s="6"/>
      <c r="K25" s="6"/>
      <c r="L25" s="6"/>
      <c r="M25" s="6"/>
      <c r="N25" s="6"/>
      <c r="O25" s="7"/>
    </row>
    <row r="26" spans="1:15" ht="19.5" x14ac:dyDescent="0.4">
      <c r="A26" s="9"/>
      <c r="B26" s="6"/>
      <c r="C26" s="6"/>
      <c r="D26" s="6"/>
      <c r="E26" s="6"/>
      <c r="F26" s="6"/>
      <c r="G26" s="7"/>
      <c r="I26" s="9"/>
      <c r="J26" s="6"/>
      <c r="K26" s="6"/>
      <c r="L26" s="6"/>
      <c r="M26" s="6"/>
      <c r="N26" s="6"/>
      <c r="O26" s="7"/>
    </row>
    <row r="27" spans="1:15" ht="19.5" x14ac:dyDescent="0.4">
      <c r="A27" s="9"/>
      <c r="B27" s="6"/>
      <c r="C27" s="6"/>
      <c r="D27" s="6"/>
      <c r="E27" s="6"/>
      <c r="F27" s="6"/>
      <c r="G27" s="7"/>
      <c r="I27" s="9"/>
      <c r="J27" s="6"/>
      <c r="K27" s="6"/>
      <c r="L27" s="6"/>
      <c r="M27" s="6"/>
      <c r="N27" s="6"/>
      <c r="O27" s="7"/>
    </row>
    <row r="28" spans="1:15" ht="19.5" x14ac:dyDescent="0.4">
      <c r="A28" s="9"/>
      <c r="B28" s="6"/>
      <c r="C28" s="6"/>
      <c r="D28" s="6"/>
      <c r="E28" s="6"/>
      <c r="F28" s="6"/>
      <c r="G28" s="7"/>
      <c r="I28" s="9"/>
      <c r="J28" s="6"/>
      <c r="K28" s="6"/>
      <c r="L28" s="6"/>
      <c r="M28" s="6"/>
      <c r="N28" s="6"/>
      <c r="O28" s="7"/>
    </row>
    <row r="29" spans="1:15" ht="24.75" x14ac:dyDescent="0.5">
      <c r="A29" s="181" t="s">
        <v>299</v>
      </c>
      <c r="B29" s="182"/>
      <c r="C29" s="182"/>
      <c r="D29" s="182"/>
      <c r="E29" s="182"/>
      <c r="F29" s="182"/>
      <c r="G29" s="183"/>
      <c r="I29" s="181" t="s">
        <v>298</v>
      </c>
      <c r="J29" s="182"/>
      <c r="K29" s="182"/>
      <c r="L29" s="182"/>
      <c r="M29" s="182"/>
      <c r="N29" s="182"/>
      <c r="O29" s="183"/>
    </row>
    <row r="30" spans="1:15" x14ac:dyDescent="0.3">
      <c r="A30" s="170"/>
      <c r="B30" s="171"/>
      <c r="C30" s="171"/>
      <c r="D30" s="171"/>
      <c r="E30" s="171"/>
      <c r="F30" s="171"/>
      <c r="G30" s="172"/>
      <c r="I30" s="170"/>
      <c r="J30" s="171"/>
      <c r="K30" s="171"/>
      <c r="L30" s="171"/>
      <c r="M30" s="171"/>
      <c r="N30" s="171"/>
      <c r="O30" s="172"/>
    </row>
    <row r="31" spans="1:15" ht="15.75" customHeight="1" x14ac:dyDescent="0.3">
      <c r="A31" s="170"/>
      <c r="B31" s="171"/>
      <c r="C31" s="171"/>
      <c r="D31" s="171"/>
      <c r="E31" s="171"/>
      <c r="F31" s="171"/>
      <c r="G31" s="172"/>
      <c r="I31" s="170"/>
      <c r="J31" s="171"/>
      <c r="K31" s="171"/>
      <c r="L31" s="171"/>
      <c r="M31" s="171"/>
      <c r="N31" s="171"/>
      <c r="O31" s="172"/>
    </row>
    <row r="32" spans="1:15" ht="15.75" customHeight="1" x14ac:dyDescent="0.3">
      <c r="A32" s="170"/>
      <c r="B32" s="171"/>
      <c r="C32" s="171"/>
      <c r="D32" s="171"/>
      <c r="E32" s="171"/>
      <c r="F32" s="171"/>
      <c r="G32" s="172"/>
      <c r="I32" s="170"/>
      <c r="J32" s="171"/>
      <c r="K32" s="171"/>
      <c r="L32" s="171"/>
      <c r="M32" s="171"/>
      <c r="N32" s="171"/>
      <c r="O32" s="172"/>
    </row>
    <row r="33" spans="1:15" ht="15.75" thickBot="1" x14ac:dyDescent="0.35">
      <c r="A33" s="173"/>
      <c r="B33" s="174"/>
      <c r="C33" s="174"/>
      <c r="D33" s="174"/>
      <c r="E33" s="174"/>
      <c r="F33" s="174"/>
      <c r="G33" s="175"/>
      <c r="I33" s="173"/>
      <c r="J33" s="174"/>
      <c r="K33" s="174"/>
      <c r="L33" s="174"/>
      <c r="M33" s="174"/>
      <c r="N33" s="174"/>
      <c r="O33" s="175"/>
    </row>
    <row r="34" spans="1:15" ht="19.5" x14ac:dyDescent="0.4">
      <c r="A34" s="11"/>
    </row>
    <row r="35" spans="1:15" ht="21.75" x14ac:dyDescent="0.45">
      <c r="A35" s="12"/>
      <c r="B35" s="12"/>
      <c r="C35" s="12"/>
      <c r="D35" s="12"/>
      <c r="E35" s="12"/>
      <c r="F35" s="12"/>
      <c r="G35" s="12"/>
    </row>
    <row r="36" spans="1:15" ht="21.75" x14ac:dyDescent="0.45">
      <c r="A36" s="13"/>
      <c r="B36" s="12"/>
      <c r="C36" s="12"/>
      <c r="D36" s="12"/>
      <c r="E36" s="12"/>
      <c r="F36" s="12"/>
      <c r="G36" s="12"/>
    </row>
    <row r="37" spans="1:15" ht="19.5" x14ac:dyDescent="0.4">
      <c r="A37" s="11"/>
    </row>
    <row r="38" spans="1:15" ht="21.75" x14ac:dyDescent="0.45">
      <c r="A38" s="17"/>
    </row>
    <row r="40" spans="1:15" x14ac:dyDescent="0.3">
      <c r="A40" s="14"/>
      <c r="B40" s="15"/>
      <c r="C40" s="15"/>
      <c r="D40" s="15"/>
      <c r="E40" s="15"/>
      <c r="F40" s="15"/>
      <c r="G40" s="15"/>
    </row>
    <row r="43" spans="1:15" ht="19.5" x14ac:dyDescent="0.4">
      <c r="I43" s="16"/>
    </row>
    <row r="48" spans="1:15" ht="27.75" x14ac:dyDescent="0.55000000000000004">
      <c r="A48" s="176"/>
      <c r="B48" s="177"/>
      <c r="C48" s="177"/>
      <c r="D48" s="177"/>
      <c r="E48" s="177"/>
      <c r="F48" s="177"/>
      <c r="G48" s="177"/>
    </row>
    <row r="49" spans="1:1" ht="19.5" x14ac:dyDescent="0.4">
      <c r="A49" s="11"/>
    </row>
    <row r="50" spans="1:1" ht="19.5" x14ac:dyDescent="0.4">
      <c r="A50" s="11"/>
    </row>
  </sheetData>
  <mergeCells count="9">
    <mergeCell ref="A30:G33"/>
    <mergeCell ref="I30:O33"/>
    <mergeCell ref="A48:G48"/>
    <mergeCell ref="A4:G4"/>
    <mergeCell ref="I4:O4"/>
    <mergeCell ref="A18:G18"/>
    <mergeCell ref="I18:O18"/>
    <mergeCell ref="A29:G29"/>
    <mergeCell ref="I29:O29"/>
  </mergeCells>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pane xSplit="2" ySplit="7" topLeftCell="C8" activePane="bottomRight" state="frozen"/>
      <selection pane="topRight" activeCell="C1" sqref="C1"/>
      <selection pane="bottomLeft" activeCell="A8" sqref="A8"/>
      <selection pane="bottomRight" activeCell="O20" sqref="O20"/>
    </sheetView>
  </sheetViews>
  <sheetFormatPr defaultRowHeight="15" x14ac:dyDescent="0.3"/>
  <cols>
    <col min="1" max="2" width="9.140625" style="94"/>
    <col min="3" max="8" width="13.28515625" style="94" customWidth="1"/>
    <col min="9" max="16384" width="9.140625" style="94"/>
  </cols>
  <sheetData>
    <row r="1" spans="1:8" ht="17.25" x14ac:dyDescent="0.35">
      <c r="A1" s="111" t="s">
        <v>278</v>
      </c>
      <c r="B1" s="112"/>
      <c r="C1" s="18"/>
      <c r="D1" s="18"/>
      <c r="E1" s="18"/>
      <c r="F1" s="18"/>
    </row>
    <row r="2" spans="1:8" s="98" customFormat="1" ht="17.25" x14ac:dyDescent="0.35">
      <c r="A2" s="64" t="s">
        <v>279</v>
      </c>
      <c r="B2" s="64"/>
      <c r="C2" s="64"/>
      <c r="D2" s="64"/>
      <c r="E2" s="64"/>
      <c r="F2" s="64"/>
    </row>
    <row r="3" spans="1:8" x14ac:dyDescent="0.3">
      <c r="A3" s="93"/>
    </row>
    <row r="4" spans="1:8" x14ac:dyDescent="0.3">
      <c r="C4" s="226" t="s">
        <v>191</v>
      </c>
      <c r="D4" s="226"/>
      <c r="E4" s="226" t="s">
        <v>196</v>
      </c>
      <c r="F4" s="226"/>
      <c r="G4" s="226" t="s">
        <v>192</v>
      </c>
      <c r="H4" s="226"/>
    </row>
    <row r="5" spans="1:8" s="101" customFormat="1" x14ac:dyDescent="0.3">
      <c r="C5" s="207" t="s">
        <v>57</v>
      </c>
      <c r="D5" s="207"/>
      <c r="E5" s="207" t="s">
        <v>193</v>
      </c>
      <c r="F5" s="207"/>
      <c r="G5" s="207" t="s">
        <v>194</v>
      </c>
      <c r="H5" s="207"/>
    </row>
    <row r="6" spans="1:8" s="93" customFormat="1" x14ac:dyDescent="0.3">
      <c r="A6" s="225" t="s">
        <v>247</v>
      </c>
      <c r="B6" s="225"/>
      <c r="C6" s="144" t="s">
        <v>195</v>
      </c>
      <c r="D6" s="144" t="s">
        <v>62</v>
      </c>
      <c r="E6" s="144" t="s">
        <v>195</v>
      </c>
      <c r="F6" s="144" t="s">
        <v>62</v>
      </c>
      <c r="G6" s="144" t="s">
        <v>361</v>
      </c>
      <c r="H6" s="144" t="s">
        <v>62</v>
      </c>
    </row>
    <row r="7" spans="1:8" s="101" customFormat="1" x14ac:dyDescent="0.3">
      <c r="A7" s="224" t="s">
        <v>248</v>
      </c>
      <c r="B7" s="224"/>
      <c r="C7" s="143" t="s">
        <v>63</v>
      </c>
      <c r="D7" s="143" t="s">
        <v>64</v>
      </c>
      <c r="E7" s="143" t="s">
        <v>63</v>
      </c>
      <c r="F7" s="143" t="s">
        <v>64</v>
      </c>
      <c r="G7" s="143" t="s">
        <v>343</v>
      </c>
      <c r="H7" s="143" t="s">
        <v>64</v>
      </c>
    </row>
    <row r="8" spans="1:8" x14ac:dyDescent="0.3">
      <c r="A8" s="94" t="s">
        <v>65</v>
      </c>
      <c r="B8" s="94" t="s">
        <v>66</v>
      </c>
      <c r="C8" s="115">
        <v>-44.3</v>
      </c>
      <c r="D8" s="115">
        <v>-33.450000000000003</v>
      </c>
      <c r="E8" s="115">
        <v>-44.3</v>
      </c>
      <c r="F8" s="115">
        <v>-35</v>
      </c>
      <c r="G8" s="115">
        <v>-42.9</v>
      </c>
      <c r="H8" s="115">
        <v>-31.9</v>
      </c>
    </row>
    <row r="9" spans="1:8" x14ac:dyDescent="0.3">
      <c r="A9" s="94" t="s">
        <v>67</v>
      </c>
      <c r="B9" s="94" t="s">
        <v>68</v>
      </c>
      <c r="C9" s="115">
        <v>-26.1</v>
      </c>
      <c r="D9" s="115">
        <v>0</v>
      </c>
      <c r="E9" s="115">
        <v>-17.5</v>
      </c>
      <c r="F9" s="115">
        <v>0</v>
      </c>
      <c r="G9" s="115">
        <v>-29.3</v>
      </c>
      <c r="H9" s="115">
        <v>0</v>
      </c>
    </row>
    <row r="10" spans="1:8" x14ac:dyDescent="0.3">
      <c r="A10" s="94" t="s">
        <v>69</v>
      </c>
      <c r="B10" s="94" t="s">
        <v>70</v>
      </c>
      <c r="C10" s="115">
        <v>0</v>
      </c>
      <c r="D10" s="115">
        <v>1.7999999999999998</v>
      </c>
      <c r="E10" s="115">
        <v>-1.7</v>
      </c>
      <c r="F10" s="115">
        <v>4.0999999999999996</v>
      </c>
      <c r="G10" s="115">
        <v>-4.7</v>
      </c>
      <c r="H10" s="115">
        <v>-0.5</v>
      </c>
    </row>
    <row r="11" spans="1:8" x14ac:dyDescent="0.3">
      <c r="A11" s="94" t="s">
        <v>71</v>
      </c>
      <c r="B11" s="94" t="s">
        <v>72</v>
      </c>
      <c r="C11" s="115">
        <v>-4</v>
      </c>
      <c r="D11" s="115">
        <v>9.0500000000000007</v>
      </c>
      <c r="E11" s="115">
        <v>-1.7</v>
      </c>
      <c r="F11" s="115">
        <v>13.7</v>
      </c>
      <c r="G11" s="115">
        <v>-8.6999999999999993</v>
      </c>
      <c r="H11" s="115">
        <v>4.4000000000000004</v>
      </c>
    </row>
    <row r="12" spans="1:8" x14ac:dyDescent="0.3">
      <c r="A12" s="94" t="s">
        <v>73</v>
      </c>
      <c r="B12" s="94" t="s">
        <v>74</v>
      </c>
      <c r="C12" s="115">
        <v>-26.5</v>
      </c>
      <c r="D12" s="115">
        <v>-5</v>
      </c>
      <c r="E12" s="115">
        <v>-13.4</v>
      </c>
      <c r="F12" s="115">
        <v>-5</v>
      </c>
      <c r="G12" s="115">
        <v>-24.8</v>
      </c>
      <c r="H12" s="115">
        <v>-5</v>
      </c>
    </row>
    <row r="13" spans="1:8" x14ac:dyDescent="0.3">
      <c r="A13" s="94" t="s">
        <v>75</v>
      </c>
      <c r="B13" s="94" t="s">
        <v>76</v>
      </c>
      <c r="C13" s="115">
        <v>1.5</v>
      </c>
      <c r="D13" s="115">
        <v>8.9499999999999993</v>
      </c>
      <c r="E13" s="115">
        <v>2.8</v>
      </c>
      <c r="F13" s="115">
        <v>14.9</v>
      </c>
      <c r="G13" s="115">
        <v>3.2</v>
      </c>
      <c r="H13" s="115">
        <v>3</v>
      </c>
    </row>
    <row r="14" spans="1:8" x14ac:dyDescent="0.3">
      <c r="A14" s="94" t="s">
        <v>77</v>
      </c>
      <c r="B14" s="94" t="s">
        <v>78</v>
      </c>
      <c r="C14" s="115">
        <v>-1.2</v>
      </c>
      <c r="D14" s="115">
        <v>14.1</v>
      </c>
      <c r="E14" s="115">
        <v>28.5</v>
      </c>
      <c r="F14" s="115">
        <v>25</v>
      </c>
      <c r="G14" s="115">
        <v>-4.7</v>
      </c>
      <c r="H14" s="115">
        <v>3.2</v>
      </c>
    </row>
    <row r="15" spans="1:8" x14ac:dyDescent="0.3">
      <c r="A15" s="94" t="s">
        <v>79</v>
      </c>
      <c r="B15" s="94" t="s">
        <v>80</v>
      </c>
      <c r="C15" s="115">
        <v>14</v>
      </c>
      <c r="D15" s="115">
        <v>-7.8500000000000005</v>
      </c>
      <c r="E15" s="115">
        <v>6.5</v>
      </c>
      <c r="F15" s="115">
        <v>-11.3</v>
      </c>
      <c r="G15" s="115">
        <v>4.4000000000000004</v>
      </c>
      <c r="H15" s="115">
        <v>-4.4000000000000004</v>
      </c>
    </row>
    <row r="16" spans="1:8" x14ac:dyDescent="0.3">
      <c r="A16" s="94" t="s">
        <v>81</v>
      </c>
      <c r="B16" s="94" t="s">
        <v>82</v>
      </c>
      <c r="C16" s="115">
        <v>1.9</v>
      </c>
      <c r="D16" s="115">
        <v>7.3000000000000007</v>
      </c>
      <c r="E16" s="115">
        <v>5.9</v>
      </c>
      <c r="F16" s="115">
        <v>12.3</v>
      </c>
      <c r="G16" s="115">
        <v>7.2</v>
      </c>
      <c r="H16" s="115">
        <v>2.2999999999999998</v>
      </c>
    </row>
    <row r="17" spans="1:8" x14ac:dyDescent="0.3">
      <c r="A17" s="94" t="s">
        <v>83</v>
      </c>
      <c r="B17" s="94" t="s">
        <v>84</v>
      </c>
      <c r="C17" s="115">
        <v>16.2</v>
      </c>
      <c r="D17" s="115">
        <v>6.25</v>
      </c>
      <c r="E17" s="115">
        <v>16.2</v>
      </c>
      <c r="F17" s="115">
        <v>7.2</v>
      </c>
      <c r="G17" s="115">
        <v>12.2</v>
      </c>
      <c r="H17" s="115">
        <v>5.3</v>
      </c>
    </row>
    <row r="18" spans="1:8" x14ac:dyDescent="0.3">
      <c r="A18" s="94" t="s">
        <v>85</v>
      </c>
      <c r="B18" s="94" t="s">
        <v>86</v>
      </c>
      <c r="C18" s="115">
        <v>-7.7</v>
      </c>
      <c r="D18" s="115">
        <v>-4</v>
      </c>
      <c r="E18" s="115">
        <v>-7.7</v>
      </c>
      <c r="F18" s="115">
        <v>-4</v>
      </c>
      <c r="G18" s="115">
        <v>-12.3</v>
      </c>
      <c r="H18" s="115">
        <v>-4</v>
      </c>
    </row>
    <row r="19" spans="1:8" x14ac:dyDescent="0.3">
      <c r="A19" s="94" t="s">
        <v>87</v>
      </c>
      <c r="B19" s="94" t="s">
        <v>88</v>
      </c>
      <c r="C19" s="115">
        <v>0</v>
      </c>
      <c r="D19" s="115">
        <v>-2.4</v>
      </c>
      <c r="E19" s="115">
        <v>0</v>
      </c>
      <c r="F19" s="115">
        <v>-2.4</v>
      </c>
      <c r="G19" s="115">
        <v>0</v>
      </c>
      <c r="H19" s="115">
        <v>-2.4</v>
      </c>
    </row>
    <row r="20" spans="1:8" x14ac:dyDescent="0.3">
      <c r="A20" s="94" t="s">
        <v>89</v>
      </c>
      <c r="B20" s="94" t="s">
        <v>90</v>
      </c>
      <c r="C20" s="115">
        <v>-9.6</v>
      </c>
      <c r="D20" s="115">
        <v>0</v>
      </c>
      <c r="E20" s="115">
        <v>-9.6</v>
      </c>
      <c r="F20" s="115">
        <v>0</v>
      </c>
      <c r="G20" s="115">
        <v>-9.6</v>
      </c>
      <c r="H20" s="115">
        <v>0</v>
      </c>
    </row>
    <row r="21" spans="1:8" x14ac:dyDescent="0.3">
      <c r="A21" s="94" t="s">
        <v>91</v>
      </c>
      <c r="B21" s="94" t="s">
        <v>92</v>
      </c>
      <c r="C21" s="115">
        <v>0</v>
      </c>
      <c r="D21" s="115">
        <v>9.6</v>
      </c>
      <c r="E21" s="115">
        <v>0</v>
      </c>
      <c r="F21" s="115">
        <v>9.6</v>
      </c>
      <c r="G21" s="115">
        <v>0</v>
      </c>
      <c r="H21" s="115">
        <v>9.6</v>
      </c>
    </row>
    <row r="22" spans="1:8" x14ac:dyDescent="0.3">
      <c r="A22" s="94" t="s">
        <v>93</v>
      </c>
      <c r="B22" s="94" t="s">
        <v>94</v>
      </c>
      <c r="C22" s="115">
        <v>0</v>
      </c>
      <c r="D22" s="115">
        <v>9.4</v>
      </c>
      <c r="E22" s="115">
        <v>0</v>
      </c>
      <c r="F22" s="115">
        <v>9.4</v>
      </c>
      <c r="G22" s="115">
        <v>0</v>
      </c>
      <c r="H22" s="115">
        <v>9.4</v>
      </c>
    </row>
    <row r="23" spans="1:8" x14ac:dyDescent="0.3">
      <c r="A23" s="94" t="s">
        <v>95</v>
      </c>
      <c r="B23" s="94" t="s">
        <v>96</v>
      </c>
      <c r="C23" s="115">
        <v>0</v>
      </c>
      <c r="D23" s="115">
        <v>10.199999999999999</v>
      </c>
      <c r="E23" s="115">
        <v>0</v>
      </c>
      <c r="F23" s="115">
        <v>10.199999999999999</v>
      </c>
      <c r="G23" s="115">
        <v>0</v>
      </c>
      <c r="H23" s="115">
        <v>10.199999999999999</v>
      </c>
    </row>
    <row r="24" spans="1:8" x14ac:dyDescent="0.3">
      <c r="A24" s="94" t="s">
        <v>97</v>
      </c>
      <c r="B24" s="94" t="s">
        <v>98</v>
      </c>
      <c r="C24" s="115">
        <v>1.3</v>
      </c>
      <c r="D24" s="115">
        <v>9.9</v>
      </c>
      <c r="E24" s="115">
        <v>1.3</v>
      </c>
      <c r="F24" s="115">
        <v>9.9</v>
      </c>
      <c r="G24" s="115">
        <v>-4.7</v>
      </c>
      <c r="H24" s="115">
        <v>9.9</v>
      </c>
    </row>
    <row r="25" spans="1:8" x14ac:dyDescent="0.3">
      <c r="A25" s="94" t="s">
        <v>99</v>
      </c>
      <c r="B25" s="94" t="s">
        <v>100</v>
      </c>
      <c r="C25" s="115">
        <v>3.7</v>
      </c>
      <c r="D25" s="115">
        <v>6.8000000000000007</v>
      </c>
      <c r="E25" s="115">
        <v>9.9</v>
      </c>
      <c r="F25" s="115">
        <v>7.7</v>
      </c>
      <c r="G25" s="115">
        <v>20.7</v>
      </c>
      <c r="H25" s="115">
        <v>5.9</v>
      </c>
    </row>
    <row r="26" spans="1:8" x14ac:dyDescent="0.3">
      <c r="A26" s="94" t="s">
        <v>101</v>
      </c>
      <c r="B26" s="94" t="s">
        <v>102</v>
      </c>
      <c r="C26" s="115">
        <v>-0.4</v>
      </c>
      <c r="D26" s="115">
        <v>9.9499999999999993</v>
      </c>
      <c r="E26" s="115">
        <v>-0.4</v>
      </c>
      <c r="F26" s="115">
        <v>9.1</v>
      </c>
      <c r="G26" s="115">
        <v>-4</v>
      </c>
      <c r="H26" s="115">
        <v>10.8</v>
      </c>
    </row>
    <row r="27" spans="1:8" x14ac:dyDescent="0.3">
      <c r="A27" s="94" t="s">
        <v>103</v>
      </c>
      <c r="B27" s="94" t="s">
        <v>104</v>
      </c>
      <c r="C27" s="115">
        <v>10.8</v>
      </c>
      <c r="D27" s="115">
        <v>8.4</v>
      </c>
      <c r="E27" s="115">
        <v>10.8</v>
      </c>
      <c r="F27" s="115">
        <v>4.5</v>
      </c>
      <c r="G27" s="115">
        <v>8.3000000000000007</v>
      </c>
      <c r="H27" s="115">
        <v>12.3</v>
      </c>
    </row>
    <row r="28" spans="1:8" x14ac:dyDescent="0.3">
      <c r="A28" s="94" t="s">
        <v>105</v>
      </c>
      <c r="B28" s="94" t="s">
        <v>106</v>
      </c>
      <c r="C28" s="115">
        <v>3.1</v>
      </c>
      <c r="D28" s="115">
        <v>25.85</v>
      </c>
      <c r="E28" s="115">
        <v>-9.6</v>
      </c>
      <c r="F28" s="115">
        <v>26.8</v>
      </c>
      <c r="G28" s="115">
        <v>6.5</v>
      </c>
      <c r="H28" s="115">
        <v>24.9</v>
      </c>
    </row>
    <row r="29" spans="1:8" x14ac:dyDescent="0.3">
      <c r="A29" s="94" t="s">
        <v>107</v>
      </c>
      <c r="B29" s="94" t="s">
        <v>108</v>
      </c>
      <c r="C29" s="115">
        <v>16.899999999999999</v>
      </c>
      <c r="D29" s="115">
        <v>29.55</v>
      </c>
      <c r="E29" s="115">
        <v>15.5</v>
      </c>
      <c r="F29" s="115">
        <v>24.5</v>
      </c>
      <c r="G29" s="115">
        <v>22.5</v>
      </c>
      <c r="H29" s="115">
        <v>34.6</v>
      </c>
    </row>
    <row r="30" spans="1:8" x14ac:dyDescent="0.3">
      <c r="A30" s="94" t="s">
        <v>109</v>
      </c>
      <c r="B30" s="94" t="s">
        <v>110</v>
      </c>
      <c r="C30" s="115">
        <v>18.2</v>
      </c>
      <c r="D30" s="115">
        <v>0</v>
      </c>
      <c r="E30" s="115">
        <v>17.899999999999999</v>
      </c>
      <c r="F30" s="115">
        <v>0</v>
      </c>
      <c r="G30" s="115">
        <v>27.8</v>
      </c>
      <c r="H30" s="115">
        <v>0</v>
      </c>
    </row>
    <row r="31" spans="1:8" x14ac:dyDescent="0.3">
      <c r="A31" s="94" t="s">
        <v>111</v>
      </c>
      <c r="B31" s="94" t="s">
        <v>112</v>
      </c>
      <c r="C31" s="115">
        <v>3.4</v>
      </c>
      <c r="D31" s="115">
        <v>7.8</v>
      </c>
      <c r="E31" s="115">
        <v>6</v>
      </c>
      <c r="F31" s="115">
        <v>6.1</v>
      </c>
      <c r="G31" s="115">
        <v>8.6</v>
      </c>
      <c r="H31" s="115">
        <v>9.5</v>
      </c>
    </row>
    <row r="32" spans="1:8" x14ac:dyDescent="0.3">
      <c r="A32" s="94" t="s">
        <v>113</v>
      </c>
      <c r="B32" s="94" t="s">
        <v>114</v>
      </c>
      <c r="C32" s="115">
        <v>-1.4</v>
      </c>
      <c r="D32" s="115">
        <v>5.9</v>
      </c>
      <c r="E32" s="115">
        <v>-3.2</v>
      </c>
      <c r="F32" s="115">
        <v>4.5999999999999996</v>
      </c>
      <c r="G32" s="115">
        <v>-1.4</v>
      </c>
      <c r="H32" s="115">
        <v>7.2</v>
      </c>
    </row>
    <row r="33" spans="1:12" x14ac:dyDescent="0.3">
      <c r="A33" s="94" t="s">
        <v>115</v>
      </c>
      <c r="B33" s="94" t="s">
        <v>116</v>
      </c>
      <c r="C33" s="115">
        <v>7.7</v>
      </c>
      <c r="D33" s="115">
        <v>9.4</v>
      </c>
      <c r="E33" s="115">
        <v>7.7</v>
      </c>
      <c r="F33" s="115">
        <v>9.4</v>
      </c>
      <c r="G33" s="115">
        <v>19.8</v>
      </c>
      <c r="H33" s="115">
        <v>9.4</v>
      </c>
    </row>
    <row r="34" spans="1:12" x14ac:dyDescent="0.3">
      <c r="A34" s="94" t="s">
        <v>117</v>
      </c>
      <c r="B34" s="94" t="s">
        <v>118</v>
      </c>
      <c r="C34" s="115">
        <v>8.7633638623268588</v>
      </c>
      <c r="D34" s="115">
        <v>13.689815370665118</v>
      </c>
      <c r="E34" s="115">
        <v>7.8789244845822228</v>
      </c>
      <c r="F34" s="115">
        <v>13.863779905858841</v>
      </c>
      <c r="G34" s="115">
        <v>13.998215314314471</v>
      </c>
      <c r="H34" s="115">
        <v>13.515850835471394</v>
      </c>
    </row>
    <row r="35" spans="1:12" x14ac:dyDescent="0.3">
      <c r="A35" s="94" t="s">
        <v>119</v>
      </c>
      <c r="B35" s="94" t="s">
        <v>120</v>
      </c>
      <c r="C35" s="116">
        <v>13.3</v>
      </c>
      <c r="D35" s="116">
        <v>31.8</v>
      </c>
      <c r="E35" s="116">
        <v>13.3</v>
      </c>
      <c r="F35" s="116">
        <v>27.3</v>
      </c>
      <c r="G35" s="116">
        <v>16.399999999999999</v>
      </c>
      <c r="H35" s="116">
        <v>36.4</v>
      </c>
      <c r="I35" s="97"/>
      <c r="J35" s="97"/>
      <c r="K35" s="97"/>
      <c r="L35" s="97"/>
    </row>
    <row r="36" spans="1:12" x14ac:dyDescent="0.3">
      <c r="A36" s="94" t="s">
        <v>174</v>
      </c>
      <c r="B36" s="94" t="s">
        <v>122</v>
      </c>
      <c r="C36" s="116">
        <v>7.659128803476051</v>
      </c>
      <c r="D36" s="116">
        <v>13.857900752683813</v>
      </c>
      <c r="E36" s="116">
        <v>7.659128803476051</v>
      </c>
      <c r="F36" s="116">
        <v>7.1733013883846954</v>
      </c>
      <c r="G36" s="116">
        <v>7.659128803476051</v>
      </c>
      <c r="H36" s="116">
        <v>20.542500116982932</v>
      </c>
      <c r="I36" s="97"/>
      <c r="J36" s="97"/>
      <c r="K36" s="97"/>
      <c r="L36" s="97"/>
    </row>
    <row r="37" spans="1:12" x14ac:dyDescent="0.3">
      <c r="A37" s="94" t="s">
        <v>123</v>
      </c>
      <c r="B37" s="94" t="s">
        <v>124</v>
      </c>
      <c r="C37" s="116">
        <v>10.094561122042105</v>
      </c>
      <c r="D37" s="116">
        <v>5.9549843481318883</v>
      </c>
      <c r="E37" s="116">
        <v>0</v>
      </c>
      <c r="F37" s="116">
        <v>5.9549843481318883</v>
      </c>
      <c r="G37" s="116">
        <v>10.094561122042105</v>
      </c>
      <c r="H37" s="116">
        <v>5.9549843481318883</v>
      </c>
      <c r="I37" s="97"/>
      <c r="J37" s="97"/>
      <c r="K37" s="97"/>
      <c r="L37" s="97"/>
    </row>
    <row r="38" spans="1:12" x14ac:dyDescent="0.3">
      <c r="A38" s="94" t="s">
        <v>125</v>
      </c>
      <c r="B38" s="94" t="s">
        <v>126</v>
      </c>
      <c r="C38" s="116">
        <v>18.376447596111127</v>
      </c>
      <c r="D38" s="116">
        <v>3.763890463084798</v>
      </c>
      <c r="E38" s="116">
        <v>-0.16442090441638052</v>
      </c>
      <c r="F38" s="116">
        <v>3.763890463084798</v>
      </c>
      <c r="G38" s="116">
        <v>18.376447596111127</v>
      </c>
      <c r="H38" s="116">
        <v>3.763890463084798</v>
      </c>
      <c r="I38" s="97"/>
      <c r="J38" s="97"/>
      <c r="K38" s="97"/>
      <c r="L38" s="97"/>
    </row>
    <row r="39" spans="1:12" x14ac:dyDescent="0.3">
      <c r="A39" s="94" t="s">
        <v>127</v>
      </c>
      <c r="B39" s="94" t="s">
        <v>128</v>
      </c>
      <c r="C39" s="116">
        <v>13.226883663907666</v>
      </c>
      <c r="D39" s="116">
        <v>4.946082059295807</v>
      </c>
      <c r="E39" s="116">
        <v>0.30793343799080003</v>
      </c>
      <c r="F39" s="116">
        <v>0</v>
      </c>
      <c r="G39" s="116">
        <v>12.918950225916864</v>
      </c>
      <c r="H39" s="116">
        <v>4.946082059295807</v>
      </c>
      <c r="I39" s="97"/>
      <c r="J39" s="97"/>
      <c r="K39" s="97"/>
      <c r="L39" s="97"/>
    </row>
    <row r="40" spans="1:12" x14ac:dyDescent="0.3">
      <c r="A40" s="94" t="s">
        <v>129</v>
      </c>
      <c r="B40" s="94" t="s">
        <v>130</v>
      </c>
      <c r="C40" s="116">
        <v>18.330523249517373</v>
      </c>
      <c r="D40" s="116">
        <v>4.9953637411029153</v>
      </c>
      <c r="E40" s="116">
        <v>4.9047183608958846</v>
      </c>
      <c r="F40" s="116">
        <v>0</v>
      </c>
      <c r="G40" s="116">
        <v>18.330523249517373</v>
      </c>
      <c r="H40" s="116">
        <v>4.9953637411029153</v>
      </c>
      <c r="I40" s="97"/>
      <c r="J40" s="97"/>
      <c r="K40" s="97"/>
      <c r="L40" s="97"/>
    </row>
    <row r="41" spans="1:12" x14ac:dyDescent="0.3">
      <c r="A41" s="94" t="s">
        <v>131</v>
      </c>
      <c r="B41" s="94" t="s">
        <v>132</v>
      </c>
      <c r="C41" s="116">
        <v>10.607668610892402</v>
      </c>
      <c r="D41" s="116">
        <v>-2.3033087340053897</v>
      </c>
      <c r="E41" s="116">
        <v>0</v>
      </c>
      <c r="F41" s="116">
        <v>-2.3033087340053897</v>
      </c>
      <c r="G41" s="116">
        <v>10.607668610892402</v>
      </c>
      <c r="H41" s="116">
        <v>-2.3033087340053897</v>
      </c>
      <c r="I41" s="97"/>
      <c r="J41" s="97"/>
      <c r="K41" s="97"/>
      <c r="L41" s="97"/>
    </row>
    <row r="42" spans="1:12" x14ac:dyDescent="0.3">
      <c r="A42" s="94" t="s">
        <v>133</v>
      </c>
      <c r="B42" s="94" t="s">
        <v>134</v>
      </c>
      <c r="C42" s="116">
        <v>5.9454932956012705</v>
      </c>
      <c r="D42" s="116">
        <v>0</v>
      </c>
      <c r="E42" s="116">
        <v>2.6014096268904949</v>
      </c>
      <c r="F42" s="116">
        <v>0</v>
      </c>
      <c r="G42" s="116">
        <v>1.0407749347053883</v>
      </c>
      <c r="H42" s="116">
        <v>0</v>
      </c>
      <c r="I42" s="97"/>
      <c r="J42" s="97"/>
      <c r="K42" s="97"/>
      <c r="L42" s="97"/>
    </row>
    <row r="43" spans="1:12" x14ac:dyDescent="0.3">
      <c r="A43" s="94" t="s">
        <v>135</v>
      </c>
      <c r="B43" s="94" t="s">
        <v>136</v>
      </c>
      <c r="C43" s="116">
        <v>0</v>
      </c>
      <c r="D43" s="116">
        <v>-8.4300927900207245</v>
      </c>
      <c r="E43" s="116">
        <v>0</v>
      </c>
      <c r="F43" s="116">
        <v>-8.4300927900207245</v>
      </c>
      <c r="G43" s="116">
        <v>0</v>
      </c>
      <c r="H43" s="116">
        <v>-8.4300927900207245</v>
      </c>
      <c r="I43" s="97"/>
      <c r="J43" s="97"/>
      <c r="K43" s="97"/>
      <c r="L43" s="97"/>
    </row>
    <row r="44" spans="1:12" x14ac:dyDescent="0.3">
      <c r="A44" s="94" t="s">
        <v>137</v>
      </c>
      <c r="B44" s="94" t="s">
        <v>138</v>
      </c>
      <c r="C44" s="116">
        <v>-4.3995692535463107</v>
      </c>
      <c r="D44" s="116">
        <v>-5.9076451580849465</v>
      </c>
      <c r="E44" s="116">
        <v>-4.3995692535463098</v>
      </c>
      <c r="F44" s="116">
        <v>-5.9076451580849465</v>
      </c>
      <c r="G44" s="116">
        <v>-4.3995692535463107</v>
      </c>
      <c r="H44" s="116">
        <v>-5.9076451580849465</v>
      </c>
      <c r="I44" s="97"/>
      <c r="J44" s="97"/>
      <c r="K44" s="97"/>
      <c r="L44" s="97"/>
    </row>
    <row r="45" spans="1:12" x14ac:dyDescent="0.3">
      <c r="A45" s="94" t="s">
        <v>143</v>
      </c>
      <c r="B45" s="94" t="s">
        <v>144</v>
      </c>
      <c r="C45" s="116">
        <v>7.3779873548215136</v>
      </c>
      <c r="D45" s="116">
        <v>0</v>
      </c>
      <c r="E45" s="116">
        <v>7.9922420127712872</v>
      </c>
      <c r="F45" s="116">
        <v>0</v>
      </c>
      <c r="G45" s="116">
        <v>0.33305071047982554</v>
      </c>
      <c r="H45" s="116">
        <v>0</v>
      </c>
      <c r="I45" s="97"/>
      <c r="J45" s="97"/>
      <c r="K45" s="97"/>
      <c r="L45" s="97"/>
    </row>
    <row r="46" spans="1:12" x14ac:dyDescent="0.3">
      <c r="A46" s="94" t="s">
        <v>290</v>
      </c>
      <c r="B46" s="94" t="s">
        <v>291</v>
      </c>
      <c r="C46" s="116">
        <v>10.839630366589081</v>
      </c>
      <c r="D46" s="116">
        <v>10.839630366589081</v>
      </c>
      <c r="E46" s="116">
        <v>13.111585945689814</v>
      </c>
      <c r="F46" s="116">
        <v>6.7795072682956912</v>
      </c>
      <c r="G46" s="116">
        <v>27.265194692673177</v>
      </c>
      <c r="H46" s="116">
        <v>23.34314182258078</v>
      </c>
      <c r="I46" s="97"/>
      <c r="J46" s="97"/>
      <c r="K46" s="97"/>
      <c r="L46" s="97"/>
    </row>
    <row r="47" spans="1:12" x14ac:dyDescent="0.3">
      <c r="A47" s="94" t="s">
        <v>300</v>
      </c>
      <c r="B47" s="94" t="s">
        <v>301</v>
      </c>
      <c r="C47" s="116">
        <v>15.858420571919169</v>
      </c>
      <c r="D47" s="116">
        <v>17.990611961244063</v>
      </c>
      <c r="E47" s="116">
        <v>13.127630961698925</v>
      </c>
      <c r="F47" s="116">
        <v>9.6430782295298467</v>
      </c>
      <c r="G47" s="116">
        <v>28.237341239971272</v>
      </c>
      <c r="H47" s="116">
        <v>30.021455975111895</v>
      </c>
      <c r="I47" s="97"/>
      <c r="J47" s="97"/>
      <c r="K47" s="97"/>
      <c r="L47" s="97"/>
    </row>
    <row r="48" spans="1:12" x14ac:dyDescent="0.3">
      <c r="C48" s="97"/>
      <c r="G48" s="97"/>
      <c r="H48" s="97"/>
      <c r="I48" s="97"/>
      <c r="J48" s="97"/>
      <c r="K48" s="97"/>
      <c r="L48" s="97"/>
    </row>
    <row r="49" spans="1:8" s="21" customFormat="1" ht="12.75" customHeight="1" x14ac:dyDescent="0.3">
      <c r="A49" s="80" t="s">
        <v>251</v>
      </c>
      <c r="B49" s="80"/>
      <c r="C49" s="24"/>
      <c r="D49" s="24"/>
      <c r="E49" s="24"/>
    </row>
    <row r="50" spans="1:8" s="21" customFormat="1" ht="17.25" x14ac:dyDescent="0.3">
      <c r="A50" s="81" t="s">
        <v>246</v>
      </c>
      <c r="B50" s="81"/>
      <c r="C50" s="24"/>
      <c r="D50" s="24"/>
      <c r="E50" s="24"/>
    </row>
    <row r="51" spans="1:8" x14ac:dyDescent="0.3">
      <c r="C51" s="113"/>
      <c r="D51" s="113"/>
      <c r="E51" s="113"/>
      <c r="F51" s="113"/>
      <c r="G51" s="113"/>
      <c r="H51" s="113"/>
    </row>
    <row r="52" spans="1:8" x14ac:dyDescent="0.3">
      <c r="C52" s="28"/>
      <c r="D52" s="28"/>
      <c r="E52" s="28"/>
      <c r="F52" s="28"/>
      <c r="G52" s="28"/>
      <c r="H52" s="28"/>
    </row>
    <row r="53" spans="1:8" x14ac:dyDescent="0.3">
      <c r="C53" s="95"/>
      <c r="D53" s="95"/>
      <c r="E53" s="95"/>
      <c r="F53" s="95"/>
      <c r="G53" s="95"/>
      <c r="H53" s="95"/>
    </row>
    <row r="55" spans="1:8" x14ac:dyDescent="0.3">
      <c r="C55" s="28"/>
      <c r="D55" s="28"/>
      <c r="E55" s="28"/>
      <c r="F55" s="28"/>
      <c r="G55" s="28"/>
      <c r="H55" s="28"/>
    </row>
    <row r="56" spans="1:8" x14ac:dyDescent="0.3">
      <c r="C56" s="28"/>
      <c r="D56" s="28"/>
      <c r="E56" s="28"/>
      <c r="F56" s="28"/>
      <c r="G56" s="28"/>
      <c r="H56" s="28"/>
    </row>
  </sheetData>
  <mergeCells count="8">
    <mergeCell ref="A7:B7"/>
    <mergeCell ref="A6:B6"/>
    <mergeCell ref="C4:D4"/>
    <mergeCell ref="E4:F4"/>
    <mergeCell ref="G4:H4"/>
    <mergeCell ref="C5:D5"/>
    <mergeCell ref="E5:F5"/>
    <mergeCell ref="G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pane xSplit="3" ySplit="7" topLeftCell="D40" activePane="bottomRight" state="frozen"/>
      <selection pane="topRight" activeCell="D1" sqref="D1"/>
      <selection pane="bottomLeft" activeCell="A8" sqref="A8"/>
      <selection pane="bottomRight" activeCell="H54" sqref="H54"/>
    </sheetView>
  </sheetViews>
  <sheetFormatPr defaultRowHeight="17.25" x14ac:dyDescent="0.35"/>
  <cols>
    <col min="1" max="3" width="9.140625" style="75"/>
    <col min="4" max="4" width="10.5703125" style="75" customWidth="1"/>
    <col min="5" max="5" width="11" style="75" customWidth="1"/>
    <col min="6" max="7" width="9.140625" style="75"/>
    <col min="8" max="8" width="15.42578125" style="75" customWidth="1"/>
    <col min="9" max="9" width="10" style="75" customWidth="1"/>
    <col min="10" max="11" width="9.140625" style="75"/>
    <col min="12" max="12" width="12.140625" style="75" customWidth="1"/>
    <col min="13" max="16384" width="9.140625" style="75"/>
  </cols>
  <sheetData>
    <row r="1" spans="1:12" x14ac:dyDescent="0.35">
      <c r="A1" s="111" t="s">
        <v>280</v>
      </c>
      <c r="B1" s="112"/>
      <c r="C1" s="18"/>
      <c r="D1" s="18"/>
      <c r="E1" s="18"/>
      <c r="F1" s="18"/>
      <c r="G1" s="18"/>
    </row>
    <row r="2" spans="1:12" s="74" customFormat="1" x14ac:dyDescent="0.35">
      <c r="A2" s="64" t="s">
        <v>281</v>
      </c>
      <c r="B2" s="64"/>
      <c r="C2" s="64"/>
      <c r="D2" s="64"/>
      <c r="E2" s="64"/>
      <c r="F2" s="64"/>
      <c r="G2" s="64"/>
    </row>
    <row r="4" spans="1:12" ht="45" customHeight="1" x14ac:dyDescent="0.35">
      <c r="A4" s="227" t="s">
        <v>247</v>
      </c>
      <c r="B4" s="227"/>
      <c r="C4" s="236" t="s">
        <v>156</v>
      </c>
      <c r="D4" s="236"/>
      <c r="E4" s="235" t="s">
        <v>169</v>
      </c>
      <c r="F4" s="235"/>
      <c r="G4" s="235" t="s">
        <v>148</v>
      </c>
      <c r="H4" s="235"/>
      <c r="I4" s="235"/>
      <c r="J4" s="235"/>
      <c r="K4" s="237" t="s">
        <v>149</v>
      </c>
      <c r="L4" s="237" t="s">
        <v>145</v>
      </c>
    </row>
    <row r="5" spans="1:12" ht="80.25" customHeight="1" x14ac:dyDescent="0.35">
      <c r="A5" s="227"/>
      <c r="B5" s="227"/>
      <c r="C5" s="133" t="s">
        <v>150</v>
      </c>
      <c r="D5" s="133" t="s">
        <v>151</v>
      </c>
      <c r="E5" s="133" t="s">
        <v>152</v>
      </c>
      <c r="F5" s="133" t="s">
        <v>153</v>
      </c>
      <c r="G5" s="133" t="s">
        <v>154</v>
      </c>
      <c r="H5" s="134" t="s">
        <v>362</v>
      </c>
      <c r="I5" s="134" t="s">
        <v>197</v>
      </c>
      <c r="J5" s="134" t="s">
        <v>155</v>
      </c>
      <c r="K5" s="237"/>
      <c r="L5" s="237"/>
    </row>
    <row r="6" spans="1:12" ht="46.5" customHeight="1" x14ac:dyDescent="0.35">
      <c r="A6" s="193" t="s">
        <v>248</v>
      </c>
      <c r="B6" s="194"/>
      <c r="C6" s="230" t="s">
        <v>209</v>
      </c>
      <c r="D6" s="231"/>
      <c r="E6" s="232" t="s">
        <v>235</v>
      </c>
      <c r="F6" s="231"/>
      <c r="G6" s="233" t="s">
        <v>211</v>
      </c>
      <c r="H6" s="234"/>
      <c r="I6" s="234"/>
      <c r="J6" s="234"/>
      <c r="K6" s="228" t="s">
        <v>241</v>
      </c>
      <c r="L6" s="228" t="s">
        <v>261</v>
      </c>
    </row>
    <row r="7" spans="1:12" ht="95.25" customHeight="1" x14ac:dyDescent="0.35">
      <c r="A7" s="193"/>
      <c r="B7" s="194"/>
      <c r="C7" s="45" t="s">
        <v>233</v>
      </c>
      <c r="D7" s="46" t="s">
        <v>234</v>
      </c>
      <c r="E7" s="44" t="s">
        <v>236</v>
      </c>
      <c r="F7" s="44" t="s">
        <v>237</v>
      </c>
      <c r="G7" s="44" t="s">
        <v>239</v>
      </c>
      <c r="H7" s="44" t="s">
        <v>363</v>
      </c>
      <c r="I7" s="44" t="s">
        <v>260</v>
      </c>
      <c r="J7" s="44" t="s">
        <v>240</v>
      </c>
      <c r="K7" s="229"/>
      <c r="L7" s="229"/>
    </row>
    <row r="8" spans="1:12" x14ac:dyDescent="0.35">
      <c r="A8" s="94" t="s">
        <v>65</v>
      </c>
      <c r="B8" s="94" t="s">
        <v>66</v>
      </c>
      <c r="C8" s="114">
        <v>-14.2</v>
      </c>
      <c r="D8" s="114">
        <v>-42.1</v>
      </c>
      <c r="E8" s="114">
        <v>-9.3000000000000007</v>
      </c>
      <c r="F8" s="114"/>
      <c r="G8" s="114"/>
      <c r="H8" s="114">
        <v>-60.2</v>
      </c>
      <c r="I8" s="114">
        <v>-58.3</v>
      </c>
      <c r="J8" s="114">
        <v>-29.8</v>
      </c>
      <c r="K8" s="114"/>
      <c r="L8" s="114">
        <v>0</v>
      </c>
    </row>
    <row r="9" spans="1:12" x14ac:dyDescent="0.35">
      <c r="A9" s="94" t="s">
        <v>67</v>
      </c>
      <c r="B9" s="94" t="s">
        <v>68</v>
      </c>
      <c r="C9" s="114">
        <v>-17.100000000000001</v>
      </c>
      <c r="D9" s="114">
        <v>-31.3</v>
      </c>
      <c r="E9" s="114">
        <v>-2.2000000000000002</v>
      </c>
      <c r="F9" s="114"/>
      <c r="G9" s="114"/>
      <c r="H9" s="114">
        <v>-43.2</v>
      </c>
      <c r="I9" s="114">
        <v>-42.6</v>
      </c>
      <c r="J9" s="114">
        <v>-45.2</v>
      </c>
      <c r="K9" s="114"/>
      <c r="L9" s="114">
        <v>0</v>
      </c>
    </row>
    <row r="10" spans="1:12" x14ac:dyDescent="0.35">
      <c r="A10" s="94" t="s">
        <v>69</v>
      </c>
      <c r="B10" s="94" t="s">
        <v>70</v>
      </c>
      <c r="C10" s="114">
        <v>-4.4000000000000004</v>
      </c>
      <c r="D10" s="114">
        <v>-24.2</v>
      </c>
      <c r="E10" s="114">
        <v>-4</v>
      </c>
      <c r="F10" s="114"/>
      <c r="G10" s="114"/>
      <c r="H10" s="114">
        <v>-26</v>
      </c>
      <c r="I10" s="114">
        <v>-51.2</v>
      </c>
      <c r="J10" s="114">
        <v>-47.9</v>
      </c>
      <c r="K10" s="114"/>
      <c r="L10" s="114">
        <v>0</v>
      </c>
    </row>
    <row r="11" spans="1:12" x14ac:dyDescent="0.35">
      <c r="A11" s="94" t="s">
        <v>71</v>
      </c>
      <c r="B11" s="94" t="s">
        <v>72</v>
      </c>
      <c r="C11" s="114">
        <v>-4.4000000000000004</v>
      </c>
      <c r="D11" s="114">
        <v>-12.1</v>
      </c>
      <c r="E11" s="114">
        <v>-7.2</v>
      </c>
      <c r="F11" s="114"/>
      <c r="G11" s="114"/>
      <c r="H11" s="114">
        <v>-12.1</v>
      </c>
      <c r="I11" s="114">
        <v>-27.2</v>
      </c>
      <c r="J11" s="114">
        <v>-17.7</v>
      </c>
      <c r="K11" s="114"/>
      <c r="L11" s="114">
        <v>0</v>
      </c>
    </row>
    <row r="12" spans="1:12" x14ac:dyDescent="0.35">
      <c r="A12" s="94" t="s">
        <v>73</v>
      </c>
      <c r="B12" s="94" t="s">
        <v>74</v>
      </c>
      <c r="C12" s="114">
        <v>-4.4000000000000004</v>
      </c>
      <c r="D12" s="114">
        <v>-19.3</v>
      </c>
      <c r="E12" s="114">
        <v>-11.8</v>
      </c>
      <c r="F12" s="114"/>
      <c r="G12" s="114"/>
      <c r="H12" s="114">
        <v>-16.5</v>
      </c>
      <c r="I12" s="114">
        <v>-51.8</v>
      </c>
      <c r="J12" s="114">
        <v>-39</v>
      </c>
      <c r="K12" s="114"/>
      <c r="L12" s="114">
        <v>0</v>
      </c>
    </row>
    <row r="13" spans="1:12" x14ac:dyDescent="0.35">
      <c r="A13" s="94" t="s">
        <v>75</v>
      </c>
      <c r="B13" s="94" t="s">
        <v>76</v>
      </c>
      <c r="C13" s="114">
        <v>5.5</v>
      </c>
      <c r="D13" s="114">
        <v>-2</v>
      </c>
      <c r="E13" s="114">
        <v>7.2</v>
      </c>
      <c r="F13" s="114"/>
      <c r="G13" s="114"/>
      <c r="H13" s="114">
        <v>-2.1</v>
      </c>
      <c r="I13" s="114">
        <v>-33.299999999999997</v>
      </c>
      <c r="J13" s="114">
        <v>-25.8</v>
      </c>
      <c r="K13" s="114"/>
      <c r="L13" s="114">
        <v>0</v>
      </c>
    </row>
    <row r="14" spans="1:12" x14ac:dyDescent="0.35">
      <c r="A14" s="94" t="s">
        <v>77</v>
      </c>
      <c r="B14" s="94" t="s">
        <v>78</v>
      </c>
      <c r="C14" s="114">
        <v>-1.9</v>
      </c>
      <c r="D14" s="114">
        <v>27.1</v>
      </c>
      <c r="E14" s="114">
        <v>27.5</v>
      </c>
      <c r="F14" s="114"/>
      <c r="G14" s="114"/>
      <c r="H14" s="114">
        <v>11.9</v>
      </c>
      <c r="I14" s="114">
        <v>-17.8</v>
      </c>
      <c r="J14" s="114">
        <v>-15</v>
      </c>
      <c r="K14" s="114"/>
      <c r="L14" s="114">
        <v>0</v>
      </c>
    </row>
    <row r="15" spans="1:12" x14ac:dyDescent="0.35">
      <c r="A15" s="94" t="s">
        <v>79</v>
      </c>
      <c r="B15" s="94" t="s">
        <v>80</v>
      </c>
      <c r="C15" s="114">
        <v>0</v>
      </c>
      <c r="D15" s="114">
        <v>23</v>
      </c>
      <c r="E15" s="114">
        <v>25.6</v>
      </c>
      <c r="F15" s="114"/>
      <c r="G15" s="114"/>
      <c r="H15" s="114">
        <v>-9.4</v>
      </c>
      <c r="I15" s="114">
        <v>-21.3</v>
      </c>
      <c r="J15" s="114">
        <v>-17.3</v>
      </c>
      <c r="K15" s="114"/>
      <c r="L15" s="114">
        <v>0</v>
      </c>
    </row>
    <row r="16" spans="1:12" x14ac:dyDescent="0.35">
      <c r="A16" s="94" t="s">
        <v>81</v>
      </c>
      <c r="B16" s="94" t="s">
        <v>82</v>
      </c>
      <c r="C16" s="114">
        <v>0</v>
      </c>
      <c r="D16" s="114">
        <v>16.7</v>
      </c>
      <c r="E16" s="114">
        <v>27.7</v>
      </c>
      <c r="F16" s="114"/>
      <c r="G16" s="114"/>
      <c r="H16" s="114">
        <v>-18.3</v>
      </c>
      <c r="I16" s="114">
        <v>-16.7</v>
      </c>
      <c r="J16" s="114">
        <v>-29.3</v>
      </c>
      <c r="K16" s="114"/>
      <c r="L16" s="114">
        <v>0</v>
      </c>
    </row>
    <row r="17" spans="1:12" x14ac:dyDescent="0.35">
      <c r="A17" s="94" t="s">
        <v>83</v>
      </c>
      <c r="B17" s="94" t="s">
        <v>84</v>
      </c>
      <c r="C17" s="114">
        <v>0</v>
      </c>
      <c r="D17" s="114">
        <v>18.100000000000001</v>
      </c>
      <c r="E17" s="114">
        <v>23.9</v>
      </c>
      <c r="F17" s="114"/>
      <c r="G17" s="114"/>
      <c r="H17" s="114">
        <v>-8.8000000000000007</v>
      </c>
      <c r="I17" s="114">
        <v>-15.9</v>
      </c>
      <c r="J17" s="114">
        <v>-28.4</v>
      </c>
      <c r="K17" s="114"/>
      <c r="L17" s="114">
        <v>0</v>
      </c>
    </row>
    <row r="18" spans="1:12" x14ac:dyDescent="0.35">
      <c r="A18" s="94" t="s">
        <v>85</v>
      </c>
      <c r="B18" s="94" t="s">
        <v>86</v>
      </c>
      <c r="C18" s="114">
        <v>0</v>
      </c>
      <c r="D18" s="114">
        <v>18.100000000000001</v>
      </c>
      <c r="E18" s="114">
        <v>16.2</v>
      </c>
      <c r="F18" s="114"/>
      <c r="G18" s="114"/>
      <c r="H18" s="114">
        <v>-20.9</v>
      </c>
      <c r="I18" s="114">
        <v>-31.6</v>
      </c>
      <c r="J18" s="114">
        <v>-32.1</v>
      </c>
      <c r="K18" s="114"/>
      <c r="L18" s="114">
        <v>0</v>
      </c>
    </row>
    <row r="19" spans="1:12" x14ac:dyDescent="0.35">
      <c r="A19" s="94" t="s">
        <v>87</v>
      </c>
      <c r="B19" s="94" t="s">
        <v>88</v>
      </c>
      <c r="C19" s="114">
        <v>0</v>
      </c>
      <c r="D19" s="114">
        <v>17.899999999999999</v>
      </c>
      <c r="E19" s="114">
        <v>17.7</v>
      </c>
      <c r="F19" s="114"/>
      <c r="G19" s="114"/>
      <c r="H19" s="114">
        <v>-26</v>
      </c>
      <c r="I19" s="114">
        <v>-33.4</v>
      </c>
      <c r="J19" s="114">
        <v>-40</v>
      </c>
      <c r="K19" s="114"/>
      <c r="L19" s="114">
        <v>0</v>
      </c>
    </row>
    <row r="20" spans="1:12" x14ac:dyDescent="0.35">
      <c r="A20" s="94" t="s">
        <v>89</v>
      </c>
      <c r="B20" s="94" t="s">
        <v>90</v>
      </c>
      <c r="C20" s="114">
        <v>0</v>
      </c>
      <c r="D20" s="114">
        <v>3.7</v>
      </c>
      <c r="E20" s="114">
        <v>-0.2</v>
      </c>
      <c r="F20" s="114"/>
      <c r="G20" s="114"/>
      <c r="H20" s="114">
        <v>-21.4</v>
      </c>
      <c r="I20" s="114">
        <v>-22.8</v>
      </c>
      <c r="J20" s="114">
        <v>-33</v>
      </c>
      <c r="K20" s="114"/>
      <c r="L20" s="114">
        <v>0</v>
      </c>
    </row>
    <row r="21" spans="1:12" x14ac:dyDescent="0.35">
      <c r="A21" s="94" t="s">
        <v>91</v>
      </c>
      <c r="B21" s="94" t="s">
        <v>92</v>
      </c>
      <c r="C21" s="114">
        <v>0</v>
      </c>
      <c r="D21" s="114">
        <v>3.3</v>
      </c>
      <c r="E21" s="114">
        <v>13.1</v>
      </c>
      <c r="F21" s="114"/>
      <c r="G21" s="114"/>
      <c r="H21" s="114">
        <v>-28.2</v>
      </c>
      <c r="I21" s="114">
        <v>-29.1</v>
      </c>
      <c r="J21" s="114">
        <v>-23.1</v>
      </c>
      <c r="K21" s="114"/>
      <c r="L21" s="114">
        <v>0</v>
      </c>
    </row>
    <row r="22" spans="1:12" x14ac:dyDescent="0.35">
      <c r="A22" s="94" t="s">
        <v>93</v>
      </c>
      <c r="B22" s="94" t="s">
        <v>94</v>
      </c>
      <c r="C22" s="114">
        <v>0</v>
      </c>
      <c r="D22" s="114">
        <v>0</v>
      </c>
      <c r="E22" s="114">
        <v>12.1</v>
      </c>
      <c r="F22" s="114"/>
      <c r="G22" s="114"/>
      <c r="H22" s="114">
        <v>-9.1999999999999993</v>
      </c>
      <c r="I22" s="114">
        <v>-27.9</v>
      </c>
      <c r="J22" s="114">
        <v>-37</v>
      </c>
      <c r="K22" s="114"/>
      <c r="L22" s="114">
        <v>0</v>
      </c>
    </row>
    <row r="23" spans="1:12" x14ac:dyDescent="0.35">
      <c r="A23" s="94" t="s">
        <v>95</v>
      </c>
      <c r="B23" s="94" t="s">
        <v>96</v>
      </c>
      <c r="C23" s="114">
        <v>0</v>
      </c>
      <c r="D23" s="114">
        <v>6.7</v>
      </c>
      <c r="E23" s="114">
        <v>6.7</v>
      </c>
      <c r="F23" s="114"/>
      <c r="G23" s="114"/>
      <c r="H23" s="114">
        <v>-17.5</v>
      </c>
      <c r="I23" s="114">
        <v>-26.5</v>
      </c>
      <c r="J23" s="114">
        <v>-38.200000000000003</v>
      </c>
      <c r="K23" s="114"/>
      <c r="L23" s="114">
        <v>0</v>
      </c>
    </row>
    <row r="24" spans="1:12" x14ac:dyDescent="0.35">
      <c r="A24" s="94" t="s">
        <v>97</v>
      </c>
      <c r="B24" s="94" t="s">
        <v>98</v>
      </c>
      <c r="C24" s="114">
        <v>6.3</v>
      </c>
      <c r="D24" s="114">
        <v>17</v>
      </c>
      <c r="E24" s="114">
        <v>14</v>
      </c>
      <c r="F24" s="114"/>
      <c r="G24" s="114"/>
      <c r="H24" s="114">
        <v>-20.399999999999999</v>
      </c>
      <c r="I24" s="114">
        <v>-8.1</v>
      </c>
      <c r="J24" s="114">
        <v>-26</v>
      </c>
      <c r="K24" s="114"/>
      <c r="L24" s="114">
        <v>0</v>
      </c>
    </row>
    <row r="25" spans="1:12" x14ac:dyDescent="0.35">
      <c r="A25" s="94" t="s">
        <v>99</v>
      </c>
      <c r="B25" s="94" t="s">
        <v>100</v>
      </c>
      <c r="C25" s="114">
        <v>9.9</v>
      </c>
      <c r="D25" s="114">
        <v>19.3</v>
      </c>
      <c r="E25" s="114">
        <v>23</v>
      </c>
      <c r="F25" s="114"/>
      <c r="G25" s="114"/>
      <c r="H25" s="114">
        <v>-8.1</v>
      </c>
      <c r="I25" s="114">
        <v>-21.4</v>
      </c>
      <c r="J25" s="114">
        <v>-21</v>
      </c>
      <c r="K25" s="114"/>
      <c r="L25" s="114">
        <v>0</v>
      </c>
    </row>
    <row r="26" spans="1:12" x14ac:dyDescent="0.35">
      <c r="A26" s="94" t="s">
        <v>101</v>
      </c>
      <c r="B26" s="94" t="s">
        <v>102</v>
      </c>
      <c r="C26" s="114">
        <v>9.9</v>
      </c>
      <c r="D26" s="114">
        <v>17</v>
      </c>
      <c r="E26" s="114">
        <v>10.3</v>
      </c>
      <c r="F26" s="114"/>
      <c r="G26" s="114"/>
      <c r="H26" s="114">
        <v>-9.1</v>
      </c>
      <c r="I26" s="114">
        <v>-24.6</v>
      </c>
      <c r="J26" s="114">
        <v>-25.9</v>
      </c>
      <c r="K26" s="114"/>
      <c r="L26" s="114">
        <v>0</v>
      </c>
    </row>
    <row r="27" spans="1:12" x14ac:dyDescent="0.35">
      <c r="A27" s="94" t="s">
        <v>103</v>
      </c>
      <c r="B27" s="94" t="s">
        <v>104</v>
      </c>
      <c r="C27" s="114">
        <v>3.4</v>
      </c>
      <c r="D27" s="114">
        <v>7.7</v>
      </c>
      <c r="E27" s="114">
        <v>11.1</v>
      </c>
      <c r="F27" s="114"/>
      <c r="G27" s="114"/>
      <c r="H27" s="114">
        <v>-9.6999999999999993</v>
      </c>
      <c r="I27" s="114">
        <v>-24.1</v>
      </c>
      <c r="J27" s="114">
        <v>-29.6</v>
      </c>
      <c r="K27" s="114"/>
      <c r="L27" s="114">
        <v>0</v>
      </c>
    </row>
    <row r="28" spans="1:12" x14ac:dyDescent="0.35">
      <c r="A28" s="94" t="s">
        <v>105</v>
      </c>
      <c r="B28" s="94" t="s">
        <v>106</v>
      </c>
      <c r="C28" s="114">
        <v>9.5</v>
      </c>
      <c r="D28" s="114">
        <v>17.2</v>
      </c>
      <c r="E28" s="114">
        <v>12.6</v>
      </c>
      <c r="F28" s="114"/>
      <c r="G28" s="114"/>
      <c r="H28" s="114">
        <v>-14.5</v>
      </c>
      <c r="I28" s="114">
        <v>-15.4</v>
      </c>
      <c r="J28" s="114">
        <v>-27</v>
      </c>
      <c r="K28" s="114"/>
      <c r="L28" s="114">
        <v>0</v>
      </c>
    </row>
    <row r="29" spans="1:12" x14ac:dyDescent="0.35">
      <c r="A29" s="94" t="s">
        <v>107</v>
      </c>
      <c r="B29" s="94" t="s">
        <v>108</v>
      </c>
      <c r="C29" s="114">
        <v>-3.6</v>
      </c>
      <c r="D29" s="114">
        <v>4.7</v>
      </c>
      <c r="E29" s="114">
        <v>15.8</v>
      </c>
      <c r="F29" s="114"/>
      <c r="G29" s="114"/>
      <c r="H29" s="114">
        <v>9.8000000000000007</v>
      </c>
      <c r="I29" s="114">
        <v>-24</v>
      </c>
      <c r="J29" s="114">
        <v>-19.7</v>
      </c>
      <c r="K29" s="114"/>
      <c r="L29" s="114">
        <v>0</v>
      </c>
    </row>
    <row r="30" spans="1:12" x14ac:dyDescent="0.35">
      <c r="A30" s="94" t="s">
        <v>109</v>
      </c>
      <c r="B30" s="94" t="s">
        <v>110</v>
      </c>
      <c r="C30" s="114">
        <v>-3.4</v>
      </c>
      <c r="D30" s="114">
        <v>10.4</v>
      </c>
      <c r="E30" s="114">
        <v>22.6</v>
      </c>
      <c r="F30" s="114"/>
      <c r="G30" s="114"/>
      <c r="H30" s="114">
        <v>7.3</v>
      </c>
      <c r="I30" s="114">
        <v>-4.9000000000000004</v>
      </c>
      <c r="J30" s="114">
        <v>-6.3</v>
      </c>
      <c r="K30" s="114"/>
      <c r="L30" s="114">
        <v>0</v>
      </c>
    </row>
    <row r="31" spans="1:12" x14ac:dyDescent="0.35">
      <c r="A31" s="94" t="s">
        <v>111</v>
      </c>
      <c r="B31" s="94" t="s">
        <v>112</v>
      </c>
      <c r="C31" s="114">
        <v>11.3</v>
      </c>
      <c r="D31" s="114">
        <v>21.7</v>
      </c>
      <c r="E31" s="114">
        <v>24.8</v>
      </c>
      <c r="F31" s="114"/>
      <c r="G31" s="114"/>
      <c r="H31" s="114">
        <v>2</v>
      </c>
      <c r="I31" s="114">
        <v>-7.7</v>
      </c>
      <c r="J31" s="114">
        <v>10.7</v>
      </c>
      <c r="K31" s="114"/>
      <c r="L31" s="114">
        <v>0</v>
      </c>
    </row>
    <row r="32" spans="1:12" x14ac:dyDescent="0.35">
      <c r="A32" s="94" t="s">
        <v>113</v>
      </c>
      <c r="B32" s="94" t="s">
        <v>114</v>
      </c>
      <c r="C32" s="114">
        <v>9.8000000000000007</v>
      </c>
      <c r="D32" s="114">
        <v>10.9</v>
      </c>
      <c r="E32" s="114">
        <v>27</v>
      </c>
      <c r="F32" s="114"/>
      <c r="G32" s="114"/>
      <c r="H32" s="114">
        <v>2.4</v>
      </c>
      <c r="I32" s="114">
        <v>-4.7</v>
      </c>
      <c r="J32" s="114">
        <v>-22.7</v>
      </c>
      <c r="K32" s="114"/>
      <c r="L32" s="114">
        <v>0</v>
      </c>
    </row>
    <row r="33" spans="1:12" x14ac:dyDescent="0.35">
      <c r="A33" s="94" t="s">
        <v>115</v>
      </c>
      <c r="B33" s="94" t="s">
        <v>116</v>
      </c>
      <c r="C33" s="114">
        <v>10.3</v>
      </c>
      <c r="D33" s="114">
        <v>10.3</v>
      </c>
      <c r="E33" s="114">
        <v>24.5</v>
      </c>
      <c r="F33" s="114"/>
      <c r="G33" s="114"/>
      <c r="H33" s="114">
        <v>8.5</v>
      </c>
      <c r="I33" s="114">
        <v>-5.7</v>
      </c>
      <c r="J33" s="114">
        <v>-6.7</v>
      </c>
      <c r="K33" s="114"/>
      <c r="L33" s="114">
        <v>0</v>
      </c>
    </row>
    <row r="34" spans="1:12" x14ac:dyDescent="0.35">
      <c r="A34" s="94" t="s">
        <v>117</v>
      </c>
      <c r="B34" s="94" t="s">
        <v>118</v>
      </c>
      <c r="C34" s="114">
        <v>7.4250145705134498</v>
      </c>
      <c r="D34" s="114">
        <v>7.4250145705134498</v>
      </c>
      <c r="E34" s="114">
        <v>21.400146526262144</v>
      </c>
      <c r="F34" s="114"/>
      <c r="G34" s="114"/>
      <c r="H34" s="114">
        <v>11.706340853590225</v>
      </c>
      <c r="I34" s="114">
        <v>-13.144626688102068</v>
      </c>
      <c r="J34" s="114">
        <v>-6.6500539279336843</v>
      </c>
      <c r="K34" s="114"/>
      <c r="L34" s="114">
        <v>0</v>
      </c>
    </row>
    <row r="35" spans="1:12" x14ac:dyDescent="0.35">
      <c r="A35" s="94" t="s">
        <v>119</v>
      </c>
      <c r="B35" s="94" t="s">
        <v>120</v>
      </c>
      <c r="C35" s="114">
        <v>0</v>
      </c>
      <c r="D35" s="114">
        <v>8.5</v>
      </c>
      <c r="E35" s="114">
        <v>18.2</v>
      </c>
      <c r="F35" s="114"/>
      <c r="G35" s="114"/>
      <c r="H35" s="114">
        <v>5.6</v>
      </c>
      <c r="I35" s="114">
        <v>-11.3</v>
      </c>
      <c r="J35" s="114">
        <v>-4.8</v>
      </c>
      <c r="K35" s="114"/>
      <c r="L35" s="114">
        <v>0</v>
      </c>
    </row>
    <row r="36" spans="1:12" x14ac:dyDescent="0.35">
      <c r="A36" s="94" t="s">
        <v>174</v>
      </c>
      <c r="B36" s="94" t="s">
        <v>122</v>
      </c>
      <c r="C36" s="114">
        <v>13.369198728598239</v>
      </c>
      <c r="D36" s="114">
        <v>17.640982819208585</v>
      </c>
      <c r="E36" s="114">
        <v>21.151684561965567</v>
      </c>
      <c r="F36" s="114"/>
      <c r="G36" s="114"/>
      <c r="H36" s="114">
        <v>-10.921838018544026</v>
      </c>
      <c r="I36" s="114">
        <v>-5.7100699251221885</v>
      </c>
      <c r="J36" s="114">
        <v>-9.0974146379878942</v>
      </c>
      <c r="K36" s="114"/>
      <c r="L36" s="114">
        <v>0</v>
      </c>
    </row>
    <row r="37" spans="1:12" x14ac:dyDescent="0.35">
      <c r="A37" s="94" t="s">
        <v>123</v>
      </c>
      <c r="B37" s="94" t="s">
        <v>124</v>
      </c>
      <c r="C37" s="114">
        <v>10.094561122042105</v>
      </c>
      <c r="D37" s="114">
        <v>10.094561122042105</v>
      </c>
      <c r="E37" s="114">
        <v>16.050630339631162</v>
      </c>
      <c r="F37" s="114"/>
      <c r="G37" s="114"/>
      <c r="H37" s="114">
        <v>-11.301885353783556</v>
      </c>
      <c r="I37" s="114">
        <v>-6.3306706589573079</v>
      </c>
      <c r="J37" s="114">
        <v>-15.716479396652749</v>
      </c>
      <c r="K37" s="114"/>
      <c r="L37" s="114">
        <v>0</v>
      </c>
    </row>
    <row r="38" spans="1:12" x14ac:dyDescent="0.35">
      <c r="A38" s="94" t="s">
        <v>125</v>
      </c>
      <c r="B38" s="94" t="s">
        <v>126</v>
      </c>
      <c r="C38" s="114">
        <v>11.301885353783556</v>
      </c>
      <c r="D38" s="114">
        <v>15.55205849223637</v>
      </c>
      <c r="E38" s="114">
        <v>18.87501944350592</v>
      </c>
      <c r="F38" s="114"/>
      <c r="G38" s="114"/>
      <c r="H38" s="114">
        <v>-8.8872368903006542</v>
      </c>
      <c r="I38" s="114">
        <v>-6.3306706589573079</v>
      </c>
      <c r="J38" s="114">
        <v>-15.716479396652749</v>
      </c>
      <c r="K38" s="114"/>
      <c r="L38" s="114">
        <v>0</v>
      </c>
    </row>
    <row r="39" spans="1:12" x14ac:dyDescent="0.35">
      <c r="A39" s="94" t="s">
        <v>127</v>
      </c>
      <c r="B39" s="94" t="s">
        <v>128</v>
      </c>
      <c r="C39" s="114">
        <v>11.301885353783556</v>
      </c>
      <c r="D39" s="114">
        <v>10.094561122042105</v>
      </c>
      <c r="E39" s="114">
        <v>23.821101502801724</v>
      </c>
      <c r="F39" s="114"/>
      <c r="G39" s="114"/>
      <c r="H39" s="114">
        <v>-5.1233464272158562</v>
      </c>
      <c r="I39" s="114">
        <v>-10.094561122042105</v>
      </c>
      <c r="J39" s="114">
        <v>-15.716479396652749</v>
      </c>
      <c r="K39" s="114"/>
      <c r="L39" s="114">
        <v>0</v>
      </c>
    </row>
    <row r="40" spans="1:12" x14ac:dyDescent="0.35">
      <c r="A40" s="94" t="s">
        <v>129</v>
      </c>
      <c r="B40" s="94" t="s">
        <v>130</v>
      </c>
      <c r="C40" s="114">
        <v>11.732863328937361</v>
      </c>
      <c r="D40" s="114">
        <v>11.732863328937361</v>
      </c>
      <c r="E40" s="114">
        <v>17.555800317895191</v>
      </c>
      <c r="F40" s="114"/>
      <c r="G40" s="114"/>
      <c r="H40" s="114">
        <v>-12.85805804698232</v>
      </c>
      <c r="I40" s="114">
        <v>-12.85805804698232</v>
      </c>
      <c r="J40" s="114">
        <v>-10.607668610892402</v>
      </c>
      <c r="K40" s="114"/>
      <c r="L40" s="114">
        <v>0</v>
      </c>
    </row>
    <row r="41" spans="1:12" x14ac:dyDescent="0.35">
      <c r="A41" s="94" t="s">
        <v>131</v>
      </c>
      <c r="B41" s="94" t="s">
        <v>132</v>
      </c>
      <c r="C41" s="114">
        <v>16.637581689833247</v>
      </c>
      <c r="D41" s="114">
        <v>11.732863328937361</v>
      </c>
      <c r="E41" s="114">
        <v>17.555800317895191</v>
      </c>
      <c r="F41" s="114"/>
      <c r="G41" s="114"/>
      <c r="H41" s="114">
        <v>-12.85805804698232</v>
      </c>
      <c r="I41" s="114">
        <v>-12.85805804698232</v>
      </c>
      <c r="J41" s="114">
        <v>-10.607668610892402</v>
      </c>
      <c r="K41" s="114"/>
      <c r="L41" s="114">
        <v>0</v>
      </c>
    </row>
    <row r="42" spans="1:12" x14ac:dyDescent="0.35">
      <c r="A42" s="94" t="s">
        <v>133</v>
      </c>
      <c r="B42" s="94" t="s">
        <v>134</v>
      </c>
      <c r="C42" s="114">
        <v>7.7523787988385138</v>
      </c>
      <c r="D42" s="114">
        <v>11.732863328937361</v>
      </c>
      <c r="E42" s="114">
        <v>3.7423701085261225</v>
      </c>
      <c r="F42" s="114"/>
      <c r="G42" s="114"/>
      <c r="H42" s="114">
        <v>-10.607668610892402</v>
      </c>
      <c r="I42" s="114">
        <v>-14.036172062942754</v>
      </c>
      <c r="J42" s="114">
        <v>-5.6123048697894866</v>
      </c>
      <c r="K42" s="114"/>
      <c r="L42" s="114">
        <v>0</v>
      </c>
    </row>
    <row r="43" spans="1:12" x14ac:dyDescent="0.35">
      <c r="A43" s="94" t="s">
        <v>135</v>
      </c>
      <c r="B43" s="94" t="s">
        <v>136</v>
      </c>
      <c r="C43" s="114">
        <v>7.7523787988385138</v>
      </c>
      <c r="D43" s="114">
        <v>16.637581689833247</v>
      </c>
      <c r="E43" s="114">
        <v>7.7228546386249697</v>
      </c>
      <c r="F43" s="114"/>
      <c r="G43" s="114"/>
      <c r="H43" s="114">
        <v>-10.607668610892402</v>
      </c>
      <c r="I43" s="114">
        <v>-11.732863328937361</v>
      </c>
      <c r="J43" s="114">
        <v>-5.6123048697894866</v>
      </c>
      <c r="K43" s="114"/>
      <c r="L43" s="114">
        <v>0</v>
      </c>
    </row>
    <row r="44" spans="1:12" x14ac:dyDescent="0.35">
      <c r="A44" s="94" t="s">
        <v>137</v>
      </c>
      <c r="B44" s="94" t="s">
        <v>138</v>
      </c>
      <c r="C44" s="114">
        <v>7.9609625839950304</v>
      </c>
      <c r="D44" s="114">
        <v>12.361517617598301</v>
      </c>
      <c r="E44" s="114">
        <v>3.1325987212723962</v>
      </c>
      <c r="F44" s="114"/>
      <c r="G44" s="114"/>
      <c r="H44" s="114">
        <v>-11.182074496581839</v>
      </c>
      <c r="I44" s="114">
        <v>-12.361517617598301</v>
      </c>
      <c r="J44" s="114">
        <v>-1.4456760269330875</v>
      </c>
      <c r="K44" s="114"/>
      <c r="L44" s="114">
        <v>-8.7991385070926214</v>
      </c>
    </row>
    <row r="45" spans="1:12" x14ac:dyDescent="0.35">
      <c r="A45" s="94" t="s">
        <v>143</v>
      </c>
      <c r="B45" s="94" t="s">
        <v>144</v>
      </c>
      <c r="C45" s="114">
        <v>-3.1588141421387053</v>
      </c>
      <c r="D45" s="114">
        <v>0</v>
      </c>
      <c r="E45" s="114">
        <v>4.1759638714785767</v>
      </c>
      <c r="F45" s="114">
        <v>0</v>
      </c>
      <c r="G45" s="114">
        <v>1.560028707416597</v>
      </c>
      <c r="H45" s="114">
        <v>1.560028707416597</v>
      </c>
      <c r="I45" s="114">
        <v>1.560028707416597</v>
      </c>
      <c r="J45" s="114">
        <v>4.8039661704237657</v>
      </c>
      <c r="K45" s="114">
        <v>0</v>
      </c>
      <c r="L45" s="114">
        <v>0</v>
      </c>
    </row>
    <row r="46" spans="1:12" x14ac:dyDescent="0.35">
      <c r="A46" s="94" t="s">
        <v>290</v>
      </c>
      <c r="B46" s="94" t="s">
        <v>291</v>
      </c>
      <c r="C46" s="114">
        <v>0.96128194505858633</v>
      </c>
      <c r="D46" s="114">
        <v>0</v>
      </c>
      <c r="E46" s="114">
        <v>0</v>
      </c>
      <c r="F46" s="114">
        <v>0</v>
      </c>
      <c r="G46" s="114">
        <v>0</v>
      </c>
      <c r="H46" s="114">
        <v>0</v>
      </c>
      <c r="I46" s="114">
        <v>1.4580739123658448</v>
      </c>
      <c r="J46" s="114">
        <v>0</v>
      </c>
      <c r="K46" s="114">
        <v>4.2615708042467544</v>
      </c>
      <c r="L46" s="114">
        <v>0</v>
      </c>
    </row>
    <row r="47" spans="1:12" x14ac:dyDescent="0.35">
      <c r="A47" s="94" t="s">
        <v>300</v>
      </c>
      <c r="B47" s="94" t="s">
        <v>301</v>
      </c>
      <c r="C47" s="114">
        <v>-8.5395720704472282</v>
      </c>
      <c r="D47" s="114">
        <v>4.2697860352236141</v>
      </c>
      <c r="E47" s="114">
        <v>4.9581603250226189</v>
      </c>
      <c r="F47" s="114">
        <v>0</v>
      </c>
      <c r="G47" s="114">
        <v>0</v>
      </c>
      <c r="H47" s="114">
        <v>0</v>
      </c>
      <c r="I47" s="114">
        <v>1.3866137067828381</v>
      </c>
      <c r="J47" s="114">
        <v>0</v>
      </c>
      <c r="K47" s="114">
        <v>0</v>
      </c>
      <c r="L47" s="114">
        <v>0</v>
      </c>
    </row>
    <row r="48" spans="1:12" x14ac:dyDescent="0.35">
      <c r="A48" s="94"/>
      <c r="B48" s="94"/>
      <c r="C48" s="114"/>
      <c r="D48" s="114"/>
      <c r="E48" s="114"/>
      <c r="F48" s="114"/>
      <c r="G48" s="114"/>
      <c r="H48" s="114"/>
      <c r="I48" s="114"/>
      <c r="J48" s="114"/>
      <c r="K48" s="114"/>
      <c r="L48" s="114"/>
    </row>
    <row r="50" spans="1:5" s="43" customFormat="1" ht="15.75" customHeight="1" x14ac:dyDescent="0.35">
      <c r="A50" s="75" t="s">
        <v>256</v>
      </c>
      <c r="B50" s="76"/>
      <c r="C50" s="76"/>
      <c r="D50" s="76"/>
      <c r="E50" s="76"/>
    </row>
    <row r="51" spans="1:5" s="79" customFormat="1" x14ac:dyDescent="0.35">
      <c r="A51" s="77" t="s">
        <v>245</v>
      </c>
      <c r="B51" s="78"/>
      <c r="C51" s="78"/>
      <c r="D51" s="78"/>
      <c r="E51" s="78"/>
    </row>
  </sheetData>
  <mergeCells count="12">
    <mergeCell ref="A4:B5"/>
    <mergeCell ref="K6:K7"/>
    <mergeCell ref="L6:L7"/>
    <mergeCell ref="A6:B7"/>
    <mergeCell ref="C6:D6"/>
    <mergeCell ref="E6:F6"/>
    <mergeCell ref="G6:J6"/>
    <mergeCell ref="E4:F4"/>
    <mergeCell ref="C4:D4"/>
    <mergeCell ref="G4:J4"/>
    <mergeCell ref="K4:K5"/>
    <mergeCell ref="L4:L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1"/>
  <sheetViews>
    <sheetView workbookViewId="0">
      <pane xSplit="2" ySplit="7" topLeftCell="C24" activePane="bottomRight" state="frozen"/>
      <selection pane="topRight" activeCell="C1" sqref="C1"/>
      <selection pane="bottomLeft" activeCell="A8" sqref="A8"/>
      <selection pane="bottomRight" activeCell="N31" sqref="N31"/>
    </sheetView>
  </sheetViews>
  <sheetFormatPr defaultRowHeight="17.25" x14ac:dyDescent="0.35"/>
  <cols>
    <col min="1" max="1" width="10" style="91" customWidth="1"/>
    <col min="2" max="2" width="9.140625" style="91"/>
    <col min="3" max="3" width="12.85546875" style="91" customWidth="1"/>
    <col min="4" max="7" width="9.140625" style="91"/>
    <col min="8" max="8" width="11.140625" style="91" customWidth="1"/>
    <col min="9" max="16384" width="9.140625" style="91"/>
  </cols>
  <sheetData>
    <row r="1" spans="1:15" x14ac:dyDescent="0.35">
      <c r="A1" s="111" t="s">
        <v>288</v>
      </c>
      <c r="B1"/>
      <c r="C1" s="18"/>
      <c r="D1" s="18"/>
      <c r="E1" s="18"/>
      <c r="F1" s="18"/>
      <c r="G1" s="18"/>
    </row>
    <row r="2" spans="1:15" s="103" customFormat="1" x14ac:dyDescent="0.35">
      <c r="A2" s="64" t="s">
        <v>289</v>
      </c>
      <c r="B2" s="64"/>
      <c r="C2" s="64"/>
      <c r="D2" s="64"/>
      <c r="E2" s="64"/>
      <c r="F2" s="64"/>
      <c r="G2" s="64"/>
    </row>
    <row r="4" spans="1:15" x14ac:dyDescent="0.35">
      <c r="A4" s="189" t="s">
        <v>247</v>
      </c>
      <c r="B4" s="190"/>
      <c r="C4" s="238" t="s">
        <v>157</v>
      </c>
      <c r="D4" s="239" t="s">
        <v>158</v>
      </c>
      <c r="E4" s="240"/>
      <c r="F4" s="216" t="s">
        <v>159</v>
      </c>
      <c r="G4" s="216"/>
      <c r="H4" s="216"/>
      <c r="I4" s="216"/>
      <c r="J4" s="216"/>
      <c r="K4" s="123" t="s">
        <v>160</v>
      </c>
      <c r="L4" s="54"/>
    </row>
    <row r="5" spans="1:15" ht="80.25" customHeight="1" x14ac:dyDescent="0.35">
      <c r="A5" s="189"/>
      <c r="B5" s="190"/>
      <c r="C5" s="238"/>
      <c r="D5" s="55" t="s">
        <v>162</v>
      </c>
      <c r="E5" s="55" t="s">
        <v>378</v>
      </c>
      <c r="F5" s="55" t="s">
        <v>164</v>
      </c>
      <c r="G5" s="55" t="s">
        <v>165</v>
      </c>
      <c r="H5" s="55" t="s">
        <v>166</v>
      </c>
      <c r="I5" s="55" t="s">
        <v>167</v>
      </c>
      <c r="J5" s="55" t="s">
        <v>232</v>
      </c>
      <c r="K5" s="56"/>
      <c r="L5" s="54"/>
    </row>
    <row r="6" spans="1:15" s="54" customFormat="1" ht="20.25" customHeight="1" x14ac:dyDescent="0.35">
      <c r="A6" s="193" t="s">
        <v>248</v>
      </c>
      <c r="B6" s="194"/>
      <c r="C6" s="206" t="s">
        <v>199</v>
      </c>
      <c r="D6" s="207" t="s">
        <v>200</v>
      </c>
      <c r="E6" s="207"/>
      <c r="F6" s="207" t="s">
        <v>206</v>
      </c>
      <c r="G6" s="207"/>
      <c r="H6" s="207"/>
      <c r="I6" s="207"/>
      <c r="J6" s="207"/>
      <c r="K6" s="71" t="s">
        <v>208</v>
      </c>
    </row>
    <row r="7" spans="1:15" s="54" customFormat="1" ht="51" customHeight="1" x14ac:dyDescent="0.35">
      <c r="A7" s="193"/>
      <c r="B7" s="194"/>
      <c r="C7" s="206"/>
      <c r="D7" s="72" t="s">
        <v>201</v>
      </c>
      <c r="E7" s="72" t="s">
        <v>379</v>
      </c>
      <c r="F7" s="72" t="s">
        <v>242</v>
      </c>
      <c r="G7" s="72" t="s">
        <v>203</v>
      </c>
      <c r="H7" s="72" t="s">
        <v>204</v>
      </c>
      <c r="I7" s="72" t="s">
        <v>205</v>
      </c>
      <c r="J7" s="72" t="s">
        <v>207</v>
      </c>
      <c r="K7" s="73"/>
    </row>
    <row r="8" spans="1:15" x14ac:dyDescent="0.35">
      <c r="A8" s="58" t="s">
        <v>65</v>
      </c>
      <c r="B8" s="58" t="s">
        <v>66</v>
      </c>
      <c r="C8" s="66"/>
      <c r="D8" s="67">
        <v>-57.9</v>
      </c>
      <c r="E8" s="67">
        <v>-46.1</v>
      </c>
      <c r="F8" s="67">
        <v>-11.7</v>
      </c>
      <c r="G8" s="67">
        <v>-32.4</v>
      </c>
      <c r="H8" s="67">
        <v>-44.7</v>
      </c>
      <c r="I8" s="67"/>
      <c r="J8" s="67">
        <v>-20.9</v>
      </c>
      <c r="K8" s="67"/>
      <c r="L8" s="67"/>
      <c r="M8" s="124"/>
      <c r="N8" s="124"/>
      <c r="O8" s="124"/>
    </row>
    <row r="9" spans="1:15" x14ac:dyDescent="0.35">
      <c r="A9" s="58" t="s">
        <v>67</v>
      </c>
      <c r="B9" s="58" t="s">
        <v>68</v>
      </c>
      <c r="C9" s="66"/>
      <c r="D9" s="67">
        <v>-27.3</v>
      </c>
      <c r="E9" s="67">
        <v>-39.700000000000003</v>
      </c>
      <c r="F9" s="67">
        <v>-7.7</v>
      </c>
      <c r="G9" s="67">
        <v>-11.4</v>
      </c>
      <c r="H9" s="67">
        <v>-41.8</v>
      </c>
      <c r="I9" s="67"/>
      <c r="J9" s="67">
        <v>0</v>
      </c>
      <c r="K9" s="67"/>
      <c r="L9" s="67"/>
      <c r="M9" s="124"/>
      <c r="N9" s="124"/>
      <c r="O9" s="124"/>
    </row>
    <row r="10" spans="1:15" x14ac:dyDescent="0.35">
      <c r="A10" s="58" t="s">
        <v>69</v>
      </c>
      <c r="B10" s="58" t="s">
        <v>70</v>
      </c>
      <c r="C10" s="66"/>
      <c r="D10" s="67">
        <v>2.5</v>
      </c>
      <c r="E10" s="67">
        <v>-3.8</v>
      </c>
      <c r="F10" s="67">
        <v>-2.2000000000000002</v>
      </c>
      <c r="G10" s="67">
        <v>0</v>
      </c>
      <c r="H10" s="67">
        <v>-1.7</v>
      </c>
      <c r="I10" s="67"/>
      <c r="J10" s="67">
        <v>0</v>
      </c>
      <c r="K10" s="67"/>
      <c r="L10" s="67"/>
      <c r="M10" s="124"/>
      <c r="N10" s="124"/>
      <c r="O10" s="124"/>
    </row>
    <row r="11" spans="1:15" x14ac:dyDescent="0.35">
      <c r="A11" s="58" t="s">
        <v>71</v>
      </c>
      <c r="B11" s="58" t="s">
        <v>72</v>
      </c>
      <c r="C11" s="66"/>
      <c r="D11" s="67">
        <v>6.7</v>
      </c>
      <c r="E11" s="67">
        <v>-7.8</v>
      </c>
      <c r="F11" s="67">
        <v>0</v>
      </c>
      <c r="G11" s="67">
        <v>0</v>
      </c>
      <c r="H11" s="67">
        <v>6.6</v>
      </c>
      <c r="I11" s="67"/>
      <c r="J11" s="67">
        <v>0</v>
      </c>
      <c r="K11" s="67"/>
      <c r="L11" s="67"/>
      <c r="M11" s="124"/>
      <c r="N11" s="124"/>
      <c r="O11" s="124"/>
    </row>
    <row r="12" spans="1:15" x14ac:dyDescent="0.35">
      <c r="A12" s="58" t="s">
        <v>73</v>
      </c>
      <c r="B12" s="58" t="s">
        <v>74</v>
      </c>
      <c r="C12" s="66"/>
      <c r="D12" s="67">
        <v>-4</v>
      </c>
      <c r="E12" s="67">
        <v>-14.7</v>
      </c>
      <c r="F12" s="67">
        <v>0</v>
      </c>
      <c r="G12" s="67">
        <v>-2.7</v>
      </c>
      <c r="H12" s="67">
        <v>-10.7</v>
      </c>
      <c r="I12" s="67"/>
      <c r="J12" s="67">
        <v>7.7</v>
      </c>
      <c r="K12" s="67"/>
      <c r="L12" s="67"/>
      <c r="M12" s="124"/>
      <c r="N12" s="124"/>
      <c r="O12" s="124"/>
    </row>
    <row r="13" spans="1:15" x14ac:dyDescent="0.35">
      <c r="A13" s="58" t="s">
        <v>75</v>
      </c>
      <c r="B13" s="58" t="s">
        <v>76</v>
      </c>
      <c r="C13" s="66"/>
      <c r="D13" s="67">
        <v>-5.3</v>
      </c>
      <c r="E13" s="67">
        <v>-8.4</v>
      </c>
      <c r="F13" s="67">
        <v>13.8</v>
      </c>
      <c r="G13" s="67">
        <v>2.2000000000000002</v>
      </c>
      <c r="H13" s="67">
        <v>-14.3</v>
      </c>
      <c r="I13" s="67"/>
      <c r="J13" s="67">
        <v>12.1</v>
      </c>
      <c r="K13" s="67"/>
      <c r="L13" s="67"/>
      <c r="M13" s="124"/>
      <c r="N13" s="124"/>
      <c r="O13" s="124"/>
    </row>
    <row r="14" spans="1:15" x14ac:dyDescent="0.35">
      <c r="A14" s="58" t="s">
        <v>77</v>
      </c>
      <c r="B14" s="58" t="s">
        <v>78</v>
      </c>
      <c r="C14" s="66"/>
      <c r="D14" s="67">
        <v>11.7</v>
      </c>
      <c r="E14" s="67">
        <v>-6.6</v>
      </c>
      <c r="F14" s="67">
        <v>-1.6</v>
      </c>
      <c r="G14" s="67">
        <v>0</v>
      </c>
      <c r="H14" s="67">
        <v>-4.5</v>
      </c>
      <c r="I14" s="67"/>
      <c r="J14" s="67">
        <v>3.2</v>
      </c>
      <c r="K14" s="67"/>
      <c r="L14" s="67"/>
      <c r="M14" s="124"/>
      <c r="N14" s="124"/>
      <c r="O14" s="124"/>
    </row>
    <row r="15" spans="1:15" x14ac:dyDescent="0.35">
      <c r="A15" s="58" t="s">
        <v>79</v>
      </c>
      <c r="B15" s="58" t="s">
        <v>80</v>
      </c>
      <c r="C15" s="66"/>
      <c r="D15" s="67">
        <v>11.4</v>
      </c>
      <c r="E15" s="67">
        <v>-7.5</v>
      </c>
      <c r="F15" s="67">
        <v>-4.8</v>
      </c>
      <c r="G15" s="67">
        <v>-3.9</v>
      </c>
      <c r="H15" s="67">
        <v>-10.6</v>
      </c>
      <c r="I15" s="67"/>
      <c r="J15" s="67">
        <v>10.7</v>
      </c>
      <c r="K15" s="67"/>
      <c r="L15" s="67"/>
      <c r="M15" s="124"/>
      <c r="N15" s="124"/>
      <c r="O15" s="124"/>
    </row>
    <row r="16" spans="1:15" x14ac:dyDescent="0.35">
      <c r="A16" s="58" t="s">
        <v>81</v>
      </c>
      <c r="B16" s="58" t="s">
        <v>82</v>
      </c>
      <c r="C16" s="66"/>
      <c r="D16" s="67">
        <v>9.8000000000000007</v>
      </c>
      <c r="E16" s="67">
        <v>-10.8</v>
      </c>
      <c r="F16" s="67">
        <v>0.3</v>
      </c>
      <c r="G16" s="67">
        <v>-7.2</v>
      </c>
      <c r="H16" s="67">
        <v>-14</v>
      </c>
      <c r="I16" s="67"/>
      <c r="J16" s="67">
        <v>0</v>
      </c>
      <c r="K16" s="67"/>
      <c r="L16" s="67"/>
      <c r="M16" s="124"/>
      <c r="N16" s="124"/>
      <c r="O16" s="124"/>
    </row>
    <row r="17" spans="1:15" x14ac:dyDescent="0.35">
      <c r="A17" s="58" t="s">
        <v>83</v>
      </c>
      <c r="B17" s="58" t="s">
        <v>84</v>
      </c>
      <c r="C17" s="66"/>
      <c r="D17" s="67">
        <v>5.9</v>
      </c>
      <c r="E17" s="67">
        <v>-9.5</v>
      </c>
      <c r="F17" s="67">
        <v>20.7</v>
      </c>
      <c r="G17" s="67">
        <v>-7.2</v>
      </c>
      <c r="H17" s="67">
        <v>-10.8</v>
      </c>
      <c r="I17" s="67"/>
      <c r="J17" s="67">
        <v>0</v>
      </c>
      <c r="K17" s="67"/>
      <c r="L17" s="67"/>
      <c r="M17" s="124"/>
      <c r="N17" s="124"/>
      <c r="O17" s="124"/>
    </row>
    <row r="18" spans="1:15" x14ac:dyDescent="0.35">
      <c r="A18" s="58" t="s">
        <v>85</v>
      </c>
      <c r="B18" s="58" t="s">
        <v>86</v>
      </c>
      <c r="C18" s="66"/>
      <c r="D18" s="67">
        <v>18.899999999999999</v>
      </c>
      <c r="E18" s="67">
        <v>0.9</v>
      </c>
      <c r="F18" s="67">
        <v>17.7</v>
      </c>
      <c r="G18" s="67">
        <v>-17.600000000000001</v>
      </c>
      <c r="H18" s="67">
        <v>-5.3</v>
      </c>
      <c r="I18" s="67"/>
      <c r="J18" s="67">
        <v>0</v>
      </c>
      <c r="K18" s="67"/>
      <c r="L18" s="67"/>
      <c r="M18" s="124"/>
      <c r="N18" s="124"/>
      <c r="O18" s="124"/>
    </row>
    <row r="19" spans="1:15" x14ac:dyDescent="0.35">
      <c r="A19" s="58" t="s">
        <v>87</v>
      </c>
      <c r="B19" s="58" t="s">
        <v>88</v>
      </c>
      <c r="C19" s="66"/>
      <c r="D19" s="67">
        <v>10.9</v>
      </c>
      <c r="E19" s="67">
        <v>1</v>
      </c>
      <c r="F19" s="67">
        <v>2.5</v>
      </c>
      <c r="G19" s="67">
        <v>-19.2</v>
      </c>
      <c r="H19" s="67">
        <v>-19.2</v>
      </c>
      <c r="I19" s="67"/>
      <c r="J19" s="67">
        <v>0</v>
      </c>
      <c r="K19" s="67"/>
      <c r="L19" s="67"/>
      <c r="M19" s="124"/>
      <c r="N19" s="124"/>
      <c r="O19" s="124"/>
    </row>
    <row r="20" spans="1:15" x14ac:dyDescent="0.35">
      <c r="A20" s="58" t="s">
        <v>89</v>
      </c>
      <c r="B20" s="58" t="s">
        <v>90</v>
      </c>
      <c r="C20" s="66"/>
      <c r="D20" s="67">
        <v>-5.9</v>
      </c>
      <c r="E20" s="67">
        <v>-5.9</v>
      </c>
      <c r="F20" s="67">
        <v>-5.9</v>
      </c>
      <c r="G20" s="67">
        <v>-6.1</v>
      </c>
      <c r="H20" s="67">
        <v>-6.1</v>
      </c>
      <c r="I20" s="67"/>
      <c r="J20" s="67">
        <v>0</v>
      </c>
      <c r="K20" s="67"/>
      <c r="L20" s="67"/>
      <c r="M20" s="124"/>
      <c r="N20" s="124"/>
      <c r="O20" s="124"/>
    </row>
    <row r="21" spans="1:15" x14ac:dyDescent="0.35">
      <c r="A21" s="58" t="s">
        <v>91</v>
      </c>
      <c r="B21" s="58" t="s">
        <v>92</v>
      </c>
      <c r="C21" s="66"/>
      <c r="D21" s="67">
        <v>-5.9</v>
      </c>
      <c r="E21" s="67">
        <v>-5.9</v>
      </c>
      <c r="F21" s="67">
        <v>-5.9</v>
      </c>
      <c r="G21" s="67">
        <v>-15.7</v>
      </c>
      <c r="H21" s="67">
        <v>-15.7</v>
      </c>
      <c r="I21" s="67"/>
      <c r="J21" s="67">
        <v>0</v>
      </c>
      <c r="K21" s="67"/>
      <c r="L21" s="67"/>
      <c r="M21" s="124"/>
      <c r="N21" s="124"/>
      <c r="O21" s="124"/>
    </row>
    <row r="22" spans="1:15" x14ac:dyDescent="0.35">
      <c r="A22" s="58" t="s">
        <v>93</v>
      </c>
      <c r="B22" s="58" t="s">
        <v>94</v>
      </c>
      <c r="C22" s="66"/>
      <c r="D22" s="67">
        <v>0</v>
      </c>
      <c r="E22" s="67">
        <v>5.8</v>
      </c>
      <c r="F22" s="67">
        <v>0</v>
      </c>
      <c r="G22" s="67">
        <v>0</v>
      </c>
      <c r="H22" s="67">
        <v>-15.7</v>
      </c>
      <c r="I22" s="67"/>
      <c r="J22" s="67">
        <v>0</v>
      </c>
      <c r="K22" s="67"/>
      <c r="L22" s="67"/>
      <c r="M22" s="124"/>
      <c r="N22" s="124"/>
      <c r="O22" s="124"/>
    </row>
    <row r="23" spans="1:15" x14ac:dyDescent="0.35">
      <c r="A23" s="58" t="s">
        <v>95</v>
      </c>
      <c r="B23" s="58" t="s">
        <v>96</v>
      </c>
      <c r="C23" s="66"/>
      <c r="D23" s="67">
        <v>15.5</v>
      </c>
      <c r="E23" s="67">
        <v>3.2</v>
      </c>
      <c r="F23" s="67">
        <v>6.6</v>
      </c>
      <c r="G23" s="67">
        <v>-11.3</v>
      </c>
      <c r="H23" s="67">
        <v>-9.1</v>
      </c>
      <c r="I23" s="67"/>
      <c r="J23" s="67">
        <v>0</v>
      </c>
      <c r="K23" s="67"/>
      <c r="L23" s="67"/>
      <c r="M23" s="124"/>
      <c r="N23" s="124"/>
      <c r="O23" s="124"/>
    </row>
    <row r="24" spans="1:15" x14ac:dyDescent="0.35">
      <c r="A24" s="58" t="s">
        <v>97</v>
      </c>
      <c r="B24" s="58" t="s">
        <v>98</v>
      </c>
      <c r="C24" s="66"/>
      <c r="D24" s="67">
        <v>13</v>
      </c>
      <c r="E24" s="67">
        <v>1.3</v>
      </c>
      <c r="F24" s="67">
        <v>20.7</v>
      </c>
      <c r="G24" s="67">
        <v>-2.2999999999999998</v>
      </c>
      <c r="H24" s="67">
        <v>-4.5999999999999996</v>
      </c>
      <c r="I24" s="67"/>
      <c r="J24" s="67">
        <v>5</v>
      </c>
      <c r="K24" s="67"/>
      <c r="L24" s="67"/>
      <c r="M24" s="124"/>
      <c r="N24" s="124"/>
      <c r="O24" s="124"/>
    </row>
    <row r="25" spans="1:15" x14ac:dyDescent="0.35">
      <c r="A25" s="58" t="s">
        <v>99</v>
      </c>
      <c r="B25" s="58" t="s">
        <v>100</v>
      </c>
      <c r="C25" s="66"/>
      <c r="D25" s="67">
        <v>13.2</v>
      </c>
      <c r="E25" s="67">
        <v>-4.0999999999999996</v>
      </c>
      <c r="F25" s="67">
        <v>14.8</v>
      </c>
      <c r="G25" s="67">
        <v>0</v>
      </c>
      <c r="H25" s="67">
        <v>7.3</v>
      </c>
      <c r="I25" s="67"/>
      <c r="J25" s="67">
        <v>13.1</v>
      </c>
      <c r="K25" s="67"/>
      <c r="L25" s="67"/>
      <c r="M25" s="124"/>
      <c r="N25" s="124"/>
      <c r="O25" s="124"/>
    </row>
    <row r="26" spans="1:15" x14ac:dyDescent="0.35">
      <c r="A26" s="58" t="s">
        <v>101</v>
      </c>
      <c r="B26" s="58" t="s">
        <v>102</v>
      </c>
      <c r="C26" s="66"/>
      <c r="D26" s="67">
        <v>-0.4</v>
      </c>
      <c r="E26" s="67">
        <v>-4.0999999999999996</v>
      </c>
      <c r="F26" s="67">
        <v>3.7</v>
      </c>
      <c r="G26" s="67">
        <v>-3.3</v>
      </c>
      <c r="H26" s="67">
        <v>7.3</v>
      </c>
      <c r="I26" s="67"/>
      <c r="J26" s="67">
        <v>5</v>
      </c>
      <c r="K26" s="67"/>
      <c r="L26" s="67"/>
      <c r="M26" s="124"/>
      <c r="N26" s="124"/>
      <c r="O26" s="124"/>
    </row>
    <row r="27" spans="1:15" x14ac:dyDescent="0.35">
      <c r="A27" s="58" t="s">
        <v>103</v>
      </c>
      <c r="B27" s="58" t="s">
        <v>104</v>
      </c>
      <c r="C27" s="66"/>
      <c r="D27" s="67">
        <v>5.6</v>
      </c>
      <c r="E27" s="67">
        <v>-6.2</v>
      </c>
      <c r="F27" s="67">
        <v>7.7</v>
      </c>
      <c r="G27" s="67">
        <v>0</v>
      </c>
      <c r="H27" s="67">
        <v>4.5999999999999996</v>
      </c>
      <c r="I27" s="67"/>
      <c r="J27" s="67">
        <v>16.399999999999999</v>
      </c>
      <c r="K27" s="67"/>
      <c r="L27" s="67"/>
      <c r="M27" s="124"/>
      <c r="N27" s="124"/>
      <c r="O27" s="124"/>
    </row>
    <row r="28" spans="1:15" x14ac:dyDescent="0.35">
      <c r="A28" s="58" t="s">
        <v>105</v>
      </c>
      <c r="B28" s="58" t="s">
        <v>106</v>
      </c>
      <c r="C28" s="66"/>
      <c r="D28" s="67">
        <v>14.2</v>
      </c>
      <c r="E28" s="67">
        <v>-4.3</v>
      </c>
      <c r="F28" s="67">
        <v>2</v>
      </c>
      <c r="G28" s="67">
        <v>5.2</v>
      </c>
      <c r="H28" s="67">
        <v>-0.9</v>
      </c>
      <c r="I28" s="67"/>
      <c r="J28" s="67">
        <v>3.1</v>
      </c>
      <c r="K28" s="67"/>
      <c r="L28" s="67"/>
      <c r="M28" s="124"/>
      <c r="N28" s="124"/>
      <c r="O28" s="124"/>
    </row>
    <row r="29" spans="1:15" x14ac:dyDescent="0.35">
      <c r="A29" s="58" t="s">
        <v>107</v>
      </c>
      <c r="B29" s="58" t="s">
        <v>108</v>
      </c>
      <c r="C29" s="66"/>
      <c r="D29" s="67">
        <v>17.7</v>
      </c>
      <c r="E29" s="67">
        <v>-7.5</v>
      </c>
      <c r="F29" s="67">
        <v>9.4</v>
      </c>
      <c r="G29" s="67">
        <v>4.7</v>
      </c>
      <c r="H29" s="67">
        <v>-5.9</v>
      </c>
      <c r="I29" s="67"/>
      <c r="J29" s="67">
        <v>15.4</v>
      </c>
      <c r="K29" s="67"/>
      <c r="L29" s="67"/>
      <c r="M29" s="124"/>
      <c r="N29" s="124"/>
      <c r="O29" s="124"/>
    </row>
    <row r="30" spans="1:15" x14ac:dyDescent="0.35">
      <c r="A30" s="58" t="s">
        <v>109</v>
      </c>
      <c r="B30" s="58" t="s">
        <v>110</v>
      </c>
      <c r="C30" s="66"/>
      <c r="D30" s="67">
        <v>29.6</v>
      </c>
      <c r="E30" s="67">
        <v>7.7</v>
      </c>
      <c r="F30" s="67">
        <v>5.3</v>
      </c>
      <c r="G30" s="67">
        <v>19.100000000000001</v>
      </c>
      <c r="H30" s="67">
        <v>-2.1</v>
      </c>
      <c r="I30" s="67"/>
      <c r="J30" s="67">
        <v>7.4</v>
      </c>
      <c r="K30" s="67"/>
      <c r="L30" s="67"/>
      <c r="M30" s="124"/>
      <c r="N30" s="124"/>
      <c r="O30" s="124"/>
    </row>
    <row r="31" spans="1:15" x14ac:dyDescent="0.35">
      <c r="A31" s="58" t="s">
        <v>111</v>
      </c>
      <c r="B31" s="58" t="s">
        <v>112</v>
      </c>
      <c r="C31" s="66"/>
      <c r="D31" s="67">
        <v>3.3</v>
      </c>
      <c r="E31" s="67">
        <v>3.4</v>
      </c>
      <c r="F31" s="67">
        <v>5.2</v>
      </c>
      <c r="G31" s="67">
        <v>0</v>
      </c>
      <c r="H31" s="67">
        <v>0</v>
      </c>
      <c r="I31" s="67"/>
      <c r="J31" s="67">
        <v>11.3</v>
      </c>
      <c r="K31" s="67"/>
      <c r="L31" s="67"/>
      <c r="M31" s="124"/>
      <c r="N31" s="124"/>
      <c r="O31" s="124"/>
    </row>
    <row r="32" spans="1:15" x14ac:dyDescent="0.35">
      <c r="A32" s="58" t="s">
        <v>113</v>
      </c>
      <c r="B32" s="58" t="s">
        <v>114</v>
      </c>
      <c r="C32" s="66"/>
      <c r="D32" s="67">
        <v>9.9</v>
      </c>
      <c r="E32" s="67">
        <v>3.2</v>
      </c>
      <c r="F32" s="67">
        <v>7</v>
      </c>
      <c r="G32" s="67">
        <v>0</v>
      </c>
      <c r="H32" s="67">
        <v>0</v>
      </c>
      <c r="I32" s="67"/>
      <c r="J32" s="67">
        <v>9.9</v>
      </c>
      <c r="K32" s="67"/>
      <c r="L32" s="67"/>
      <c r="M32" s="124"/>
      <c r="N32" s="124"/>
      <c r="O32" s="124"/>
    </row>
    <row r="33" spans="1:15" x14ac:dyDescent="0.35">
      <c r="A33" s="58" t="s">
        <v>115</v>
      </c>
      <c r="B33" s="58" t="s">
        <v>116</v>
      </c>
      <c r="C33" s="66"/>
      <c r="D33" s="67">
        <v>31.3</v>
      </c>
      <c r="E33" s="67">
        <v>0</v>
      </c>
      <c r="F33" s="67">
        <v>7.7</v>
      </c>
      <c r="G33" s="67">
        <v>9.4</v>
      </c>
      <c r="H33" s="67">
        <v>9.1</v>
      </c>
      <c r="I33" s="67"/>
      <c r="J33" s="67">
        <v>11.9</v>
      </c>
      <c r="K33" s="67"/>
      <c r="L33" s="67"/>
      <c r="M33" s="124"/>
      <c r="N33" s="124"/>
      <c r="O33" s="124"/>
    </row>
    <row r="34" spans="1:15" x14ac:dyDescent="0.35">
      <c r="A34" s="58" t="s">
        <v>117</v>
      </c>
      <c r="B34" s="58" t="s">
        <v>118</v>
      </c>
      <c r="C34" s="66"/>
      <c r="D34" s="67">
        <v>36.57864351832545</v>
      </c>
      <c r="E34" s="67">
        <v>0</v>
      </c>
      <c r="F34" s="67">
        <v>6.3677527940288305</v>
      </c>
      <c r="G34" s="67">
        <v>0</v>
      </c>
      <c r="H34" s="67">
        <v>3.4872812555641439</v>
      </c>
      <c r="I34" s="67"/>
      <c r="J34" s="67">
        <v>0</v>
      </c>
      <c r="K34" s="67"/>
      <c r="L34" s="67"/>
      <c r="M34" s="124"/>
      <c r="N34" s="124"/>
      <c r="O34" s="124"/>
    </row>
    <row r="35" spans="1:15" x14ac:dyDescent="0.35">
      <c r="A35" s="58" t="s">
        <v>119</v>
      </c>
      <c r="B35" s="58" t="s">
        <v>120</v>
      </c>
      <c r="C35" s="66"/>
      <c r="D35" s="67">
        <v>31.6</v>
      </c>
      <c r="E35" s="67">
        <v>-6.1</v>
      </c>
      <c r="F35" s="67">
        <v>3.2</v>
      </c>
      <c r="G35" s="67">
        <v>0</v>
      </c>
      <c r="H35" s="67">
        <v>-1.5</v>
      </c>
      <c r="I35" s="67"/>
      <c r="J35" s="67">
        <v>0</v>
      </c>
      <c r="K35" s="67"/>
      <c r="L35" s="67"/>
      <c r="M35" s="124"/>
      <c r="N35" s="124"/>
      <c r="O35" s="124"/>
    </row>
    <row r="36" spans="1:15" x14ac:dyDescent="0.35">
      <c r="A36" s="58" t="s">
        <v>121</v>
      </c>
      <c r="B36" s="58" t="s">
        <v>147</v>
      </c>
      <c r="C36" s="66"/>
      <c r="D36" s="67">
        <v>28.696221142259681</v>
      </c>
      <c r="E36" s="67">
        <v>-1.8244233805561321</v>
      </c>
      <c r="F36" s="67">
        <v>5.6005911899573197</v>
      </c>
      <c r="G36" s="67">
        <v>2.447360710054213</v>
      </c>
      <c r="H36" s="67">
        <v>-6.8251605995811468</v>
      </c>
      <c r="I36" s="67"/>
      <c r="J36" s="67">
        <v>2.447360710054213</v>
      </c>
      <c r="K36" s="67"/>
      <c r="L36" s="67"/>
      <c r="M36" s="124"/>
      <c r="N36" s="124"/>
      <c r="O36" s="124"/>
    </row>
    <row r="37" spans="1:15" x14ac:dyDescent="0.35">
      <c r="A37" s="58" t="s">
        <v>123</v>
      </c>
      <c r="B37" s="58" t="s">
        <v>124</v>
      </c>
      <c r="C37" s="66"/>
      <c r="D37" s="67">
        <v>24.932719712325401</v>
      </c>
      <c r="E37" s="67">
        <v>-1.2073242317414503</v>
      </c>
      <c r="F37" s="67">
        <v>1.6170648721333087</v>
      </c>
      <c r="G37" s="67">
        <v>-1.2073242317414503</v>
      </c>
      <c r="H37" s="67">
        <v>-0.223554578435811</v>
      </c>
      <c r="I37" s="67"/>
      <c r="J37" s="67">
        <v>-1.2073242317414503</v>
      </c>
      <c r="K37" s="67"/>
      <c r="L37" s="67"/>
      <c r="M37" s="124"/>
      <c r="N37" s="124"/>
      <c r="O37" s="124"/>
    </row>
    <row r="38" spans="1:15" x14ac:dyDescent="0.35">
      <c r="A38" s="58" t="s">
        <v>125</v>
      </c>
      <c r="B38" s="58" t="s">
        <v>126</v>
      </c>
      <c r="C38" s="66"/>
      <c r="D38" s="67">
        <v>24.019812062896456</v>
      </c>
      <c r="E38" s="67">
        <v>5.4574973701942655</v>
      </c>
      <c r="F38" s="67">
        <v>4.0317133356162094</v>
      </c>
      <c r="G38" s="67">
        <v>1.2073242317414503</v>
      </c>
      <c r="H38" s="67">
        <v>2.8243891038747591</v>
      </c>
      <c r="I38" s="67"/>
      <c r="J38" s="67">
        <v>1.2073242317414503</v>
      </c>
      <c r="K38" s="67"/>
      <c r="L38" s="67"/>
      <c r="M38" s="124"/>
      <c r="N38" s="124"/>
      <c r="O38" s="124"/>
    </row>
    <row r="39" spans="1:15" x14ac:dyDescent="0.35">
      <c r="A39" s="58" t="s">
        <v>127</v>
      </c>
      <c r="B39" s="58" t="s">
        <v>128</v>
      </c>
      <c r="C39" s="66"/>
      <c r="D39" s="67">
        <v>17.865032285212671</v>
      </c>
      <c r="E39" s="67">
        <v>0</v>
      </c>
      <c r="F39" s="67">
        <v>5.0154829889218489</v>
      </c>
      <c r="G39" s="67">
        <v>2.1910938850470898</v>
      </c>
      <c r="H39" s="67">
        <v>2.8243891038747591</v>
      </c>
      <c r="I39" s="67"/>
      <c r="J39" s="67">
        <v>1.2073242317414503</v>
      </c>
      <c r="K39" s="67"/>
      <c r="L39" s="67"/>
      <c r="M39" s="124"/>
      <c r="N39" s="124"/>
      <c r="O39" s="124"/>
    </row>
    <row r="40" spans="1:15" x14ac:dyDescent="0.35">
      <c r="A40" s="58" t="s">
        <v>129</v>
      </c>
      <c r="B40" s="58" t="s">
        <v>130</v>
      </c>
      <c r="C40" s="66"/>
      <c r="D40" s="67">
        <v>22.799801636273113</v>
      </c>
      <c r="E40" s="67">
        <v>0</v>
      </c>
      <c r="F40" s="67">
        <v>3.943330995774045</v>
      </c>
      <c r="G40" s="67">
        <v>0</v>
      </c>
      <c r="H40" s="67">
        <v>2.8181362777290846</v>
      </c>
      <c r="I40" s="67"/>
      <c r="J40" s="67">
        <v>-1.12519471804496</v>
      </c>
      <c r="K40" s="67"/>
      <c r="L40" s="67"/>
      <c r="M40" s="124"/>
      <c r="N40" s="124"/>
      <c r="O40" s="124"/>
    </row>
    <row r="41" spans="1:15" x14ac:dyDescent="0.35">
      <c r="A41" s="58" t="s">
        <v>131</v>
      </c>
      <c r="B41" s="58" t="s">
        <v>132</v>
      </c>
      <c r="C41" s="66"/>
      <c r="D41" s="67">
        <v>16.637581689833247</v>
      </c>
      <c r="E41" s="67">
        <v>0</v>
      </c>
      <c r="F41" s="67">
        <v>3.943330995774045</v>
      </c>
      <c r="G41" s="67">
        <v>4.9953637411029153</v>
      </c>
      <c r="H41" s="67">
        <v>1.6929415596841246</v>
      </c>
      <c r="I41" s="67"/>
      <c r="J41" s="67">
        <v>0</v>
      </c>
      <c r="K41" s="67"/>
      <c r="L41" s="67"/>
      <c r="M41" s="124"/>
      <c r="N41" s="124"/>
      <c r="O41" s="124"/>
    </row>
    <row r="42" spans="1:15" x14ac:dyDescent="0.35">
      <c r="A42" s="58" t="s">
        <v>133</v>
      </c>
      <c r="B42" s="58" t="s">
        <v>134</v>
      </c>
      <c r="C42" s="66"/>
      <c r="D42" s="67">
        <v>16.637581689833247</v>
      </c>
      <c r="E42" s="67">
        <v>0</v>
      </c>
      <c r="F42" s="67">
        <v>3.943330995774045</v>
      </c>
      <c r="G42" s="67">
        <v>3.3440836687107782</v>
      </c>
      <c r="H42" s="67">
        <v>12.776400980036563</v>
      </c>
      <c r="I42" s="67"/>
      <c r="J42" s="67">
        <v>3.3440836687107782</v>
      </c>
      <c r="K42" s="67"/>
      <c r="L42" s="67"/>
      <c r="M42" s="124"/>
      <c r="N42" s="124"/>
      <c r="O42" s="124"/>
    </row>
    <row r="43" spans="1:15" x14ac:dyDescent="0.35">
      <c r="A43" s="58" t="s">
        <v>135</v>
      </c>
      <c r="B43" s="58" t="s">
        <v>136</v>
      </c>
      <c r="C43" s="66"/>
      <c r="D43" s="67">
        <v>11.732863328937361</v>
      </c>
      <c r="E43" s="67">
        <v>0</v>
      </c>
      <c r="F43" s="67">
        <v>3.943330995774045</v>
      </c>
      <c r="G43" s="67">
        <v>0</v>
      </c>
      <c r="H43" s="67">
        <v>1.6929415596841246</v>
      </c>
      <c r="I43" s="67"/>
      <c r="J43" s="67">
        <v>0</v>
      </c>
      <c r="K43" s="67"/>
      <c r="L43" s="67"/>
      <c r="M43" s="124"/>
      <c r="N43" s="124"/>
      <c r="O43" s="124"/>
    </row>
    <row r="44" spans="1:15" x14ac:dyDescent="0.35">
      <c r="A44" s="58" t="s">
        <v>137</v>
      </c>
      <c r="B44" s="58" t="s">
        <v>138</v>
      </c>
      <c r="C44" s="66"/>
      <c r="D44" s="67">
        <v>16.883234878002487</v>
      </c>
      <c r="E44" s="67">
        <v>0</v>
      </c>
      <c r="F44" s="67">
        <v>1.1794431210164626</v>
      </c>
      <c r="G44" s="67">
        <v>4.5217172604041851</v>
      </c>
      <c r="H44" s="67">
        <v>-1.1794431210164626</v>
      </c>
      <c r="I44" s="67"/>
      <c r="J44" s="67">
        <v>0</v>
      </c>
      <c r="K44" s="67"/>
      <c r="L44" s="67"/>
      <c r="M44" s="124"/>
      <c r="N44" s="124"/>
      <c r="O44" s="124"/>
    </row>
    <row r="45" spans="1:15" x14ac:dyDescent="0.35">
      <c r="A45" s="58" t="s">
        <v>143</v>
      </c>
      <c r="B45" s="58" t="s">
        <v>144</v>
      </c>
      <c r="C45" s="67">
        <v>9.9551657915779828</v>
      </c>
      <c r="D45" s="67">
        <v>18.107166883233965</v>
      </c>
      <c r="E45" s="67">
        <v>-1.0171497293398715</v>
      </c>
      <c r="F45" s="67">
        <v>4.1340498918143442</v>
      </c>
      <c r="G45" s="67">
        <v>-1.0171497293398715</v>
      </c>
      <c r="H45" s="67">
        <v>8.3951370841613855</v>
      </c>
      <c r="I45" s="67">
        <v>0</v>
      </c>
      <c r="J45" s="67">
        <v>0</v>
      </c>
      <c r="K45" s="67">
        <v>0</v>
      </c>
      <c r="L45" s="67"/>
      <c r="M45" s="124"/>
      <c r="N45" s="124"/>
      <c r="O45" s="124"/>
    </row>
    <row r="46" spans="1:15" x14ac:dyDescent="0.35">
      <c r="A46" s="58" t="s">
        <v>290</v>
      </c>
      <c r="B46" s="58" t="s">
        <v>291</v>
      </c>
      <c r="C46" s="67">
        <v>0.96128194505858633</v>
      </c>
      <c r="D46" s="67">
        <v>0</v>
      </c>
      <c r="E46" s="67">
        <v>-0.96128194505858633</v>
      </c>
      <c r="F46" s="67">
        <v>0</v>
      </c>
      <c r="G46" s="67">
        <v>-0.96128194505858633</v>
      </c>
      <c r="H46" s="67">
        <v>5.0362501107561224</v>
      </c>
      <c r="I46" s="67">
        <v>0</v>
      </c>
      <c r="J46" s="67">
        <v>0</v>
      </c>
      <c r="K46" s="67">
        <v>0</v>
      </c>
      <c r="L46" s="67"/>
      <c r="M46" s="124"/>
      <c r="N46" s="124"/>
      <c r="O46" s="124"/>
    </row>
    <row r="47" spans="1:15" x14ac:dyDescent="0.35">
      <c r="A47" s="58" t="s">
        <v>300</v>
      </c>
      <c r="B47" s="58" t="s">
        <v>301</v>
      </c>
      <c r="C47" s="67">
        <v>0</v>
      </c>
      <c r="D47" s="67">
        <v>0</v>
      </c>
      <c r="E47" s="67">
        <v>0</v>
      </c>
      <c r="F47" s="67">
        <v>0</v>
      </c>
      <c r="G47" s="67">
        <v>0</v>
      </c>
      <c r="H47" s="67">
        <v>3.9581334880513617</v>
      </c>
      <c r="I47" s="67">
        <v>0</v>
      </c>
      <c r="J47" s="67">
        <v>0</v>
      </c>
      <c r="K47" s="67">
        <v>0</v>
      </c>
      <c r="L47" s="67"/>
      <c r="M47" s="124"/>
      <c r="N47" s="124"/>
      <c r="O47" s="124"/>
    </row>
    <row r="48" spans="1:15" x14ac:dyDescent="0.35">
      <c r="A48" s="60"/>
      <c r="B48" s="61"/>
      <c r="C48" s="61"/>
      <c r="D48" s="61"/>
      <c r="E48" s="61"/>
      <c r="F48" s="61"/>
      <c r="G48" s="61"/>
      <c r="H48" s="61"/>
      <c r="I48" s="61"/>
      <c r="J48" s="61"/>
      <c r="K48" s="61"/>
      <c r="L48" s="60"/>
    </row>
    <row r="49" spans="1:12" x14ac:dyDescent="0.35">
      <c r="A49" s="62"/>
      <c r="B49" s="61"/>
      <c r="C49" s="61"/>
      <c r="D49" s="61"/>
      <c r="E49" s="61"/>
      <c r="F49" s="61"/>
      <c r="G49" s="61"/>
      <c r="H49" s="61"/>
      <c r="I49" s="61"/>
      <c r="J49" s="61"/>
      <c r="K49" s="61"/>
      <c r="L49" s="60"/>
    </row>
    <row r="50" spans="1:12" s="60" customFormat="1" x14ac:dyDescent="0.35">
      <c r="A50" s="63" t="s">
        <v>243</v>
      </c>
    </row>
    <row r="51" spans="1:12" s="52" customFormat="1" x14ac:dyDescent="0.35">
      <c r="A51" s="74" t="s">
        <v>244</v>
      </c>
    </row>
  </sheetData>
  <mergeCells count="8">
    <mergeCell ref="A6:B7"/>
    <mergeCell ref="A4:B5"/>
    <mergeCell ref="C4:C5"/>
    <mergeCell ref="F4:J4"/>
    <mergeCell ref="C6:C7"/>
    <mergeCell ref="D6:E6"/>
    <mergeCell ref="F6:J6"/>
    <mergeCell ref="D4:E4"/>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pane xSplit="2" ySplit="5" topLeftCell="C6" activePane="bottomRight" state="frozen"/>
      <selection pane="topRight" activeCell="C1" sqref="C1"/>
      <selection pane="bottomLeft" activeCell="A6" sqref="A6"/>
      <selection pane="bottomRight" activeCell="D16" sqref="D16"/>
    </sheetView>
  </sheetViews>
  <sheetFormatPr defaultRowHeight="17.25" x14ac:dyDescent="0.35"/>
  <cols>
    <col min="1" max="1" width="11.85546875" style="127" customWidth="1"/>
    <col min="2" max="2" width="9.140625" style="127"/>
    <col min="3" max="3" width="11.140625" style="127" customWidth="1"/>
    <col min="4" max="4" width="13.42578125" style="127" customWidth="1"/>
    <col min="5" max="5" width="12.85546875" style="127" customWidth="1"/>
    <col min="6" max="6" width="11.5703125" style="127" customWidth="1"/>
    <col min="7" max="16384" width="9.140625" style="127"/>
  </cols>
  <sheetData>
    <row r="1" spans="1:8" x14ac:dyDescent="0.35">
      <c r="A1" s="111" t="s">
        <v>283</v>
      </c>
      <c r="B1" s="18"/>
      <c r="C1" s="18"/>
      <c r="D1" s="18"/>
      <c r="E1" s="18"/>
      <c r="F1" s="18"/>
      <c r="G1" s="18"/>
    </row>
    <row r="2" spans="1:8" s="102" customFormat="1" x14ac:dyDescent="0.35">
      <c r="A2" s="64" t="s">
        <v>282</v>
      </c>
      <c r="B2" s="64"/>
      <c r="C2" s="64"/>
      <c r="D2" s="64"/>
      <c r="E2" s="64"/>
      <c r="F2" s="64"/>
      <c r="G2" s="64"/>
    </row>
    <row r="4" spans="1:8" s="84" customFormat="1" ht="60.75" customHeight="1" x14ac:dyDescent="0.3">
      <c r="A4" s="211" t="s">
        <v>247</v>
      </c>
      <c r="B4" s="211"/>
      <c r="C4" s="138" t="s">
        <v>168</v>
      </c>
      <c r="D4" s="138" t="s">
        <v>169</v>
      </c>
      <c r="E4" s="138" t="s">
        <v>170</v>
      </c>
      <c r="F4" s="138" t="s">
        <v>171</v>
      </c>
      <c r="G4" s="139" t="s">
        <v>172</v>
      </c>
    </row>
    <row r="5" spans="1:8" s="86" customFormat="1" ht="60.75" customHeight="1" x14ac:dyDescent="0.3">
      <c r="A5" s="212" t="s">
        <v>248</v>
      </c>
      <c r="B5" s="212"/>
      <c r="C5" s="136" t="s">
        <v>209</v>
      </c>
      <c r="D5" s="136" t="s">
        <v>210</v>
      </c>
      <c r="E5" s="136" t="s">
        <v>211</v>
      </c>
      <c r="F5" s="136" t="s">
        <v>212</v>
      </c>
      <c r="G5" s="137" t="s">
        <v>208</v>
      </c>
    </row>
    <row r="6" spans="1:8" x14ac:dyDescent="0.35">
      <c r="A6" s="58" t="s">
        <v>143</v>
      </c>
      <c r="B6" s="58" t="s">
        <v>144</v>
      </c>
      <c r="C6" s="67">
        <v>0</v>
      </c>
      <c r="D6" s="67">
        <v>15.88037914956667</v>
      </c>
      <c r="E6" s="67">
        <v>-1.0171497293398715</v>
      </c>
      <c r="F6" s="67">
        <v>0</v>
      </c>
      <c r="G6" s="67">
        <v>0</v>
      </c>
    </row>
    <row r="7" spans="1:8" x14ac:dyDescent="0.35">
      <c r="A7" s="58" t="s">
        <v>292</v>
      </c>
      <c r="B7" s="58" t="s">
        <v>291</v>
      </c>
      <c r="C7" s="67">
        <v>10.839630366589081</v>
      </c>
      <c r="D7" s="67">
        <v>20.828241659545085</v>
      </c>
      <c r="E7" s="67">
        <v>-0.96128194505858633</v>
      </c>
      <c r="F7" s="67">
        <v>0</v>
      </c>
      <c r="G7" s="67">
        <v>0</v>
      </c>
    </row>
    <row r="8" spans="1:8" x14ac:dyDescent="0.35">
      <c r="A8" s="58" t="s">
        <v>306</v>
      </c>
      <c r="B8" s="58" t="s">
        <v>307</v>
      </c>
      <c r="C8" s="67">
        <v>15.229996131053118</v>
      </c>
      <c r="D8" s="67">
        <v>19.816554059970528</v>
      </c>
      <c r="E8" s="67">
        <v>0</v>
      </c>
      <c r="F8" s="67">
        <v>0</v>
      </c>
      <c r="G8" s="67">
        <v>0</v>
      </c>
    </row>
    <row r="11" spans="1:8" s="63" customFormat="1" x14ac:dyDescent="0.35">
      <c r="A11" s="63" t="s">
        <v>257</v>
      </c>
      <c r="B11" s="90"/>
      <c r="C11" s="60"/>
      <c r="D11" s="60"/>
      <c r="E11" s="60"/>
      <c r="F11" s="60"/>
      <c r="G11" s="60"/>
      <c r="H11" s="60"/>
    </row>
    <row r="12" spans="1:8" s="74" customFormat="1" x14ac:dyDescent="0.35">
      <c r="A12" s="74" t="s">
        <v>198</v>
      </c>
    </row>
  </sheetData>
  <mergeCells count="2">
    <mergeCell ref="A4:B4"/>
    <mergeCell ref="A5:B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pane xSplit="2" ySplit="7" topLeftCell="C8" activePane="bottomRight" state="frozen"/>
      <selection pane="topRight" activeCell="C1" sqref="C1"/>
      <selection pane="bottomLeft" activeCell="A8" sqref="A8"/>
      <selection pane="bottomRight" activeCell="K12" sqref="K12"/>
    </sheetView>
  </sheetViews>
  <sheetFormatPr defaultRowHeight="17.25" x14ac:dyDescent="0.35"/>
  <cols>
    <col min="1" max="1" width="12.7109375" style="63" customWidth="1"/>
    <col min="2" max="3" width="9.140625" style="63"/>
    <col min="4" max="4" width="12.5703125" style="63" customWidth="1"/>
    <col min="5" max="16384" width="9.140625" style="63"/>
  </cols>
  <sheetData>
    <row r="1" spans="1:9" s="91" customFormat="1" x14ac:dyDescent="0.35">
      <c r="A1" s="111" t="s">
        <v>284</v>
      </c>
      <c r="B1"/>
      <c r="C1" s="18"/>
      <c r="D1" s="18"/>
      <c r="E1" s="18"/>
      <c r="F1" s="18"/>
    </row>
    <row r="2" spans="1:9" s="103" customFormat="1" x14ac:dyDescent="0.35">
      <c r="A2" s="64" t="s">
        <v>285</v>
      </c>
      <c r="B2" s="64"/>
      <c r="C2" s="64"/>
      <c r="D2" s="64"/>
      <c r="E2" s="64"/>
      <c r="F2" s="64"/>
    </row>
    <row r="4" spans="1:9" s="82" customFormat="1" x14ac:dyDescent="0.35">
      <c r="A4" s="54"/>
      <c r="B4" s="54"/>
      <c r="C4" s="245" t="s">
        <v>263</v>
      </c>
      <c r="D4" s="245"/>
      <c r="E4" s="241" t="s">
        <v>226</v>
      </c>
      <c r="F4" s="241"/>
      <c r="G4" s="241" t="s">
        <v>227</v>
      </c>
      <c r="H4" s="241"/>
    </row>
    <row r="5" spans="1:9" s="83" customFormat="1" x14ac:dyDescent="0.35">
      <c r="A5" s="57"/>
      <c r="B5" s="57"/>
      <c r="C5" s="246" t="s">
        <v>264</v>
      </c>
      <c r="D5" s="246"/>
      <c r="E5" s="243" t="s">
        <v>231</v>
      </c>
      <c r="F5" s="243"/>
      <c r="G5" s="244" t="s">
        <v>265</v>
      </c>
      <c r="H5" s="244"/>
    </row>
    <row r="6" spans="1:9" s="82" customFormat="1" x14ac:dyDescent="0.35">
      <c r="A6" s="241" t="s">
        <v>247</v>
      </c>
      <c r="B6" s="241"/>
      <c r="C6" s="145" t="s">
        <v>61</v>
      </c>
      <c r="D6" s="145" t="s">
        <v>382</v>
      </c>
      <c r="E6" s="145" t="s">
        <v>61</v>
      </c>
      <c r="F6" s="145" t="s">
        <v>62</v>
      </c>
      <c r="G6" s="145" t="s">
        <v>61</v>
      </c>
      <c r="H6" s="145" t="s">
        <v>62</v>
      </c>
    </row>
    <row r="7" spans="1:9" s="83" customFormat="1" x14ac:dyDescent="0.35">
      <c r="A7" s="242" t="s">
        <v>248</v>
      </c>
      <c r="B7" s="242"/>
      <c r="C7" s="129" t="s">
        <v>63</v>
      </c>
      <c r="D7" s="129" t="s">
        <v>383</v>
      </c>
      <c r="E7" s="129" t="s">
        <v>63</v>
      </c>
      <c r="F7" s="129" t="s">
        <v>64</v>
      </c>
      <c r="G7" s="129" t="s">
        <v>63</v>
      </c>
      <c r="H7" s="129" t="s">
        <v>64</v>
      </c>
    </row>
    <row r="8" spans="1:9" s="85" customFormat="1" ht="15" x14ac:dyDescent="0.3">
      <c r="A8" s="85" t="s">
        <v>65</v>
      </c>
      <c r="B8" s="85" t="s">
        <v>66</v>
      </c>
      <c r="C8" s="128">
        <v>-46.77266487806434</v>
      </c>
      <c r="D8" s="128">
        <v>-20</v>
      </c>
      <c r="E8" s="128">
        <v>-53.1</v>
      </c>
      <c r="F8" s="128"/>
      <c r="G8" s="128">
        <v>-40.4</v>
      </c>
      <c r="H8" s="128"/>
      <c r="I8" s="128"/>
    </row>
    <row r="9" spans="1:9" s="85" customFormat="1" ht="15" x14ac:dyDescent="0.3">
      <c r="A9" s="85" t="s">
        <v>67</v>
      </c>
      <c r="B9" s="85" t="s">
        <v>68</v>
      </c>
      <c r="C9" s="128">
        <v>-37.440035995931517</v>
      </c>
      <c r="D9" s="128">
        <v>13.4</v>
      </c>
      <c r="E9" s="128">
        <v>-35.9</v>
      </c>
      <c r="F9" s="128"/>
      <c r="G9" s="128">
        <v>-39</v>
      </c>
      <c r="H9" s="128"/>
      <c r="I9" s="128"/>
    </row>
    <row r="10" spans="1:9" s="85" customFormat="1" ht="15" x14ac:dyDescent="0.3">
      <c r="A10" s="85" t="s">
        <v>69</v>
      </c>
      <c r="B10" s="85" t="s">
        <v>70</v>
      </c>
      <c r="C10" s="128">
        <v>-21.218455118627912</v>
      </c>
      <c r="D10" s="128">
        <v>12.3</v>
      </c>
      <c r="E10" s="128">
        <v>-25.6</v>
      </c>
      <c r="F10" s="128"/>
      <c r="G10" s="128">
        <v>-16.899999999999999</v>
      </c>
      <c r="H10" s="128"/>
      <c r="I10" s="128"/>
    </row>
    <row r="11" spans="1:9" s="85" customFormat="1" ht="15" x14ac:dyDescent="0.3">
      <c r="A11" s="85" t="s">
        <v>71</v>
      </c>
      <c r="B11" s="85" t="s">
        <v>72</v>
      </c>
      <c r="C11" s="128">
        <v>-18.734742853100201</v>
      </c>
      <c r="D11" s="128">
        <v>14.8</v>
      </c>
      <c r="E11" s="128">
        <v>-26.9</v>
      </c>
      <c r="F11" s="128"/>
      <c r="G11" s="128">
        <v>-10.6</v>
      </c>
      <c r="H11" s="128"/>
      <c r="I11" s="128"/>
    </row>
    <row r="12" spans="1:9" s="85" customFormat="1" ht="15" x14ac:dyDescent="0.3">
      <c r="A12" s="85" t="s">
        <v>73</v>
      </c>
      <c r="B12" s="85" t="s">
        <v>74</v>
      </c>
      <c r="C12" s="128">
        <v>10.035080466999508</v>
      </c>
      <c r="D12" s="128">
        <v>11.3</v>
      </c>
      <c r="E12" s="128">
        <v>1.2</v>
      </c>
      <c r="F12" s="128"/>
      <c r="G12" s="128">
        <v>18.899999999999999</v>
      </c>
      <c r="H12" s="128"/>
      <c r="I12" s="128"/>
    </row>
    <row r="13" spans="1:9" s="85" customFormat="1" ht="15" x14ac:dyDescent="0.3">
      <c r="A13" s="85" t="s">
        <v>75</v>
      </c>
      <c r="B13" s="85" t="s">
        <v>76</v>
      </c>
      <c r="C13" s="128">
        <v>-3.1950781661041878</v>
      </c>
      <c r="D13" s="128">
        <v>14.3</v>
      </c>
      <c r="E13" s="128">
        <v>-17.8</v>
      </c>
      <c r="F13" s="128"/>
      <c r="G13" s="128">
        <v>11.4</v>
      </c>
      <c r="H13" s="128"/>
      <c r="I13" s="128"/>
    </row>
    <row r="14" spans="1:9" s="85" customFormat="1" ht="15" x14ac:dyDescent="0.3">
      <c r="A14" s="85" t="s">
        <v>77</v>
      </c>
      <c r="B14" s="85" t="s">
        <v>78</v>
      </c>
      <c r="C14" s="128">
        <v>-5.8320459116768264</v>
      </c>
      <c r="D14" s="128">
        <v>24.3</v>
      </c>
      <c r="E14" s="128">
        <v>-15.6</v>
      </c>
      <c r="F14" s="128"/>
      <c r="G14" s="128">
        <v>3.9</v>
      </c>
      <c r="H14" s="128"/>
      <c r="I14" s="128"/>
    </row>
    <row r="15" spans="1:9" s="85" customFormat="1" ht="15" x14ac:dyDescent="0.3">
      <c r="A15" s="85" t="s">
        <v>79</v>
      </c>
      <c r="B15" s="85" t="s">
        <v>80</v>
      </c>
      <c r="C15" s="128">
        <v>8.8918866068653237</v>
      </c>
      <c r="D15" s="128">
        <v>18.899999999999999</v>
      </c>
      <c r="E15" s="128">
        <v>0.6</v>
      </c>
      <c r="F15" s="128"/>
      <c r="G15" s="128">
        <v>17.2</v>
      </c>
      <c r="H15" s="128"/>
      <c r="I15" s="128"/>
    </row>
    <row r="16" spans="1:9" s="85" customFormat="1" ht="15" x14ac:dyDescent="0.3">
      <c r="A16" s="85" t="s">
        <v>81</v>
      </c>
      <c r="B16" s="85" t="s">
        <v>82</v>
      </c>
      <c r="C16" s="128">
        <v>14.253211882465031</v>
      </c>
      <c r="D16" s="128">
        <v>19.399999999999999</v>
      </c>
      <c r="E16" s="128">
        <v>7.3</v>
      </c>
      <c r="F16" s="128"/>
      <c r="G16" s="128">
        <v>21.2</v>
      </c>
      <c r="H16" s="128"/>
      <c r="I16" s="128"/>
    </row>
    <row r="17" spans="1:9" s="85" customFormat="1" ht="15" x14ac:dyDescent="0.3">
      <c r="A17" s="85" t="s">
        <v>83</v>
      </c>
      <c r="B17" s="85" t="s">
        <v>84</v>
      </c>
      <c r="C17" s="128">
        <v>11.293374201717102</v>
      </c>
      <c r="D17" s="128">
        <v>27.7</v>
      </c>
      <c r="E17" s="128">
        <v>11.8</v>
      </c>
      <c r="F17" s="128"/>
      <c r="G17" s="128">
        <v>10.7</v>
      </c>
      <c r="H17" s="128"/>
      <c r="I17" s="128"/>
    </row>
    <row r="18" spans="1:9" s="85" customFormat="1" ht="15" x14ac:dyDescent="0.3">
      <c r="A18" s="85" t="s">
        <v>85</v>
      </c>
      <c r="B18" s="85" t="s">
        <v>86</v>
      </c>
      <c r="C18" s="128">
        <v>-1</v>
      </c>
      <c r="D18" s="128">
        <v>29.3</v>
      </c>
      <c r="E18" s="128">
        <v>-4.0999999999999996</v>
      </c>
      <c r="F18" s="128"/>
      <c r="G18" s="128">
        <v>2.1</v>
      </c>
      <c r="H18" s="128"/>
      <c r="I18" s="128"/>
    </row>
    <row r="19" spans="1:9" s="85" customFormat="1" ht="15" x14ac:dyDescent="0.3">
      <c r="A19" s="85" t="s">
        <v>87</v>
      </c>
      <c r="B19" s="85" t="s">
        <v>88</v>
      </c>
      <c r="C19" s="128">
        <v>-5.6</v>
      </c>
      <c r="D19" s="128">
        <v>21.5</v>
      </c>
      <c r="E19" s="128">
        <v>-15.2</v>
      </c>
      <c r="F19" s="128"/>
      <c r="G19" s="128">
        <v>4</v>
      </c>
      <c r="H19" s="128"/>
      <c r="I19" s="128"/>
    </row>
    <row r="20" spans="1:9" s="85" customFormat="1" ht="15" x14ac:dyDescent="0.3">
      <c r="A20" s="85" t="s">
        <v>89</v>
      </c>
      <c r="B20" s="85" t="s">
        <v>90</v>
      </c>
      <c r="C20" s="128">
        <v>-25.8</v>
      </c>
      <c r="D20" s="128">
        <v>18.8</v>
      </c>
      <c r="E20" s="128">
        <v>-30</v>
      </c>
      <c r="F20" s="128"/>
      <c r="G20" s="128">
        <v>-21.6</v>
      </c>
      <c r="H20" s="128"/>
      <c r="I20" s="128"/>
    </row>
    <row r="21" spans="1:9" s="85" customFormat="1" ht="15" x14ac:dyDescent="0.3">
      <c r="A21" s="85" t="s">
        <v>91</v>
      </c>
      <c r="B21" s="85" t="s">
        <v>92</v>
      </c>
      <c r="C21" s="128">
        <v>-11.3</v>
      </c>
      <c r="D21" s="128">
        <v>-0.7</v>
      </c>
      <c r="E21" s="128">
        <v>-6.1</v>
      </c>
      <c r="F21" s="128"/>
      <c r="G21" s="128">
        <v>-16.600000000000001</v>
      </c>
      <c r="H21" s="128"/>
      <c r="I21" s="128"/>
    </row>
    <row r="22" spans="1:9" s="85" customFormat="1" ht="15" x14ac:dyDescent="0.3">
      <c r="A22" s="85" t="s">
        <v>93</v>
      </c>
      <c r="B22" s="85" t="s">
        <v>94</v>
      </c>
      <c r="C22" s="128">
        <v>-4</v>
      </c>
      <c r="D22" s="128">
        <v>21.9</v>
      </c>
      <c r="E22" s="128">
        <v>-14</v>
      </c>
      <c r="F22" s="128"/>
      <c r="G22" s="128">
        <v>6</v>
      </c>
      <c r="H22" s="128"/>
      <c r="I22" s="128"/>
    </row>
    <row r="23" spans="1:9" s="85" customFormat="1" ht="15" x14ac:dyDescent="0.3">
      <c r="A23" s="85" t="s">
        <v>95</v>
      </c>
      <c r="B23" s="85" t="s">
        <v>96</v>
      </c>
      <c r="C23" s="128">
        <v>-4.9000000000000004</v>
      </c>
      <c r="D23" s="128">
        <v>1.5</v>
      </c>
      <c r="E23" s="128">
        <v>-9</v>
      </c>
      <c r="F23" s="128"/>
      <c r="G23" s="128">
        <v>-0.9</v>
      </c>
      <c r="H23" s="128"/>
      <c r="I23" s="128"/>
    </row>
    <row r="24" spans="1:9" s="85" customFormat="1" ht="15" x14ac:dyDescent="0.3">
      <c r="A24" s="85" t="s">
        <v>97</v>
      </c>
      <c r="B24" s="85" t="s">
        <v>98</v>
      </c>
      <c r="C24" s="128">
        <v>-13.4</v>
      </c>
      <c r="D24" s="128">
        <v>35</v>
      </c>
      <c r="E24" s="128">
        <v>-10.8</v>
      </c>
      <c r="F24" s="128"/>
      <c r="G24" s="128">
        <v>-15.9</v>
      </c>
      <c r="H24" s="128"/>
      <c r="I24" s="128"/>
    </row>
    <row r="25" spans="1:9" s="85" customFormat="1" ht="15" x14ac:dyDescent="0.3">
      <c r="A25" s="85" t="s">
        <v>99</v>
      </c>
      <c r="B25" s="85" t="s">
        <v>100</v>
      </c>
      <c r="C25" s="128">
        <v>14.9</v>
      </c>
      <c r="D25" s="128">
        <v>1.5</v>
      </c>
      <c r="E25" s="128">
        <v>6.9</v>
      </c>
      <c r="F25" s="128"/>
      <c r="G25" s="128">
        <v>23</v>
      </c>
      <c r="H25" s="128"/>
      <c r="I25" s="128"/>
    </row>
    <row r="26" spans="1:9" s="85" customFormat="1" ht="15" x14ac:dyDescent="0.3">
      <c r="A26" s="85" t="s">
        <v>101</v>
      </c>
      <c r="B26" s="85" t="s">
        <v>102</v>
      </c>
      <c r="C26" s="128">
        <v>-2</v>
      </c>
      <c r="D26" s="128">
        <v>13.3</v>
      </c>
      <c r="E26" s="128">
        <v>-11.7</v>
      </c>
      <c r="F26" s="128"/>
      <c r="G26" s="128">
        <v>7.6</v>
      </c>
      <c r="H26" s="128"/>
      <c r="I26" s="128"/>
    </row>
    <row r="27" spans="1:9" s="85" customFormat="1" ht="15" x14ac:dyDescent="0.3">
      <c r="A27" s="85" t="s">
        <v>103</v>
      </c>
      <c r="B27" s="85" t="s">
        <v>104</v>
      </c>
      <c r="C27" s="128">
        <v>-3.7</v>
      </c>
      <c r="D27" s="128">
        <v>-4.3</v>
      </c>
      <c r="E27" s="128">
        <v>-2.2000000000000002</v>
      </c>
      <c r="F27" s="128"/>
      <c r="G27" s="128">
        <v>9.5</v>
      </c>
      <c r="H27" s="128"/>
      <c r="I27" s="128"/>
    </row>
    <row r="28" spans="1:9" s="85" customFormat="1" ht="15" x14ac:dyDescent="0.3">
      <c r="A28" s="85" t="s">
        <v>105</v>
      </c>
      <c r="B28" s="85" t="s">
        <v>106</v>
      </c>
      <c r="C28" s="128">
        <v>0.5</v>
      </c>
      <c r="D28" s="128">
        <v>22</v>
      </c>
      <c r="E28" s="128">
        <v>-8.6999999999999993</v>
      </c>
      <c r="F28" s="128"/>
      <c r="G28" s="128">
        <v>9.8000000000000007</v>
      </c>
      <c r="H28" s="128"/>
      <c r="I28" s="128"/>
    </row>
    <row r="29" spans="1:9" s="85" customFormat="1" ht="15" x14ac:dyDescent="0.3">
      <c r="A29" s="85" t="s">
        <v>107</v>
      </c>
      <c r="B29" s="85" t="s">
        <v>108</v>
      </c>
      <c r="C29" s="128">
        <v>10.199999999999999</v>
      </c>
      <c r="D29" s="128">
        <v>14.5</v>
      </c>
      <c r="E29" s="128">
        <v>1.2</v>
      </c>
      <c r="F29" s="128"/>
      <c r="G29" s="128">
        <v>19.3</v>
      </c>
      <c r="H29" s="128"/>
      <c r="I29" s="128"/>
    </row>
    <row r="30" spans="1:9" s="85" customFormat="1" ht="15" x14ac:dyDescent="0.3">
      <c r="A30" s="85" t="s">
        <v>109</v>
      </c>
      <c r="B30" s="85" t="s">
        <v>110</v>
      </c>
      <c r="C30" s="128">
        <v>10.6</v>
      </c>
      <c r="D30" s="128">
        <v>29.7</v>
      </c>
      <c r="E30" s="128">
        <v>-10</v>
      </c>
      <c r="F30" s="128">
        <v>28</v>
      </c>
      <c r="G30" s="128">
        <v>31.2</v>
      </c>
      <c r="H30" s="128">
        <v>31.4</v>
      </c>
      <c r="I30" s="128"/>
    </row>
    <row r="31" spans="1:9" s="85" customFormat="1" ht="15" x14ac:dyDescent="0.3">
      <c r="A31" s="85" t="s">
        <v>111</v>
      </c>
      <c r="B31" s="85" t="s">
        <v>112</v>
      </c>
      <c r="C31" s="128">
        <v>4.5999999999999996</v>
      </c>
      <c r="D31" s="128">
        <v>1.5</v>
      </c>
      <c r="E31" s="128">
        <v>2.1</v>
      </c>
      <c r="F31" s="128">
        <v>-6.5</v>
      </c>
      <c r="G31" s="128">
        <v>7.2</v>
      </c>
      <c r="H31" s="128">
        <v>9.5</v>
      </c>
      <c r="I31" s="128"/>
    </row>
    <row r="32" spans="1:9" s="85" customFormat="1" ht="15" x14ac:dyDescent="0.3">
      <c r="A32" s="85" t="s">
        <v>113</v>
      </c>
      <c r="B32" s="85" t="s">
        <v>114</v>
      </c>
      <c r="C32" s="128">
        <v>2.8</v>
      </c>
      <c r="D32" s="128">
        <v>37.799999999999997</v>
      </c>
      <c r="E32" s="128">
        <v>15.1</v>
      </c>
      <c r="F32" s="128">
        <v>35.4</v>
      </c>
      <c r="G32" s="128">
        <v>-9.4</v>
      </c>
      <c r="H32" s="128">
        <v>40.200000000000003</v>
      </c>
      <c r="I32" s="128"/>
    </row>
    <row r="33" spans="1:9" s="85" customFormat="1" ht="15" x14ac:dyDescent="0.3">
      <c r="A33" s="85" t="s">
        <v>115</v>
      </c>
      <c r="B33" s="85" t="s">
        <v>116</v>
      </c>
      <c r="C33" s="128">
        <v>29.9</v>
      </c>
      <c r="D33" s="128">
        <v>15.5</v>
      </c>
      <c r="E33" s="128">
        <v>27.1</v>
      </c>
      <c r="F33" s="128">
        <v>12.5</v>
      </c>
      <c r="G33" s="128">
        <v>32.700000000000003</v>
      </c>
      <c r="H33" s="128">
        <v>18.5</v>
      </c>
      <c r="I33" s="128"/>
    </row>
    <row r="34" spans="1:9" s="85" customFormat="1" ht="15" x14ac:dyDescent="0.3">
      <c r="A34" s="85" t="s">
        <v>117</v>
      </c>
      <c r="B34" s="85" t="s">
        <v>118</v>
      </c>
      <c r="C34" s="128">
        <v>17.914425633726271</v>
      </c>
      <c r="D34" s="128">
        <v>30.00129105934888</v>
      </c>
      <c r="E34" s="128">
        <v>9.5799908352470737</v>
      </c>
      <c r="F34" s="128">
        <v>28.424675819397326</v>
      </c>
      <c r="G34" s="128">
        <v>26.248860432205468</v>
      </c>
      <c r="H34" s="128">
        <v>31.57790629930043</v>
      </c>
      <c r="I34" s="128"/>
    </row>
    <row r="35" spans="1:9" s="85" customFormat="1" ht="15" x14ac:dyDescent="0.3">
      <c r="A35" s="85" t="s">
        <v>119</v>
      </c>
      <c r="B35" s="85" t="s">
        <v>120</v>
      </c>
      <c r="C35" s="128">
        <v>13</v>
      </c>
      <c r="D35" s="128">
        <v>8.1</v>
      </c>
      <c r="E35" s="128">
        <v>15.1</v>
      </c>
      <c r="F35" s="128">
        <v>4.7</v>
      </c>
      <c r="G35" s="128">
        <v>10.8</v>
      </c>
      <c r="H35" s="128">
        <v>11.6</v>
      </c>
      <c r="I35" s="128"/>
    </row>
    <row r="36" spans="1:9" s="85" customFormat="1" ht="15" x14ac:dyDescent="0.3">
      <c r="A36" s="85" t="s">
        <v>174</v>
      </c>
      <c r="B36" s="85" t="s">
        <v>122</v>
      </c>
      <c r="C36" s="128">
        <v>-11.742217905628758</v>
      </c>
      <c r="D36" s="128">
        <v>22.403371947829886</v>
      </c>
      <c r="E36" s="128">
        <v>-9.8493629046949493</v>
      </c>
      <c r="F36" s="128">
        <v>17.462413211312839</v>
      </c>
      <c r="G36" s="128">
        <v>-13.635072906562568</v>
      </c>
      <c r="H36" s="128">
        <v>27.344330684346936</v>
      </c>
      <c r="I36" s="128"/>
    </row>
    <row r="37" spans="1:9" s="85" customFormat="1" ht="15" x14ac:dyDescent="0.3">
      <c r="A37" s="85" t="s">
        <v>123</v>
      </c>
      <c r="B37" s="85" t="s">
        <v>124</v>
      </c>
      <c r="C37" s="128">
        <v>26.4</v>
      </c>
      <c r="D37" s="128">
        <v>8.3000000000000007</v>
      </c>
      <c r="E37" s="128">
        <v>11.4</v>
      </c>
      <c r="F37" s="128">
        <v>8.3000000000000007</v>
      </c>
      <c r="G37" s="128">
        <v>27.6</v>
      </c>
      <c r="H37" s="128">
        <v>8.3000000000000007</v>
      </c>
      <c r="I37" s="128"/>
    </row>
    <row r="38" spans="1:9" s="85" customFormat="1" ht="15" x14ac:dyDescent="0.3">
      <c r="A38" s="85" t="s">
        <v>125</v>
      </c>
      <c r="B38" s="85" t="s">
        <v>126</v>
      </c>
      <c r="C38" s="128">
        <v>36.963894924343762</v>
      </c>
      <c r="D38" s="128">
        <v>14.900772292298623</v>
      </c>
      <c r="E38" s="128">
        <v>2.1736855240903616</v>
      </c>
      <c r="F38" s="128">
        <v>14.900772292298623</v>
      </c>
      <c r="G38" s="128">
        <v>36.963894924343762</v>
      </c>
      <c r="H38" s="128">
        <v>14.900772292298623</v>
      </c>
      <c r="I38" s="128"/>
    </row>
    <row r="39" spans="1:9" s="85" customFormat="1" ht="15" x14ac:dyDescent="0.3">
      <c r="A39" s="85" t="s">
        <v>127</v>
      </c>
      <c r="B39" s="85" t="s">
        <v>128</v>
      </c>
      <c r="C39" s="128">
        <v>12.554733891948585</v>
      </c>
      <c r="D39" s="128">
        <v>3.763890463084798</v>
      </c>
      <c r="E39" s="128">
        <v>2.4601727699064808</v>
      </c>
      <c r="F39" s="128">
        <v>4.7476601163904366</v>
      </c>
      <c r="G39" s="128">
        <v>36.266612516854238</v>
      </c>
      <c r="H39" s="128">
        <v>3.763890463084798</v>
      </c>
      <c r="I39" s="128"/>
    </row>
    <row r="40" spans="1:9" s="85" customFormat="1" ht="15" x14ac:dyDescent="0.3">
      <c r="A40" s="85" t="s">
        <v>129</v>
      </c>
      <c r="B40" s="85" t="s">
        <v>130</v>
      </c>
      <c r="C40" s="128">
        <v>5.7535655597084068</v>
      </c>
      <c r="D40" s="128">
        <v>7.2080270949012748</v>
      </c>
      <c r="E40" s="128">
        <v>-4.854103051183996</v>
      </c>
      <c r="F40" s="128">
        <v>7.2080270949012748</v>
      </c>
      <c r="G40" s="128">
        <v>30.195693445953754</v>
      </c>
      <c r="H40" s="128">
        <v>10.026163372630359</v>
      </c>
      <c r="I40" s="128"/>
    </row>
    <row r="41" spans="1:9" s="85" customFormat="1" ht="15" x14ac:dyDescent="0.3">
      <c r="A41" s="85" t="s">
        <v>131</v>
      </c>
      <c r="B41" s="85" t="s">
        <v>132</v>
      </c>
      <c r="C41" s="128">
        <v>23.325886990620287</v>
      </c>
      <c r="D41" s="128">
        <v>2.8181362777290846</v>
      </c>
      <c r="E41" s="128">
        <v>1.6347589593754461</v>
      </c>
      <c r="F41" s="128">
        <v>0</v>
      </c>
      <c r="G41" s="128">
        <v>52.739869660490093</v>
      </c>
      <c r="H41" s="128">
        <v>2.8181362777290846</v>
      </c>
      <c r="I41" s="128"/>
    </row>
    <row r="42" spans="1:9" s="85" customFormat="1" ht="15" x14ac:dyDescent="0.3">
      <c r="A42" s="85" t="s">
        <v>133</v>
      </c>
      <c r="B42" s="85" t="s">
        <v>134</v>
      </c>
      <c r="C42" s="128">
        <v>29.680865902230053</v>
      </c>
      <c r="D42" s="128">
        <v>11.151358090675318</v>
      </c>
      <c r="E42" s="128">
        <v>14.168478930441768</v>
      </c>
      <c r="F42" s="128">
        <v>8.3332218129462348</v>
      </c>
      <c r="G42" s="128">
        <v>0.21672665083858969</v>
      </c>
      <c r="H42" s="128">
        <v>14.495441759386098</v>
      </c>
      <c r="I42" s="128"/>
    </row>
    <row r="43" spans="1:9" s="85" customFormat="1" ht="15" x14ac:dyDescent="0.3">
      <c r="A43" s="85" t="s">
        <v>135</v>
      </c>
      <c r="B43" s="85" t="s">
        <v>136</v>
      </c>
      <c r="C43" s="128">
        <v>26.634883126404386</v>
      </c>
      <c r="D43" s="128">
        <v>-11.083459420352439</v>
      </c>
      <c r="E43" s="128">
        <v>26.634883126404386</v>
      </c>
      <c r="F43" s="128">
        <v>-11.083459420352439</v>
      </c>
      <c r="G43" s="128">
        <v>29.453019404133475</v>
      </c>
      <c r="H43" s="128">
        <v>-8.2653231426233535</v>
      </c>
      <c r="I43" s="128"/>
    </row>
    <row r="44" spans="1:9" s="85" customFormat="1" ht="15" x14ac:dyDescent="0.3">
      <c r="A44" s="85" t="s">
        <v>137</v>
      </c>
      <c r="B44" s="85" t="s">
        <v>138</v>
      </c>
      <c r="C44" s="128">
        <v>20.853868227230972</v>
      </c>
      <c r="D44" s="128">
        <v>9.3043573581515062</v>
      </c>
      <c r="E44" s="128">
        <v>20.853868227230972</v>
      </c>
      <c r="F44" s="128">
        <v>6.292920863680024</v>
      </c>
      <c r="G44" s="128">
        <v>23.865304721702458</v>
      </c>
      <c r="H44" s="128">
        <v>9.3043573581515062</v>
      </c>
      <c r="I44" s="128"/>
    </row>
    <row r="45" spans="1:9" s="85" customFormat="1" ht="15" x14ac:dyDescent="0.3">
      <c r="A45" s="85" t="s">
        <v>143</v>
      </c>
      <c r="B45" s="85" t="s">
        <v>144</v>
      </c>
      <c r="C45" s="128">
        <v>7.704899247208143</v>
      </c>
      <c r="D45" s="128">
        <v>2.4501411362237726</v>
      </c>
      <c r="E45" s="128">
        <v>10.861467766473822</v>
      </c>
      <c r="F45" s="128">
        <v>4.5335499829233203</v>
      </c>
      <c r="G45" s="128">
        <v>2.3346868983039797</v>
      </c>
      <c r="H45" s="128">
        <v>3.534687938053608</v>
      </c>
      <c r="I45" s="128"/>
    </row>
    <row r="46" spans="1:9" s="85" customFormat="1" ht="15" x14ac:dyDescent="0.3">
      <c r="A46" s="85" t="s">
        <v>290</v>
      </c>
      <c r="B46" s="85" t="s">
        <v>291</v>
      </c>
      <c r="C46" s="128">
        <v>14.050002998611133</v>
      </c>
      <c r="D46" s="128">
        <v>25.586604431099097</v>
      </c>
      <c r="E46" s="128">
        <v>3.6789884752319697</v>
      </c>
      <c r="F46" s="128">
        <v>13.174828556499271</v>
      </c>
      <c r="G46" s="128">
        <v>6.2083416530340356</v>
      </c>
      <c r="H46" s="128">
        <v>30.695176675412572</v>
      </c>
      <c r="I46" s="128"/>
    </row>
    <row r="47" spans="1:9" x14ac:dyDescent="0.35">
      <c r="A47" s="85" t="s">
        <v>300</v>
      </c>
      <c r="B47" s="85" t="s">
        <v>301</v>
      </c>
      <c r="C47" s="128">
        <v>7.4252968399137602</v>
      </c>
      <c r="D47" s="128">
        <v>23.27540930714531</v>
      </c>
      <c r="E47" s="128">
        <v>-9.5421838853245031</v>
      </c>
      <c r="F47" s="128">
        <v>14.926356701555104</v>
      </c>
      <c r="G47" s="128">
        <v>6.2545978325335891</v>
      </c>
      <c r="H47" s="128">
        <v>27.712233873588982</v>
      </c>
      <c r="I47" s="128"/>
    </row>
    <row r="50" spans="1:1" s="92" customFormat="1" x14ac:dyDescent="0.35">
      <c r="A50" s="92" t="s">
        <v>249</v>
      </c>
    </row>
    <row r="51" spans="1:1" s="102" customFormat="1" x14ac:dyDescent="0.35">
      <c r="A51" s="102" t="s">
        <v>250</v>
      </c>
    </row>
  </sheetData>
  <mergeCells count="8">
    <mergeCell ref="A6:B6"/>
    <mergeCell ref="A7:B7"/>
    <mergeCell ref="E4:F4"/>
    <mergeCell ref="G4:H4"/>
    <mergeCell ref="E5:F5"/>
    <mergeCell ref="G5:H5"/>
    <mergeCell ref="C4:D4"/>
    <mergeCell ref="C5:D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workbookViewId="0">
      <pane xSplit="2" ySplit="7" topLeftCell="C8" activePane="bottomRight" state="frozen"/>
      <selection pane="topRight" activeCell="C1" sqref="C1"/>
      <selection pane="bottomLeft" activeCell="A8" sqref="A8"/>
      <selection pane="bottomRight" activeCell="G12" sqref="G12"/>
    </sheetView>
  </sheetViews>
  <sheetFormatPr defaultRowHeight="17.25" x14ac:dyDescent="0.35"/>
  <cols>
    <col min="1" max="5" width="9.140625" style="63"/>
    <col min="6" max="6" width="11.42578125" style="63" customWidth="1"/>
    <col min="7" max="7" width="10.5703125" style="63" customWidth="1"/>
    <col min="8" max="8" width="9.28515625" style="63" customWidth="1"/>
    <col min="9" max="9" width="10.140625" style="63" customWidth="1"/>
    <col min="10" max="10" width="11.85546875" style="63" customWidth="1"/>
    <col min="11" max="11" width="16.7109375" style="63" customWidth="1"/>
    <col min="12" max="16384" width="9.140625" style="63"/>
  </cols>
  <sheetData>
    <row r="1" spans="1:13" x14ac:dyDescent="0.35">
      <c r="A1" s="104" t="s">
        <v>266</v>
      </c>
      <c r="B1"/>
      <c r="C1" s="105"/>
      <c r="D1" s="105"/>
      <c r="E1" s="105"/>
      <c r="F1" s="105"/>
      <c r="G1" s="104"/>
      <c r="H1" s="104"/>
      <c r="I1" s="104"/>
      <c r="J1" s="104"/>
      <c r="K1" s="104"/>
      <c r="L1" s="104"/>
      <c r="M1" s="104"/>
    </row>
    <row r="2" spans="1:13" s="74" customFormat="1" x14ac:dyDescent="0.35">
      <c r="A2" s="108" t="s">
        <v>267</v>
      </c>
      <c r="B2" s="110"/>
      <c r="C2" s="110"/>
      <c r="D2" s="110"/>
      <c r="E2" s="110"/>
      <c r="F2" s="110"/>
      <c r="G2" s="108"/>
      <c r="H2" s="108"/>
      <c r="I2" s="108"/>
      <c r="J2" s="108"/>
      <c r="K2" s="108"/>
      <c r="L2" s="108"/>
      <c r="M2" s="108"/>
    </row>
    <row r="3" spans="1:13" x14ac:dyDescent="0.35">
      <c r="A3" s="107"/>
      <c r="B3" s="107"/>
      <c r="C3" s="106"/>
      <c r="D3" s="106"/>
      <c r="E3" s="106"/>
      <c r="F3" s="106"/>
      <c r="G3" s="106"/>
      <c r="H3" s="106"/>
      <c r="I3" s="106"/>
      <c r="J3" s="106"/>
      <c r="K3" s="106"/>
      <c r="L3" s="106"/>
      <c r="M3" s="106"/>
    </row>
    <row r="4" spans="1:13" x14ac:dyDescent="0.35">
      <c r="A4" s="220" t="s">
        <v>176</v>
      </c>
      <c r="B4" s="221"/>
      <c r="C4" s="216" t="s">
        <v>178</v>
      </c>
      <c r="D4" s="216"/>
      <c r="E4" s="216"/>
      <c r="F4" s="216" t="s">
        <v>189</v>
      </c>
      <c r="G4" s="216"/>
      <c r="H4" s="216"/>
      <c r="I4" s="216" t="s">
        <v>175</v>
      </c>
      <c r="J4" s="216"/>
      <c r="K4" s="216"/>
      <c r="L4" s="217" t="s">
        <v>160</v>
      </c>
      <c r="M4" s="104"/>
    </row>
    <row r="5" spans="1:13" ht="75" customHeight="1" x14ac:dyDescent="0.35">
      <c r="A5" s="220"/>
      <c r="B5" s="221"/>
      <c r="C5" s="130" t="s">
        <v>226</v>
      </c>
      <c r="D5" s="130" t="s">
        <v>380</v>
      </c>
      <c r="E5" s="130" t="s">
        <v>182</v>
      </c>
      <c r="F5" s="130" t="s">
        <v>183</v>
      </c>
      <c r="G5" s="130" t="s">
        <v>184</v>
      </c>
      <c r="H5" s="130" t="s">
        <v>185</v>
      </c>
      <c r="I5" s="130" t="s">
        <v>190</v>
      </c>
      <c r="J5" s="130" t="s">
        <v>228</v>
      </c>
      <c r="K5" s="131" t="s">
        <v>230</v>
      </c>
      <c r="L5" s="217"/>
      <c r="M5" s="106"/>
    </row>
    <row r="6" spans="1:13" s="83" customFormat="1" x14ac:dyDescent="0.35">
      <c r="A6" s="247" t="s">
        <v>177</v>
      </c>
      <c r="B6" s="247"/>
      <c r="C6" s="248" t="s">
        <v>213</v>
      </c>
      <c r="D6" s="248"/>
      <c r="E6" s="248"/>
      <c r="F6" s="248" t="s">
        <v>214</v>
      </c>
      <c r="G6" s="248"/>
      <c r="H6" s="248"/>
      <c r="I6" s="248" t="s">
        <v>215</v>
      </c>
      <c r="J6" s="248"/>
      <c r="K6" s="248"/>
      <c r="L6" s="249" t="s">
        <v>208</v>
      </c>
      <c r="M6" s="108"/>
    </row>
    <row r="7" spans="1:13" s="83" customFormat="1" ht="90.75" customHeight="1" x14ac:dyDescent="0.35">
      <c r="A7" s="247"/>
      <c r="B7" s="247"/>
      <c r="C7" s="68" t="s">
        <v>231</v>
      </c>
      <c r="D7" s="68" t="s">
        <v>381</v>
      </c>
      <c r="E7" s="68" t="s">
        <v>218</v>
      </c>
      <c r="F7" s="68" t="s">
        <v>219</v>
      </c>
      <c r="G7" s="68" t="s">
        <v>220</v>
      </c>
      <c r="H7" s="68" t="s">
        <v>221</v>
      </c>
      <c r="I7" s="68" t="s">
        <v>223</v>
      </c>
      <c r="J7" s="68" t="s">
        <v>229</v>
      </c>
      <c r="K7" s="132" t="s">
        <v>286</v>
      </c>
      <c r="L7" s="249"/>
      <c r="M7" s="108"/>
    </row>
    <row r="8" spans="1:13" x14ac:dyDescent="0.35">
      <c r="A8" s="85" t="s">
        <v>65</v>
      </c>
      <c r="B8" s="85" t="s">
        <v>66</v>
      </c>
      <c r="C8" s="118">
        <v>-27.1</v>
      </c>
      <c r="D8" s="118">
        <v>14.2</v>
      </c>
      <c r="E8" s="118"/>
      <c r="F8" s="118"/>
      <c r="G8" s="118"/>
      <c r="H8" s="118"/>
      <c r="I8" s="118">
        <v>-8.6</v>
      </c>
      <c r="J8" s="118">
        <v>-21.3</v>
      </c>
      <c r="K8" s="118">
        <v>-54.5</v>
      </c>
      <c r="L8" s="118">
        <v>0</v>
      </c>
    </row>
    <row r="9" spans="1:13" x14ac:dyDescent="0.35">
      <c r="A9" s="85" t="s">
        <v>67</v>
      </c>
      <c r="B9" s="85" t="s">
        <v>68</v>
      </c>
      <c r="C9" s="118">
        <v>5.2</v>
      </c>
      <c r="D9" s="118">
        <v>9.6</v>
      </c>
      <c r="E9" s="118"/>
      <c r="F9" s="118"/>
      <c r="G9" s="118"/>
      <c r="H9" s="118"/>
      <c r="I9" s="118">
        <v>2.7</v>
      </c>
      <c r="J9" s="118">
        <v>-3.5</v>
      </c>
      <c r="K9" s="118">
        <v>-32</v>
      </c>
      <c r="L9" s="118">
        <v>0</v>
      </c>
    </row>
    <row r="10" spans="1:13" x14ac:dyDescent="0.35">
      <c r="A10" s="85" t="s">
        <v>69</v>
      </c>
      <c r="B10" s="85" t="s">
        <v>70</v>
      </c>
      <c r="C10" s="118">
        <v>12.3</v>
      </c>
      <c r="D10" s="118">
        <v>17</v>
      </c>
      <c r="E10" s="118"/>
      <c r="F10" s="118"/>
      <c r="G10" s="118"/>
      <c r="H10" s="118"/>
      <c r="I10" s="118">
        <v>-4.0999999999999996</v>
      </c>
      <c r="J10" s="118">
        <v>-3.5</v>
      </c>
      <c r="K10" s="118">
        <v>-32</v>
      </c>
      <c r="L10" s="118">
        <v>0</v>
      </c>
    </row>
    <row r="11" spans="1:13" x14ac:dyDescent="0.35">
      <c r="A11" s="85" t="s">
        <v>71</v>
      </c>
      <c r="B11" s="85" t="s">
        <v>72</v>
      </c>
      <c r="C11" s="118">
        <v>-1.3</v>
      </c>
      <c r="D11" s="118">
        <v>25</v>
      </c>
      <c r="E11" s="118"/>
      <c r="F11" s="118"/>
      <c r="G11" s="118"/>
      <c r="H11" s="118"/>
      <c r="I11" s="118">
        <v>0</v>
      </c>
      <c r="J11" s="118">
        <v>7.8</v>
      </c>
      <c r="K11" s="118">
        <v>1.5</v>
      </c>
      <c r="L11" s="118">
        <v>0</v>
      </c>
    </row>
    <row r="12" spans="1:13" x14ac:dyDescent="0.35">
      <c r="A12" s="85" t="s">
        <v>73</v>
      </c>
      <c r="B12" s="85" t="s">
        <v>74</v>
      </c>
      <c r="C12" s="118">
        <v>12.7</v>
      </c>
      <c r="D12" s="118">
        <v>29.2</v>
      </c>
      <c r="E12" s="118"/>
      <c r="F12" s="118"/>
      <c r="G12" s="118"/>
      <c r="H12" s="118"/>
      <c r="I12" s="118">
        <v>11.3</v>
      </c>
      <c r="J12" s="118">
        <v>29.9</v>
      </c>
      <c r="K12" s="118">
        <v>11.7</v>
      </c>
      <c r="L12" s="118">
        <v>0</v>
      </c>
    </row>
    <row r="13" spans="1:13" x14ac:dyDescent="0.35">
      <c r="A13" s="85" t="s">
        <v>75</v>
      </c>
      <c r="B13" s="85" t="s">
        <v>76</v>
      </c>
      <c r="C13" s="118">
        <v>30.3</v>
      </c>
      <c r="D13" s="118">
        <v>42.3</v>
      </c>
      <c r="E13" s="118"/>
      <c r="F13" s="118"/>
      <c r="G13" s="118"/>
      <c r="H13" s="118"/>
      <c r="I13" s="118">
        <v>8.6</v>
      </c>
      <c r="J13" s="118">
        <v>1.5</v>
      </c>
      <c r="K13" s="118">
        <v>-10.3</v>
      </c>
      <c r="L13" s="118">
        <v>0</v>
      </c>
    </row>
    <row r="14" spans="1:13" x14ac:dyDescent="0.35">
      <c r="A14" s="85" t="s">
        <v>77</v>
      </c>
      <c r="B14" s="85" t="s">
        <v>78</v>
      </c>
      <c r="C14" s="118">
        <v>45.1</v>
      </c>
      <c r="D14" s="118">
        <v>45.7</v>
      </c>
      <c r="E14" s="118"/>
      <c r="F14" s="118"/>
      <c r="G14" s="118"/>
      <c r="H14" s="118"/>
      <c r="I14" s="118">
        <v>4.8</v>
      </c>
      <c r="J14" s="118">
        <v>6.2</v>
      </c>
      <c r="K14" s="118">
        <v>-16.8</v>
      </c>
      <c r="L14" s="118">
        <v>0</v>
      </c>
    </row>
    <row r="15" spans="1:13" x14ac:dyDescent="0.35">
      <c r="A15" s="85" t="s">
        <v>79</v>
      </c>
      <c r="B15" s="85" t="s">
        <v>80</v>
      </c>
      <c r="C15" s="118">
        <v>17.899999999999999</v>
      </c>
      <c r="D15" s="118">
        <v>24.2</v>
      </c>
      <c r="E15" s="118"/>
      <c r="F15" s="118"/>
      <c r="G15" s="118"/>
      <c r="H15" s="118"/>
      <c r="I15" s="118">
        <v>3.1</v>
      </c>
      <c r="J15" s="118">
        <v>21</v>
      </c>
      <c r="K15" s="118">
        <v>-19.7</v>
      </c>
      <c r="L15" s="118">
        <v>0</v>
      </c>
    </row>
    <row r="16" spans="1:13" x14ac:dyDescent="0.35">
      <c r="A16" s="85" t="s">
        <v>81</v>
      </c>
      <c r="B16" s="85" t="s">
        <v>82</v>
      </c>
      <c r="C16" s="118">
        <v>38.5</v>
      </c>
      <c r="D16" s="118">
        <v>46.9</v>
      </c>
      <c r="E16" s="118"/>
      <c r="F16" s="118"/>
      <c r="G16" s="118"/>
      <c r="H16" s="118"/>
      <c r="I16" s="118">
        <v>7.2</v>
      </c>
      <c r="J16" s="118">
        <v>11.4</v>
      </c>
      <c r="K16" s="118">
        <v>-10.7</v>
      </c>
      <c r="L16" s="118">
        <v>0</v>
      </c>
    </row>
    <row r="17" spans="1:12" x14ac:dyDescent="0.35">
      <c r="A17" s="85" t="s">
        <v>83</v>
      </c>
      <c r="B17" s="85" t="s">
        <v>84</v>
      </c>
      <c r="C17" s="118">
        <v>28.3</v>
      </c>
      <c r="D17" s="118">
        <v>39.200000000000003</v>
      </c>
      <c r="E17" s="118"/>
      <c r="F17" s="118"/>
      <c r="G17" s="118"/>
      <c r="H17" s="118"/>
      <c r="I17" s="118">
        <v>7.2</v>
      </c>
      <c r="J17" s="118">
        <v>0</v>
      </c>
      <c r="K17" s="118">
        <v>-13.4</v>
      </c>
      <c r="L17" s="118">
        <v>0</v>
      </c>
    </row>
    <row r="18" spans="1:12" x14ac:dyDescent="0.35">
      <c r="A18" s="85" t="s">
        <v>85</v>
      </c>
      <c r="B18" s="85" t="s">
        <v>86</v>
      </c>
      <c r="C18" s="118">
        <v>30.3</v>
      </c>
      <c r="D18" s="118">
        <v>38.1</v>
      </c>
      <c r="E18" s="118"/>
      <c r="F18" s="118"/>
      <c r="G18" s="118"/>
      <c r="H18" s="118"/>
      <c r="I18" s="118">
        <v>7.2</v>
      </c>
      <c r="J18" s="118">
        <v>4.4000000000000004</v>
      </c>
      <c r="K18" s="118">
        <v>-29.9</v>
      </c>
      <c r="L18" s="118">
        <v>0</v>
      </c>
    </row>
    <row r="19" spans="1:12" x14ac:dyDescent="0.35">
      <c r="A19" s="85" t="s">
        <v>87</v>
      </c>
      <c r="B19" s="85" t="s">
        <v>88</v>
      </c>
      <c r="C19" s="118">
        <v>5</v>
      </c>
      <c r="D19" s="118">
        <v>29.1</v>
      </c>
      <c r="E19" s="118"/>
      <c r="F19" s="118"/>
      <c r="G19" s="118"/>
      <c r="H19" s="118"/>
      <c r="I19" s="118">
        <v>15.2</v>
      </c>
      <c r="J19" s="118">
        <v>-8</v>
      </c>
      <c r="K19" s="118">
        <v>-28.4</v>
      </c>
      <c r="L19" s="118">
        <v>0</v>
      </c>
    </row>
    <row r="20" spans="1:12" x14ac:dyDescent="0.35">
      <c r="A20" s="85" t="s">
        <v>89</v>
      </c>
      <c r="B20" s="85" t="s">
        <v>90</v>
      </c>
      <c r="C20" s="118">
        <v>-2.4</v>
      </c>
      <c r="D20" s="118">
        <v>-8.3000000000000007</v>
      </c>
      <c r="E20" s="118"/>
      <c r="F20" s="118"/>
      <c r="G20" s="118"/>
      <c r="H20" s="118"/>
      <c r="I20" s="118">
        <v>6.1</v>
      </c>
      <c r="J20" s="118">
        <v>-4.4000000000000004</v>
      </c>
      <c r="K20" s="118">
        <v>-22.9</v>
      </c>
      <c r="L20" s="118">
        <v>0</v>
      </c>
    </row>
    <row r="21" spans="1:12" x14ac:dyDescent="0.35">
      <c r="A21" s="85" t="s">
        <v>91</v>
      </c>
      <c r="B21" s="85" t="s">
        <v>92</v>
      </c>
      <c r="C21" s="118">
        <v>3.5</v>
      </c>
      <c r="D21" s="118">
        <v>-10.5</v>
      </c>
      <c r="E21" s="118"/>
      <c r="F21" s="118"/>
      <c r="G21" s="118"/>
      <c r="H21" s="118"/>
      <c r="I21" s="118">
        <v>6.1</v>
      </c>
      <c r="J21" s="118">
        <v>0</v>
      </c>
      <c r="K21" s="118">
        <v>-32.5</v>
      </c>
      <c r="L21" s="118">
        <v>0</v>
      </c>
    </row>
    <row r="22" spans="1:12" x14ac:dyDescent="0.35">
      <c r="A22" s="85" t="s">
        <v>93</v>
      </c>
      <c r="B22" s="85" t="s">
        <v>94</v>
      </c>
      <c r="C22" s="118">
        <v>-1</v>
      </c>
      <c r="D22" s="118">
        <v>-10.7</v>
      </c>
      <c r="E22" s="118"/>
      <c r="F22" s="118"/>
      <c r="G22" s="118"/>
      <c r="H22" s="118"/>
      <c r="I22" s="118">
        <v>0</v>
      </c>
      <c r="J22" s="118">
        <v>0</v>
      </c>
      <c r="K22" s="118">
        <v>-10.199999999999999</v>
      </c>
      <c r="L22" s="118">
        <v>0</v>
      </c>
    </row>
    <row r="23" spans="1:12" x14ac:dyDescent="0.35">
      <c r="A23" s="85" t="s">
        <v>95</v>
      </c>
      <c r="B23" s="85" t="s">
        <v>96</v>
      </c>
      <c r="C23" s="118">
        <v>20.9</v>
      </c>
      <c r="D23" s="118">
        <v>1.8</v>
      </c>
      <c r="E23" s="118"/>
      <c r="F23" s="118"/>
      <c r="G23" s="118"/>
      <c r="H23" s="118"/>
      <c r="I23" s="118">
        <v>5.8</v>
      </c>
      <c r="J23" s="118">
        <v>-9.9</v>
      </c>
      <c r="K23" s="118">
        <v>4.8</v>
      </c>
      <c r="L23" s="118">
        <v>0</v>
      </c>
    </row>
    <row r="24" spans="1:12" x14ac:dyDescent="0.35">
      <c r="A24" s="85" t="s">
        <v>97</v>
      </c>
      <c r="B24" s="85" t="s">
        <v>98</v>
      </c>
      <c r="C24" s="118">
        <v>10.7</v>
      </c>
      <c r="D24" s="118">
        <v>-2.9</v>
      </c>
      <c r="E24" s="118"/>
      <c r="F24" s="118"/>
      <c r="G24" s="118"/>
      <c r="H24" s="118"/>
      <c r="I24" s="118">
        <v>11.7</v>
      </c>
      <c r="J24" s="118">
        <v>-15.8</v>
      </c>
      <c r="K24" s="118">
        <v>3.7</v>
      </c>
      <c r="L24" s="118">
        <v>0</v>
      </c>
    </row>
    <row r="25" spans="1:12" x14ac:dyDescent="0.35">
      <c r="A25" s="85" t="s">
        <v>99</v>
      </c>
      <c r="B25" s="85" t="s">
        <v>100</v>
      </c>
      <c r="C25" s="118">
        <v>43.7</v>
      </c>
      <c r="D25" s="118">
        <v>28.6</v>
      </c>
      <c r="E25" s="118"/>
      <c r="F25" s="118"/>
      <c r="G25" s="118"/>
      <c r="H25" s="118"/>
      <c r="I25" s="118">
        <v>14.9</v>
      </c>
      <c r="J25" s="118">
        <v>7.5</v>
      </c>
      <c r="K25" s="118">
        <v>21.6</v>
      </c>
      <c r="L25" s="118">
        <v>0</v>
      </c>
    </row>
    <row r="26" spans="1:12" x14ac:dyDescent="0.35">
      <c r="A26" s="85" t="s">
        <v>101</v>
      </c>
      <c r="B26" s="85" t="s">
        <v>102</v>
      </c>
      <c r="C26" s="118">
        <v>18.100000000000001</v>
      </c>
      <c r="D26" s="118">
        <v>7.3</v>
      </c>
      <c r="E26" s="118"/>
      <c r="F26" s="118"/>
      <c r="G26" s="118"/>
      <c r="H26" s="118"/>
      <c r="I26" s="118">
        <v>14</v>
      </c>
      <c r="J26" s="118">
        <v>-17.3</v>
      </c>
      <c r="K26" s="118">
        <v>4.4000000000000004</v>
      </c>
      <c r="L26" s="118">
        <v>0</v>
      </c>
    </row>
    <row r="27" spans="1:12" x14ac:dyDescent="0.35">
      <c r="A27" s="85" t="s">
        <v>103</v>
      </c>
      <c r="B27" s="85" t="s">
        <v>104</v>
      </c>
      <c r="C27" s="118">
        <v>24.9</v>
      </c>
      <c r="D27" s="118">
        <v>18.7</v>
      </c>
      <c r="E27" s="118"/>
      <c r="F27" s="118"/>
      <c r="G27" s="118"/>
      <c r="H27" s="118"/>
      <c r="I27" s="118">
        <v>5.2</v>
      </c>
      <c r="J27" s="118">
        <v>-16.100000000000001</v>
      </c>
      <c r="K27" s="118">
        <v>7.2</v>
      </c>
      <c r="L27" s="118">
        <v>0</v>
      </c>
    </row>
    <row r="28" spans="1:12" x14ac:dyDescent="0.35">
      <c r="A28" s="85" t="s">
        <v>105</v>
      </c>
      <c r="B28" s="85" t="s">
        <v>106</v>
      </c>
      <c r="C28" s="118">
        <v>13.4</v>
      </c>
      <c r="D28" s="118">
        <v>29.4</v>
      </c>
      <c r="E28" s="118"/>
      <c r="F28" s="118"/>
      <c r="G28" s="118"/>
      <c r="H28" s="118"/>
      <c r="I28" s="118">
        <v>14.7</v>
      </c>
      <c r="J28" s="118">
        <v>-5.0999999999999996</v>
      </c>
      <c r="K28" s="118">
        <v>6.4</v>
      </c>
      <c r="L28" s="118">
        <v>0</v>
      </c>
    </row>
    <row r="29" spans="1:12" x14ac:dyDescent="0.35">
      <c r="A29" s="85" t="s">
        <v>107</v>
      </c>
      <c r="B29" s="85" t="s">
        <v>108</v>
      </c>
      <c r="C29" s="118">
        <v>20.5</v>
      </c>
      <c r="D29" s="118">
        <v>28.8</v>
      </c>
      <c r="E29" s="118"/>
      <c r="F29" s="118"/>
      <c r="G29" s="118"/>
      <c r="H29" s="118"/>
      <c r="I29" s="118">
        <v>23.3</v>
      </c>
      <c r="J29" s="118">
        <v>1.3</v>
      </c>
      <c r="K29" s="118">
        <v>23.7</v>
      </c>
      <c r="L29" s="118">
        <v>0</v>
      </c>
    </row>
    <row r="30" spans="1:12" x14ac:dyDescent="0.35">
      <c r="A30" s="85" t="s">
        <v>109</v>
      </c>
      <c r="B30" s="85" t="s">
        <v>110</v>
      </c>
      <c r="C30" s="118">
        <v>4.2</v>
      </c>
      <c r="D30" s="118">
        <v>43.2</v>
      </c>
      <c r="E30" s="118"/>
      <c r="F30" s="118"/>
      <c r="G30" s="118"/>
      <c r="H30" s="118"/>
      <c r="I30" s="118">
        <v>25.3</v>
      </c>
      <c r="J30" s="118">
        <v>4.4000000000000004</v>
      </c>
      <c r="K30" s="118">
        <v>22.8</v>
      </c>
      <c r="L30" s="118">
        <v>0</v>
      </c>
    </row>
    <row r="31" spans="1:12" x14ac:dyDescent="0.35">
      <c r="A31" s="85" t="s">
        <v>111</v>
      </c>
      <c r="B31" s="85" t="s">
        <v>112</v>
      </c>
      <c r="C31" s="118">
        <v>21.6</v>
      </c>
      <c r="D31" s="118">
        <v>39.700000000000003</v>
      </c>
      <c r="E31" s="118"/>
      <c r="F31" s="118"/>
      <c r="G31" s="118"/>
      <c r="H31" s="118"/>
      <c r="I31" s="118">
        <v>16.5</v>
      </c>
      <c r="J31" s="118">
        <v>-4.3</v>
      </c>
      <c r="K31" s="118">
        <v>10</v>
      </c>
      <c r="L31" s="118">
        <v>0</v>
      </c>
    </row>
    <row r="32" spans="1:12" x14ac:dyDescent="0.35">
      <c r="A32" s="85" t="s">
        <v>113</v>
      </c>
      <c r="B32" s="85" t="s">
        <v>114</v>
      </c>
      <c r="C32" s="118">
        <v>32.700000000000003</v>
      </c>
      <c r="D32" s="118">
        <v>21.1</v>
      </c>
      <c r="E32" s="118"/>
      <c r="F32" s="118"/>
      <c r="G32" s="118"/>
      <c r="H32" s="118"/>
      <c r="I32" s="118">
        <v>9.5</v>
      </c>
      <c r="J32" s="118">
        <v>-12.4</v>
      </c>
      <c r="K32" s="118">
        <v>9.6</v>
      </c>
      <c r="L32" s="118">
        <v>0</v>
      </c>
    </row>
    <row r="33" spans="1:12" x14ac:dyDescent="0.35">
      <c r="A33" s="85" t="s">
        <v>115</v>
      </c>
      <c r="B33" s="85" t="s">
        <v>116</v>
      </c>
      <c r="C33" s="118">
        <v>18.600000000000001</v>
      </c>
      <c r="D33" s="118">
        <v>33.299999999999997</v>
      </c>
      <c r="E33" s="118"/>
      <c r="F33" s="118"/>
      <c r="G33" s="118"/>
      <c r="H33" s="118"/>
      <c r="I33" s="118">
        <v>10.3</v>
      </c>
      <c r="J33" s="118">
        <v>4.5999999999999996</v>
      </c>
      <c r="K33" s="118">
        <v>10.3</v>
      </c>
      <c r="L33" s="118">
        <v>0</v>
      </c>
    </row>
    <row r="34" spans="1:12" x14ac:dyDescent="0.35">
      <c r="A34" s="85" t="s">
        <v>117</v>
      </c>
      <c r="B34" s="85" t="s">
        <v>118</v>
      </c>
      <c r="C34" s="118">
        <v>16.126526707034426</v>
      </c>
      <c r="D34" s="118">
        <v>43.269368709450958</v>
      </c>
      <c r="E34" s="118"/>
      <c r="F34" s="118"/>
      <c r="G34" s="118"/>
      <c r="H34" s="118"/>
      <c r="I34" s="118">
        <v>10.812359283379156</v>
      </c>
      <c r="J34" s="118">
        <v>-6.8286235358294229</v>
      </c>
      <c r="K34" s="118">
        <v>10.783693000188748</v>
      </c>
      <c r="L34" s="118">
        <v>0</v>
      </c>
    </row>
    <row r="35" spans="1:12" x14ac:dyDescent="0.35">
      <c r="A35" s="85" t="s">
        <v>119</v>
      </c>
      <c r="B35" s="85" t="s">
        <v>120</v>
      </c>
      <c r="C35" s="118">
        <v>2.2000000000000002</v>
      </c>
      <c r="D35" s="118">
        <v>20.100000000000001</v>
      </c>
      <c r="E35" s="118"/>
      <c r="F35" s="118"/>
      <c r="G35" s="118"/>
      <c r="H35" s="118"/>
      <c r="I35" s="118">
        <v>10.8</v>
      </c>
      <c r="J35" s="118">
        <v>-10.5</v>
      </c>
      <c r="K35" s="118">
        <v>11.4</v>
      </c>
      <c r="L35" s="118">
        <v>0</v>
      </c>
    </row>
    <row r="36" spans="1:12" x14ac:dyDescent="0.35">
      <c r="A36" s="85" t="s">
        <v>174</v>
      </c>
      <c r="B36" s="85" t="s">
        <v>122</v>
      </c>
      <c r="C36" s="118">
        <v>5.9536553678581585</v>
      </c>
      <c r="D36" s="118">
        <v>1.8569779488952787</v>
      </c>
      <c r="E36" s="118"/>
      <c r="F36" s="118"/>
      <c r="G36" s="118"/>
      <c r="H36" s="118"/>
      <c r="I36" s="118">
        <v>9.483552184032181</v>
      </c>
      <c r="J36" s="118">
        <v>-9.386618848169368</v>
      </c>
      <c r="K36" s="118">
        <v>-13.667945131246139</v>
      </c>
      <c r="L36" s="118">
        <v>0</v>
      </c>
    </row>
    <row r="37" spans="1:12" x14ac:dyDescent="0.35">
      <c r="A37" s="85" t="s">
        <v>123</v>
      </c>
      <c r="B37" s="85" t="s">
        <v>124</v>
      </c>
      <c r="C37" s="118">
        <v>17.533880558618126</v>
      </c>
      <c r="D37" s="118">
        <v>27.628441680660231</v>
      </c>
      <c r="E37" s="118"/>
      <c r="F37" s="118"/>
      <c r="G37" s="118"/>
      <c r="H37" s="118"/>
      <c r="I37" s="118">
        <v>16.358563777621963</v>
      </c>
      <c r="J37" s="118">
        <v>1.2485196666580063</v>
      </c>
      <c r="K37" s="118">
        <v>9.3068515622912198</v>
      </c>
      <c r="L37" s="118">
        <v>0</v>
      </c>
    </row>
    <row r="38" spans="1:12" x14ac:dyDescent="0.35">
      <c r="A38" s="85" t="s">
        <v>125</v>
      </c>
      <c r="B38" s="85" t="s">
        <v>126</v>
      </c>
      <c r="C38" s="118">
        <v>23.347662290937375</v>
      </c>
      <c r="D38" s="118">
        <v>27.380749113200114</v>
      </c>
      <c r="E38" s="118"/>
      <c r="F38" s="118"/>
      <c r="G38" s="118"/>
      <c r="H38" s="118"/>
      <c r="I38" s="118">
        <v>4.946082059295807</v>
      </c>
      <c r="J38" s="118">
        <v>-13.833318949596462</v>
      </c>
      <c r="K38" s="118">
        <v>-7.2450393826369028</v>
      </c>
      <c r="L38" s="118">
        <v>0</v>
      </c>
    </row>
    <row r="39" spans="1:12" x14ac:dyDescent="0.35">
      <c r="A39" s="85" t="s">
        <v>127</v>
      </c>
      <c r="B39" s="85" t="s">
        <v>128</v>
      </c>
      <c r="C39" s="118">
        <v>12.719154796364968</v>
      </c>
      <c r="D39" s="118">
        <v>20.714554024617872</v>
      </c>
      <c r="E39" s="118"/>
      <c r="F39" s="118"/>
      <c r="G39" s="118"/>
      <c r="H39" s="118"/>
      <c r="I39" s="118">
        <v>0</v>
      </c>
      <c r="J39" s="118">
        <v>-8.8872368903006542</v>
      </c>
      <c r="K39" s="118">
        <v>3.1585400468531684</v>
      </c>
      <c r="L39" s="118">
        <v>0</v>
      </c>
    </row>
    <row r="40" spans="1:12" x14ac:dyDescent="0.35">
      <c r="A40" s="85" t="s">
        <v>129</v>
      </c>
      <c r="B40" s="85" t="s">
        <v>130</v>
      </c>
      <c r="C40" s="118">
        <v>5.2647717030515153</v>
      </c>
      <c r="D40" s="118">
        <v>17.406289418720334</v>
      </c>
      <c r="E40" s="118"/>
      <c r="F40" s="118"/>
      <c r="G40" s="118"/>
      <c r="H40" s="118"/>
      <c r="I40" s="118">
        <v>-1.12519471804496</v>
      </c>
      <c r="J40" s="118">
        <v>-8.3572791748024819</v>
      </c>
      <c r="K40" s="118">
        <v>-7.7895323331633168</v>
      </c>
      <c r="L40" s="118">
        <v>0</v>
      </c>
    </row>
    <row r="41" spans="1:12" x14ac:dyDescent="0.35">
      <c r="A41" s="85" t="s">
        <v>131</v>
      </c>
      <c r="B41" s="85" t="s">
        <v>132</v>
      </c>
      <c r="C41" s="118">
        <v>15.097717382321735</v>
      </c>
      <c r="D41" s="118">
        <v>27.306371520719136</v>
      </c>
      <c r="E41" s="118"/>
      <c r="F41" s="118"/>
      <c r="G41" s="118"/>
      <c r="H41" s="118"/>
      <c r="I41" s="118">
        <v>-1.12519471804496</v>
      </c>
      <c r="J41" s="118">
        <v>-9.5406564931561189</v>
      </c>
      <c r="K41" s="118">
        <v>-2.8848139722674313</v>
      </c>
      <c r="L41" s="118">
        <v>0</v>
      </c>
    </row>
    <row r="42" spans="1:12" x14ac:dyDescent="0.35">
      <c r="A42" s="85" t="s">
        <v>133</v>
      </c>
      <c r="B42" s="85" t="s">
        <v>134</v>
      </c>
      <c r="C42" s="118">
        <v>24.61431651362161</v>
      </c>
      <c r="D42" s="118">
        <v>24.61431651362161</v>
      </c>
      <c r="E42" s="118"/>
      <c r="F42" s="118"/>
      <c r="G42" s="118"/>
      <c r="H42" s="118"/>
      <c r="I42" s="118">
        <v>2.3033087340053897</v>
      </c>
      <c r="J42" s="118">
        <v>2.720916943156749</v>
      </c>
      <c r="K42" s="118">
        <v>-5.4862235991579276</v>
      </c>
      <c r="L42" s="118">
        <v>0</v>
      </c>
    </row>
    <row r="43" spans="1:12" x14ac:dyDescent="0.35">
      <c r="A43" s="85" t="s">
        <v>135</v>
      </c>
      <c r="B43" s="85" t="s">
        <v>136</v>
      </c>
      <c r="C43" s="118">
        <v>22.012906886731113</v>
      </c>
      <c r="D43" s="118">
        <v>22.012906886731113</v>
      </c>
      <c r="E43" s="118"/>
      <c r="F43" s="118"/>
      <c r="G43" s="118"/>
      <c r="H43" s="118"/>
      <c r="I43" s="118">
        <v>2.3033087340053897</v>
      </c>
      <c r="J43" s="118">
        <v>0.11950731626625358</v>
      </c>
      <c r="K43" s="118">
        <v>-5.4862235991579276</v>
      </c>
      <c r="L43" s="118">
        <v>0</v>
      </c>
    </row>
    <row r="44" spans="1:12" x14ac:dyDescent="0.35">
      <c r="A44" s="85" t="s">
        <v>137</v>
      </c>
      <c r="B44" s="85" t="s">
        <v>138</v>
      </c>
      <c r="C44" s="118">
        <v>9.550631503848221</v>
      </c>
      <c r="D44" s="118">
        <v>12.67893879593932</v>
      </c>
      <c r="E44" s="118"/>
      <c r="F44" s="118"/>
      <c r="G44" s="118"/>
      <c r="H44" s="118"/>
      <c r="I44" s="118">
        <v>0</v>
      </c>
      <c r="J44" s="118">
        <v>-4.7879501663208108</v>
      </c>
      <c r="K44" s="118">
        <v>-12.692355262514543</v>
      </c>
      <c r="L44" s="118">
        <v>0</v>
      </c>
    </row>
    <row r="45" spans="1:12" x14ac:dyDescent="0.35">
      <c r="A45" s="85" t="s">
        <v>143</v>
      </c>
      <c r="B45" s="85" t="s">
        <v>144</v>
      </c>
      <c r="C45" s="118">
        <v>9.9970797712422144</v>
      </c>
      <c r="D45" s="118">
        <v>19.366105184092003</v>
      </c>
      <c r="E45" s="118">
        <v>0</v>
      </c>
      <c r="F45" s="118">
        <v>-2.574021184397747</v>
      </c>
      <c r="G45" s="118">
        <v>6.1448705397915457</v>
      </c>
      <c r="H45" s="118">
        <v>6.1448705397915457</v>
      </c>
      <c r="I45" s="118">
        <v>0.19987459185393419</v>
      </c>
      <c r="J45" s="118">
        <v>1.560028707416597</v>
      </c>
      <c r="K45" s="118">
        <v>5.8211158997636367</v>
      </c>
      <c r="L45" s="118">
        <v>0</v>
      </c>
    </row>
    <row r="46" spans="1:12" x14ac:dyDescent="0.35">
      <c r="A46" s="85" t="s">
        <v>290</v>
      </c>
      <c r="B46" s="85" t="s">
        <v>291</v>
      </c>
      <c r="C46" s="118">
        <v>15.011284943669718</v>
      </c>
      <c r="D46" s="118">
        <v>12.205273669733991</v>
      </c>
      <c r="E46" s="118">
        <v>0</v>
      </c>
      <c r="F46" s="118">
        <v>-4.0749681656975358</v>
      </c>
      <c r="G46" s="118">
        <v>2.9913416832873527</v>
      </c>
      <c r="H46" s="118">
        <v>6.3693387830860031</v>
      </c>
      <c r="I46" s="118">
        <v>5.062497732995844</v>
      </c>
      <c r="J46" s="118">
        <v>2.148864290318973</v>
      </c>
      <c r="K46" s="118">
        <v>9.291640227057119</v>
      </c>
      <c r="L46" s="118">
        <v>0</v>
      </c>
    </row>
    <row r="47" spans="1:12" x14ac:dyDescent="0.35">
      <c r="A47" s="85" t="s">
        <v>300</v>
      </c>
      <c r="B47" s="85" t="s">
        <v>301</v>
      </c>
      <c r="C47" s="118">
        <v>5.7163495909394078</v>
      </c>
      <c r="D47" s="118">
        <v>7.5789489602048361</v>
      </c>
      <c r="E47" s="118">
        <v>0</v>
      </c>
      <c r="F47" s="118">
        <v>-8.2279195232749753</v>
      </c>
      <c r="G47" s="118">
        <v>3.2492130760482665</v>
      </c>
      <c r="H47" s="118">
        <v>3.2492130760482665</v>
      </c>
      <c r="I47" s="118">
        <v>4.6358267828311046</v>
      </c>
      <c r="J47" s="118">
        <v>1.3866137067828381</v>
      </c>
      <c r="K47" s="118">
        <v>-4.2697860352236141</v>
      </c>
      <c r="L47" s="118">
        <v>0</v>
      </c>
    </row>
    <row r="50" spans="1:2" s="106" customFormat="1" x14ac:dyDescent="0.35">
      <c r="A50" s="75" t="s">
        <v>255</v>
      </c>
      <c r="B50" s="107"/>
    </row>
    <row r="51" spans="1:2" s="106" customFormat="1" x14ac:dyDescent="0.35">
      <c r="A51" s="77" t="s">
        <v>252</v>
      </c>
      <c r="B51" s="107"/>
    </row>
  </sheetData>
  <mergeCells count="10">
    <mergeCell ref="C4:E4"/>
    <mergeCell ref="F4:H4"/>
    <mergeCell ref="I4:K4"/>
    <mergeCell ref="L4:L5"/>
    <mergeCell ref="A4:B5"/>
    <mergeCell ref="A6:B7"/>
    <mergeCell ref="C6:E6"/>
    <mergeCell ref="F6:H6"/>
    <mergeCell ref="I6:K6"/>
    <mergeCell ref="L6:L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0"/>
  <sheetViews>
    <sheetView workbookViewId="0">
      <pane xSplit="2" ySplit="10" topLeftCell="C11" activePane="bottomRight" state="frozen"/>
      <selection pane="topRight" activeCell="C1" sqref="C1"/>
      <selection pane="bottomLeft" activeCell="A11" sqref="A11"/>
      <selection pane="bottomRight" activeCell="I54" sqref="I54"/>
    </sheetView>
  </sheetViews>
  <sheetFormatPr defaultRowHeight="17.25" x14ac:dyDescent="0.35"/>
  <cols>
    <col min="3" max="3" width="20.140625" style="37" customWidth="1"/>
    <col min="4" max="4" width="14.140625" style="60" customWidth="1"/>
    <col min="5" max="5" width="11.85546875" style="94" customWidth="1"/>
    <col min="6" max="6" width="12.85546875" style="94" customWidth="1"/>
    <col min="7" max="7" width="5.5703125" customWidth="1"/>
    <col min="8" max="8" width="13.5703125" customWidth="1"/>
    <col min="9" max="9" width="20.85546875" customWidth="1"/>
    <col min="10" max="10" width="12.85546875" customWidth="1"/>
    <col min="11" max="11" width="16.28515625" customWidth="1"/>
    <col min="12" max="12" width="16.5703125" customWidth="1"/>
  </cols>
  <sheetData>
    <row r="1" spans="2:12" s="85" customFormat="1" ht="15" x14ac:dyDescent="0.3">
      <c r="C1" s="36"/>
      <c r="D1" s="250"/>
      <c r="E1" s="94"/>
      <c r="F1" s="94"/>
    </row>
    <row r="2" spans="2:12" s="283" customFormat="1" ht="21.75" x14ac:dyDescent="0.45">
      <c r="C2" s="284" t="s">
        <v>330</v>
      </c>
      <c r="D2" s="284"/>
      <c r="E2" s="284"/>
      <c r="F2" s="284"/>
      <c r="H2" s="284" t="s">
        <v>351</v>
      </c>
      <c r="I2" s="284"/>
      <c r="J2" s="284"/>
      <c r="K2" s="284"/>
      <c r="L2" s="284"/>
    </row>
    <row r="3" spans="2:12" s="283" customFormat="1" ht="21.75" x14ac:dyDescent="0.45">
      <c r="C3" s="285" t="s">
        <v>345</v>
      </c>
      <c r="D3" s="285"/>
      <c r="E3" s="285"/>
      <c r="F3" s="285"/>
      <c r="H3" s="285" t="s">
        <v>352</v>
      </c>
      <c r="I3" s="285"/>
      <c r="J3" s="285"/>
      <c r="K3" s="285"/>
      <c r="L3" s="285"/>
    </row>
    <row r="4" spans="2:12" s="84" customFormat="1" ht="15" x14ac:dyDescent="0.3">
      <c r="C4" s="252" t="s">
        <v>328</v>
      </c>
      <c r="D4" s="253" t="s">
        <v>329</v>
      </c>
      <c r="E4" s="251" t="s">
        <v>325</v>
      </c>
      <c r="F4" s="251"/>
      <c r="H4" s="253" t="s">
        <v>354</v>
      </c>
      <c r="I4" s="253" t="s">
        <v>364</v>
      </c>
      <c r="J4" s="253" t="s">
        <v>365</v>
      </c>
      <c r="K4" s="253" t="s">
        <v>366</v>
      </c>
      <c r="L4" s="253" t="s">
        <v>367</v>
      </c>
    </row>
    <row r="5" spans="2:12" s="279" customFormat="1" ht="62.25" customHeight="1" x14ac:dyDescent="0.25">
      <c r="C5" s="168" t="s">
        <v>344</v>
      </c>
      <c r="D5" s="280" t="s">
        <v>349</v>
      </c>
      <c r="E5" s="281" t="s">
        <v>326</v>
      </c>
      <c r="F5" s="281"/>
      <c r="H5" s="168" t="s">
        <v>353</v>
      </c>
      <c r="I5" s="168" t="s">
        <v>344</v>
      </c>
      <c r="J5" s="168" t="s">
        <v>349</v>
      </c>
      <c r="K5" s="168" t="s">
        <v>368</v>
      </c>
      <c r="L5" s="168" t="s">
        <v>371</v>
      </c>
    </row>
    <row r="6" spans="2:12" s="282" customFormat="1" ht="48" customHeight="1" x14ac:dyDescent="0.25">
      <c r="C6" s="272" t="s">
        <v>347</v>
      </c>
      <c r="D6" s="272" t="s">
        <v>348</v>
      </c>
      <c r="E6" s="273" t="s">
        <v>346</v>
      </c>
      <c r="F6" s="273"/>
      <c r="H6" s="272" t="s">
        <v>358</v>
      </c>
      <c r="I6" s="272" t="s">
        <v>347</v>
      </c>
      <c r="J6" s="272" t="s">
        <v>348</v>
      </c>
      <c r="K6" s="272" t="s">
        <v>346</v>
      </c>
      <c r="L6" s="272" t="s">
        <v>372</v>
      </c>
    </row>
    <row r="7" spans="2:12" s="277" customFormat="1" ht="45" x14ac:dyDescent="0.25">
      <c r="C7" s="278" t="s">
        <v>148</v>
      </c>
      <c r="D7" s="271" t="s">
        <v>159</v>
      </c>
      <c r="E7" s="271" t="s">
        <v>356</v>
      </c>
      <c r="F7" s="271" t="s">
        <v>327</v>
      </c>
      <c r="H7" s="271" t="s">
        <v>360</v>
      </c>
      <c r="I7" s="278" t="s">
        <v>148</v>
      </c>
      <c r="J7" s="271" t="s">
        <v>158</v>
      </c>
      <c r="K7" s="271" t="s">
        <v>369</v>
      </c>
      <c r="L7" s="271" t="s">
        <v>178</v>
      </c>
    </row>
    <row r="8" spans="2:12" s="275" customFormat="1" ht="45" x14ac:dyDescent="0.25">
      <c r="C8" s="274" t="s">
        <v>350</v>
      </c>
      <c r="D8" s="276" t="s">
        <v>206</v>
      </c>
      <c r="E8" s="276" t="s">
        <v>355</v>
      </c>
      <c r="F8" s="276" t="s">
        <v>357</v>
      </c>
      <c r="H8" s="276" t="s">
        <v>359</v>
      </c>
      <c r="I8" s="274" t="s">
        <v>350</v>
      </c>
      <c r="J8" s="276" t="s">
        <v>200</v>
      </c>
      <c r="K8" s="276" t="s">
        <v>370</v>
      </c>
      <c r="L8" s="276" t="s">
        <v>213</v>
      </c>
    </row>
    <row r="9" spans="2:12" s="286" customFormat="1" ht="40.5" x14ac:dyDescent="0.25">
      <c r="C9" s="287" t="s">
        <v>302</v>
      </c>
      <c r="D9" s="288" t="s">
        <v>305</v>
      </c>
      <c r="E9" s="289" t="s">
        <v>308</v>
      </c>
      <c r="F9" s="289" t="s">
        <v>308</v>
      </c>
      <c r="H9" s="289" t="s">
        <v>308</v>
      </c>
      <c r="I9" s="290" t="s">
        <v>310</v>
      </c>
      <c r="J9" s="290" t="s">
        <v>313</v>
      </c>
      <c r="K9" s="290" t="s">
        <v>314</v>
      </c>
      <c r="L9" s="290" t="s">
        <v>373</v>
      </c>
    </row>
    <row r="10" spans="2:12" s="291" customFormat="1" ht="55.5" customHeight="1" x14ac:dyDescent="0.25">
      <c r="C10" s="292" t="s">
        <v>303</v>
      </c>
      <c r="D10" s="293" t="s">
        <v>304</v>
      </c>
      <c r="E10" s="294" t="s">
        <v>309</v>
      </c>
      <c r="F10" s="294" t="s">
        <v>309</v>
      </c>
      <c r="H10" s="295" t="s">
        <v>309</v>
      </c>
      <c r="I10" s="296" t="s">
        <v>311</v>
      </c>
      <c r="J10" s="296" t="s">
        <v>312</v>
      </c>
      <c r="K10" s="296" t="s">
        <v>315</v>
      </c>
      <c r="L10" s="296" t="s">
        <v>316</v>
      </c>
    </row>
    <row r="11" spans="2:12" ht="15.75" x14ac:dyDescent="0.3">
      <c r="B11" s="21" t="s">
        <v>65</v>
      </c>
      <c r="C11" s="160">
        <v>-79.978016936364398</v>
      </c>
      <c r="D11" s="161">
        <v>-33.432628199176698</v>
      </c>
      <c r="E11" s="162">
        <v>-30.856521117221899</v>
      </c>
      <c r="F11" s="162">
        <v>-26.436384463873299</v>
      </c>
      <c r="H11" s="162">
        <v>-37.284551258256201</v>
      </c>
      <c r="I11" s="164">
        <v>-52.912338891406598</v>
      </c>
      <c r="J11" s="165">
        <v>-42.655124376391299</v>
      </c>
      <c r="K11" s="166">
        <v>-14.2609009571672</v>
      </c>
      <c r="L11" s="167">
        <v>19.018520631018401</v>
      </c>
    </row>
    <row r="12" spans="2:12" ht="15.75" x14ac:dyDescent="0.3">
      <c r="B12" s="21" t="s">
        <v>67</v>
      </c>
      <c r="C12" s="160">
        <v>-75.507564029804499</v>
      </c>
      <c r="D12" s="161">
        <v>1.70729289124505</v>
      </c>
      <c r="E12" s="162">
        <v>-17.0911440043946</v>
      </c>
      <c r="F12" s="162">
        <v>-32.6855761845244</v>
      </c>
      <c r="H12" s="162">
        <v>-35.757415254319902</v>
      </c>
      <c r="I12" s="164">
        <v>-46.444291020491299</v>
      </c>
      <c r="J12" s="165">
        <v>-36.561964384465199</v>
      </c>
      <c r="K12" s="166">
        <v>11.171372255827499</v>
      </c>
      <c r="L12" s="167">
        <v>10.390084506015199</v>
      </c>
    </row>
    <row r="13" spans="2:12" ht="15.75" x14ac:dyDescent="0.3">
      <c r="B13" s="21" t="s">
        <v>69</v>
      </c>
      <c r="C13" s="160">
        <v>-51.794206411999198</v>
      </c>
      <c r="D13" s="161">
        <v>-21.801975999140002</v>
      </c>
      <c r="E13" s="162">
        <v>-18.2105223065861</v>
      </c>
      <c r="F13" s="162">
        <v>-20.3645498770864</v>
      </c>
      <c r="H13" s="162">
        <v>-2.2345370987408399</v>
      </c>
      <c r="I13" s="164">
        <v>-31.653672072080699</v>
      </c>
      <c r="J13" s="165">
        <v>-7.8693466709917903</v>
      </c>
      <c r="K13" s="166">
        <v>9.2222226190911805</v>
      </c>
      <c r="L13" s="167">
        <v>14.3928888092293</v>
      </c>
    </row>
    <row r="14" spans="2:12" ht="15.75" x14ac:dyDescent="0.3">
      <c r="B14" s="21" t="s">
        <v>71</v>
      </c>
      <c r="C14" s="160">
        <v>-19.327571467522699</v>
      </c>
      <c r="D14" s="161">
        <v>0.64532211494724701</v>
      </c>
      <c r="E14" s="162">
        <v>-24.9136730511994</v>
      </c>
      <c r="F14" s="162">
        <v>-13.147001741186701</v>
      </c>
      <c r="H14" s="162">
        <v>-10.414577786609099</v>
      </c>
      <c r="I14" s="164">
        <v>-10.440078779511101</v>
      </c>
      <c r="J14" s="165">
        <v>-10.1830872261474</v>
      </c>
      <c r="K14" s="166">
        <v>15.1022787114675</v>
      </c>
      <c r="L14" s="167">
        <v>21.6980472400002</v>
      </c>
    </row>
    <row r="15" spans="2:12" ht="15.75" x14ac:dyDescent="0.3">
      <c r="B15" s="21" t="s">
        <v>73</v>
      </c>
      <c r="C15" s="160">
        <v>-39.834079380772998</v>
      </c>
      <c r="D15" s="161">
        <v>0.416936650004886</v>
      </c>
      <c r="E15" s="162">
        <v>3.8117752565829899</v>
      </c>
      <c r="F15" s="162">
        <v>-8.1063203867382807</v>
      </c>
      <c r="H15" s="162">
        <v>-18.988387456076701</v>
      </c>
      <c r="I15" s="164">
        <v>-9.2258333607073801</v>
      </c>
      <c r="J15" s="165">
        <v>-11.445004627719101</v>
      </c>
      <c r="K15" s="166">
        <v>15.379063803905799</v>
      </c>
      <c r="L15" s="167">
        <v>34.666548502828</v>
      </c>
    </row>
    <row r="16" spans="2:12" ht="15.75" x14ac:dyDescent="0.3">
      <c r="B16" s="21" t="s">
        <v>75</v>
      </c>
      <c r="C16" s="160">
        <v>-31.808155854510801</v>
      </c>
      <c r="D16" s="161">
        <v>5.4515802811043201</v>
      </c>
      <c r="E16" s="162">
        <v>-0.26213196867788702</v>
      </c>
      <c r="F16" s="162">
        <v>2.6564248997673299</v>
      </c>
      <c r="H16" s="162">
        <v>-3.29184048548121</v>
      </c>
      <c r="I16" s="164">
        <v>-5.5626794138827904</v>
      </c>
      <c r="J16" s="165">
        <v>-5.2957876585885302</v>
      </c>
      <c r="K16" s="166">
        <v>13.824435180583899</v>
      </c>
      <c r="L16" s="167">
        <v>42.388456767685398</v>
      </c>
    </row>
    <row r="17" spans="2:12" ht="15.75" x14ac:dyDescent="0.3">
      <c r="B17" s="21" t="s">
        <v>77</v>
      </c>
      <c r="C17" s="160">
        <v>-56.641054646809998</v>
      </c>
      <c r="D17" s="161">
        <v>6.46243747033507</v>
      </c>
      <c r="E17" s="162">
        <v>-4.4100582728628996</v>
      </c>
      <c r="F17" s="162">
        <v>-3.3215033423453</v>
      </c>
      <c r="H17" s="162">
        <v>-2.5192117027365302</v>
      </c>
      <c r="I17" s="164">
        <v>6.5715172112017601</v>
      </c>
      <c r="J17" s="165">
        <v>-10.582883371248</v>
      </c>
      <c r="K17" s="166">
        <v>20.088490290468499</v>
      </c>
      <c r="L17" s="167">
        <v>43.453686466304603</v>
      </c>
    </row>
    <row r="18" spans="2:12" ht="15.75" x14ac:dyDescent="0.3">
      <c r="B18" s="21" t="s">
        <v>79</v>
      </c>
      <c r="C18" s="160">
        <v>-59.397178447541997</v>
      </c>
      <c r="D18" s="161">
        <v>5.9180798635496101</v>
      </c>
      <c r="E18" s="162">
        <v>-2.0837211874546999</v>
      </c>
      <c r="F18" s="162">
        <v>-6.9855742668625798</v>
      </c>
      <c r="H18" s="162">
        <v>2.8488974652608801</v>
      </c>
      <c r="I18" s="164">
        <v>-7.8424730034679104</v>
      </c>
      <c r="J18" s="165">
        <v>-9.6042568951040508</v>
      </c>
      <c r="K18" s="166">
        <v>20.616091934981299</v>
      </c>
      <c r="L18" s="167">
        <v>20.828380340721601</v>
      </c>
    </row>
    <row r="19" spans="2:12" ht="15.75" x14ac:dyDescent="0.3">
      <c r="B19" s="21" t="s">
        <v>81</v>
      </c>
      <c r="C19" s="160">
        <v>-55.963138479346398</v>
      </c>
      <c r="D19" s="161">
        <v>9.5276166478659494</v>
      </c>
      <c r="E19" s="162">
        <v>0.36968530484209999</v>
      </c>
      <c r="F19" s="162">
        <v>-0.182353590970525</v>
      </c>
      <c r="H19" s="162">
        <v>13.147575114299601</v>
      </c>
      <c r="I19" s="164">
        <v>-11.2044269326669</v>
      </c>
      <c r="J19" s="165">
        <v>-7.9516599156558501</v>
      </c>
      <c r="K19" s="166">
        <v>20.6988636535457</v>
      </c>
      <c r="L19" s="167">
        <v>52.845816053164697</v>
      </c>
    </row>
    <row r="20" spans="2:12" ht="15.75" x14ac:dyDescent="0.3">
      <c r="B20" s="21" t="s">
        <v>83</v>
      </c>
      <c r="C20" s="160">
        <v>-40.303616396980601</v>
      </c>
      <c r="D20" s="161">
        <v>-4.8806807802820998E-2</v>
      </c>
      <c r="E20" s="162">
        <v>-11.924354820302399</v>
      </c>
      <c r="F20" s="162">
        <v>-8.8850037041787395</v>
      </c>
      <c r="H20" s="162">
        <v>5.9039032345414899</v>
      </c>
      <c r="I20" s="164">
        <v>-12.191169743579399</v>
      </c>
      <c r="J20" s="165">
        <v>-6.4614951623424801</v>
      </c>
      <c r="K20" s="166">
        <v>29.614702266898899</v>
      </c>
      <c r="L20" s="167">
        <v>38.646736600245198</v>
      </c>
    </row>
    <row r="21" spans="2:12" ht="15.75" x14ac:dyDescent="0.3">
      <c r="B21" s="21" t="s">
        <v>85</v>
      </c>
      <c r="C21" s="160">
        <v>-42.246700357432601</v>
      </c>
      <c r="D21" s="161">
        <v>-4.69431511195139</v>
      </c>
      <c r="E21" s="162">
        <v>-11.987137083620199</v>
      </c>
      <c r="F21" s="162">
        <v>-15.4396566493566</v>
      </c>
      <c r="H21" s="162">
        <v>-10.7109642156197</v>
      </c>
      <c r="I21" s="164">
        <v>-25.8882693788001</v>
      </c>
      <c r="J21" s="165">
        <v>-2.9278115976369099</v>
      </c>
      <c r="K21" s="166">
        <v>23.809167356920799</v>
      </c>
      <c r="L21" s="167">
        <v>35.992504409047498</v>
      </c>
    </row>
    <row r="22" spans="2:12" ht="15.75" x14ac:dyDescent="0.3">
      <c r="B22" s="21" t="s">
        <v>87</v>
      </c>
      <c r="C22" s="160">
        <v>-52.836570563156599</v>
      </c>
      <c r="D22" s="161">
        <v>-6.5943770214736501</v>
      </c>
      <c r="E22" s="162">
        <v>-15.750791818286499</v>
      </c>
      <c r="F22" s="162">
        <v>-21.0517034215904</v>
      </c>
      <c r="H22" s="162">
        <v>-1.17929574977511</v>
      </c>
      <c r="I22" s="164">
        <v>-24.716002762268399</v>
      </c>
      <c r="J22" s="165">
        <v>-0.580371580864671</v>
      </c>
      <c r="K22" s="166">
        <v>25.694777538760601</v>
      </c>
      <c r="L22" s="167">
        <v>25.635442202250101</v>
      </c>
    </row>
    <row r="23" spans="2:12" ht="15.75" x14ac:dyDescent="0.3">
      <c r="B23" s="21" t="s">
        <v>89</v>
      </c>
      <c r="C23" s="160">
        <v>-53.9727274606823</v>
      </c>
      <c r="D23" s="161">
        <v>5.9913200198672598</v>
      </c>
      <c r="E23" s="162">
        <v>-21.141490211639201</v>
      </c>
      <c r="F23" s="162">
        <v>-22.958645184626899</v>
      </c>
      <c r="H23" s="162">
        <v>-3.84784482388695</v>
      </c>
      <c r="I23" s="164">
        <v>-14.6302421731263</v>
      </c>
      <c r="J23" s="165">
        <v>-3.6850134877475198</v>
      </c>
      <c r="K23" s="166">
        <v>16.072573601099599</v>
      </c>
      <c r="L23" s="167">
        <v>-1.66178049626003</v>
      </c>
    </row>
    <row r="24" spans="2:12" ht="15.75" x14ac:dyDescent="0.3">
      <c r="B24" s="21" t="s">
        <v>91</v>
      </c>
      <c r="C24" s="160">
        <v>-61.032992430686001</v>
      </c>
      <c r="D24" s="161">
        <v>-6.6156574362321399</v>
      </c>
      <c r="E24" s="162">
        <v>-11.801462326877701</v>
      </c>
      <c r="F24" s="162">
        <v>-8.0989139857789407</v>
      </c>
      <c r="H24" s="162">
        <v>-5.8746958383585897</v>
      </c>
      <c r="I24" s="164">
        <v>-31.2373395352008</v>
      </c>
      <c r="J24" s="165">
        <v>-3.0279667510306001</v>
      </c>
      <c r="K24" s="166">
        <v>4.1744937349026303</v>
      </c>
      <c r="L24" s="167">
        <v>-11.5164502435887</v>
      </c>
    </row>
    <row r="25" spans="2:12" ht="15.75" x14ac:dyDescent="0.3">
      <c r="B25" s="21" t="s">
        <v>93</v>
      </c>
      <c r="C25" s="160">
        <v>-63.175774320772</v>
      </c>
      <c r="D25" s="161">
        <v>-1.70168237846076</v>
      </c>
      <c r="E25" s="162">
        <v>1.7415973967001099</v>
      </c>
      <c r="F25" s="162">
        <v>5.7854686426657498</v>
      </c>
      <c r="H25" s="162">
        <v>1.1447855206368001</v>
      </c>
      <c r="I25" s="164">
        <v>-13.872747140789601</v>
      </c>
      <c r="J25" s="165">
        <v>2.1869130288715102</v>
      </c>
      <c r="K25" s="166">
        <v>14.176007178085699</v>
      </c>
      <c r="L25" s="167">
        <v>-13.3500341865591</v>
      </c>
    </row>
    <row r="26" spans="2:12" ht="15.75" x14ac:dyDescent="0.3">
      <c r="B26" s="21" t="s">
        <v>95</v>
      </c>
      <c r="C26" s="160">
        <v>-61.377463142226901</v>
      </c>
      <c r="D26" s="161">
        <v>5.0054909860757997</v>
      </c>
      <c r="E26" s="162">
        <v>3.2588887730998102</v>
      </c>
      <c r="F26" s="162">
        <v>26.244676852853601</v>
      </c>
      <c r="H26" s="162">
        <v>-0.95181752233220396</v>
      </c>
      <c r="I26" s="164">
        <v>-16.604151465436601</v>
      </c>
      <c r="J26" s="165">
        <v>2.31633689292959</v>
      </c>
      <c r="K26" s="166">
        <v>9.5741651965614505</v>
      </c>
      <c r="L26" s="167">
        <v>-1.45259850710116</v>
      </c>
    </row>
    <row r="27" spans="2:12" ht="15.75" x14ac:dyDescent="0.3">
      <c r="B27" s="21" t="s">
        <v>97</v>
      </c>
      <c r="C27" s="160">
        <v>-63.433156793436901</v>
      </c>
      <c r="D27" s="161">
        <v>-3.2000770897088699</v>
      </c>
      <c r="E27" s="162">
        <v>-9.2409956847681798</v>
      </c>
      <c r="F27" s="162">
        <v>3.6973796467840399</v>
      </c>
      <c r="H27" s="162">
        <v>0.68051649927786295</v>
      </c>
      <c r="I27" s="164">
        <v>-13.8616446234462</v>
      </c>
      <c r="J27" s="165">
        <v>2.8210911603712199</v>
      </c>
      <c r="K27" s="166">
        <v>28.654324145409799</v>
      </c>
      <c r="L27" s="167">
        <v>4.7937584438444096</v>
      </c>
    </row>
    <row r="28" spans="2:12" ht="15.75" x14ac:dyDescent="0.3">
      <c r="B28" s="21" t="s">
        <v>99</v>
      </c>
      <c r="C28" s="160">
        <v>-56.902952803674999</v>
      </c>
      <c r="D28" s="161">
        <v>1.44303949259016</v>
      </c>
      <c r="E28" s="162">
        <v>-11.9788892774204</v>
      </c>
      <c r="F28" s="162">
        <v>-0.35603104504671601</v>
      </c>
      <c r="H28" s="162">
        <v>15.4878717062864</v>
      </c>
      <c r="I28" s="164">
        <v>-10.912250482103801</v>
      </c>
      <c r="J28" s="165">
        <v>-1.4703168796436501</v>
      </c>
      <c r="K28" s="166">
        <v>7.1605738796256198</v>
      </c>
      <c r="L28" s="167">
        <v>27.040085507536901</v>
      </c>
    </row>
    <row r="29" spans="2:12" ht="15.75" x14ac:dyDescent="0.3">
      <c r="B29" s="21" t="s">
        <v>101</v>
      </c>
      <c r="C29" s="160">
        <v>-42.067642389215003</v>
      </c>
      <c r="D29" s="161">
        <v>-1.4939894763344499</v>
      </c>
      <c r="E29" s="162">
        <v>-23.941652823319199</v>
      </c>
      <c r="F29" s="162">
        <v>-6.45738792115751</v>
      </c>
      <c r="H29" s="162">
        <v>-3.4000435295529901</v>
      </c>
      <c r="I29" s="164">
        <v>-13.4091387926183</v>
      </c>
      <c r="J29" s="165">
        <v>-7.5950714511169704</v>
      </c>
      <c r="K29" s="166">
        <v>4.9893287340333003</v>
      </c>
      <c r="L29" s="167">
        <v>3.5545540130867899</v>
      </c>
    </row>
    <row r="30" spans="2:12" ht="15.75" x14ac:dyDescent="0.3">
      <c r="B30" s="21" t="s">
        <v>103</v>
      </c>
      <c r="C30" s="160">
        <v>-53.461883333819998</v>
      </c>
      <c r="D30" s="161">
        <v>0.883624042782585</v>
      </c>
      <c r="E30" s="162">
        <v>-31.594933067074201</v>
      </c>
      <c r="F30" s="162">
        <v>-12.601832509210899</v>
      </c>
      <c r="H30" s="162">
        <v>7.7447541392288501</v>
      </c>
      <c r="I30" s="164">
        <v>-9.0532690043386808</v>
      </c>
      <c r="J30" s="165">
        <v>-6.2051122204559297</v>
      </c>
      <c r="K30" s="166">
        <v>6.4404231374049301</v>
      </c>
      <c r="L30" s="167">
        <v>16.164989474582502</v>
      </c>
    </row>
    <row r="31" spans="2:12" ht="15.75" x14ac:dyDescent="0.3">
      <c r="B31" s="21" t="s">
        <v>105</v>
      </c>
      <c r="C31" s="160">
        <v>-47.944295944547598</v>
      </c>
      <c r="D31" s="161">
        <v>0.75545785252548503</v>
      </c>
      <c r="E31" s="162">
        <v>-8.3561938316018907</v>
      </c>
      <c r="F31" s="162">
        <v>-6.3214340576615298</v>
      </c>
      <c r="H31" s="162">
        <v>11.228003173490301</v>
      </c>
      <c r="I31" s="164">
        <v>-8.2892126166625797</v>
      </c>
      <c r="J31" s="165">
        <v>-3.4109129188917802</v>
      </c>
      <c r="K31" s="166">
        <v>13.5540384911082</v>
      </c>
      <c r="L31" s="167">
        <v>38.164871901021399</v>
      </c>
    </row>
    <row r="32" spans="2:12" ht="15.75" x14ac:dyDescent="0.3">
      <c r="B32" s="21" t="s">
        <v>107</v>
      </c>
      <c r="C32" s="160">
        <v>-55.947841408963299</v>
      </c>
      <c r="D32" s="161">
        <v>-1.6341347625749301</v>
      </c>
      <c r="E32" s="162">
        <v>8.1606090314748805</v>
      </c>
      <c r="F32" s="162">
        <v>11.8292129545574</v>
      </c>
      <c r="H32" s="162">
        <v>18.136465572480699</v>
      </c>
      <c r="I32" s="164">
        <v>7.0676866914263297</v>
      </c>
      <c r="J32" s="165">
        <v>-5.3633818265637601</v>
      </c>
      <c r="K32" s="166">
        <v>20.200409428037801</v>
      </c>
      <c r="L32" s="167">
        <v>26.379421111539902</v>
      </c>
    </row>
    <row r="33" spans="2:12" ht="15.75" x14ac:dyDescent="0.3">
      <c r="B33" s="21" t="s">
        <v>109</v>
      </c>
      <c r="C33" s="160">
        <v>-49.007013624764099</v>
      </c>
      <c r="D33" s="161">
        <v>2.0460360472346801</v>
      </c>
      <c r="E33" s="162">
        <v>7.4126326770737299</v>
      </c>
      <c r="F33" s="162">
        <v>6.0829693581595601</v>
      </c>
      <c r="H33" s="162">
        <v>27.847012054609898</v>
      </c>
      <c r="I33" s="164">
        <v>3.5720976668865601</v>
      </c>
      <c r="J33" s="165">
        <v>4.53651191356703</v>
      </c>
      <c r="K33" s="166">
        <v>21.260179629523002</v>
      </c>
      <c r="L33" s="167">
        <v>38.381012920142901</v>
      </c>
    </row>
    <row r="34" spans="2:12" ht="15.75" x14ac:dyDescent="0.3">
      <c r="B34" s="21" t="s">
        <v>111</v>
      </c>
      <c r="C34" s="160">
        <v>-43.3225625396488</v>
      </c>
      <c r="D34" s="161">
        <v>-2.3801877687950799</v>
      </c>
      <c r="E34" s="162">
        <v>7.4319444934606702</v>
      </c>
      <c r="F34" s="162">
        <v>8.7633520524844197</v>
      </c>
      <c r="H34" s="162">
        <v>8.2378635328855303</v>
      </c>
      <c r="I34" s="164">
        <v>2.2858591648118498</v>
      </c>
      <c r="J34" s="165">
        <v>4.0469839502517697</v>
      </c>
      <c r="K34" s="166">
        <v>13.0792204211855</v>
      </c>
      <c r="L34" s="167">
        <v>38.375869456908198</v>
      </c>
    </row>
    <row r="35" spans="2:12" ht="15.75" x14ac:dyDescent="0.3">
      <c r="B35" s="21" t="s">
        <v>113</v>
      </c>
      <c r="C35" s="160">
        <v>-33.819291859815898</v>
      </c>
      <c r="D35" s="161">
        <v>-3.0788044538987598</v>
      </c>
      <c r="E35" s="162">
        <v>-1.0798405650035099</v>
      </c>
      <c r="F35" s="162">
        <v>-2.9736288453554001</v>
      </c>
      <c r="H35" s="162">
        <v>2.9716186883093201</v>
      </c>
      <c r="I35" s="164">
        <v>8.3090612722586403</v>
      </c>
      <c r="J35" s="165">
        <v>3.69952792035778</v>
      </c>
      <c r="K35" s="166">
        <v>29.361696190320998</v>
      </c>
      <c r="L35" s="167">
        <v>30.362870141675</v>
      </c>
    </row>
    <row r="36" spans="2:12" ht="15.75" x14ac:dyDescent="0.3">
      <c r="B36" s="21" t="s">
        <v>115</v>
      </c>
      <c r="C36" s="160">
        <v>-31.9679051393517</v>
      </c>
      <c r="D36" s="161">
        <v>6.5671269081654398</v>
      </c>
      <c r="E36" s="162">
        <v>-6.9348559384718298</v>
      </c>
      <c r="F36" s="162">
        <v>-16.722302472674201</v>
      </c>
      <c r="H36" s="162">
        <v>16.284211705223498</v>
      </c>
      <c r="I36" s="164">
        <v>5.9230933202725797</v>
      </c>
      <c r="J36" s="165">
        <v>1.5373716984428101</v>
      </c>
      <c r="K36" s="166">
        <v>20.422074846505499</v>
      </c>
      <c r="L36" s="167">
        <v>30.1994808096231</v>
      </c>
    </row>
    <row r="37" spans="2:12" ht="15.75" x14ac:dyDescent="0.3">
      <c r="B37" s="21" t="s">
        <v>117</v>
      </c>
      <c r="C37" s="160">
        <v>-25.121116049178099</v>
      </c>
      <c r="D37" s="161">
        <v>5.1737252737912298</v>
      </c>
      <c r="E37" s="162">
        <v>-6.6821714125062801</v>
      </c>
      <c r="F37" s="162">
        <v>16.288481698955501</v>
      </c>
      <c r="H37" s="162">
        <v>13.164642800317401</v>
      </c>
      <c r="I37" s="164">
        <v>8.4590801927513404</v>
      </c>
      <c r="J37" s="165">
        <v>-2.72026031919758</v>
      </c>
      <c r="K37" s="166">
        <v>22.172489592036101</v>
      </c>
      <c r="L37" s="167">
        <v>37.558956194400103</v>
      </c>
    </row>
    <row r="38" spans="2:12" ht="15.75" x14ac:dyDescent="0.3">
      <c r="B38" s="21" t="s">
        <v>119</v>
      </c>
      <c r="C38" s="160">
        <v>-34.0287370252003</v>
      </c>
      <c r="D38" s="161">
        <v>3.7682555431989702</v>
      </c>
      <c r="E38" s="162">
        <v>24.676223826989499</v>
      </c>
      <c r="F38" s="163">
        <v>27.927139657167899</v>
      </c>
      <c r="H38" s="163">
        <v>16.460838936346502</v>
      </c>
      <c r="I38" s="164">
        <v>5.4863375112447796</v>
      </c>
      <c r="J38" s="165">
        <v>-5.0930021908556</v>
      </c>
      <c r="K38" s="166">
        <v>18.708676309232199</v>
      </c>
      <c r="L38" s="167">
        <v>19.856111191866599</v>
      </c>
    </row>
    <row r="39" spans="2:12" ht="15.75" x14ac:dyDescent="0.3">
      <c r="B39" s="21" t="s">
        <v>121</v>
      </c>
      <c r="C39" s="160">
        <v>-37.227807829378797</v>
      </c>
      <c r="D39" s="161">
        <v>5.8714944968243303</v>
      </c>
      <c r="E39" s="162">
        <v>6.3180503212079202</v>
      </c>
      <c r="F39" s="163">
        <v>23.1748767552976</v>
      </c>
      <c r="H39" s="163">
        <v>11.715327159338001</v>
      </c>
      <c r="I39" s="164">
        <v>-5.2575028944028999</v>
      </c>
      <c r="J39" s="165">
        <v>-1.4837930661268399</v>
      </c>
      <c r="K39" s="166">
        <v>15.281533693508701</v>
      </c>
      <c r="L39" s="167">
        <v>11.520254284864601</v>
      </c>
    </row>
    <row r="40" spans="2:12" ht="15.75" x14ac:dyDescent="0.3">
      <c r="B40" s="21" t="s">
        <v>123</v>
      </c>
      <c r="C40" s="160">
        <v>-33.658445980513697</v>
      </c>
      <c r="D40" s="161">
        <v>-0.27119233761688899</v>
      </c>
      <c r="E40" s="162">
        <v>1.3395081868387499</v>
      </c>
      <c r="F40" s="163">
        <v>7.7999108552949501</v>
      </c>
      <c r="H40" s="163">
        <v>7.3244137025132998</v>
      </c>
      <c r="I40" s="164">
        <v>-13.6381049904513</v>
      </c>
      <c r="J40" s="165">
        <v>-0.28623356969244002</v>
      </c>
      <c r="K40" s="166">
        <v>12.585331905262199</v>
      </c>
      <c r="L40" s="167">
        <v>23.8684960974823</v>
      </c>
    </row>
    <row r="41" spans="2:12" ht="15.75" x14ac:dyDescent="0.3">
      <c r="B41" s="21" t="s">
        <v>125</v>
      </c>
      <c r="C41" s="160">
        <v>-39.7330009460334</v>
      </c>
      <c r="D41" s="161">
        <v>4.3381926455768003</v>
      </c>
      <c r="E41" s="162">
        <v>9.9788878914499595</v>
      </c>
      <c r="F41" s="163">
        <v>0.181403818874038</v>
      </c>
      <c r="H41" s="163">
        <v>16.7461996767593</v>
      </c>
      <c r="I41" s="164">
        <v>-11.678460355519199</v>
      </c>
      <c r="J41" s="165">
        <v>3.2862310367452299</v>
      </c>
      <c r="K41" s="166">
        <v>7.5362251310537198</v>
      </c>
      <c r="L41" s="167">
        <v>21.122413747411699</v>
      </c>
    </row>
    <row r="42" spans="2:12" ht="15.75" x14ac:dyDescent="0.3">
      <c r="B42" s="21" t="s">
        <v>127</v>
      </c>
      <c r="C42" s="160">
        <v>-33.786834238929501</v>
      </c>
      <c r="D42" s="161">
        <v>0.99024544578901397</v>
      </c>
      <c r="E42" s="162">
        <v>-0.46869684071975398</v>
      </c>
      <c r="F42" s="163">
        <v>1.17727419017732</v>
      </c>
      <c r="H42" s="163">
        <v>13.227032045055299</v>
      </c>
      <c r="I42" s="164">
        <v>-5.8089977412079197</v>
      </c>
      <c r="J42" s="165">
        <v>1.0441625382744499</v>
      </c>
      <c r="K42" s="166">
        <v>13.0818206930127</v>
      </c>
      <c r="L42" s="167">
        <v>21.155913480969399</v>
      </c>
    </row>
    <row r="43" spans="2:12" ht="15.75" x14ac:dyDescent="0.3">
      <c r="B43" s="21" t="s">
        <v>129</v>
      </c>
      <c r="C43" s="160">
        <v>-30.911513154477699</v>
      </c>
      <c r="D43" s="161">
        <v>-2.91282022674253</v>
      </c>
      <c r="E43" s="162">
        <v>2.81388123045808</v>
      </c>
      <c r="F43" s="163">
        <v>8.2430740622892795</v>
      </c>
      <c r="H43" s="163">
        <v>22.225645409617801</v>
      </c>
      <c r="I43" s="164">
        <v>-7.3275600101177503</v>
      </c>
      <c r="J43" s="165">
        <v>0.311843981903276</v>
      </c>
      <c r="K43" s="166">
        <v>1.40087808332595</v>
      </c>
      <c r="L43" s="167">
        <v>27.4875812199544</v>
      </c>
    </row>
    <row r="44" spans="2:12" ht="15.75" x14ac:dyDescent="0.3">
      <c r="B44" s="21" t="s">
        <v>131</v>
      </c>
      <c r="C44" s="160">
        <v>-27.709262115564499</v>
      </c>
      <c r="D44" s="161">
        <v>-5.2293334805077096</v>
      </c>
      <c r="E44" s="162">
        <v>-0.42617555028375298</v>
      </c>
      <c r="F44" s="163">
        <v>9.3652380822299097</v>
      </c>
      <c r="H44" s="163">
        <v>8.5432764498206701</v>
      </c>
      <c r="I44" s="164">
        <v>-14.8343639653402</v>
      </c>
      <c r="J44" s="165">
        <v>0.57786303219613799</v>
      </c>
      <c r="K44" s="166">
        <v>6.77474543099133</v>
      </c>
      <c r="L44" s="167">
        <v>22.799713096823201</v>
      </c>
    </row>
    <row r="45" spans="2:12" ht="15.75" x14ac:dyDescent="0.3">
      <c r="B45" s="21" t="s">
        <v>133</v>
      </c>
      <c r="C45" s="160">
        <v>-24.841149257870502</v>
      </c>
      <c r="D45" s="161">
        <v>-17.4563913931526</v>
      </c>
      <c r="E45" s="162">
        <v>6.3283232828172897</v>
      </c>
      <c r="F45" s="163">
        <v>13.0063781951749</v>
      </c>
      <c r="H45" s="163">
        <v>-1.35895801420075</v>
      </c>
      <c r="I45" s="164">
        <v>-13.1390239303231</v>
      </c>
      <c r="J45" s="165">
        <v>-1.8454682255783901</v>
      </c>
      <c r="K45" s="166">
        <v>3.6308926836100399</v>
      </c>
      <c r="L45" s="167">
        <v>18.391566420033399</v>
      </c>
    </row>
    <row r="46" spans="2:12" ht="15.75" x14ac:dyDescent="0.3">
      <c r="B46" s="21" t="s">
        <v>135</v>
      </c>
      <c r="C46" s="160">
        <v>-17.069353051363901</v>
      </c>
      <c r="D46" s="161">
        <v>-10.2751649519846</v>
      </c>
      <c r="E46" s="162">
        <v>2.3756799842623399</v>
      </c>
      <c r="F46" s="163">
        <v>1.4935273389006001</v>
      </c>
      <c r="H46" s="163">
        <v>0.62762110239652702</v>
      </c>
      <c r="I46" s="164">
        <v>-11.741019584598099</v>
      </c>
      <c r="J46" s="165">
        <v>0.99305965066638002</v>
      </c>
      <c r="K46" s="166">
        <v>-1.9993510459557</v>
      </c>
      <c r="L46" s="167">
        <v>22.635481216598599</v>
      </c>
    </row>
    <row r="47" spans="2:12" ht="15.75" x14ac:dyDescent="0.3">
      <c r="B47" s="21" t="s">
        <v>137</v>
      </c>
      <c r="C47" s="160">
        <v>-27.685122949396799</v>
      </c>
      <c r="D47" s="161">
        <v>-3.1286855546224901</v>
      </c>
      <c r="E47" s="162">
        <v>9.5365047482249903</v>
      </c>
      <c r="F47" s="163">
        <v>9.1010309805889307</v>
      </c>
      <c r="H47" s="163">
        <v>-0.86810097513703899</v>
      </c>
      <c r="I47" s="164">
        <v>-5.8804577639163202</v>
      </c>
      <c r="J47" s="165">
        <v>0.31455643560501001</v>
      </c>
      <c r="K47" s="166">
        <v>4.0224845641271498</v>
      </c>
      <c r="L47" s="167">
        <v>23.2754497181398</v>
      </c>
    </row>
    <row r="48" spans="2:12" ht="15.75" x14ac:dyDescent="0.3">
      <c r="B48" s="21" t="s">
        <v>143</v>
      </c>
      <c r="C48" s="160">
        <v>-9.6482772125648903</v>
      </c>
      <c r="D48" s="161">
        <v>-3.5929977656596401</v>
      </c>
      <c r="E48" s="162">
        <v>14.5658712072347</v>
      </c>
      <c r="F48" s="163">
        <v>12.309017175571899</v>
      </c>
      <c r="H48" s="163">
        <v>-1.10406419818767</v>
      </c>
      <c r="I48" s="164">
        <v>2.3269502154614801E-2</v>
      </c>
      <c r="J48" s="165">
        <v>-0.61009021204107095</v>
      </c>
      <c r="K48" s="166">
        <v>6.2639197803145796</v>
      </c>
      <c r="L48" s="167">
        <v>13.9415407366444</v>
      </c>
    </row>
    <row r="49" spans="2:12" ht="15.75" x14ac:dyDescent="0.3">
      <c r="B49" s="21" t="s">
        <v>290</v>
      </c>
      <c r="C49" s="160">
        <v>-13.424084823822801</v>
      </c>
      <c r="D49" s="161">
        <v>1.60446546278768</v>
      </c>
      <c r="E49" s="162">
        <v>-22.087689866563601</v>
      </c>
      <c r="F49" s="163">
        <v>-18.4350015015421</v>
      </c>
      <c r="H49" s="163">
        <v>24.482922175178299</v>
      </c>
      <c r="I49" s="164">
        <v>-2.4048872923451099</v>
      </c>
      <c r="J49" s="165">
        <v>-2.6140073544950599</v>
      </c>
      <c r="K49" s="166">
        <v>17.978141965265799</v>
      </c>
      <c r="L49" s="167">
        <v>6.44129564605932</v>
      </c>
    </row>
    <row r="50" spans="2:12" ht="15.75" x14ac:dyDescent="0.3">
      <c r="B50" s="21" t="s">
        <v>300</v>
      </c>
      <c r="C50" s="160">
        <v>-8.4050419375847003</v>
      </c>
      <c r="D50" s="161">
        <v>3.18551559137445</v>
      </c>
      <c r="E50" s="162">
        <v>4.1496405618837997</v>
      </c>
      <c r="F50" s="163">
        <v>-0.21982631799675401</v>
      </c>
      <c r="H50" s="163">
        <v>28.9542863645338</v>
      </c>
      <c r="I50" s="164">
        <v>-1.58192839762444</v>
      </c>
      <c r="J50" s="165">
        <v>0.903431333350183</v>
      </c>
      <c r="K50" s="166">
        <v>32.477597718081803</v>
      </c>
      <c r="L50" s="167">
        <v>8.3371366301491197</v>
      </c>
    </row>
    <row r="51" spans="2:12" ht="16.5" x14ac:dyDescent="0.35">
      <c r="C51" s="122"/>
      <c r="D51" s="61"/>
      <c r="E51" s="115"/>
      <c r="F51" s="116"/>
      <c r="I51" s="95"/>
    </row>
    <row r="52" spans="2:12" x14ac:dyDescent="0.35">
      <c r="C52" s="41"/>
      <c r="F52" s="97"/>
    </row>
    <row r="53" spans="2:12" x14ac:dyDescent="0.35">
      <c r="C53" s="43"/>
      <c r="D53" s="52"/>
      <c r="E53" s="92"/>
      <c r="F53" s="92"/>
    </row>
    <row r="54" spans="2:12" x14ac:dyDescent="0.35">
      <c r="C54" s="79"/>
      <c r="E54" s="102"/>
      <c r="F54" s="102"/>
    </row>
    <row r="55" spans="2:12" x14ac:dyDescent="0.35">
      <c r="C55" s="41"/>
    </row>
    <row r="56" spans="2:12" x14ac:dyDescent="0.35">
      <c r="F56" s="97"/>
    </row>
    <row r="57" spans="2:12" x14ac:dyDescent="0.35">
      <c r="F57" s="28"/>
    </row>
    <row r="59" spans="2:12" x14ac:dyDescent="0.35">
      <c r="F59" s="100"/>
    </row>
    <row r="60" spans="2:12" x14ac:dyDescent="0.35">
      <c r="F60" s="100"/>
    </row>
  </sheetData>
  <mergeCells count="7">
    <mergeCell ref="E4:F4"/>
    <mergeCell ref="E5:F5"/>
    <mergeCell ref="C2:F2"/>
    <mergeCell ref="C3:F3"/>
    <mergeCell ref="E6:F6"/>
    <mergeCell ref="H2:L2"/>
    <mergeCell ref="H3:L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7"/>
  <sheetViews>
    <sheetView workbookViewId="0">
      <selection activeCell="E24" sqref="E24"/>
    </sheetView>
  </sheetViews>
  <sheetFormatPr defaultRowHeight="15" x14ac:dyDescent="0.3"/>
  <cols>
    <col min="1" max="1" width="4.140625" style="85" customWidth="1"/>
    <col min="2" max="2" width="121.140625" style="85" bestFit="1" customWidth="1"/>
    <col min="3" max="16384" width="9.140625" style="85"/>
  </cols>
  <sheetData>
    <row r="3" spans="1:2" x14ac:dyDescent="0.3">
      <c r="A3" s="169" t="s">
        <v>319</v>
      </c>
      <c r="B3" s="85" t="s">
        <v>318</v>
      </c>
    </row>
    <row r="4" spans="1:2" x14ac:dyDescent="0.3">
      <c r="A4" s="169" t="s">
        <v>319</v>
      </c>
      <c r="B4" s="85" t="s">
        <v>293</v>
      </c>
    </row>
    <row r="5" spans="1:2" x14ac:dyDescent="0.3">
      <c r="A5" s="169" t="s">
        <v>319</v>
      </c>
      <c r="B5" s="85" t="s">
        <v>294</v>
      </c>
    </row>
    <row r="6" spans="1:2" x14ac:dyDescent="0.3">
      <c r="A6" s="169" t="s">
        <v>319</v>
      </c>
      <c r="B6" s="85" t="s">
        <v>317</v>
      </c>
    </row>
    <row r="7" spans="1:2" x14ac:dyDescent="0.3">
      <c r="A7" s="169" t="s">
        <v>319</v>
      </c>
      <c r="B7" s="85" t="s">
        <v>295</v>
      </c>
    </row>
    <row r="9" spans="1:2" x14ac:dyDescent="0.3">
      <c r="A9" s="169" t="s">
        <v>319</v>
      </c>
      <c r="B9" s="85" t="s">
        <v>297</v>
      </c>
    </row>
    <row r="10" spans="1:2" x14ac:dyDescent="0.3">
      <c r="A10" s="169" t="s">
        <v>319</v>
      </c>
      <c r="B10" s="85" t="s">
        <v>320</v>
      </c>
    </row>
    <row r="11" spans="1:2" x14ac:dyDescent="0.3">
      <c r="A11" s="169" t="s">
        <v>319</v>
      </c>
      <c r="B11" s="85" t="s">
        <v>322</v>
      </c>
    </row>
    <row r="12" spans="1:2" x14ac:dyDescent="0.3">
      <c r="A12" s="169" t="s">
        <v>319</v>
      </c>
      <c r="B12" s="85" t="s">
        <v>321</v>
      </c>
    </row>
    <row r="13" spans="1:2" x14ac:dyDescent="0.3">
      <c r="A13" s="169" t="s">
        <v>319</v>
      </c>
      <c r="B13" s="85" t="s">
        <v>296</v>
      </c>
    </row>
    <row r="17" spans="1:2" x14ac:dyDescent="0.3">
      <c r="A17" s="169" t="s">
        <v>319</v>
      </c>
      <c r="B17" s="85" t="s">
        <v>331</v>
      </c>
    </row>
    <row r="18" spans="1:2" x14ac:dyDescent="0.3">
      <c r="A18" s="169" t="s">
        <v>319</v>
      </c>
      <c r="B18" s="85" t="s">
        <v>332</v>
      </c>
    </row>
    <row r="19" spans="1:2" x14ac:dyDescent="0.3">
      <c r="A19" s="169" t="s">
        <v>319</v>
      </c>
      <c r="B19" s="85" t="s">
        <v>333</v>
      </c>
    </row>
    <row r="20" spans="1:2" x14ac:dyDescent="0.3">
      <c r="A20" s="169" t="s">
        <v>319</v>
      </c>
      <c r="B20" s="85" t="s">
        <v>334</v>
      </c>
    </row>
    <row r="21" spans="1:2" x14ac:dyDescent="0.3">
      <c r="A21" s="169" t="s">
        <v>319</v>
      </c>
      <c r="B21" s="85" t="s">
        <v>335</v>
      </c>
    </row>
    <row r="23" spans="1:2" x14ac:dyDescent="0.3">
      <c r="A23" s="169" t="s">
        <v>319</v>
      </c>
      <c r="B23" s="85" t="s">
        <v>338</v>
      </c>
    </row>
    <row r="24" spans="1:2" x14ac:dyDescent="0.3">
      <c r="A24" s="169" t="s">
        <v>319</v>
      </c>
      <c r="B24" s="85" t="s">
        <v>336</v>
      </c>
    </row>
    <row r="25" spans="1:2" x14ac:dyDescent="0.3">
      <c r="A25" s="169" t="s">
        <v>319</v>
      </c>
      <c r="B25" s="85" t="s">
        <v>337</v>
      </c>
    </row>
    <row r="26" spans="1:2" x14ac:dyDescent="0.3">
      <c r="A26" s="169" t="s">
        <v>319</v>
      </c>
      <c r="B26" s="85" t="s">
        <v>339</v>
      </c>
    </row>
    <row r="27" spans="1:2" x14ac:dyDescent="0.3">
      <c r="A27" s="169" t="s">
        <v>319</v>
      </c>
      <c r="B27" s="85" t="s">
        <v>374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4"/>
  <sheetViews>
    <sheetView topLeftCell="A22" zoomScaleNormal="100" workbookViewId="0">
      <selection activeCell="D49" sqref="D49"/>
    </sheetView>
  </sheetViews>
  <sheetFormatPr defaultRowHeight="17.25" x14ac:dyDescent="0.35"/>
  <cols>
    <col min="1" max="1" width="10.140625" style="151" customWidth="1"/>
    <col min="2" max="2" width="6.85546875" style="147" customWidth="1"/>
    <col min="3" max="6" width="9.140625" style="147"/>
    <col min="7" max="7" width="34" style="147" customWidth="1"/>
    <col min="8" max="16384" width="9.140625" style="147"/>
  </cols>
  <sheetData>
    <row r="2" spans="1:8" x14ac:dyDescent="0.35">
      <c r="A2" s="185" t="s">
        <v>4</v>
      </c>
      <c r="B2" s="185"/>
      <c r="C2" s="185"/>
      <c r="D2" s="185"/>
      <c r="E2" s="185"/>
      <c r="F2" s="185"/>
      <c r="G2" s="185"/>
      <c r="H2" s="146"/>
    </row>
    <row r="3" spans="1:8" s="148" customFormat="1" ht="15.75" customHeight="1" x14ac:dyDescent="0.35">
      <c r="A3" s="184" t="s">
        <v>287</v>
      </c>
      <c r="B3" s="184"/>
      <c r="C3" s="184"/>
      <c r="D3" s="184"/>
      <c r="E3" s="184"/>
      <c r="F3" s="184"/>
      <c r="G3" s="184"/>
    </row>
    <row r="4" spans="1:8" ht="17.100000000000001" customHeight="1" x14ac:dyDescent="0.35">
      <c r="A4" s="149" t="s">
        <v>5</v>
      </c>
    </row>
    <row r="5" spans="1:8" s="148" customFormat="1" ht="17.100000000000001" customHeight="1" x14ac:dyDescent="0.35">
      <c r="A5" s="150" t="s">
        <v>6</v>
      </c>
    </row>
    <row r="6" spans="1:8" ht="17.25" customHeight="1" x14ac:dyDescent="0.35"/>
    <row r="7" spans="1:8" s="152" customFormat="1" ht="14.25" customHeight="1" x14ac:dyDescent="0.35">
      <c r="A7" s="155" t="s">
        <v>7</v>
      </c>
      <c r="B7" s="155" t="s">
        <v>8</v>
      </c>
    </row>
    <row r="8" spans="1:8" s="148" customFormat="1" ht="14.25" customHeight="1" x14ac:dyDescent="0.35">
      <c r="A8" s="156" t="s">
        <v>9</v>
      </c>
      <c r="B8" s="156" t="s">
        <v>10</v>
      </c>
    </row>
    <row r="9" spans="1:8" ht="14.25" customHeight="1" x14ac:dyDescent="0.35">
      <c r="A9" s="149"/>
      <c r="B9" s="153"/>
      <c r="C9" s="153"/>
      <c r="D9" s="153"/>
      <c r="E9" s="153"/>
      <c r="F9" s="153"/>
      <c r="G9" s="153"/>
    </row>
    <row r="10" spans="1:8" s="152" customFormat="1" ht="14.25" customHeight="1" x14ac:dyDescent="0.35">
      <c r="A10" s="155" t="s">
        <v>11</v>
      </c>
      <c r="B10" s="155" t="s">
        <v>12</v>
      </c>
    </row>
    <row r="11" spans="1:8" s="148" customFormat="1" ht="14.25" customHeight="1" x14ac:dyDescent="0.35">
      <c r="A11" s="156" t="s">
        <v>13</v>
      </c>
      <c r="B11" s="156" t="s">
        <v>14</v>
      </c>
    </row>
    <row r="12" spans="1:8" ht="14.25" customHeight="1" x14ac:dyDescent="0.35">
      <c r="A12" s="149"/>
      <c r="B12" s="153"/>
      <c r="C12" s="153"/>
      <c r="D12" s="153"/>
      <c r="E12" s="153"/>
      <c r="F12" s="153"/>
      <c r="G12" s="153"/>
    </row>
    <row r="13" spans="1:8" s="152" customFormat="1" ht="14.25" customHeight="1" x14ac:dyDescent="0.35">
      <c r="A13" s="155" t="s">
        <v>15</v>
      </c>
      <c r="B13" s="155" t="s">
        <v>16</v>
      </c>
    </row>
    <row r="14" spans="1:8" s="148" customFormat="1" ht="14.25" customHeight="1" x14ac:dyDescent="0.35">
      <c r="A14" s="156" t="s">
        <v>17</v>
      </c>
      <c r="B14" s="156" t="s">
        <v>18</v>
      </c>
    </row>
    <row r="15" spans="1:8" ht="14.25" customHeight="1" x14ac:dyDescent="0.35">
      <c r="A15" s="149"/>
      <c r="B15" s="153"/>
      <c r="C15" s="153"/>
      <c r="D15" s="153"/>
      <c r="E15" s="153"/>
      <c r="F15" s="153"/>
      <c r="G15" s="153"/>
    </row>
    <row r="16" spans="1:8" s="153" customFormat="1" ht="14.25" customHeight="1" x14ac:dyDescent="0.35">
      <c r="A16" s="157" t="s">
        <v>19</v>
      </c>
      <c r="B16" s="157" t="s">
        <v>47</v>
      </c>
    </row>
    <row r="17" spans="1:7" s="148" customFormat="1" ht="14.25" customHeight="1" x14ac:dyDescent="0.35">
      <c r="A17" s="156" t="s">
        <v>21</v>
      </c>
      <c r="B17" s="156" t="s">
        <v>48</v>
      </c>
    </row>
    <row r="18" spans="1:7" ht="14.25" customHeight="1" x14ac:dyDescent="0.35">
      <c r="A18" s="149"/>
      <c r="B18" s="153"/>
      <c r="C18" s="153"/>
      <c r="D18" s="153"/>
      <c r="E18" s="153"/>
      <c r="F18" s="153"/>
      <c r="G18" s="153"/>
    </row>
    <row r="19" spans="1:7" s="153" customFormat="1" ht="14.25" customHeight="1" x14ac:dyDescent="0.35">
      <c r="A19" s="157" t="s">
        <v>23</v>
      </c>
      <c r="B19" s="157" t="s">
        <v>20</v>
      </c>
    </row>
    <row r="20" spans="1:7" s="148" customFormat="1" ht="14.25" customHeight="1" x14ac:dyDescent="0.35">
      <c r="A20" s="156" t="s">
        <v>25</v>
      </c>
      <c r="B20" s="156" t="s">
        <v>22</v>
      </c>
    </row>
    <row r="21" spans="1:7" ht="14.25" customHeight="1" x14ac:dyDescent="0.35">
      <c r="A21" s="149"/>
      <c r="B21" s="153"/>
      <c r="C21" s="153"/>
      <c r="D21" s="153"/>
      <c r="E21" s="153"/>
      <c r="F21" s="153"/>
      <c r="G21" s="153"/>
    </row>
    <row r="22" spans="1:7" s="153" customFormat="1" ht="14.25" customHeight="1" x14ac:dyDescent="0.35">
      <c r="A22" s="158" t="s">
        <v>27</v>
      </c>
      <c r="B22" s="157" t="s">
        <v>24</v>
      </c>
    </row>
    <row r="23" spans="1:7" s="148" customFormat="1" ht="14.25" customHeight="1" x14ac:dyDescent="0.35">
      <c r="A23" s="156" t="s">
        <v>29</v>
      </c>
      <c r="B23" s="156" t="s">
        <v>26</v>
      </c>
    </row>
    <row r="24" spans="1:7" ht="14.25" customHeight="1" x14ac:dyDescent="0.35">
      <c r="A24" s="147"/>
      <c r="B24" s="153"/>
      <c r="C24" s="153"/>
      <c r="D24" s="153"/>
      <c r="E24" s="153"/>
      <c r="F24" s="153"/>
      <c r="G24" s="153"/>
    </row>
    <row r="25" spans="1:7" ht="14.25" customHeight="1" x14ac:dyDescent="0.35">
      <c r="A25" s="149"/>
      <c r="B25" s="153"/>
      <c r="C25" s="153"/>
      <c r="D25" s="153"/>
      <c r="E25" s="153"/>
      <c r="F25" s="153"/>
      <c r="G25" s="153"/>
    </row>
    <row r="26" spans="1:7" s="153" customFormat="1" ht="14.25" customHeight="1" x14ac:dyDescent="0.35">
      <c r="A26" s="158" t="s">
        <v>31</v>
      </c>
      <c r="B26" s="157" t="s">
        <v>28</v>
      </c>
    </row>
    <row r="27" spans="1:7" s="148" customFormat="1" ht="14.25" customHeight="1" x14ac:dyDescent="0.35">
      <c r="A27" s="156" t="s">
        <v>33</v>
      </c>
      <c r="B27" s="156" t="s">
        <v>30</v>
      </c>
    </row>
    <row r="28" spans="1:7" ht="14.25" customHeight="1" x14ac:dyDescent="0.35">
      <c r="A28" s="149"/>
      <c r="B28" s="153"/>
      <c r="C28" s="153"/>
      <c r="D28" s="153"/>
      <c r="E28" s="153"/>
      <c r="F28" s="153"/>
      <c r="G28" s="153"/>
    </row>
    <row r="29" spans="1:7" s="153" customFormat="1" ht="14.25" customHeight="1" x14ac:dyDescent="0.35">
      <c r="A29" s="158" t="s">
        <v>35</v>
      </c>
      <c r="B29" s="157" t="s">
        <v>32</v>
      </c>
    </row>
    <row r="30" spans="1:7" s="148" customFormat="1" ht="14.25" customHeight="1" x14ac:dyDescent="0.35">
      <c r="A30" s="156" t="s">
        <v>37</v>
      </c>
      <c r="B30" s="156" t="s">
        <v>34</v>
      </c>
    </row>
    <row r="31" spans="1:7" ht="14.25" customHeight="1" x14ac:dyDescent="0.35">
      <c r="A31" s="149"/>
      <c r="B31" s="153"/>
      <c r="C31" s="153"/>
      <c r="D31" s="153"/>
      <c r="E31" s="153"/>
      <c r="F31" s="153"/>
      <c r="G31" s="153"/>
    </row>
    <row r="32" spans="1:7" s="153" customFormat="1" ht="14.25" customHeight="1" x14ac:dyDescent="0.35">
      <c r="A32" s="158" t="s">
        <v>39</v>
      </c>
      <c r="B32" s="157" t="s">
        <v>36</v>
      </c>
    </row>
    <row r="33" spans="1:7" s="148" customFormat="1" ht="14.25" customHeight="1" x14ac:dyDescent="0.35">
      <c r="A33" s="156" t="s">
        <v>41</v>
      </c>
      <c r="B33" s="156" t="s">
        <v>38</v>
      </c>
    </row>
    <row r="34" spans="1:7" ht="14.25" customHeight="1" x14ac:dyDescent="0.35">
      <c r="A34" s="147"/>
      <c r="B34" s="153"/>
      <c r="C34" s="153"/>
      <c r="D34" s="153"/>
      <c r="E34" s="153"/>
      <c r="F34" s="153"/>
      <c r="G34" s="153"/>
    </row>
    <row r="35" spans="1:7" s="153" customFormat="1" ht="14.25" customHeight="1" x14ac:dyDescent="0.35">
      <c r="A35" s="158" t="s">
        <v>43</v>
      </c>
      <c r="B35" s="157" t="s">
        <v>49</v>
      </c>
    </row>
    <row r="36" spans="1:7" s="148" customFormat="1" ht="14.25" customHeight="1" x14ac:dyDescent="0.35">
      <c r="A36" s="156" t="s">
        <v>45</v>
      </c>
      <c r="B36" s="156" t="s">
        <v>50</v>
      </c>
    </row>
    <row r="37" spans="1:7" ht="14.25" customHeight="1" x14ac:dyDescent="0.35">
      <c r="A37" s="147"/>
      <c r="B37" s="153"/>
      <c r="C37" s="153"/>
      <c r="D37" s="153"/>
      <c r="E37" s="153"/>
      <c r="F37" s="153"/>
      <c r="G37" s="153"/>
    </row>
    <row r="38" spans="1:7" s="153" customFormat="1" ht="14.25" customHeight="1" x14ac:dyDescent="0.35">
      <c r="A38" s="158" t="s">
        <v>51</v>
      </c>
      <c r="B38" s="157" t="s">
        <v>40</v>
      </c>
    </row>
    <row r="39" spans="1:7" s="148" customFormat="1" ht="14.25" customHeight="1" x14ac:dyDescent="0.35">
      <c r="A39" s="156" t="s">
        <v>52</v>
      </c>
      <c r="B39" s="156" t="s">
        <v>42</v>
      </c>
    </row>
    <row r="40" spans="1:7" ht="14.25" customHeight="1" x14ac:dyDescent="0.35">
      <c r="A40" s="149"/>
      <c r="C40" s="153"/>
      <c r="D40" s="153"/>
      <c r="E40" s="153"/>
      <c r="F40" s="153"/>
      <c r="G40" s="153"/>
    </row>
    <row r="41" spans="1:7" s="153" customFormat="1" ht="14.25" customHeight="1" x14ac:dyDescent="0.35">
      <c r="A41" s="158" t="s">
        <v>54</v>
      </c>
      <c r="B41" s="157" t="s">
        <v>44</v>
      </c>
    </row>
    <row r="42" spans="1:7" s="148" customFormat="1" ht="14.25" customHeight="1" x14ac:dyDescent="0.35">
      <c r="A42" s="156" t="s">
        <v>53</v>
      </c>
      <c r="B42" s="156" t="s">
        <v>46</v>
      </c>
    </row>
    <row r="43" spans="1:7" ht="12" customHeight="1" x14ac:dyDescent="0.35">
      <c r="A43" s="149"/>
      <c r="B43" s="153"/>
      <c r="C43" s="153"/>
      <c r="D43" s="153"/>
      <c r="E43" s="153"/>
      <c r="F43" s="153"/>
      <c r="G43" s="153"/>
    </row>
    <row r="44" spans="1:7" ht="17.100000000000001" customHeight="1" x14ac:dyDescent="0.35">
      <c r="A44" s="158" t="s">
        <v>375</v>
      </c>
      <c r="B44" s="157" t="s">
        <v>376</v>
      </c>
    </row>
    <row r="45" spans="1:7" ht="16.5" customHeight="1" x14ac:dyDescent="0.35">
      <c r="A45" s="156" t="s">
        <v>375</v>
      </c>
      <c r="B45" s="156" t="s">
        <v>377</v>
      </c>
    </row>
    <row r="46" spans="1:7" ht="17.100000000000001" customHeight="1" x14ac:dyDescent="0.35">
      <c r="A46" s="154"/>
      <c r="B46" s="154"/>
    </row>
    <row r="47" spans="1:7" ht="17.100000000000001" customHeight="1" x14ac:dyDescent="0.35">
      <c r="A47" s="154"/>
      <c r="B47" s="154"/>
    </row>
    <row r="48" spans="1:7" ht="9.9499999999999993" customHeight="1" x14ac:dyDescent="0.35"/>
    <row r="49" spans="1:2" ht="17.100000000000001" customHeight="1" x14ac:dyDescent="0.35">
      <c r="A49" s="154"/>
      <c r="B49" s="154"/>
    </row>
    <row r="50" spans="1:2" ht="17.100000000000001" customHeight="1" x14ac:dyDescent="0.35">
      <c r="A50" s="154"/>
      <c r="B50" s="154"/>
    </row>
    <row r="51" spans="1:2" ht="9.9499999999999993" customHeight="1" x14ac:dyDescent="0.35"/>
    <row r="52" spans="1:2" ht="17.100000000000001" customHeight="1" x14ac:dyDescent="0.35">
      <c r="A52" s="154"/>
      <c r="B52" s="154"/>
    </row>
    <row r="53" spans="1:2" ht="17.100000000000001" customHeight="1" x14ac:dyDescent="0.35">
      <c r="A53" s="154"/>
      <c r="B53" s="154"/>
    </row>
    <row r="54" spans="1:2" ht="9.9499999999999993" customHeight="1" x14ac:dyDescent="0.35"/>
  </sheetData>
  <mergeCells count="2">
    <mergeCell ref="A3:G3"/>
    <mergeCell ref="A2:G2"/>
  </mergeCells>
  <hyperlinks>
    <hyperlink ref="A7:B7" location="TABLE1!Print_Area" display="Table 1"/>
    <hyperlink ref="A7" location="'Tab. 1'!A1" display="Tabela 1"/>
    <hyperlink ref="B7" location="'Tab. 1'!A1" display="Kredia për bizneset - Standardet e kredisë"/>
    <hyperlink ref="A10" location="'Tab. 2'!A1" display="Tabela 2"/>
    <hyperlink ref="B10" location="'Tab. 2'!A1" display="Kredia për bizneset - Faktorët që kanë ndikuar standardet e kredisë"/>
    <hyperlink ref="A13" location="'Tab. 3'!A1" display="Tabela 3"/>
    <hyperlink ref="B13" location="'Tab. 3'!A1" display="Kredia për bizneset - Kushtet e miratimit të kredisë"/>
    <hyperlink ref="B19" location="'Tab. 5'!A1" display="Kredia për bizneset - Kërkesa për kredi"/>
    <hyperlink ref="B22" location="'Tab. 6'!A1" display="Kredia për bizneset - Faktorët që ndikuan kërkesën për kredi"/>
    <hyperlink ref="B26" location="'Tab. 7'!A1" display="Kredia për individët - Standardet e kredisë"/>
    <hyperlink ref="B29" location="'Tab. 8'!A1" display="Kredia për individët - Faktorët që kanë ndikuar në standardet e kredisë"/>
    <hyperlink ref="B32" location="'Tab. 9'!A1" display="Kredia për individët - Kushtet e miratimit të kredisë"/>
    <hyperlink ref="B38" location="'Tab. 11'!A1" display="Kredia për individët - Kërkesa për kredi"/>
    <hyperlink ref="B41" location="'Tab. 12'!A1" display="Kredia për individët - Faktorët që ndikuan kërkesën për kredi"/>
    <hyperlink ref="A41" location="'Tab. 12'!A1" display="Tabela 12"/>
    <hyperlink ref="A16" location="'Tab. 4'!A1" display="Tabela 4"/>
    <hyperlink ref="A19" location="'Tab. 5'!A1" display="Tabela 5"/>
    <hyperlink ref="A22" location="'Tab. 6'!A1" display="Tabela 6 "/>
    <hyperlink ref="A26" location="'Tab. 7'!A1" display="Tabela 7"/>
    <hyperlink ref="B8" location="'Tab. 1'!A1" display="Loans to enterprises - Credit standards"/>
    <hyperlink ref="A8" location="Përmbajtja_Contents!A1" display="Table 1"/>
    <hyperlink ref="B11" location="'Tab. 2'!A1" display="Loans to Enterpries - The Factors Affecting Credit Standards"/>
    <hyperlink ref="A11" location="'Tab. 2'!A1" display="Table 2"/>
    <hyperlink ref="A14" location="'Tab. 3'!A1" display="Table 3"/>
    <hyperlink ref="B14" location="'Tab. 3'!A1" display="Loans to Enterprises - Terms and Conditions for Loans "/>
    <hyperlink ref="A17" location="'Tab. 4'!A1" display="Table 4"/>
    <hyperlink ref="B16" location="'Tab. 4'!A1" display="Kredia për bizneset - Faktorët që ndikuan kushtet dhe termat e kreditimit"/>
    <hyperlink ref="B17" location="'Tab. 4'!A1" display="Loans to Enterprises - Factors Affecting Terms and Conditions"/>
    <hyperlink ref="A20" location="'Tab. 5'!A1" display="Table 5"/>
    <hyperlink ref="B20" location="'Tab. 5'!A1" display="Loans to Enterprises - Demand for Loans"/>
    <hyperlink ref="A23" location="'Tab. 6'!A1" display="Table 6"/>
    <hyperlink ref="B23" location="'Tab. 6'!A1" display="Loans to Enterprises - Factors Affecting Demand for Loans"/>
    <hyperlink ref="A27" location="'Tab. 7'!A1" display="Table 7"/>
    <hyperlink ref="B27" location="'Tab. 7'!A1" display="Loans to Households - Credit Standards"/>
    <hyperlink ref="A29" location="'Tab. 8'!A1" display="Tabela 8"/>
    <hyperlink ref="A30" location="'Tab. 8'!A1" display="Table 8"/>
    <hyperlink ref="B30" location="'Tab. 8'!A1" display="Loans to Households - The Factors Affecting Credit Standards"/>
    <hyperlink ref="A32" location="'Tab. 9'!A1" display="Tabela 9"/>
    <hyperlink ref="A33" location="'Tab. 9'!A1" display="Table 9"/>
    <hyperlink ref="B33" location="'Tab. 9'!A1" display="Loans to Households - Terms and Conditions for Loans "/>
    <hyperlink ref="A35" location="'Tab. 10'!A1" display="Tabela 10"/>
    <hyperlink ref="A36" location="'Tab. 10'!A1" display="Table 10"/>
    <hyperlink ref="B35" location="'Tab. 10'!A1" display="Kredia për individët - Faktorët që ndikuan kushtet dhe termat e kreditimit"/>
    <hyperlink ref="B36" location="'Tab. 10'!A1" display="Loans to Households - Factors Affecting Terms and Conditions"/>
    <hyperlink ref="A38" location="'Tab. 11'!A1" display="Tabela 11"/>
    <hyperlink ref="A39" location="'Tab. 11'!A1" display="Table 11"/>
    <hyperlink ref="B39" location="'Tab. 11'!A1" display="Loans to Households - Demand for Loans"/>
    <hyperlink ref="A42" location="'Tab. 12'!A1" display="Table 12"/>
    <hyperlink ref="B42" location="'Tab. 12'!A1" display="Loans to Households - Factors Affecting Demand for Loans"/>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5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
  <sheetViews>
    <sheetView zoomScaleNormal="100" workbookViewId="0">
      <pane xSplit="2" ySplit="7" topLeftCell="C29" activePane="bottomRight" state="frozen"/>
      <selection pane="topRight" activeCell="C1" sqref="C1"/>
      <selection pane="bottomLeft" activeCell="A8" sqref="A8"/>
      <selection pane="bottomRight" activeCell="F54" sqref="F54"/>
    </sheetView>
  </sheetViews>
  <sheetFormatPr defaultRowHeight="15" x14ac:dyDescent="0.3"/>
  <cols>
    <col min="1" max="1" width="10.140625" style="21" customWidth="1"/>
    <col min="2" max="2" width="9.7109375" style="21" customWidth="1"/>
    <col min="3" max="8" width="10.7109375" style="21" customWidth="1"/>
    <col min="9" max="9" width="11.42578125" style="21" customWidth="1"/>
    <col min="10" max="10" width="12.28515625" style="21" customWidth="1"/>
    <col min="11" max="11" width="10.42578125" style="21" customWidth="1"/>
    <col min="12" max="12" width="12" style="21" customWidth="1"/>
    <col min="13" max="14" width="4" style="21" bestFit="1" customWidth="1"/>
    <col min="15" max="15" width="4.42578125" style="21" bestFit="1" customWidth="1"/>
    <col min="16" max="16" width="6.140625" style="21" customWidth="1"/>
    <col min="17" max="17" width="5.85546875" style="21" bestFit="1" customWidth="1"/>
    <col min="18" max="18" width="5.7109375" style="21" customWidth="1"/>
    <col min="19" max="19" width="5.5703125" style="21" customWidth="1"/>
    <col min="20" max="20" width="14.28515625" style="21" customWidth="1"/>
    <col min="21" max="22" width="9.140625" style="21"/>
    <col min="23" max="23" width="4" style="21" customWidth="1"/>
    <col min="24" max="16384" width="9.140625" style="21"/>
  </cols>
  <sheetData>
    <row r="1" spans="1:26" s="19" customFormat="1" ht="17.25" x14ac:dyDescent="0.35">
      <c r="A1" s="18" t="s">
        <v>268</v>
      </c>
    </row>
    <row r="2" spans="1:26" s="65" customFormat="1" ht="15.75" customHeight="1" x14ac:dyDescent="0.35">
      <c r="A2" s="64" t="s">
        <v>269</v>
      </c>
    </row>
    <row r="3" spans="1:26" ht="12" customHeight="1" x14ac:dyDescent="0.3">
      <c r="A3" s="20"/>
      <c r="C3" s="22"/>
      <c r="D3" s="22"/>
    </row>
    <row r="4" spans="1:26" s="20" customFormat="1" ht="15.95" customHeight="1" x14ac:dyDescent="0.3">
      <c r="C4" s="262" t="s">
        <v>55</v>
      </c>
      <c r="D4" s="262"/>
      <c r="E4" s="263" t="s">
        <v>139</v>
      </c>
      <c r="F4" s="263"/>
      <c r="G4" s="263" t="s">
        <v>140</v>
      </c>
      <c r="H4" s="263"/>
      <c r="I4" s="263" t="s">
        <v>142</v>
      </c>
      <c r="J4" s="263"/>
      <c r="K4" s="263" t="s">
        <v>56</v>
      </c>
      <c r="L4" s="263"/>
    </row>
    <row r="5" spans="1:26" s="34" customFormat="1" ht="15.95" customHeight="1" x14ac:dyDescent="0.3">
      <c r="C5" s="264" t="s">
        <v>57</v>
      </c>
      <c r="D5" s="265"/>
      <c r="E5" s="266" t="s">
        <v>58</v>
      </c>
      <c r="F5" s="266"/>
      <c r="G5" s="266" t="s">
        <v>59</v>
      </c>
      <c r="H5" s="266"/>
      <c r="I5" s="266" t="s">
        <v>141</v>
      </c>
      <c r="J5" s="266"/>
      <c r="K5" s="266" t="s">
        <v>60</v>
      </c>
      <c r="L5" s="266"/>
    </row>
    <row r="6" spans="1:26" s="20" customFormat="1" ht="15.95" customHeight="1" x14ac:dyDescent="0.3">
      <c r="A6" s="186" t="s">
        <v>247</v>
      </c>
      <c r="B6" s="186"/>
      <c r="C6" s="267" t="s">
        <v>61</v>
      </c>
      <c r="D6" s="267" t="s">
        <v>62</v>
      </c>
      <c r="E6" s="268" t="s">
        <v>61</v>
      </c>
      <c r="F6" s="268" t="s">
        <v>62</v>
      </c>
      <c r="G6" s="268" t="s">
        <v>61</v>
      </c>
      <c r="H6" s="268" t="s">
        <v>62</v>
      </c>
      <c r="I6" s="268" t="s">
        <v>61</v>
      </c>
      <c r="J6" s="268" t="s">
        <v>62</v>
      </c>
      <c r="K6" s="268" t="s">
        <v>61</v>
      </c>
      <c r="L6" s="268" t="s">
        <v>62</v>
      </c>
    </row>
    <row r="7" spans="1:26" s="34" customFormat="1" ht="15.95" customHeight="1" x14ac:dyDescent="0.3">
      <c r="A7" s="187" t="s">
        <v>248</v>
      </c>
      <c r="B7" s="187"/>
      <c r="C7" s="269" t="s">
        <v>63</v>
      </c>
      <c r="D7" s="269" t="s">
        <v>64</v>
      </c>
      <c r="E7" s="270" t="s">
        <v>63</v>
      </c>
      <c r="F7" s="270" t="s">
        <v>64</v>
      </c>
      <c r="G7" s="270" t="s">
        <v>63</v>
      </c>
      <c r="H7" s="270" t="s">
        <v>64</v>
      </c>
      <c r="I7" s="270" t="s">
        <v>63</v>
      </c>
      <c r="J7" s="270" t="s">
        <v>64</v>
      </c>
      <c r="K7" s="270" t="s">
        <v>63</v>
      </c>
      <c r="L7" s="270" t="s">
        <v>64</v>
      </c>
    </row>
    <row r="8" spans="1:26" ht="15" customHeight="1" x14ac:dyDescent="0.3">
      <c r="A8" s="256" t="s">
        <v>65</v>
      </c>
      <c r="B8" s="256" t="s">
        <v>66</v>
      </c>
      <c r="C8" s="33">
        <v>-66.3</v>
      </c>
      <c r="D8" s="33">
        <v>-22.448804994374967</v>
      </c>
      <c r="E8" s="33">
        <v>-61.2</v>
      </c>
      <c r="F8" s="33">
        <v>-2.9</v>
      </c>
      <c r="G8" s="33">
        <v>-66.3</v>
      </c>
      <c r="H8" s="33">
        <v>-23</v>
      </c>
      <c r="I8" s="33">
        <v>-47.2</v>
      </c>
      <c r="J8" s="33">
        <v>-21.9</v>
      </c>
      <c r="K8" s="33">
        <v>-66.3</v>
      </c>
      <c r="L8" s="33">
        <v>-21.9</v>
      </c>
      <c r="O8" s="23"/>
      <c r="P8" s="23"/>
      <c r="Q8" s="23"/>
      <c r="R8" s="23"/>
      <c r="S8" s="23"/>
      <c r="T8" s="23"/>
      <c r="U8" s="23"/>
      <c r="V8" s="23"/>
      <c r="W8" s="23"/>
      <c r="X8" s="23"/>
      <c r="Y8" s="23"/>
      <c r="Z8" s="23"/>
    </row>
    <row r="9" spans="1:26" ht="15" customHeight="1" x14ac:dyDescent="0.3">
      <c r="A9" s="256" t="s">
        <v>67</v>
      </c>
      <c r="B9" s="256" t="s">
        <v>68</v>
      </c>
      <c r="C9" s="33">
        <v>-23.4</v>
      </c>
      <c r="D9" s="33">
        <v>-0.86079868498535261</v>
      </c>
      <c r="E9" s="33">
        <v>-18.2</v>
      </c>
      <c r="F9" s="33">
        <v>2.1</v>
      </c>
      <c r="G9" s="33">
        <v>-18.2</v>
      </c>
      <c r="H9" s="33">
        <v>-2.5</v>
      </c>
      <c r="I9" s="33">
        <v>-23.4</v>
      </c>
      <c r="J9" s="33">
        <v>-1.5</v>
      </c>
      <c r="K9" s="33">
        <v>-30.2</v>
      </c>
      <c r="L9" s="33">
        <v>-1.5</v>
      </c>
      <c r="O9" s="23"/>
      <c r="P9" s="23"/>
      <c r="Q9" s="23"/>
      <c r="R9" s="23"/>
      <c r="S9" s="23"/>
      <c r="T9" s="23"/>
      <c r="U9" s="23"/>
      <c r="V9" s="23"/>
      <c r="W9" s="23"/>
      <c r="X9" s="23"/>
    </row>
    <row r="10" spans="1:26" ht="15" customHeight="1" x14ac:dyDescent="0.3">
      <c r="A10" s="256" t="s">
        <v>69</v>
      </c>
      <c r="B10" s="256" t="s">
        <v>70</v>
      </c>
      <c r="C10" s="33">
        <v>-7.6</v>
      </c>
      <c r="D10" s="33">
        <v>1.3912978932824001</v>
      </c>
      <c r="E10" s="33">
        <v>-12.2</v>
      </c>
      <c r="F10" s="33">
        <v>4.5999999999999996</v>
      </c>
      <c r="G10" s="33">
        <v>-4.5999999999999996</v>
      </c>
      <c r="H10" s="33">
        <v>0</v>
      </c>
      <c r="I10" s="33">
        <v>3.1</v>
      </c>
      <c r="J10" s="33">
        <v>1</v>
      </c>
      <c r="K10" s="33">
        <v>-10.7</v>
      </c>
      <c r="L10" s="33">
        <v>0</v>
      </c>
      <c r="O10" s="23"/>
      <c r="P10" s="23"/>
      <c r="Q10" s="23"/>
      <c r="R10" s="23"/>
      <c r="S10" s="23"/>
      <c r="T10" s="23"/>
      <c r="U10" s="23"/>
      <c r="V10" s="23"/>
      <c r="W10" s="23"/>
      <c r="X10" s="23"/>
    </row>
    <row r="11" spans="1:26" ht="15" customHeight="1" x14ac:dyDescent="0.3">
      <c r="A11" s="256" t="s">
        <v>71</v>
      </c>
      <c r="B11" s="256" t="s">
        <v>72</v>
      </c>
      <c r="C11" s="33">
        <v>-2.2999999999999998</v>
      </c>
      <c r="D11" s="33">
        <v>15.20377333869159</v>
      </c>
      <c r="E11" s="33">
        <v>-7.9</v>
      </c>
      <c r="F11" s="33">
        <v>20</v>
      </c>
      <c r="G11" s="33">
        <v>-6.6</v>
      </c>
      <c r="H11" s="33">
        <v>12.2</v>
      </c>
      <c r="I11" s="33">
        <v>-3.3</v>
      </c>
      <c r="J11" s="33">
        <v>16.399999999999999</v>
      </c>
      <c r="K11" s="33">
        <v>-11.1</v>
      </c>
      <c r="L11" s="33">
        <v>12.2</v>
      </c>
      <c r="O11" s="23"/>
      <c r="P11" s="23"/>
      <c r="Q11" s="23"/>
      <c r="R11" s="23"/>
      <c r="S11" s="23"/>
      <c r="T11" s="23"/>
      <c r="U11" s="23"/>
      <c r="V11" s="23"/>
      <c r="W11" s="23"/>
      <c r="X11" s="23"/>
    </row>
    <row r="12" spans="1:26" ht="15" customHeight="1" x14ac:dyDescent="0.3">
      <c r="A12" s="256" t="s">
        <v>73</v>
      </c>
      <c r="B12" s="256" t="s">
        <v>74</v>
      </c>
      <c r="C12" s="33">
        <v>13.5</v>
      </c>
      <c r="D12" s="33">
        <v>-10.642512256163899</v>
      </c>
      <c r="E12" s="33">
        <v>-3.2</v>
      </c>
      <c r="F12" s="33">
        <v>-8.1999999999999993</v>
      </c>
      <c r="G12" s="33">
        <v>16.7</v>
      </c>
      <c r="H12" s="33">
        <v>-20.399999999999999</v>
      </c>
      <c r="I12" s="33">
        <v>1.3</v>
      </c>
      <c r="J12" s="33">
        <v>-3.6</v>
      </c>
      <c r="K12" s="33">
        <v>16.7</v>
      </c>
      <c r="L12" s="33">
        <v>-10.4</v>
      </c>
      <c r="O12" s="23"/>
      <c r="P12" s="23"/>
      <c r="Q12" s="23"/>
      <c r="R12" s="23"/>
      <c r="S12" s="23"/>
      <c r="T12" s="23"/>
      <c r="U12" s="23"/>
      <c r="V12" s="23"/>
      <c r="W12" s="23"/>
      <c r="X12" s="23"/>
    </row>
    <row r="13" spans="1:26" ht="15" customHeight="1" x14ac:dyDescent="0.3">
      <c r="A13" s="256" t="s">
        <v>75</v>
      </c>
      <c r="B13" s="256" t="s">
        <v>76</v>
      </c>
      <c r="C13" s="33">
        <v>-9.9</v>
      </c>
      <c r="D13" s="33">
        <v>6.6893314907965049</v>
      </c>
      <c r="E13" s="33">
        <v>-10.9</v>
      </c>
      <c r="F13" s="33">
        <v>10.4</v>
      </c>
      <c r="G13" s="33">
        <v>4.5</v>
      </c>
      <c r="H13" s="33">
        <v>8.1999999999999993</v>
      </c>
      <c r="I13" s="33">
        <v>-6.6</v>
      </c>
      <c r="J13" s="33">
        <v>6.9</v>
      </c>
      <c r="K13" s="33">
        <v>-15.4</v>
      </c>
      <c r="L13" s="33">
        <v>1.3</v>
      </c>
      <c r="O13" s="23"/>
      <c r="P13" s="23"/>
      <c r="Q13" s="23"/>
      <c r="R13" s="23"/>
      <c r="S13" s="23"/>
      <c r="T13" s="23"/>
      <c r="U13" s="23"/>
      <c r="V13" s="23"/>
      <c r="W13" s="23"/>
      <c r="X13" s="23"/>
    </row>
    <row r="14" spans="1:26" ht="15" customHeight="1" x14ac:dyDescent="0.3">
      <c r="A14" s="256" t="s">
        <v>77</v>
      </c>
      <c r="B14" s="256" t="s">
        <v>78</v>
      </c>
      <c r="C14" s="33">
        <v>1.1000000000000001</v>
      </c>
      <c r="D14" s="33">
        <v>10.453694804954237</v>
      </c>
      <c r="E14" s="33">
        <v>5.0999999999999996</v>
      </c>
      <c r="F14" s="33">
        <v>16.2</v>
      </c>
      <c r="G14" s="33">
        <v>0</v>
      </c>
      <c r="H14" s="33">
        <v>11.1</v>
      </c>
      <c r="I14" s="33">
        <v>6.2</v>
      </c>
      <c r="J14" s="33">
        <v>11.1</v>
      </c>
      <c r="K14" s="33">
        <v>0</v>
      </c>
      <c r="L14" s="33">
        <v>3.4</v>
      </c>
      <c r="O14" s="23"/>
      <c r="P14" s="23"/>
      <c r="Q14" s="23"/>
      <c r="R14" s="23"/>
      <c r="S14" s="23"/>
      <c r="T14" s="23"/>
      <c r="U14" s="23"/>
      <c r="V14" s="23"/>
      <c r="W14" s="23"/>
      <c r="X14" s="23"/>
    </row>
    <row r="15" spans="1:26" ht="15" customHeight="1" x14ac:dyDescent="0.3">
      <c r="A15" s="256" t="s">
        <v>79</v>
      </c>
      <c r="B15" s="256" t="s">
        <v>80</v>
      </c>
      <c r="C15" s="33">
        <v>7.6</v>
      </c>
      <c r="D15" s="33">
        <v>13.002452689073627</v>
      </c>
      <c r="E15" s="33">
        <v>7.6</v>
      </c>
      <c r="F15" s="33">
        <v>16</v>
      </c>
      <c r="G15" s="33">
        <v>3.1</v>
      </c>
      <c r="H15" s="33">
        <v>11.4</v>
      </c>
      <c r="I15" s="33">
        <v>8.6</v>
      </c>
      <c r="J15" s="33">
        <v>15.5</v>
      </c>
      <c r="K15" s="33">
        <v>7.6</v>
      </c>
      <c r="L15" s="33">
        <v>9.1</v>
      </c>
      <c r="O15" s="23"/>
      <c r="P15" s="23"/>
      <c r="Q15" s="23"/>
      <c r="R15" s="23"/>
      <c r="S15" s="23"/>
      <c r="T15" s="23"/>
      <c r="U15" s="23"/>
      <c r="V15" s="23"/>
      <c r="W15" s="23"/>
      <c r="X15" s="23"/>
    </row>
    <row r="16" spans="1:26" ht="15" customHeight="1" x14ac:dyDescent="0.3">
      <c r="A16" s="256" t="s">
        <v>81</v>
      </c>
      <c r="B16" s="256" t="s">
        <v>82</v>
      </c>
      <c r="C16" s="33">
        <v>7.6</v>
      </c>
      <c r="D16" s="33">
        <v>1.3706164159842682</v>
      </c>
      <c r="E16" s="33">
        <v>12.2</v>
      </c>
      <c r="F16" s="33">
        <v>-2.2999999999999998</v>
      </c>
      <c r="G16" s="33">
        <v>0</v>
      </c>
      <c r="H16" s="33">
        <v>-4.5999999999999996</v>
      </c>
      <c r="I16" s="33">
        <v>13.2</v>
      </c>
      <c r="J16" s="33">
        <v>7.8</v>
      </c>
      <c r="K16" s="33">
        <v>12.2</v>
      </c>
      <c r="L16" s="33">
        <v>4.5</v>
      </c>
      <c r="O16" s="23"/>
      <c r="P16" s="23"/>
      <c r="Q16" s="23"/>
      <c r="R16" s="23"/>
      <c r="S16" s="23"/>
      <c r="T16" s="23"/>
      <c r="U16" s="23"/>
      <c r="V16" s="23"/>
      <c r="W16" s="23"/>
      <c r="X16" s="23"/>
    </row>
    <row r="17" spans="1:24" ht="15" customHeight="1" x14ac:dyDescent="0.3">
      <c r="A17" s="256" t="s">
        <v>83</v>
      </c>
      <c r="B17" s="256" t="s">
        <v>84</v>
      </c>
      <c r="C17" s="33">
        <v>-6.9</v>
      </c>
      <c r="D17" s="33">
        <v>-1.2211290115509292</v>
      </c>
      <c r="E17" s="33">
        <v>-2.2999999999999998</v>
      </c>
      <c r="F17" s="33">
        <v>-4.5999999999999996</v>
      </c>
      <c r="G17" s="33">
        <v>-7.9</v>
      </c>
      <c r="H17" s="33">
        <v>-4.5999999999999996</v>
      </c>
      <c r="I17" s="33">
        <v>1</v>
      </c>
      <c r="J17" s="33">
        <v>4.2</v>
      </c>
      <c r="K17" s="33">
        <v>0</v>
      </c>
      <c r="L17" s="33">
        <v>0</v>
      </c>
      <c r="O17" s="23"/>
      <c r="P17" s="23"/>
      <c r="Q17" s="23"/>
      <c r="R17" s="23"/>
      <c r="S17" s="23"/>
      <c r="T17" s="23"/>
      <c r="U17" s="23"/>
      <c r="V17" s="23"/>
      <c r="W17" s="23"/>
      <c r="X17" s="23"/>
    </row>
    <row r="18" spans="1:24" ht="15" customHeight="1" x14ac:dyDescent="0.3">
      <c r="A18" s="256" t="s">
        <v>85</v>
      </c>
      <c r="B18" s="256" t="s">
        <v>86</v>
      </c>
      <c r="C18" s="33">
        <v>-10</v>
      </c>
      <c r="D18" s="33">
        <v>-10.468966979027956</v>
      </c>
      <c r="E18" s="33">
        <v>-5.4</v>
      </c>
      <c r="F18" s="33">
        <v>0.1</v>
      </c>
      <c r="G18" s="33">
        <v>-5.44</v>
      </c>
      <c r="H18" s="33">
        <v>-15.1</v>
      </c>
      <c r="I18" s="33">
        <v>-5.4</v>
      </c>
      <c r="J18" s="33">
        <v>-11.8</v>
      </c>
      <c r="K18" s="33">
        <v>-10</v>
      </c>
      <c r="L18" s="33">
        <v>-15.1</v>
      </c>
      <c r="O18" s="23"/>
      <c r="P18" s="23"/>
      <c r="Q18" s="23"/>
      <c r="R18" s="23"/>
      <c r="S18" s="23"/>
      <c r="T18" s="23"/>
      <c r="U18" s="23"/>
      <c r="V18" s="23"/>
      <c r="W18" s="23"/>
      <c r="X18" s="23"/>
    </row>
    <row r="19" spans="1:24" ht="15" customHeight="1" x14ac:dyDescent="0.3">
      <c r="A19" s="256" t="s">
        <v>87</v>
      </c>
      <c r="B19" s="256" t="s">
        <v>88</v>
      </c>
      <c r="C19" s="33">
        <v>-16</v>
      </c>
      <c r="D19" s="33">
        <v>-27.715421167543631</v>
      </c>
      <c r="E19" s="33">
        <v>-16</v>
      </c>
      <c r="F19" s="33">
        <v>-17.600000000000001</v>
      </c>
      <c r="G19" s="33">
        <v>-12.6</v>
      </c>
      <c r="H19" s="33">
        <v>-27.6</v>
      </c>
      <c r="I19" s="33">
        <v>-14.9</v>
      </c>
      <c r="J19" s="33">
        <v>31</v>
      </c>
      <c r="K19" s="33">
        <v>-16</v>
      </c>
      <c r="L19" s="33">
        <v>-34.6</v>
      </c>
      <c r="O19" s="23"/>
      <c r="P19" s="23"/>
      <c r="Q19" s="23"/>
      <c r="R19" s="23"/>
      <c r="S19" s="23"/>
      <c r="T19" s="23"/>
      <c r="U19" s="23"/>
      <c r="V19" s="23"/>
      <c r="W19" s="23"/>
      <c r="X19" s="23"/>
    </row>
    <row r="20" spans="1:24" ht="15" customHeight="1" x14ac:dyDescent="0.3">
      <c r="A20" s="256" t="s">
        <v>89</v>
      </c>
      <c r="B20" s="256" t="s">
        <v>90</v>
      </c>
      <c r="C20" s="33">
        <v>-6.2</v>
      </c>
      <c r="D20" s="33">
        <v>0</v>
      </c>
      <c r="E20" s="33">
        <v>0</v>
      </c>
      <c r="F20" s="33">
        <v>0</v>
      </c>
      <c r="G20" s="33">
        <v>-6.2</v>
      </c>
      <c r="H20" s="33">
        <v>0</v>
      </c>
      <c r="I20" s="33">
        <v>-6.2</v>
      </c>
      <c r="J20" s="33">
        <v>0</v>
      </c>
      <c r="K20" s="33">
        <v>-6.2</v>
      </c>
      <c r="L20" s="33">
        <v>0</v>
      </c>
      <c r="O20" s="23"/>
      <c r="P20" s="23"/>
      <c r="Q20" s="23"/>
      <c r="R20" s="23"/>
      <c r="S20" s="23"/>
      <c r="T20" s="23"/>
      <c r="U20" s="23"/>
      <c r="V20" s="23"/>
      <c r="W20" s="23"/>
      <c r="X20" s="23"/>
    </row>
    <row r="21" spans="1:24" ht="15" customHeight="1" x14ac:dyDescent="0.3">
      <c r="A21" s="256" t="s">
        <v>91</v>
      </c>
      <c r="B21" s="256" t="s">
        <v>92</v>
      </c>
      <c r="C21" s="33">
        <v>-6.2</v>
      </c>
      <c r="D21" s="33">
        <v>-0.50113679973981284</v>
      </c>
      <c r="E21" s="33">
        <v>-6.2</v>
      </c>
      <c r="F21" s="33">
        <v>0</v>
      </c>
      <c r="G21" s="33">
        <v>0</v>
      </c>
      <c r="H21" s="33">
        <v>-2</v>
      </c>
      <c r="I21" s="33">
        <v>-6.2</v>
      </c>
      <c r="J21" s="33">
        <v>0</v>
      </c>
      <c r="K21" s="33">
        <v>-21.1</v>
      </c>
      <c r="L21" s="33">
        <v>0</v>
      </c>
      <c r="O21" s="23"/>
      <c r="P21" s="23"/>
      <c r="Q21" s="23"/>
      <c r="R21" s="23"/>
      <c r="S21" s="23"/>
      <c r="T21" s="23"/>
      <c r="U21" s="23"/>
      <c r="V21" s="23"/>
      <c r="W21" s="23"/>
      <c r="X21" s="23"/>
    </row>
    <row r="22" spans="1:24" ht="15" customHeight="1" x14ac:dyDescent="0.3">
      <c r="A22" s="256" t="s">
        <v>93</v>
      </c>
      <c r="B22" s="256" t="s">
        <v>94</v>
      </c>
      <c r="C22" s="33">
        <v>-6.3</v>
      </c>
      <c r="D22" s="33">
        <v>1.9750000000000001</v>
      </c>
      <c r="E22" s="33">
        <v>-6.3</v>
      </c>
      <c r="F22" s="33">
        <v>3.9</v>
      </c>
      <c r="G22" s="33">
        <v>-6.3</v>
      </c>
      <c r="H22" s="33">
        <v>2</v>
      </c>
      <c r="I22" s="33">
        <v>-6.3</v>
      </c>
      <c r="J22" s="33">
        <v>2</v>
      </c>
      <c r="K22" s="33">
        <v>-6.3</v>
      </c>
      <c r="L22" s="33">
        <v>0</v>
      </c>
      <c r="O22" s="23"/>
      <c r="P22" s="23"/>
      <c r="Q22" s="23"/>
      <c r="R22" s="23"/>
      <c r="S22" s="23"/>
      <c r="T22" s="23"/>
      <c r="U22" s="23"/>
      <c r="V22" s="23"/>
      <c r="W22" s="23"/>
      <c r="X22" s="23"/>
    </row>
    <row r="23" spans="1:24" ht="15" customHeight="1" x14ac:dyDescent="0.3">
      <c r="A23" s="256" t="s">
        <v>95</v>
      </c>
      <c r="B23" s="256" t="s">
        <v>96</v>
      </c>
      <c r="C23" s="33">
        <v>-7.2</v>
      </c>
      <c r="D23" s="33">
        <v>-11.038747860352821</v>
      </c>
      <c r="E23" s="33">
        <v>-7.2</v>
      </c>
      <c r="F23" s="33">
        <v>-15.1</v>
      </c>
      <c r="G23" s="33">
        <v>-5.2</v>
      </c>
      <c r="H23" s="33">
        <v>-15.1</v>
      </c>
      <c r="I23" s="33">
        <v>-2.7</v>
      </c>
      <c r="J23" s="33">
        <v>-4.5999999999999996</v>
      </c>
      <c r="K23" s="33">
        <v>-4.7</v>
      </c>
      <c r="L23" s="33">
        <v>-9.2909391772044607</v>
      </c>
      <c r="O23" s="23"/>
      <c r="P23" s="23"/>
      <c r="Q23" s="23"/>
      <c r="R23" s="23"/>
      <c r="S23" s="23"/>
      <c r="T23" s="23"/>
      <c r="U23" s="23"/>
      <c r="V23" s="23"/>
      <c r="W23" s="23"/>
      <c r="X23" s="23"/>
    </row>
    <row r="24" spans="1:24" ht="15" customHeight="1" x14ac:dyDescent="0.3">
      <c r="A24" s="256" t="s">
        <v>97</v>
      </c>
      <c r="B24" s="256" t="s">
        <v>98</v>
      </c>
      <c r="C24" s="33">
        <v>-2.2999999999999998</v>
      </c>
      <c r="D24" s="33">
        <v>0.69174720392464217</v>
      </c>
      <c r="E24" s="33">
        <v>-9.6999999999999993</v>
      </c>
      <c r="F24" s="33">
        <v>2.8</v>
      </c>
      <c r="G24" s="33">
        <v>-5.5</v>
      </c>
      <c r="H24" s="33">
        <v>0</v>
      </c>
      <c r="I24" s="33">
        <v>-2.9</v>
      </c>
      <c r="J24" s="33">
        <v>0</v>
      </c>
      <c r="K24" s="33">
        <v>-2.3407617686678481</v>
      </c>
      <c r="L24" s="33">
        <v>0</v>
      </c>
      <c r="O24" s="23"/>
      <c r="P24" s="23"/>
      <c r="Q24" s="23"/>
      <c r="R24" s="23"/>
      <c r="S24" s="23"/>
      <c r="T24" s="23"/>
      <c r="U24" s="23"/>
      <c r="V24" s="23"/>
      <c r="W24" s="23"/>
      <c r="X24" s="23"/>
    </row>
    <row r="25" spans="1:24" ht="15" customHeight="1" x14ac:dyDescent="0.3">
      <c r="A25" s="256" t="s">
        <v>99</v>
      </c>
      <c r="B25" s="256" t="s">
        <v>100</v>
      </c>
      <c r="C25" s="33">
        <v>-2.2999999999999998</v>
      </c>
      <c r="D25" s="33">
        <v>3.2</v>
      </c>
      <c r="E25" s="33">
        <v>-2.2999999999999998</v>
      </c>
      <c r="F25" s="33">
        <v>2.8</v>
      </c>
      <c r="G25" s="33">
        <v>0</v>
      </c>
      <c r="H25" s="33">
        <v>2.8</v>
      </c>
      <c r="I25" s="33">
        <v>-8</v>
      </c>
      <c r="J25" s="33">
        <v>4.5999999999999996</v>
      </c>
      <c r="K25" s="33">
        <v>-2.3407617686678481</v>
      </c>
      <c r="L25" s="33">
        <v>2.7669888156985687</v>
      </c>
      <c r="O25" s="23"/>
      <c r="P25" s="23"/>
      <c r="Q25" s="23"/>
      <c r="R25" s="23"/>
      <c r="S25" s="23"/>
      <c r="T25" s="23"/>
      <c r="U25" s="23"/>
      <c r="V25" s="23"/>
      <c r="W25" s="23"/>
      <c r="X25" s="23"/>
    </row>
    <row r="26" spans="1:24" ht="15" customHeight="1" x14ac:dyDescent="0.3">
      <c r="A26" s="256" t="s">
        <v>101</v>
      </c>
      <c r="B26" s="256" t="s">
        <v>102</v>
      </c>
      <c r="C26" s="33">
        <v>0</v>
      </c>
      <c r="D26" s="33">
        <v>-0.3</v>
      </c>
      <c r="E26" s="33">
        <v>0</v>
      </c>
      <c r="F26" s="33">
        <v>-0.5</v>
      </c>
      <c r="G26" s="33">
        <v>0</v>
      </c>
      <c r="H26" s="33">
        <v>-0.5</v>
      </c>
      <c r="I26" s="33">
        <v>1.8</v>
      </c>
      <c r="J26" s="33">
        <v>-0.5</v>
      </c>
      <c r="K26" s="33">
        <v>-5.0163616064022198</v>
      </c>
      <c r="L26" s="33">
        <v>0.42622704703072051</v>
      </c>
      <c r="O26" s="23"/>
      <c r="P26" s="23"/>
      <c r="Q26" s="23"/>
      <c r="R26" s="23"/>
      <c r="S26" s="23"/>
      <c r="T26" s="23"/>
      <c r="U26" s="23"/>
      <c r="V26" s="23"/>
      <c r="W26" s="23"/>
      <c r="X26" s="23"/>
    </row>
    <row r="27" spans="1:24" ht="15" customHeight="1" x14ac:dyDescent="0.3">
      <c r="A27" s="256" t="s">
        <v>103</v>
      </c>
      <c r="B27" s="256" t="s">
        <v>104</v>
      </c>
      <c r="C27" s="33">
        <v>-5.0999999999999996</v>
      </c>
      <c r="D27" s="33">
        <v>3.1</v>
      </c>
      <c r="E27" s="33">
        <v>-5.0999999999999996</v>
      </c>
      <c r="F27" s="33">
        <v>0</v>
      </c>
      <c r="G27" s="33">
        <v>-5.0999999999999996</v>
      </c>
      <c r="H27" s="33">
        <v>9.1999999999999993</v>
      </c>
      <c r="I27" s="33">
        <v>1.8</v>
      </c>
      <c r="J27" s="33">
        <f>0.00779536040145452*100</f>
        <v>0.77953604014545197</v>
      </c>
      <c r="K27" s="33">
        <v>-5.1299863133332968</v>
      </c>
      <c r="L27" s="33">
        <v>4.5283556454963545</v>
      </c>
      <c r="O27" s="23"/>
      <c r="P27" s="23"/>
      <c r="Q27" s="23"/>
      <c r="R27" s="23"/>
      <c r="S27" s="23"/>
      <c r="T27" s="23"/>
      <c r="U27" s="23"/>
      <c r="V27" s="23"/>
      <c r="W27" s="23"/>
      <c r="X27" s="23"/>
    </row>
    <row r="28" spans="1:24" ht="15" customHeight="1" x14ac:dyDescent="0.3">
      <c r="A28" s="256" t="s">
        <v>105</v>
      </c>
      <c r="B28" s="256" t="s">
        <v>106</v>
      </c>
      <c r="C28" s="33">
        <v>-7.4</v>
      </c>
      <c r="D28" s="33">
        <v>4.4000000000000004</v>
      </c>
      <c r="E28" s="33">
        <v>-4.5</v>
      </c>
      <c r="F28" s="33">
        <v>3.2</v>
      </c>
      <c r="G28" s="33">
        <v>-5.0999999999999996</v>
      </c>
      <c r="H28" s="33">
        <v>3.2</v>
      </c>
      <c r="I28" s="33">
        <f>0.0377146353607244*100</f>
        <v>3.77146353607244</v>
      </c>
      <c r="J28" s="33">
        <f>0.0828197132454303*100</f>
        <v>8.2819713245430311</v>
      </c>
      <c r="K28" s="33">
        <v>-7.4013575412674477</v>
      </c>
      <c r="L28" s="33">
        <v>3.1519850112097334</v>
      </c>
      <c r="O28" s="23"/>
      <c r="P28" s="23"/>
      <c r="Q28" s="23"/>
      <c r="R28" s="23"/>
      <c r="S28" s="23"/>
      <c r="T28" s="23"/>
      <c r="U28" s="23"/>
      <c r="V28" s="23"/>
      <c r="W28" s="23"/>
      <c r="X28" s="23"/>
    </row>
    <row r="29" spans="1:24" ht="15" customHeight="1" x14ac:dyDescent="0.3">
      <c r="A29" s="256" t="s">
        <v>107</v>
      </c>
      <c r="B29" s="256" t="s">
        <v>108</v>
      </c>
      <c r="C29" s="33">
        <v>12.1</v>
      </c>
      <c r="D29" s="33">
        <v>2.8</v>
      </c>
      <c r="E29" s="33">
        <v>20</v>
      </c>
      <c r="F29" s="33">
        <v>0</v>
      </c>
      <c r="G29" s="33">
        <v>3.8</v>
      </c>
      <c r="H29" s="33">
        <v>3.8</v>
      </c>
      <c r="I29" s="33">
        <f>0.0590218496776463*100</f>
        <v>5.9021849677646303</v>
      </c>
      <c r="J29" s="33">
        <f>0.0378064648426794*100</f>
        <v>3.7806464842679404</v>
      </c>
      <c r="K29" s="33">
        <v>3.7806464842679368</v>
      </c>
      <c r="L29" s="33">
        <v>3.7806464842679368</v>
      </c>
      <c r="O29" s="23"/>
      <c r="P29" s="23"/>
      <c r="Q29" s="23"/>
      <c r="R29" s="23"/>
      <c r="S29" s="23"/>
      <c r="T29" s="23"/>
      <c r="U29" s="23"/>
      <c r="V29" s="23"/>
      <c r="W29" s="23"/>
      <c r="X29" s="23"/>
    </row>
    <row r="30" spans="1:24" ht="15" customHeight="1" x14ac:dyDescent="0.3">
      <c r="A30" s="256" t="s">
        <v>109</v>
      </c>
      <c r="B30" s="256" t="s">
        <v>110</v>
      </c>
      <c r="C30" s="33">
        <v>5.0999999999999996</v>
      </c>
      <c r="D30" s="33">
        <v>0.7</v>
      </c>
      <c r="E30" s="33">
        <v>5.0999999999999996</v>
      </c>
      <c r="F30" s="33">
        <v>0</v>
      </c>
      <c r="G30" s="33">
        <v>0</v>
      </c>
      <c r="H30" s="33">
        <v>-5.2</v>
      </c>
      <c r="I30" s="33">
        <v>0</v>
      </c>
      <c r="J30" s="33">
        <f>0.0492074533527401*100</f>
        <v>4.9207453352740096</v>
      </c>
      <c r="K30" s="33">
        <v>0</v>
      </c>
      <c r="L30" s="33">
        <v>3.1519850112097334</v>
      </c>
      <c r="O30" s="23"/>
      <c r="P30" s="23"/>
      <c r="Q30" s="23"/>
      <c r="R30" s="23"/>
      <c r="S30" s="23"/>
      <c r="T30" s="23"/>
      <c r="U30" s="23"/>
      <c r="V30" s="23"/>
      <c r="W30" s="23"/>
      <c r="X30" s="23"/>
    </row>
    <row r="31" spans="1:24" ht="15" customHeight="1" x14ac:dyDescent="0.3">
      <c r="A31" s="256" t="s">
        <v>111</v>
      </c>
      <c r="B31" s="256" t="s">
        <v>112</v>
      </c>
      <c r="C31" s="33">
        <v>-2.2999999999999998</v>
      </c>
      <c r="D31" s="33">
        <v>2.6</v>
      </c>
      <c r="E31" s="33">
        <v>-2.2999999999999998</v>
      </c>
      <c r="F31" s="33">
        <v>6.9</v>
      </c>
      <c r="G31" s="33">
        <v>-2.2999999999999998</v>
      </c>
      <c r="H31" s="33">
        <v>1.8</v>
      </c>
      <c r="I31" s="33">
        <v>0</v>
      </c>
      <c r="J31" s="33">
        <f>0.0176876032406427*100</f>
        <v>1.76876032406427</v>
      </c>
      <c r="K31" s="33">
        <v>-2.2713712279341514</v>
      </c>
      <c r="L31" s="33">
        <v>0</v>
      </c>
      <c r="O31" s="23"/>
      <c r="P31" s="23"/>
      <c r="Q31" s="23"/>
      <c r="R31" s="23"/>
      <c r="S31" s="23"/>
      <c r="T31" s="23"/>
      <c r="U31" s="23"/>
      <c r="V31" s="23"/>
      <c r="W31" s="23"/>
      <c r="X31" s="23"/>
    </row>
    <row r="32" spans="1:24" ht="15" customHeight="1" x14ac:dyDescent="0.3">
      <c r="A32" s="256" t="s">
        <v>113</v>
      </c>
      <c r="B32" s="256" t="s">
        <v>114</v>
      </c>
      <c r="C32" s="33">
        <v>-4.5</v>
      </c>
      <c r="D32" s="33">
        <v>-3.3</v>
      </c>
      <c r="E32" s="33">
        <v>1.1000000000000001</v>
      </c>
      <c r="F32" s="33">
        <v>-2.9</v>
      </c>
      <c r="G32" s="33">
        <v>-4.5</v>
      </c>
      <c r="H32" s="33">
        <v>-2.9</v>
      </c>
      <c r="I32" s="33">
        <f>-0.0287283168892356*100</f>
        <v>-2.8728316889235597</v>
      </c>
      <c r="J32" s="33">
        <f>-0.0287283168892356*100</f>
        <v>-2.8728316889235597</v>
      </c>
      <c r="K32" s="33">
        <v>0</v>
      </c>
      <c r="L32" s="33">
        <v>-4.4897850968306292</v>
      </c>
      <c r="O32" s="23"/>
      <c r="P32" s="23"/>
      <c r="Q32" s="23"/>
      <c r="R32" s="23"/>
      <c r="S32" s="23"/>
      <c r="T32" s="23"/>
      <c r="U32" s="23"/>
      <c r="V32" s="23"/>
      <c r="W32" s="23"/>
      <c r="X32" s="23"/>
    </row>
    <row r="33" spans="1:24" ht="15" customHeight="1" x14ac:dyDescent="0.3">
      <c r="A33" s="256" t="s">
        <v>115</v>
      </c>
      <c r="B33" s="256" t="s">
        <v>116</v>
      </c>
      <c r="C33" s="33">
        <v>10.4</v>
      </c>
      <c r="D33" s="33">
        <v>9</v>
      </c>
      <c r="E33" s="33">
        <v>10.4</v>
      </c>
      <c r="F33" s="33">
        <v>12</v>
      </c>
      <c r="G33" s="33">
        <v>0</v>
      </c>
      <c r="H33" s="33">
        <v>1.6</v>
      </c>
      <c r="I33" s="33">
        <f>0.120368358776815*100</f>
        <v>12.036835877681499</v>
      </c>
      <c r="J33" s="33">
        <f>0.120368358776815*100</f>
        <v>12.036835877681499</v>
      </c>
      <c r="K33" s="33">
        <v>10.419882469774455</v>
      </c>
      <c r="L33" s="33">
        <v>10.419882469774455</v>
      </c>
      <c r="O33" s="23"/>
      <c r="P33" s="23"/>
      <c r="Q33" s="23"/>
      <c r="R33" s="23"/>
      <c r="S33" s="23"/>
      <c r="T33" s="23"/>
      <c r="U33" s="23"/>
      <c r="V33" s="23"/>
      <c r="W33" s="23"/>
      <c r="X33" s="23"/>
    </row>
    <row r="34" spans="1:24" ht="15" customHeight="1" x14ac:dyDescent="0.3">
      <c r="A34" s="256" t="s">
        <v>117</v>
      </c>
      <c r="B34" s="256" t="s">
        <v>118</v>
      </c>
      <c r="C34" s="33">
        <v>0</v>
      </c>
      <c r="D34" s="33">
        <v>9.0276269082611424</v>
      </c>
      <c r="E34" s="33">
        <v>0</v>
      </c>
      <c r="F34" s="33">
        <v>12.036835877681524</v>
      </c>
      <c r="G34" s="33">
        <v>0</v>
      </c>
      <c r="H34" s="33">
        <v>1.6169534079070684</v>
      </c>
      <c r="I34" s="33">
        <v>0</v>
      </c>
      <c r="J34" s="33">
        <v>12.036835877681524</v>
      </c>
      <c r="K34" s="33">
        <v>0</v>
      </c>
      <c r="L34" s="33">
        <v>10.419882469774455</v>
      </c>
      <c r="O34" s="23"/>
      <c r="P34" s="23"/>
      <c r="Q34" s="23"/>
      <c r="R34" s="23"/>
      <c r="S34" s="23"/>
      <c r="T34" s="23"/>
      <c r="U34" s="23"/>
      <c r="V34" s="23"/>
      <c r="W34" s="23"/>
      <c r="X34" s="23"/>
    </row>
    <row r="35" spans="1:24" ht="15" customHeight="1" x14ac:dyDescent="0.3">
      <c r="A35" s="256" t="s">
        <v>119</v>
      </c>
      <c r="B35" s="256" t="s">
        <v>120</v>
      </c>
      <c r="C35" s="33">
        <v>5.6</v>
      </c>
      <c r="D35" s="33">
        <v>17.100000000000001</v>
      </c>
      <c r="E35" s="33">
        <v>5.6</v>
      </c>
      <c r="F35" s="33">
        <v>22.4</v>
      </c>
      <c r="G35" s="33">
        <v>0</v>
      </c>
      <c r="H35" s="33">
        <v>4.5999999999999996</v>
      </c>
      <c r="I35" s="33">
        <v>-2.2000000000000002</v>
      </c>
      <c r="J35" s="33">
        <v>22.4</v>
      </c>
      <c r="K35" s="33">
        <v>5.6</v>
      </c>
      <c r="L35" s="33">
        <v>19</v>
      </c>
      <c r="O35" s="23"/>
      <c r="P35" s="23"/>
      <c r="Q35" s="23"/>
      <c r="R35" s="23"/>
      <c r="S35" s="23"/>
      <c r="T35" s="23"/>
      <c r="U35" s="23"/>
      <c r="V35" s="23"/>
      <c r="W35" s="23"/>
      <c r="X35" s="23"/>
    </row>
    <row r="36" spans="1:24" ht="15" customHeight="1" x14ac:dyDescent="0.3">
      <c r="A36" s="256" t="s">
        <v>121</v>
      </c>
      <c r="B36" s="256" t="s">
        <v>122</v>
      </c>
      <c r="C36" s="33">
        <v>2.7042382863071817</v>
      </c>
      <c r="D36" s="33">
        <v>-0.95983725046364965</v>
      </c>
      <c r="E36" s="33">
        <v>9.8930766476457297</v>
      </c>
      <c r="F36" s="33">
        <v>23.330881501896787</v>
      </c>
      <c r="G36" s="33">
        <v>2.7042382863071817</v>
      </c>
      <c r="H36" s="33">
        <v>-12.036835877681519</v>
      </c>
      <c r="I36" s="33">
        <v>4.4556770542618027</v>
      </c>
      <c r="J36" s="33">
        <v>-8.6684437018198288</v>
      </c>
      <c r="K36" s="33">
        <v>8.276123239738661</v>
      </c>
      <c r="L36" s="33">
        <v>-6.4649509242500391</v>
      </c>
      <c r="O36" s="23"/>
      <c r="P36" s="23"/>
      <c r="Q36" s="23"/>
      <c r="R36" s="23"/>
      <c r="S36" s="23"/>
      <c r="T36" s="23"/>
      <c r="U36" s="23"/>
      <c r="V36" s="23"/>
      <c r="W36" s="23"/>
      <c r="X36" s="23"/>
    </row>
    <row r="37" spans="1:24" ht="15" customHeight="1" x14ac:dyDescent="0.3">
      <c r="A37" s="256" t="s">
        <v>123</v>
      </c>
      <c r="B37" s="256" t="s">
        <v>124</v>
      </c>
      <c r="C37" s="33">
        <v>-4.4000000000000004</v>
      </c>
      <c r="D37" s="33">
        <v>13.1</v>
      </c>
      <c r="E37" s="33">
        <v>-3.1</v>
      </c>
      <c r="F37" s="33">
        <v>17.399999999999999</v>
      </c>
      <c r="G37" s="33">
        <v>-4.4000000000000004</v>
      </c>
      <c r="H37" s="33">
        <v>0</v>
      </c>
      <c r="I37" s="33">
        <v>-3.4</v>
      </c>
      <c r="J37" s="33">
        <v>11.7</v>
      </c>
      <c r="K37" s="33">
        <v>-4.4000000000000004</v>
      </c>
      <c r="L37" s="33">
        <v>13.1</v>
      </c>
      <c r="O37" s="23"/>
      <c r="P37" s="23"/>
      <c r="Q37" s="23"/>
      <c r="R37" s="23"/>
      <c r="S37" s="23"/>
      <c r="T37" s="23"/>
      <c r="U37" s="23"/>
      <c r="V37" s="23"/>
      <c r="W37" s="23"/>
      <c r="X37" s="23"/>
    </row>
    <row r="38" spans="1:24" ht="15" customHeight="1" x14ac:dyDescent="0.3">
      <c r="A38" s="256" t="s">
        <v>125</v>
      </c>
      <c r="B38" s="256" t="s">
        <v>126</v>
      </c>
      <c r="C38" s="33">
        <v>-13.446398075654534</v>
      </c>
      <c r="D38" s="33">
        <v>-0.99999987392159895</v>
      </c>
      <c r="E38" s="33">
        <v>0</v>
      </c>
      <c r="F38" s="33">
        <v>18.713701450215382</v>
      </c>
      <c r="G38" s="33">
        <v>-13.446398075654534</v>
      </c>
      <c r="H38" s="33">
        <v>-13.08346638494427</v>
      </c>
      <c r="I38" s="33">
        <v>-13.446398075654534</v>
      </c>
      <c r="J38" s="33">
        <v>-12.740227709714958</v>
      </c>
      <c r="K38" s="33">
        <v>-13.446398075654534</v>
      </c>
      <c r="L38" s="33">
        <v>-13.08346638494427</v>
      </c>
      <c r="O38" s="23"/>
      <c r="P38" s="23"/>
      <c r="Q38" s="23"/>
      <c r="R38" s="23"/>
      <c r="S38" s="23"/>
      <c r="T38" s="23"/>
      <c r="U38" s="23"/>
      <c r="V38" s="23"/>
      <c r="W38" s="23"/>
      <c r="X38" s="23"/>
    </row>
    <row r="39" spans="1:24" ht="15" customHeight="1" x14ac:dyDescent="0.3">
      <c r="A39" s="256" t="s">
        <v>127</v>
      </c>
      <c r="B39" s="256" t="s">
        <v>128</v>
      </c>
      <c r="C39" s="33">
        <v>-12.083466511022671</v>
      </c>
      <c r="D39" s="33">
        <v>-10.027553375351959</v>
      </c>
      <c r="E39" s="33">
        <v>0</v>
      </c>
      <c r="F39" s="33">
        <v>9.2532152541716375</v>
      </c>
      <c r="G39" s="33">
        <v>-12.083466511022671</v>
      </c>
      <c r="H39" s="33">
        <v>-10.027553375351959</v>
      </c>
      <c r="I39" s="33">
        <v>-12.083466511022671</v>
      </c>
      <c r="J39" s="33">
        <v>-9.6843147001226448</v>
      </c>
      <c r="K39" s="33">
        <v>-13.446398075654534</v>
      </c>
      <c r="L39" s="33">
        <v>-10.027553375351959</v>
      </c>
      <c r="O39" s="23"/>
      <c r="P39" s="23"/>
      <c r="Q39" s="23"/>
      <c r="R39" s="23"/>
      <c r="S39" s="23"/>
      <c r="T39" s="23"/>
      <c r="U39" s="23"/>
      <c r="V39" s="23"/>
      <c r="W39" s="23"/>
      <c r="X39" s="23"/>
    </row>
    <row r="40" spans="1:24" ht="15" customHeight="1" x14ac:dyDescent="0.3">
      <c r="A40" s="256" t="s">
        <v>129</v>
      </c>
      <c r="B40" s="256" t="s">
        <v>130</v>
      </c>
      <c r="C40" s="33">
        <v>-11.913372595449493</v>
      </c>
      <c r="D40" s="33">
        <v>-9.0978698599133789</v>
      </c>
      <c r="E40" s="33">
        <v>1.2249257597014682</v>
      </c>
      <c r="F40" s="33">
        <v>3.9316679478144474</v>
      </c>
      <c r="G40" s="33">
        <v>-11.913372595449493</v>
      </c>
      <c r="H40" s="33">
        <v>-9.0978698599133789</v>
      </c>
      <c r="I40" s="33">
        <v>-11.913372595449493</v>
      </c>
      <c r="J40" s="33">
        <v>-7.7117284732044471</v>
      </c>
      <c r="K40" s="33">
        <v>-13.299513982158425</v>
      </c>
      <c r="L40" s="33">
        <v>-9.0978698599133789</v>
      </c>
      <c r="O40" s="23"/>
      <c r="P40" s="23"/>
      <c r="Q40" s="23"/>
      <c r="R40" s="23"/>
      <c r="S40" s="23"/>
      <c r="T40" s="23"/>
      <c r="U40" s="23"/>
      <c r="V40" s="23"/>
      <c r="W40" s="23"/>
      <c r="X40" s="23"/>
    </row>
    <row r="41" spans="1:24" ht="15" customHeight="1" x14ac:dyDescent="0.3">
      <c r="A41" s="256" t="s">
        <v>131</v>
      </c>
      <c r="B41" s="256" t="s">
        <v>132</v>
      </c>
      <c r="C41" s="33">
        <v>1.2249257597014682</v>
      </c>
      <c r="D41" s="33">
        <v>1.2249257597014682</v>
      </c>
      <c r="E41" s="33">
        <v>1.2249257597014682</v>
      </c>
      <c r="F41" s="33">
        <v>-0.16121562700746328</v>
      </c>
      <c r="G41" s="33">
        <v>-0.16121562700746328</v>
      </c>
      <c r="H41" s="33">
        <v>1.2249257597014682</v>
      </c>
      <c r="I41" s="33">
        <v>7.0097707155168099</v>
      </c>
      <c r="J41" s="33">
        <v>-0.16121562700746328</v>
      </c>
      <c r="K41" s="33">
        <v>-0.16121562700746328</v>
      </c>
      <c r="L41" s="33">
        <v>0</v>
      </c>
      <c r="O41" s="23"/>
      <c r="P41" s="23"/>
      <c r="Q41" s="23"/>
      <c r="R41" s="23"/>
      <c r="S41" s="23"/>
      <c r="T41" s="23"/>
      <c r="U41" s="23"/>
      <c r="V41" s="23"/>
      <c r="W41" s="23"/>
      <c r="X41" s="23"/>
    </row>
    <row r="42" spans="1:24" ht="15" customHeight="1" x14ac:dyDescent="0.3">
      <c r="A42" s="256" t="s">
        <v>133</v>
      </c>
      <c r="B42" s="256" t="s">
        <v>134</v>
      </c>
      <c r="C42" s="33">
        <v>-4.4000000000000004</v>
      </c>
      <c r="D42" s="33">
        <v>2.6110671464103996</v>
      </c>
      <c r="E42" s="33">
        <v>1.2249257597014682</v>
      </c>
      <c r="F42" s="33">
        <v>2.6110671464103996</v>
      </c>
      <c r="G42" s="33">
        <v>-5.8129960746390017</v>
      </c>
      <c r="H42" s="33">
        <v>2.6110671464103996</v>
      </c>
      <c r="I42" s="33">
        <v>1.3579902678852709</v>
      </c>
      <c r="J42" s="33">
        <v>2.6110671464103996</v>
      </c>
      <c r="K42" s="33">
        <v>-4.4268546879300708</v>
      </c>
      <c r="L42" s="33">
        <v>1.2249257597014682</v>
      </c>
      <c r="O42" s="23"/>
      <c r="P42" s="23"/>
      <c r="Q42" s="23"/>
      <c r="R42" s="23"/>
      <c r="S42" s="23"/>
      <c r="T42" s="23"/>
      <c r="U42" s="23"/>
      <c r="V42" s="23"/>
      <c r="W42" s="23"/>
      <c r="X42" s="23"/>
    </row>
    <row r="43" spans="1:24" ht="15" customHeight="1" x14ac:dyDescent="0.3">
      <c r="A43" s="256" t="s">
        <v>135</v>
      </c>
      <c r="B43" s="256" t="s">
        <v>136</v>
      </c>
      <c r="C43" s="33">
        <v>-0.16121562700746328</v>
      </c>
      <c r="D43" s="33">
        <v>-3.2630699927259323</v>
      </c>
      <c r="E43" s="33">
        <v>-0.16121562700746328</v>
      </c>
      <c r="F43" s="33">
        <v>-14.56663088798901</v>
      </c>
      <c r="G43" s="33">
        <v>-0.16121562700746328</v>
      </c>
      <c r="H43" s="33">
        <v>-3.2630699927259323</v>
      </c>
      <c r="I43" s="33">
        <v>1.2249257597014682</v>
      </c>
      <c r="J43" s="33">
        <v>-3.2630699927259323</v>
      </c>
      <c r="K43" s="33">
        <v>-0.16121562700746328</v>
      </c>
      <c r="L43" s="33">
        <v>-3.2630699927259323</v>
      </c>
      <c r="O43" s="23"/>
      <c r="P43" s="23"/>
      <c r="Q43" s="23"/>
      <c r="R43" s="23"/>
      <c r="S43" s="23"/>
      <c r="T43" s="23"/>
      <c r="U43" s="23"/>
      <c r="V43" s="23"/>
      <c r="W43" s="23"/>
      <c r="X43" s="23"/>
    </row>
    <row r="44" spans="1:24" ht="15" customHeight="1" x14ac:dyDescent="0.3">
      <c r="A44" s="256" t="s">
        <v>137</v>
      </c>
      <c r="B44" s="256" t="s">
        <v>138</v>
      </c>
      <c r="C44" s="33">
        <v>-7.58650892277499</v>
      </c>
      <c r="D44" s="33">
        <v>-7.2487559157714436</v>
      </c>
      <c r="E44" s="33">
        <v>-7.58650892277499</v>
      </c>
      <c r="F44" s="33">
        <v>-13.139667225876822</v>
      </c>
      <c r="G44" s="33">
        <v>-1.3578446056660662</v>
      </c>
      <c r="H44" s="33">
        <v>-1.3578446056660662</v>
      </c>
      <c r="I44" s="33">
        <v>-1.3578446056660662</v>
      </c>
      <c r="J44" s="33">
        <v>-1.3578446056660662</v>
      </c>
      <c r="K44" s="33">
        <v>-1.3578446056660662</v>
      </c>
      <c r="L44" s="33">
        <v>-1.3578446056660662</v>
      </c>
      <c r="O44" s="23"/>
      <c r="P44" s="23"/>
      <c r="Q44" s="23"/>
      <c r="R44" s="23"/>
      <c r="S44" s="23"/>
      <c r="T44" s="23"/>
      <c r="U44" s="23"/>
      <c r="V44" s="23"/>
      <c r="W44" s="23"/>
      <c r="X44" s="23"/>
    </row>
    <row r="45" spans="1:24" ht="15" customHeight="1" x14ac:dyDescent="0.3">
      <c r="A45" s="256" t="s">
        <v>143</v>
      </c>
      <c r="B45" s="256" t="s">
        <v>144</v>
      </c>
      <c r="C45" s="33">
        <v>-16.582240033605181</v>
      </c>
      <c r="D45" s="33">
        <v>1.2652066210470112</v>
      </c>
      <c r="E45" s="33">
        <v>-0.80627593227697913</v>
      </c>
      <c r="F45" s="33">
        <v>0</v>
      </c>
      <c r="G45" s="33">
        <v>-17.214191825555627</v>
      </c>
      <c r="H45" s="33">
        <v>1.6251970195857168</v>
      </c>
      <c r="I45" s="33">
        <v>-2.571624068580773</v>
      </c>
      <c r="J45" s="33">
        <v>1.2858120342903865</v>
      </c>
      <c r="K45" s="33">
        <v>-16.093631386776327</v>
      </c>
      <c r="L45" s="33">
        <v>1.2502328603164103</v>
      </c>
    </row>
    <row r="46" spans="1:24" ht="15" customHeight="1" x14ac:dyDescent="0.3">
      <c r="A46" s="256" t="s">
        <v>290</v>
      </c>
      <c r="B46" s="256" t="s">
        <v>291</v>
      </c>
      <c r="C46" s="33">
        <v>-1.2684114807221745</v>
      </c>
      <c r="D46" s="33">
        <v>0</v>
      </c>
      <c r="E46" s="33">
        <v>-14.690536423243621</v>
      </c>
      <c r="F46" s="33">
        <v>0</v>
      </c>
      <c r="G46" s="33">
        <v>-3.3082012436845014</v>
      </c>
      <c r="H46" s="33">
        <v>0</v>
      </c>
      <c r="I46" s="33">
        <v>-1.2799850219878248</v>
      </c>
      <c r="J46" s="33">
        <v>0</v>
      </c>
      <c r="K46" s="33">
        <v>-1.2603791118491812</v>
      </c>
      <c r="L46" s="33">
        <v>0</v>
      </c>
    </row>
    <row r="47" spans="1:24" ht="15" customHeight="1" x14ac:dyDescent="0.3">
      <c r="A47" s="256" t="s">
        <v>300</v>
      </c>
      <c r="B47" s="256" t="s">
        <v>301</v>
      </c>
      <c r="C47" s="33">
        <v>0</v>
      </c>
      <c r="D47" s="33">
        <v>2.3633705180582854</v>
      </c>
      <c r="E47" s="33">
        <v>0</v>
      </c>
      <c r="F47" s="33">
        <v>1.2319399080228084</v>
      </c>
      <c r="G47" s="33">
        <v>0</v>
      </c>
      <c r="H47" s="33">
        <v>2.6763282602357905</v>
      </c>
      <c r="I47" s="33">
        <v>0</v>
      </c>
      <c r="J47" s="33">
        <v>3.6327580901091139</v>
      </c>
      <c r="K47" s="33">
        <v>0</v>
      </c>
      <c r="L47" s="33">
        <v>1.4334283972170265</v>
      </c>
    </row>
    <row r="48" spans="1:24" x14ac:dyDescent="0.3">
      <c r="C48" s="33"/>
      <c r="D48" s="33"/>
      <c r="E48" s="33"/>
      <c r="F48" s="33"/>
      <c r="G48" s="33"/>
      <c r="H48" s="33"/>
      <c r="I48" s="33"/>
      <c r="J48" s="33"/>
      <c r="K48" s="33"/>
      <c r="L48" s="33"/>
    </row>
    <row r="49" spans="1:12" x14ac:dyDescent="0.3">
      <c r="C49" s="31"/>
      <c r="D49" s="32"/>
      <c r="E49" s="32"/>
      <c r="F49" s="32"/>
      <c r="G49" s="32"/>
      <c r="H49" s="32"/>
      <c r="I49" s="31"/>
      <c r="J49" s="32"/>
      <c r="K49" s="31"/>
      <c r="L49" s="31"/>
    </row>
    <row r="50" spans="1:12" s="19" customFormat="1" ht="12.75" customHeight="1" x14ac:dyDescent="0.35">
      <c r="A50" s="80" t="s">
        <v>251</v>
      </c>
      <c r="B50" s="80"/>
      <c r="C50" s="80"/>
      <c r="D50" s="80"/>
      <c r="E50" s="80"/>
    </row>
    <row r="51" spans="1:12" s="65" customFormat="1" ht="17.25" x14ac:dyDescent="0.35">
      <c r="A51" s="81" t="s">
        <v>246</v>
      </c>
      <c r="B51" s="81"/>
      <c r="C51" s="81"/>
      <c r="D51" s="81"/>
      <c r="E51" s="81"/>
    </row>
    <row r="52" spans="1:12" x14ac:dyDescent="0.3">
      <c r="A52" s="24"/>
      <c r="B52" s="24"/>
      <c r="C52" s="25"/>
      <c r="D52" s="24"/>
      <c r="E52" s="24"/>
    </row>
    <row r="53" spans="1:12" s="25" customFormat="1" x14ac:dyDescent="0.25">
      <c r="C53" s="26"/>
      <c r="D53" s="26"/>
      <c r="E53" s="26"/>
      <c r="F53" s="26"/>
      <c r="G53" s="26"/>
      <c r="H53" s="27"/>
      <c r="I53" s="27"/>
      <c r="J53" s="27"/>
      <c r="K53" s="27"/>
      <c r="L53" s="27"/>
    </row>
    <row r="54" spans="1:12" x14ac:dyDescent="0.3">
      <c r="C54" s="28"/>
      <c r="D54" s="28"/>
      <c r="E54" s="28"/>
      <c r="F54" s="28"/>
      <c r="G54" s="28"/>
      <c r="H54" s="28"/>
      <c r="I54" s="28"/>
      <c r="J54" s="28"/>
      <c r="K54" s="28"/>
      <c r="L54" s="28"/>
    </row>
    <row r="56" spans="1:12" x14ac:dyDescent="0.3">
      <c r="C56" s="29"/>
      <c r="D56" s="29"/>
      <c r="E56" s="29"/>
      <c r="F56" s="29"/>
      <c r="G56" s="29"/>
      <c r="H56" s="29"/>
      <c r="I56" s="29"/>
      <c r="J56" s="29"/>
      <c r="K56" s="29"/>
      <c r="L56" s="29"/>
    </row>
    <row r="57" spans="1:12" x14ac:dyDescent="0.3">
      <c r="C57" s="29"/>
      <c r="D57" s="29"/>
      <c r="E57" s="29"/>
      <c r="F57" s="29"/>
      <c r="G57" s="29"/>
      <c r="H57" s="29"/>
      <c r="I57" s="29"/>
      <c r="J57" s="29"/>
      <c r="K57" s="29"/>
      <c r="L57" s="29"/>
    </row>
    <row r="58" spans="1:12" x14ac:dyDescent="0.3">
      <c r="C58" s="30"/>
      <c r="D58" s="30"/>
      <c r="E58" s="30"/>
      <c r="F58" s="30"/>
      <c r="G58" s="30"/>
      <c r="H58" s="30"/>
      <c r="I58" s="30"/>
      <c r="J58" s="30"/>
      <c r="K58" s="30"/>
      <c r="L58" s="30"/>
    </row>
  </sheetData>
  <mergeCells count="12">
    <mergeCell ref="I5:J5"/>
    <mergeCell ref="K5:L5"/>
    <mergeCell ref="C4:D4"/>
    <mergeCell ref="E4:F4"/>
    <mergeCell ref="G4:H4"/>
    <mergeCell ref="I4:J4"/>
    <mergeCell ref="K4:L4"/>
    <mergeCell ref="A6:B6"/>
    <mergeCell ref="A7:B7"/>
    <mergeCell ref="C5:D5"/>
    <mergeCell ref="E5:F5"/>
    <mergeCell ref="G5:H5"/>
  </mergeCells>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Normal="100" workbookViewId="0">
      <pane xSplit="2" ySplit="7" topLeftCell="C8" activePane="bottomRight" state="frozen"/>
      <selection pane="topRight" activeCell="C1" sqref="C1"/>
      <selection pane="bottomLeft" activeCell="A6" sqref="A6"/>
      <selection pane="bottomRight" activeCell="C6" sqref="C6:D6"/>
    </sheetView>
  </sheetViews>
  <sheetFormatPr defaultRowHeight="15" x14ac:dyDescent="0.3"/>
  <cols>
    <col min="1" max="1" width="6.5703125" style="37" customWidth="1"/>
    <col min="2" max="2" width="11.7109375" style="37" customWidth="1"/>
    <col min="3" max="3" width="12.28515625" style="37" customWidth="1"/>
    <col min="4" max="5" width="11.7109375" style="37" customWidth="1"/>
    <col min="6" max="6" width="11.5703125" style="37" customWidth="1"/>
    <col min="7" max="7" width="14.5703125" style="37" customWidth="1"/>
    <col min="8" max="8" width="19.28515625" style="37" customWidth="1"/>
    <col min="9" max="9" width="13" style="37" customWidth="1"/>
    <col min="10" max="10" width="12.7109375" style="37" customWidth="1"/>
    <col min="11" max="11" width="10.7109375" style="37" customWidth="1"/>
    <col min="12" max="16384" width="9.140625" style="37"/>
  </cols>
  <sheetData>
    <row r="1" spans="1:12" s="35" customFormat="1" ht="17.25" x14ac:dyDescent="0.35">
      <c r="A1" s="35" t="s">
        <v>270</v>
      </c>
    </row>
    <row r="2" spans="1:12" s="42" customFormat="1" ht="14.25" customHeight="1" x14ac:dyDescent="0.35">
      <c r="A2" s="42" t="s">
        <v>271</v>
      </c>
    </row>
    <row r="3" spans="1:12" ht="11.25" customHeight="1" x14ac:dyDescent="0.3">
      <c r="A3" s="36"/>
    </row>
    <row r="4" spans="1:12" s="43" customFormat="1" ht="36" customHeight="1" x14ac:dyDescent="0.35">
      <c r="A4" s="189" t="s">
        <v>247</v>
      </c>
      <c r="B4" s="190"/>
      <c r="C4" s="203" t="s">
        <v>156</v>
      </c>
      <c r="D4" s="203"/>
      <c r="E4" s="203" t="s">
        <v>169</v>
      </c>
      <c r="F4" s="203"/>
      <c r="G4" s="203" t="s">
        <v>148</v>
      </c>
      <c r="H4" s="203"/>
      <c r="I4" s="203"/>
      <c r="J4" s="204" t="s">
        <v>149</v>
      </c>
      <c r="K4" s="204" t="s">
        <v>145</v>
      </c>
    </row>
    <row r="5" spans="1:12" s="36" customFormat="1" ht="42.75" customHeight="1" x14ac:dyDescent="0.35">
      <c r="A5" s="189"/>
      <c r="B5" s="190"/>
      <c r="C5" s="257" t="s">
        <v>150</v>
      </c>
      <c r="D5" s="257" t="s">
        <v>151</v>
      </c>
      <c r="E5" s="258" t="s">
        <v>152</v>
      </c>
      <c r="F5" s="258" t="s">
        <v>153</v>
      </c>
      <c r="G5" s="258" t="s">
        <v>154</v>
      </c>
      <c r="H5" s="258" t="s">
        <v>323</v>
      </c>
      <c r="I5" s="258" t="s">
        <v>155</v>
      </c>
      <c r="J5" s="205"/>
      <c r="K5" s="205"/>
    </row>
    <row r="6" spans="1:12" s="42" customFormat="1" ht="42.75" customHeight="1" x14ac:dyDescent="0.35">
      <c r="A6" s="193" t="s">
        <v>248</v>
      </c>
      <c r="B6" s="194"/>
      <c r="C6" s="195" t="s">
        <v>209</v>
      </c>
      <c r="D6" s="196"/>
      <c r="E6" s="197" t="s">
        <v>235</v>
      </c>
      <c r="F6" s="198"/>
      <c r="G6" s="197" t="s">
        <v>238</v>
      </c>
      <c r="H6" s="199"/>
      <c r="I6" s="200"/>
      <c r="J6" s="201" t="s">
        <v>241</v>
      </c>
      <c r="K6" s="191" t="s">
        <v>208</v>
      </c>
    </row>
    <row r="7" spans="1:12" s="38" customFormat="1" ht="59.25" customHeight="1" x14ac:dyDescent="0.3">
      <c r="A7" s="193"/>
      <c r="B7" s="194"/>
      <c r="C7" s="259" t="s">
        <v>233</v>
      </c>
      <c r="D7" s="260" t="s">
        <v>234</v>
      </c>
      <c r="E7" s="261" t="s">
        <v>236</v>
      </c>
      <c r="F7" s="261" t="s">
        <v>237</v>
      </c>
      <c r="G7" s="261" t="s">
        <v>239</v>
      </c>
      <c r="H7" s="261" t="s">
        <v>324</v>
      </c>
      <c r="I7" s="261" t="s">
        <v>240</v>
      </c>
      <c r="J7" s="202"/>
      <c r="K7" s="192"/>
    </row>
    <row r="8" spans="1:12" ht="15" customHeight="1" x14ac:dyDescent="0.3">
      <c r="A8" s="37" t="s">
        <v>65</v>
      </c>
      <c r="B8" s="37" t="s">
        <v>66</v>
      </c>
      <c r="C8" s="122">
        <v>-9.3000000000000007</v>
      </c>
      <c r="D8" s="122">
        <v>-37.4</v>
      </c>
      <c r="E8" s="122">
        <v>-9.3000000000000007</v>
      </c>
      <c r="F8" s="122"/>
      <c r="G8" s="122">
        <v>-83.8</v>
      </c>
      <c r="H8" s="122">
        <v>-84.261026085286957</v>
      </c>
      <c r="I8" s="122">
        <v>-60.4</v>
      </c>
      <c r="J8" s="122"/>
      <c r="K8" s="122">
        <v>0</v>
      </c>
      <c r="L8" s="159"/>
    </row>
    <row r="9" spans="1:12" ht="15" customHeight="1" x14ac:dyDescent="0.3">
      <c r="A9" s="37" t="s">
        <v>67</v>
      </c>
      <c r="B9" s="37" t="s">
        <v>68</v>
      </c>
      <c r="C9" s="122">
        <v>-14.5</v>
      </c>
      <c r="D9" s="122">
        <v>-31.4</v>
      </c>
      <c r="E9" s="122">
        <v>1</v>
      </c>
      <c r="F9" s="122"/>
      <c r="G9" s="122">
        <v>-69.2</v>
      </c>
      <c r="H9" s="122">
        <v>-71.260714402595269</v>
      </c>
      <c r="I9" s="122">
        <v>-47.8</v>
      </c>
      <c r="J9" s="122"/>
      <c r="K9" s="122">
        <v>0</v>
      </c>
      <c r="L9" s="159"/>
    </row>
    <row r="10" spans="1:12" ht="15" customHeight="1" x14ac:dyDescent="0.3">
      <c r="A10" s="37" t="s">
        <v>69</v>
      </c>
      <c r="B10" s="37" t="s">
        <v>70</v>
      </c>
      <c r="C10" s="122">
        <v>-6.3</v>
      </c>
      <c r="D10" s="122">
        <v>-9.3000000000000007</v>
      </c>
      <c r="E10" s="122">
        <v>-3.8</v>
      </c>
      <c r="F10" s="122"/>
      <c r="G10" s="122">
        <v>36.700000000000003</v>
      </c>
      <c r="H10" s="122">
        <v>-50.946281563174956</v>
      </c>
      <c r="I10" s="122">
        <v>-57.6</v>
      </c>
      <c r="J10" s="122"/>
      <c r="K10" s="122">
        <v>0</v>
      </c>
      <c r="L10" s="159"/>
    </row>
    <row r="11" spans="1:12" ht="15" customHeight="1" x14ac:dyDescent="0.3">
      <c r="A11" s="37" t="s">
        <v>71</v>
      </c>
      <c r="B11" s="37" t="s">
        <v>72</v>
      </c>
      <c r="C11" s="122">
        <v>-3.3</v>
      </c>
      <c r="D11" s="122">
        <v>-7.8</v>
      </c>
      <c r="E11" s="122">
        <v>-4.4000000000000004</v>
      </c>
      <c r="F11" s="122"/>
      <c r="G11" s="122">
        <v>-18</v>
      </c>
      <c r="H11" s="122">
        <v>-20.079340901783439</v>
      </c>
      <c r="I11" s="122">
        <v>-28.4</v>
      </c>
      <c r="J11" s="122"/>
      <c r="K11" s="122">
        <v>0</v>
      </c>
      <c r="L11" s="159"/>
    </row>
    <row r="12" spans="1:12" ht="15" customHeight="1" x14ac:dyDescent="0.3">
      <c r="A12" s="37" t="s">
        <v>73</v>
      </c>
      <c r="B12" s="37" t="s">
        <v>74</v>
      </c>
      <c r="C12" s="122">
        <v>-7.8</v>
      </c>
      <c r="D12" s="122">
        <v>-4.5999999999999996</v>
      </c>
      <c r="E12" s="122">
        <v>-7.6</v>
      </c>
      <c r="F12" s="122"/>
      <c r="G12" s="122">
        <v>-32</v>
      </c>
      <c r="H12" s="122">
        <v>-44.166308234472808</v>
      </c>
      <c r="I12" s="122">
        <v>-37.700000000000003</v>
      </c>
      <c r="J12" s="122"/>
      <c r="K12" s="122">
        <v>0</v>
      </c>
      <c r="L12" s="159"/>
    </row>
    <row r="13" spans="1:12" ht="15" customHeight="1" x14ac:dyDescent="0.3">
      <c r="A13" s="37" t="s">
        <v>75</v>
      </c>
      <c r="B13" s="37" t="s">
        <v>76</v>
      </c>
      <c r="C13" s="122">
        <v>-4.5999999999999996</v>
      </c>
      <c r="D13" s="122">
        <v>-6.6</v>
      </c>
      <c r="E13" s="122">
        <v>4.5</v>
      </c>
      <c r="F13" s="122"/>
      <c r="G13" s="122">
        <v>-27.9</v>
      </c>
      <c r="H13" s="122">
        <v>-27.877098947028301</v>
      </c>
      <c r="I13" s="122">
        <v>-24.5</v>
      </c>
      <c r="J13" s="122"/>
      <c r="K13" s="122">
        <v>0</v>
      </c>
      <c r="L13" s="159"/>
    </row>
    <row r="14" spans="1:12" ht="15" customHeight="1" x14ac:dyDescent="0.3">
      <c r="A14" s="37" t="s">
        <v>77</v>
      </c>
      <c r="B14" s="37" t="s">
        <v>78</v>
      </c>
      <c r="C14" s="122">
        <v>-5.0999999999999996</v>
      </c>
      <c r="D14" s="122">
        <v>-4.0999999999999996</v>
      </c>
      <c r="E14" s="122">
        <v>23.8</v>
      </c>
      <c r="F14" s="122"/>
      <c r="G14" s="122">
        <v>-46.4</v>
      </c>
      <c r="H14" s="122">
        <v>-55.080987514557521</v>
      </c>
      <c r="I14" s="122">
        <v>-51.4</v>
      </c>
      <c r="J14" s="122"/>
      <c r="K14" s="122">
        <v>0</v>
      </c>
      <c r="L14" s="159"/>
    </row>
    <row r="15" spans="1:12" ht="15" customHeight="1" x14ac:dyDescent="0.3">
      <c r="A15" s="37" t="s">
        <v>79</v>
      </c>
      <c r="B15" s="37" t="s">
        <v>80</v>
      </c>
      <c r="C15" s="122">
        <v>3.2</v>
      </c>
      <c r="D15" s="122">
        <v>10.1</v>
      </c>
      <c r="E15" s="122">
        <v>24.4</v>
      </c>
      <c r="F15" s="122"/>
      <c r="G15" s="122">
        <v>-22</v>
      </c>
      <c r="H15" s="122">
        <v>-60.543689162392077</v>
      </c>
      <c r="I15" s="122">
        <v>-44.7</v>
      </c>
      <c r="J15" s="122"/>
      <c r="K15" s="122">
        <v>0</v>
      </c>
      <c r="L15" s="159"/>
    </row>
    <row r="16" spans="1:12" ht="15" customHeight="1" x14ac:dyDescent="0.3">
      <c r="A16" s="37" t="s">
        <v>81</v>
      </c>
      <c r="B16" s="37" t="s">
        <v>82</v>
      </c>
      <c r="C16" s="122">
        <v>0</v>
      </c>
      <c r="D16" s="122">
        <v>13.2</v>
      </c>
      <c r="E16" s="122">
        <v>21.3</v>
      </c>
      <c r="F16" s="122"/>
      <c r="G16" s="122">
        <v>-34.6</v>
      </c>
      <c r="H16" s="122">
        <v>-60.41695363535721</v>
      </c>
      <c r="I16" s="122">
        <v>-39</v>
      </c>
      <c r="J16" s="122"/>
      <c r="K16" s="122">
        <v>0</v>
      </c>
      <c r="L16" s="159"/>
    </row>
    <row r="17" spans="1:12" ht="15" customHeight="1" x14ac:dyDescent="0.3">
      <c r="A17" s="37" t="s">
        <v>83</v>
      </c>
      <c r="B17" s="37" t="s">
        <v>84</v>
      </c>
      <c r="C17" s="122">
        <v>-3.1</v>
      </c>
      <c r="D17" s="122">
        <v>13.2</v>
      </c>
      <c r="E17" s="122">
        <v>24.4</v>
      </c>
      <c r="F17" s="122"/>
      <c r="G17" s="122">
        <v>-15.5</v>
      </c>
      <c r="H17" s="122">
        <v>-36.796686321167385</v>
      </c>
      <c r="I17" s="122">
        <v>39.9</v>
      </c>
      <c r="J17" s="122"/>
      <c r="K17" s="122">
        <v>0</v>
      </c>
      <c r="L17" s="159"/>
    </row>
    <row r="18" spans="1:12" ht="15" customHeight="1" x14ac:dyDescent="0.3">
      <c r="A18" s="37" t="s">
        <v>85</v>
      </c>
      <c r="B18" s="37" t="s">
        <v>86</v>
      </c>
      <c r="C18" s="122">
        <v>-4.4000000000000004</v>
      </c>
      <c r="D18" s="122">
        <v>5.5</v>
      </c>
      <c r="E18" s="122">
        <v>20</v>
      </c>
      <c r="F18" s="122"/>
      <c r="G18" s="122">
        <v>-44.4</v>
      </c>
      <c r="H18" s="122">
        <v>-39.299999999999997</v>
      </c>
      <c r="I18" s="122">
        <v>-54.5</v>
      </c>
      <c r="J18" s="122"/>
      <c r="K18" s="122">
        <v>0</v>
      </c>
      <c r="L18" s="159"/>
    </row>
    <row r="19" spans="1:12" ht="15" customHeight="1" x14ac:dyDescent="0.3">
      <c r="A19" s="37" t="s">
        <v>87</v>
      </c>
      <c r="B19" s="37" t="s">
        <v>88</v>
      </c>
      <c r="C19" s="122">
        <v>-13.5</v>
      </c>
      <c r="D19" s="122">
        <v>-16</v>
      </c>
      <c r="E19" s="122">
        <v>-9.8000000000000007</v>
      </c>
      <c r="F19" s="122"/>
      <c r="G19" s="122">
        <v>-47.2</v>
      </c>
      <c r="H19" s="122">
        <v>-55</v>
      </c>
      <c r="I19" s="122">
        <v>-62</v>
      </c>
      <c r="J19" s="122"/>
      <c r="K19" s="122">
        <v>0</v>
      </c>
      <c r="L19" s="159"/>
    </row>
    <row r="20" spans="1:12" ht="15" customHeight="1" x14ac:dyDescent="0.3">
      <c r="A20" s="37" t="s">
        <v>89</v>
      </c>
      <c r="B20" s="37" t="s">
        <v>90</v>
      </c>
      <c r="C20" s="122">
        <v>-15.4</v>
      </c>
      <c r="D20" s="122">
        <v>8.3000000000000007</v>
      </c>
      <c r="E20" s="122">
        <v>9.4</v>
      </c>
      <c r="F20" s="122"/>
      <c r="G20" s="122">
        <v>-30.9</v>
      </c>
      <c r="H20" s="122">
        <v>-58.3</v>
      </c>
      <c r="I20" s="122">
        <v>-41.2</v>
      </c>
      <c r="J20" s="122"/>
      <c r="K20" s="122">
        <v>0</v>
      </c>
      <c r="L20" s="159"/>
    </row>
    <row r="21" spans="1:12" ht="15" customHeight="1" x14ac:dyDescent="0.3">
      <c r="A21" s="37" t="s">
        <v>91</v>
      </c>
      <c r="B21" s="37" t="s">
        <v>92</v>
      </c>
      <c r="C21" s="122">
        <v>-21.6</v>
      </c>
      <c r="D21" s="122">
        <v>1</v>
      </c>
      <c r="E21" s="122">
        <v>4</v>
      </c>
      <c r="F21" s="122"/>
      <c r="G21" s="122">
        <v>-33.1</v>
      </c>
      <c r="H21" s="122">
        <v>-58.3</v>
      </c>
      <c r="I21" s="122">
        <v>-49.6</v>
      </c>
      <c r="J21" s="122"/>
      <c r="K21" s="122">
        <v>0</v>
      </c>
      <c r="L21" s="159"/>
    </row>
    <row r="22" spans="1:12" ht="15" customHeight="1" x14ac:dyDescent="0.3">
      <c r="A22" s="37" t="s">
        <v>93</v>
      </c>
      <c r="B22" s="37" t="s">
        <v>94</v>
      </c>
      <c r="C22" s="122">
        <v>-20.5</v>
      </c>
      <c r="D22" s="122">
        <v>3.6</v>
      </c>
      <c r="E22" s="122">
        <v>6.1</v>
      </c>
      <c r="F22" s="122"/>
      <c r="G22" s="122">
        <v>-28.5</v>
      </c>
      <c r="H22" s="122">
        <v>-58.4</v>
      </c>
      <c r="I22" s="122">
        <v>-36.200000000000003</v>
      </c>
      <c r="J22" s="122"/>
      <c r="K22" s="122">
        <v>0</v>
      </c>
      <c r="L22" s="159"/>
    </row>
    <row r="23" spans="1:12" ht="15" customHeight="1" x14ac:dyDescent="0.3">
      <c r="A23" s="37" t="s">
        <v>95</v>
      </c>
      <c r="B23" s="37" t="s">
        <v>96</v>
      </c>
      <c r="C23" s="122">
        <v>-18.5</v>
      </c>
      <c r="D23" s="122">
        <v>6.6</v>
      </c>
      <c r="E23" s="122">
        <v>0.3</v>
      </c>
      <c r="F23" s="122"/>
      <c r="G23" s="122">
        <v>-40.799999999999997</v>
      </c>
      <c r="H23" s="122">
        <v>-64.8</v>
      </c>
      <c r="I23" s="122">
        <v>-62.8</v>
      </c>
      <c r="J23" s="122"/>
      <c r="K23" s="122">
        <v>0</v>
      </c>
      <c r="L23" s="159"/>
    </row>
    <row r="24" spans="1:12" ht="15" customHeight="1" x14ac:dyDescent="0.3">
      <c r="A24" s="37" t="s">
        <v>97</v>
      </c>
      <c r="B24" s="37" t="s">
        <v>98</v>
      </c>
      <c r="C24" s="122">
        <v>-12.085150409284706</v>
      </c>
      <c r="D24" s="122">
        <v>9.9828802944601787</v>
      </c>
      <c r="E24" s="122">
        <v>0.30210044059230456</v>
      </c>
      <c r="F24" s="122"/>
      <c r="G24" s="122">
        <v>-44.050027352312924</v>
      </c>
      <c r="H24" s="122">
        <v>-67.452795308963658</v>
      </c>
      <c r="I24" s="122">
        <v>-48.710758623629467</v>
      </c>
      <c r="J24" s="122"/>
      <c r="K24" s="122">
        <v>0</v>
      </c>
      <c r="L24" s="159"/>
    </row>
    <row r="25" spans="1:12" ht="15" customHeight="1" x14ac:dyDescent="0.3">
      <c r="A25" s="37" t="s">
        <v>99</v>
      </c>
      <c r="B25" s="37" t="s">
        <v>100</v>
      </c>
      <c r="C25" s="122">
        <v>0</v>
      </c>
      <c r="D25" s="122">
        <v>8.3423965757669727</v>
      </c>
      <c r="E25" s="122">
        <v>0</v>
      </c>
      <c r="F25" s="122"/>
      <c r="G25" s="122">
        <v>-41.709265583645077</v>
      </c>
      <c r="H25" s="122">
        <v>-54.870837858169217</v>
      </c>
      <c r="I25" s="122">
        <v>-52.629947049727164</v>
      </c>
      <c r="J25" s="122"/>
      <c r="K25" s="122">
        <v>0</v>
      </c>
      <c r="L25" s="159"/>
    </row>
    <row r="26" spans="1:12" ht="15" customHeight="1" x14ac:dyDescent="0.3">
      <c r="A26" s="37" t="s">
        <v>101</v>
      </c>
      <c r="B26" s="37" t="s">
        <v>102</v>
      </c>
      <c r="C26" s="122">
        <v>5.6722179511280197</v>
      </c>
      <c r="D26" s="122">
        <v>8.7229708347904769</v>
      </c>
      <c r="E26" s="122">
        <v>7.357123375070068</v>
      </c>
      <c r="F26" s="122"/>
      <c r="G26" s="122">
        <v>-22.916781104191188</v>
      </c>
      <c r="H26" s="122">
        <v>-36.078353378715327</v>
      </c>
      <c r="I26" s="122">
        <v>-32.296324405191193</v>
      </c>
      <c r="J26" s="122"/>
      <c r="K26" s="122">
        <v>0</v>
      </c>
      <c r="L26" s="159"/>
    </row>
    <row r="27" spans="1:12" ht="15" customHeight="1" x14ac:dyDescent="0.3">
      <c r="A27" s="37" t="s">
        <v>103</v>
      </c>
      <c r="B27" s="37" t="s">
        <v>104</v>
      </c>
      <c r="C27" s="122">
        <v>2.0805721491687903</v>
      </c>
      <c r="D27" s="122">
        <v>-5.8556309633662549</v>
      </c>
      <c r="E27" s="122">
        <v>1.768760324064272</v>
      </c>
      <c r="F27" s="122"/>
      <c r="G27" s="122">
        <v>-42.602275514618611</v>
      </c>
      <c r="H27" s="122">
        <v>-57.523283781403457</v>
      </c>
      <c r="I27" s="122">
        <v>-49.293634844666748</v>
      </c>
      <c r="J27" s="122"/>
      <c r="K27" s="122">
        <v>0</v>
      </c>
      <c r="L27" s="159"/>
    </row>
    <row r="28" spans="1:12" ht="15" customHeight="1" x14ac:dyDescent="0.3">
      <c r="A28" s="37" t="s">
        <v>105</v>
      </c>
      <c r="B28" s="37" t="s">
        <v>106</v>
      </c>
      <c r="C28" s="122">
        <v>6.3248185194253503</v>
      </c>
      <c r="D28" s="122">
        <v>11.245563854699355</v>
      </c>
      <c r="E28" s="122">
        <v>-3.3934606566667416</v>
      </c>
      <c r="F28" s="122"/>
      <c r="G28" s="122">
        <v>-37.368804860443234</v>
      </c>
      <c r="H28" s="122">
        <v>-51.787202223358207</v>
      </c>
      <c r="I28" s="122">
        <v>-47.733965393467109</v>
      </c>
      <c r="J28" s="122"/>
      <c r="K28" s="122">
        <v>0</v>
      </c>
      <c r="L28" s="159"/>
    </row>
    <row r="29" spans="1:12" ht="15" customHeight="1" x14ac:dyDescent="0.3">
      <c r="A29" s="37" t="s">
        <v>107</v>
      </c>
      <c r="B29" s="37" t="s">
        <v>108</v>
      </c>
      <c r="C29" s="122">
        <v>-11.385259133252914</v>
      </c>
      <c r="D29" s="122">
        <v>18.491478580404603</v>
      </c>
      <c r="E29" s="122">
        <v>6.5050413074719993</v>
      </c>
      <c r="F29" s="122"/>
      <c r="G29" s="122">
        <v>-22.630967666107431</v>
      </c>
      <c r="H29" s="122">
        <v>-54.408509540894087</v>
      </c>
      <c r="I29" s="122">
        <v>-55.097159707256907</v>
      </c>
      <c r="J29" s="122"/>
      <c r="K29" s="122">
        <v>0</v>
      </c>
      <c r="L29" s="159"/>
    </row>
    <row r="30" spans="1:12" ht="15" customHeight="1" x14ac:dyDescent="0.3">
      <c r="A30" s="37" t="s">
        <v>109</v>
      </c>
      <c r="B30" s="37" t="s">
        <v>110</v>
      </c>
      <c r="C30" s="122">
        <v>2.0805721491687903</v>
      </c>
      <c r="D30" s="122">
        <v>11.172392969887168</v>
      </c>
      <c r="E30" s="122">
        <v>27.078966043460817</v>
      </c>
      <c r="F30" s="122"/>
      <c r="G30" s="122">
        <v>-9.0639139624004343</v>
      </c>
      <c r="H30" s="122">
        <v>-42.587256288340726</v>
      </c>
      <c r="I30" s="122">
        <v>-34.566848329663294</v>
      </c>
      <c r="J30" s="122"/>
      <c r="K30" s="122">
        <v>0</v>
      </c>
      <c r="L30" s="159"/>
    </row>
    <row r="31" spans="1:12" ht="15" customHeight="1" x14ac:dyDescent="0.3">
      <c r="A31" s="37" t="s">
        <v>111</v>
      </c>
      <c r="B31" s="37" t="s">
        <v>112</v>
      </c>
      <c r="C31" s="122">
        <v>2.0805721491687903</v>
      </c>
      <c r="D31" s="122">
        <v>8.0204079586774331</v>
      </c>
      <c r="E31" s="122">
        <v>8.6817937355150541</v>
      </c>
      <c r="F31" s="122"/>
      <c r="G31" s="122">
        <v>-6.0130066943208309</v>
      </c>
      <c r="H31" s="122">
        <v>-47.231076487339159</v>
      </c>
      <c r="I31" s="122">
        <v>-47.6313270057639</v>
      </c>
      <c r="J31" s="122"/>
      <c r="K31" s="122">
        <v>0</v>
      </c>
      <c r="L31" s="159"/>
    </row>
    <row r="32" spans="1:12" ht="15" customHeight="1" x14ac:dyDescent="0.3">
      <c r="A32" s="37" t="s">
        <v>113</v>
      </c>
      <c r="B32" s="37" t="s">
        <v>114</v>
      </c>
      <c r="C32" s="122">
        <v>-1.9696326865106968</v>
      </c>
      <c r="D32" s="122">
        <v>3.1997987732453095</v>
      </c>
      <c r="E32" s="122">
        <v>27.773128281450727</v>
      </c>
      <c r="F32" s="122"/>
      <c r="G32" s="122">
        <v>17.29960630275901</v>
      </c>
      <c r="H32" s="122">
        <v>-37.900189204957279</v>
      </c>
      <c r="I32" s="122">
        <v>-48.928291398722607</v>
      </c>
      <c r="J32" s="122"/>
      <c r="K32" s="122">
        <v>0</v>
      </c>
      <c r="L32" s="159"/>
    </row>
    <row r="33" spans="1:15" ht="15" customHeight="1" x14ac:dyDescent="0.3">
      <c r="A33" s="37" t="s">
        <v>115</v>
      </c>
      <c r="B33" s="37" t="s">
        <v>116</v>
      </c>
      <c r="C33" s="122">
        <v>9.4329749088530708</v>
      </c>
      <c r="D33" s="122">
        <v>11.868242475065143</v>
      </c>
      <c r="E33" s="122">
        <v>22.896344668830466</v>
      </c>
      <c r="F33" s="122"/>
      <c r="G33" s="122">
        <v>-29.003083173568168</v>
      </c>
      <c r="H33" s="122">
        <v>-30.227716119394053</v>
      </c>
      <c r="I33" s="122">
        <v>-25.27647857819413</v>
      </c>
      <c r="J33" s="122"/>
      <c r="K33" s="122">
        <v>0</v>
      </c>
      <c r="L33" s="159"/>
    </row>
    <row r="34" spans="1:15" ht="15" customHeight="1" x14ac:dyDescent="0.3">
      <c r="A34" s="37" t="s">
        <v>117</v>
      </c>
      <c r="B34" s="37" t="s">
        <v>118</v>
      </c>
      <c r="C34" s="122">
        <v>8.6684437018198341</v>
      </c>
      <c r="D34" s="122">
        <v>12.036835877681524</v>
      </c>
      <c r="E34" s="122">
        <v>26.732581211612079</v>
      </c>
      <c r="F34" s="122"/>
      <c r="G34" s="122">
        <v>-36.342197252259027</v>
      </c>
      <c r="H34" s="122">
        <v>-19.338668855491719</v>
      </c>
      <c r="I34" s="122">
        <v>-47.798716709648758</v>
      </c>
      <c r="J34" s="122"/>
      <c r="K34" s="122">
        <v>0</v>
      </c>
      <c r="L34" s="159"/>
    </row>
    <row r="35" spans="1:15" ht="15" customHeight="1" x14ac:dyDescent="0.3">
      <c r="A35" s="37" t="s">
        <v>119</v>
      </c>
      <c r="B35" s="37" t="s">
        <v>120</v>
      </c>
      <c r="C35" s="122">
        <v>1.1000000000000001</v>
      </c>
      <c r="D35" s="122">
        <v>-2.9</v>
      </c>
      <c r="E35" s="122">
        <v>29.2</v>
      </c>
      <c r="F35" s="122"/>
      <c r="G35" s="122">
        <v>-15.1</v>
      </c>
      <c r="H35" s="122">
        <v>-37.1</v>
      </c>
      <c r="I35" s="122">
        <v>-40</v>
      </c>
      <c r="J35" s="122"/>
      <c r="K35" s="122">
        <v>0</v>
      </c>
      <c r="L35" s="159"/>
    </row>
    <row r="36" spans="1:15" ht="15" customHeight="1" x14ac:dyDescent="0.3">
      <c r="A36" s="37" t="s">
        <v>121</v>
      </c>
      <c r="B36" s="37" t="s">
        <v>147</v>
      </c>
      <c r="C36" s="122">
        <v>16.578642172287569</v>
      </c>
      <c r="D36" s="122">
        <v>7.0360353160269229</v>
      </c>
      <c r="E36" s="122">
        <v>33.529099110869453</v>
      </c>
      <c r="F36" s="122"/>
      <c r="G36" s="122">
        <v>-15.096113525189219</v>
      </c>
      <c r="H36" s="122">
        <v>-41.914082205690498</v>
      </c>
      <c r="I36" s="122">
        <v>-33.611563273141584</v>
      </c>
      <c r="J36" s="122"/>
      <c r="K36" s="122">
        <v>0</v>
      </c>
      <c r="L36" s="159"/>
    </row>
    <row r="37" spans="1:15" ht="15" customHeight="1" x14ac:dyDescent="0.3">
      <c r="A37" s="37" t="s">
        <v>123</v>
      </c>
      <c r="B37" s="37" t="s">
        <v>124</v>
      </c>
      <c r="C37" s="122">
        <v>12.548541890832574</v>
      </c>
      <c r="D37" s="122">
        <v>6.3746827389296463</v>
      </c>
      <c r="E37" s="122">
        <v>22.237843038352608</v>
      </c>
      <c r="F37" s="122"/>
      <c r="G37" s="122">
        <v>-28.272005718856381</v>
      </c>
      <c r="H37" s="122">
        <v>-31.331084387064024</v>
      </c>
      <c r="I37" s="122">
        <v>-25.457685617528835</v>
      </c>
      <c r="J37" s="122"/>
      <c r="K37" s="122">
        <v>0</v>
      </c>
      <c r="L37" s="159"/>
    </row>
    <row r="38" spans="1:15" ht="15" customHeight="1" x14ac:dyDescent="0.3">
      <c r="A38" s="37" t="s">
        <v>125</v>
      </c>
      <c r="B38" s="37" t="s">
        <v>126</v>
      </c>
      <c r="C38" s="122">
        <v>-7.1133355153889495</v>
      </c>
      <c r="D38" s="122">
        <v>4.3384626187398831</v>
      </c>
      <c r="E38" s="122">
        <v>16.867656849506961</v>
      </c>
      <c r="F38" s="122"/>
      <c r="G38" s="122">
        <v>-20.625243548876448</v>
      </c>
      <c r="H38" s="122">
        <v>-34.748095838704216</v>
      </c>
      <c r="I38" s="122">
        <v>-26.319333212766232</v>
      </c>
      <c r="J38" s="122"/>
      <c r="K38" s="122">
        <v>0</v>
      </c>
      <c r="L38" s="159"/>
    </row>
    <row r="39" spans="1:15" ht="15" customHeight="1" x14ac:dyDescent="0.3">
      <c r="A39" s="37" t="s">
        <v>127</v>
      </c>
      <c r="B39" s="37" t="s">
        <v>128</v>
      </c>
      <c r="C39" s="122">
        <v>-14.718477506704813</v>
      </c>
      <c r="D39" s="122">
        <v>6.9614429337188071</v>
      </c>
      <c r="E39" s="122">
        <v>16.867656849506961</v>
      </c>
      <c r="F39" s="122"/>
      <c r="G39" s="122">
        <v>-20.625243548876448</v>
      </c>
      <c r="H39" s="122">
        <v>-36.111027403336074</v>
      </c>
      <c r="I39" s="122">
        <v>-26.319333212766232</v>
      </c>
      <c r="J39" s="122"/>
      <c r="K39" s="122">
        <v>0</v>
      </c>
      <c r="L39" s="159"/>
    </row>
    <row r="40" spans="1:15" ht="15" customHeight="1" x14ac:dyDescent="0.3">
      <c r="A40" s="37" t="s">
        <v>129</v>
      </c>
      <c r="B40" s="37" t="s">
        <v>130</v>
      </c>
      <c r="C40" s="122">
        <v>-15.015226961167963</v>
      </c>
      <c r="D40" s="122">
        <v>2.2159549688049105</v>
      </c>
      <c r="E40" s="122">
        <v>21.741351331874171</v>
      </c>
      <c r="F40" s="122"/>
      <c r="G40" s="122">
        <v>-19.209494941148659</v>
      </c>
      <c r="H40" s="122">
        <v>-36.18378620241149</v>
      </c>
      <c r="I40" s="122">
        <v>-24.761200826270063</v>
      </c>
      <c r="J40" s="122"/>
      <c r="K40" s="122">
        <v>0</v>
      </c>
      <c r="L40" s="159"/>
    </row>
    <row r="41" spans="1:15" ht="15" customHeight="1" x14ac:dyDescent="0.3">
      <c r="A41" s="37" t="s">
        <v>131</v>
      </c>
      <c r="B41" s="37" t="s">
        <v>132</v>
      </c>
      <c r="C41" s="122">
        <v>-15.015226961167963</v>
      </c>
      <c r="D41" s="122">
        <v>2.2159549688049105</v>
      </c>
      <c r="E41" s="122">
        <v>21.741351331874171</v>
      </c>
      <c r="F41" s="122"/>
      <c r="G41" s="122">
        <v>-13.424649985333318</v>
      </c>
      <c r="H41" s="122">
        <v>-24.614096290780807</v>
      </c>
      <c r="I41" s="122">
        <v>-18.976355870454721</v>
      </c>
      <c r="J41" s="122"/>
      <c r="K41" s="122">
        <v>0</v>
      </c>
      <c r="L41" s="159"/>
    </row>
    <row r="42" spans="1:15" ht="15" customHeight="1" x14ac:dyDescent="0.3">
      <c r="A42" s="37" t="s">
        <v>133</v>
      </c>
      <c r="B42" s="37" t="s">
        <v>134</v>
      </c>
      <c r="C42" s="122">
        <v>-15.015226961167963</v>
      </c>
      <c r="D42" s="122">
        <v>-0.4907872193080689</v>
      </c>
      <c r="E42" s="122">
        <v>13.335357802012327</v>
      </c>
      <c r="F42" s="122"/>
      <c r="G42" s="122">
        <v>-13.424649985333318</v>
      </c>
      <c r="H42" s="122">
        <v>-20.865157045288289</v>
      </c>
      <c r="I42" s="122">
        <v>-24.628136318086259</v>
      </c>
      <c r="J42" s="122"/>
      <c r="K42" s="122">
        <v>0</v>
      </c>
      <c r="L42" s="159"/>
    </row>
    <row r="43" spans="1:15" ht="15" customHeight="1" x14ac:dyDescent="0.3">
      <c r="A43" s="37" t="s">
        <v>135</v>
      </c>
      <c r="B43" s="37" t="s">
        <v>136</v>
      </c>
      <c r="C43" s="122">
        <v>-15.015226961167963</v>
      </c>
      <c r="D43" s="122">
        <v>-0.4907872193080689</v>
      </c>
      <c r="E43" s="122">
        <v>13.335357802012327</v>
      </c>
      <c r="F43" s="122"/>
      <c r="G43" s="122">
        <v>-13.424649985333318</v>
      </c>
      <c r="H43" s="122">
        <v>-18.581243692849235</v>
      </c>
      <c r="I43" s="122">
        <v>-24.628136318086259</v>
      </c>
      <c r="J43" s="122"/>
      <c r="K43" s="122">
        <v>0</v>
      </c>
      <c r="L43" s="159"/>
    </row>
    <row r="44" spans="1:15" ht="15" customHeight="1" x14ac:dyDescent="0.3">
      <c r="A44" s="37" t="s">
        <v>137</v>
      </c>
      <c r="B44" s="37" t="s">
        <v>138</v>
      </c>
      <c r="C44" s="122">
        <v>-15.545593325369994</v>
      </c>
      <c r="D44" s="122">
        <v>1.8856281684140108</v>
      </c>
      <c r="E44" s="122">
        <v>5.0947078526937402</v>
      </c>
      <c r="F44" s="122"/>
      <c r="G44" s="122">
        <v>-17.598455566433259</v>
      </c>
      <c r="H44" s="122">
        <v>-33.473930965268039</v>
      </c>
      <c r="I44" s="122">
        <v>-14.929185434622793</v>
      </c>
      <c r="J44" s="122"/>
      <c r="K44" s="122">
        <v>-8.5588279874658024</v>
      </c>
      <c r="L44" s="159"/>
    </row>
    <row r="45" spans="1:15" s="40" customFormat="1" ht="15" customHeight="1" x14ac:dyDescent="0.3">
      <c r="A45" s="37" t="s">
        <v>143</v>
      </c>
      <c r="B45" s="37" t="s">
        <v>144</v>
      </c>
      <c r="C45" s="122">
        <v>-14.051826791511157</v>
      </c>
      <c r="D45" s="122">
        <v>-15.317033412558168</v>
      </c>
      <c r="E45" s="122">
        <v>7.5426525038194425</v>
      </c>
      <c r="F45" s="122">
        <v>0</v>
      </c>
      <c r="G45" s="122">
        <v>4.6065222477311369</v>
      </c>
      <c r="H45" s="122">
        <v>-6.0012687669704308</v>
      </c>
      <c r="I45" s="122">
        <v>-28.325697771161472</v>
      </c>
      <c r="J45" s="122">
        <v>-28.325697771161472</v>
      </c>
      <c r="K45" s="122">
        <v>0</v>
      </c>
      <c r="L45" s="159"/>
      <c r="M45" s="39"/>
      <c r="N45" s="39"/>
      <c r="O45" s="39"/>
    </row>
    <row r="46" spans="1:15" s="40" customFormat="1" ht="15" customHeight="1" x14ac:dyDescent="0.3">
      <c r="A46" s="37" t="s">
        <v>290</v>
      </c>
      <c r="B46" s="37" t="s">
        <v>291</v>
      </c>
      <c r="C46" s="122">
        <v>-13.78394120759209</v>
      </c>
      <c r="D46" s="122">
        <v>-1.2684114807221745</v>
      </c>
      <c r="E46" s="122">
        <v>12.451944315852124</v>
      </c>
      <c r="F46" s="122">
        <v>0</v>
      </c>
      <c r="G46" s="122">
        <v>-7.4911579921962836</v>
      </c>
      <c r="H46" s="122">
        <v>-10.03443224654454</v>
      </c>
      <c r="I46" s="122">
        <v>-2.5368229614443489</v>
      </c>
      <c r="J46" s="122">
        <v>-2.5368229614443489</v>
      </c>
      <c r="K46" s="122">
        <v>0</v>
      </c>
      <c r="L46" s="159"/>
      <c r="M46" s="39"/>
      <c r="N46" s="39"/>
      <c r="O46" s="39"/>
    </row>
    <row r="47" spans="1:15" s="40" customFormat="1" ht="15" customHeight="1" x14ac:dyDescent="0.3">
      <c r="A47" s="37" t="s">
        <v>300</v>
      </c>
      <c r="B47" s="37" t="s">
        <v>301</v>
      </c>
      <c r="C47" s="122">
        <v>1.9415370554545852</v>
      </c>
      <c r="D47" s="122">
        <v>1.9415370554545852</v>
      </c>
      <c r="E47" s="122">
        <v>7.5195138967742752</v>
      </c>
      <c r="F47" s="122">
        <v>0</v>
      </c>
      <c r="G47" s="122">
        <v>0</v>
      </c>
      <c r="H47" s="122">
        <v>-9.4610509522288595</v>
      </c>
      <c r="I47" s="122">
        <v>-1.9415370554545852</v>
      </c>
      <c r="J47" s="122">
        <v>-1.9415370554545852</v>
      </c>
      <c r="K47" s="122">
        <v>0</v>
      </c>
      <c r="L47" s="159"/>
      <c r="M47" s="39"/>
      <c r="N47" s="39"/>
      <c r="O47" s="39"/>
    </row>
    <row r="48" spans="1:15" s="40" customFormat="1" x14ac:dyDescent="0.3">
      <c r="A48" s="37"/>
      <c r="B48" s="37"/>
      <c r="C48" s="121"/>
      <c r="D48" s="122"/>
      <c r="E48" s="122"/>
      <c r="F48" s="122"/>
      <c r="G48" s="122"/>
      <c r="H48" s="122"/>
      <c r="I48" s="122"/>
      <c r="J48" s="122"/>
      <c r="K48" s="122"/>
      <c r="L48" s="39"/>
      <c r="M48" s="39"/>
      <c r="N48" s="39"/>
      <c r="O48" s="39"/>
    </row>
    <row r="49" spans="1:10" s="40" customFormat="1" x14ac:dyDescent="0.3">
      <c r="C49" s="39"/>
      <c r="D49" s="39"/>
      <c r="E49" s="41"/>
      <c r="F49" s="41"/>
      <c r="G49" s="41"/>
      <c r="H49" s="41"/>
      <c r="I49" s="41"/>
      <c r="J49" s="41"/>
    </row>
    <row r="50" spans="1:10" s="43" customFormat="1" ht="15.75" customHeight="1" x14ac:dyDescent="0.35">
      <c r="A50" s="75" t="s">
        <v>256</v>
      </c>
      <c r="B50" s="76"/>
      <c r="C50" s="76"/>
      <c r="D50" s="76"/>
      <c r="E50" s="76"/>
    </row>
    <row r="51" spans="1:10" s="79" customFormat="1" ht="17.25" x14ac:dyDescent="0.35">
      <c r="A51" s="77" t="s">
        <v>245</v>
      </c>
      <c r="B51" s="78"/>
      <c r="C51" s="78"/>
      <c r="D51" s="78"/>
      <c r="E51" s="78"/>
    </row>
    <row r="52" spans="1:10" s="40" customFormat="1" x14ac:dyDescent="0.25">
      <c r="C52" s="41"/>
      <c r="D52" s="41"/>
      <c r="E52" s="41"/>
      <c r="F52" s="41"/>
      <c r="G52" s="41"/>
      <c r="H52" s="41"/>
      <c r="I52" s="41"/>
      <c r="J52" s="41"/>
    </row>
  </sheetData>
  <mergeCells count="12">
    <mergeCell ref="A4:B5"/>
    <mergeCell ref="K6:K7"/>
    <mergeCell ref="A6:B7"/>
    <mergeCell ref="C6:D6"/>
    <mergeCell ref="E6:F6"/>
    <mergeCell ref="G6:I6"/>
    <mergeCell ref="J6:J7"/>
    <mergeCell ref="C4:D4"/>
    <mergeCell ref="E4:F4"/>
    <mergeCell ref="G4:I4"/>
    <mergeCell ref="J4:J5"/>
    <mergeCell ref="K4:K5"/>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0"/>
  <sheetViews>
    <sheetView workbookViewId="0">
      <pane xSplit="2" ySplit="7" topLeftCell="C29" activePane="bottomRight" state="frozen"/>
      <selection pane="topRight" activeCell="C1" sqref="C1"/>
      <selection pane="bottomLeft" activeCell="A8" sqref="A8"/>
      <selection pane="bottomRight" activeCell="I44" sqref="I44"/>
    </sheetView>
  </sheetViews>
  <sheetFormatPr defaultRowHeight="17.25" x14ac:dyDescent="0.35"/>
  <cols>
    <col min="1" max="2" width="9.140625" style="60"/>
    <col min="3" max="3" width="12" style="60" customWidth="1"/>
    <col min="4" max="8" width="9.140625" style="60"/>
    <col min="9" max="9" width="11.42578125" style="60" customWidth="1"/>
    <col min="10" max="16384" width="9.140625" style="60"/>
  </cols>
  <sheetData>
    <row r="1" spans="1:11" s="49" customFormat="1" x14ac:dyDescent="0.35">
      <c r="A1" s="47" t="s">
        <v>272</v>
      </c>
      <c r="B1" s="48"/>
      <c r="C1" s="48"/>
      <c r="D1" s="48"/>
    </row>
    <row r="2" spans="1:11" s="52" customFormat="1" x14ac:dyDescent="0.35">
      <c r="A2" s="50" t="s">
        <v>273</v>
      </c>
      <c r="B2" s="51"/>
      <c r="C2" s="51"/>
      <c r="D2" s="51"/>
    </row>
    <row r="4" spans="1:11" s="54" customFormat="1" x14ac:dyDescent="0.35">
      <c r="A4" s="189" t="s">
        <v>247</v>
      </c>
      <c r="B4" s="190"/>
      <c r="C4" s="208" t="s">
        <v>157</v>
      </c>
      <c r="D4" s="210" t="s">
        <v>158</v>
      </c>
      <c r="E4" s="210"/>
      <c r="F4" s="210" t="s">
        <v>159</v>
      </c>
      <c r="G4" s="210"/>
      <c r="H4" s="210"/>
      <c r="I4" s="210"/>
      <c r="J4" s="210"/>
      <c r="K4" s="53" t="s">
        <v>160</v>
      </c>
    </row>
    <row r="5" spans="1:11" s="54" customFormat="1" ht="48" customHeight="1" x14ac:dyDescent="0.35">
      <c r="A5" s="189"/>
      <c r="B5" s="190"/>
      <c r="C5" s="209"/>
      <c r="D5" s="254" t="s">
        <v>162</v>
      </c>
      <c r="E5" s="254" t="s">
        <v>163</v>
      </c>
      <c r="F5" s="254" t="s">
        <v>164</v>
      </c>
      <c r="G5" s="254" t="s">
        <v>340</v>
      </c>
      <c r="H5" s="254" t="s">
        <v>166</v>
      </c>
      <c r="I5" s="254" t="s">
        <v>167</v>
      </c>
      <c r="J5" s="254" t="s">
        <v>232</v>
      </c>
      <c r="K5" s="70"/>
    </row>
    <row r="6" spans="1:11" s="57" customFormat="1" ht="20.25" customHeight="1" x14ac:dyDescent="0.35">
      <c r="A6" s="193" t="s">
        <v>248</v>
      </c>
      <c r="B6" s="194"/>
      <c r="C6" s="206" t="s">
        <v>199</v>
      </c>
      <c r="D6" s="207" t="s">
        <v>200</v>
      </c>
      <c r="E6" s="207"/>
      <c r="F6" s="207" t="s">
        <v>206</v>
      </c>
      <c r="G6" s="207"/>
      <c r="H6" s="207"/>
      <c r="I6" s="207"/>
      <c r="J6" s="207"/>
      <c r="K6" s="71" t="s">
        <v>208</v>
      </c>
    </row>
    <row r="7" spans="1:11" s="69" customFormat="1" ht="50.25" customHeight="1" x14ac:dyDescent="0.35">
      <c r="A7" s="193"/>
      <c r="B7" s="194"/>
      <c r="C7" s="206"/>
      <c r="D7" s="255" t="s">
        <v>201</v>
      </c>
      <c r="E7" s="255" t="s">
        <v>202</v>
      </c>
      <c r="F7" s="255" t="s">
        <v>242</v>
      </c>
      <c r="G7" s="255" t="s">
        <v>341</v>
      </c>
      <c r="H7" s="255" t="s">
        <v>204</v>
      </c>
      <c r="I7" s="255" t="s">
        <v>205</v>
      </c>
      <c r="J7" s="255" t="s">
        <v>207</v>
      </c>
      <c r="K7" s="73"/>
    </row>
    <row r="8" spans="1:11" s="59" customFormat="1" ht="15" x14ac:dyDescent="0.3">
      <c r="A8" s="58" t="s">
        <v>65</v>
      </c>
      <c r="B8" s="58" t="s">
        <v>66</v>
      </c>
      <c r="C8" s="119"/>
      <c r="D8" s="120">
        <v>-54</v>
      </c>
      <c r="E8" s="120">
        <v>-45.7</v>
      </c>
      <c r="F8" s="120">
        <v>-10.1</v>
      </c>
      <c r="G8" s="120">
        <v>-32.700000000000003</v>
      </c>
      <c r="H8" s="120">
        <v>-27.2</v>
      </c>
      <c r="I8" s="120"/>
      <c r="J8" s="120">
        <v>-56.9</v>
      </c>
      <c r="K8" s="120">
        <v>0</v>
      </c>
    </row>
    <row r="9" spans="1:11" s="59" customFormat="1" ht="15" x14ac:dyDescent="0.3">
      <c r="A9" s="58" t="s">
        <v>67</v>
      </c>
      <c r="B9" s="58" t="s">
        <v>68</v>
      </c>
      <c r="C9" s="119"/>
      <c r="D9" s="120">
        <v>-21.5</v>
      </c>
      <c r="E9" s="120">
        <v>-46</v>
      </c>
      <c r="F9" s="120">
        <v>-6.2</v>
      </c>
      <c r="G9" s="120">
        <v>6.4</v>
      </c>
      <c r="H9" s="120">
        <v>-41.8</v>
      </c>
      <c r="I9" s="120"/>
      <c r="J9" s="120">
        <v>-3.7</v>
      </c>
      <c r="K9" s="120">
        <v>0</v>
      </c>
    </row>
    <row r="10" spans="1:11" s="59" customFormat="1" ht="15" x14ac:dyDescent="0.3">
      <c r="A10" s="58" t="s">
        <v>69</v>
      </c>
      <c r="B10" s="58" t="s">
        <v>70</v>
      </c>
      <c r="C10" s="119"/>
      <c r="D10" s="120">
        <v>-10.1</v>
      </c>
      <c r="E10" s="120">
        <v>-45.9</v>
      </c>
      <c r="F10" s="120">
        <v>-10.7</v>
      </c>
      <c r="G10" s="120">
        <v>-27.5</v>
      </c>
      <c r="H10" s="120">
        <v>-28.9</v>
      </c>
      <c r="I10" s="120"/>
      <c r="J10" s="120">
        <v>-10.7</v>
      </c>
      <c r="K10" s="120">
        <v>0</v>
      </c>
    </row>
    <row r="11" spans="1:11" s="59" customFormat="1" ht="15" x14ac:dyDescent="0.3">
      <c r="A11" s="58" t="s">
        <v>71</v>
      </c>
      <c r="B11" s="58" t="s">
        <v>72</v>
      </c>
      <c r="C11" s="119"/>
      <c r="D11" s="120">
        <v>-6.1</v>
      </c>
      <c r="E11" s="120">
        <v>-23.3</v>
      </c>
      <c r="F11" s="120">
        <v>-5.6</v>
      </c>
      <c r="G11" s="120">
        <v>1</v>
      </c>
      <c r="H11" s="120">
        <v>0</v>
      </c>
      <c r="I11" s="120"/>
      <c r="J11" s="120">
        <v>4.5</v>
      </c>
      <c r="K11" s="120">
        <v>0</v>
      </c>
    </row>
    <row r="12" spans="1:11" s="59" customFormat="1" ht="15" x14ac:dyDescent="0.3">
      <c r="A12" s="58" t="s">
        <v>73</v>
      </c>
      <c r="B12" s="58" t="s">
        <v>74</v>
      </c>
      <c r="C12" s="119"/>
      <c r="D12" s="120">
        <v>-10.1</v>
      </c>
      <c r="E12" s="120">
        <v>-27.7</v>
      </c>
      <c r="F12" s="120">
        <v>-3.6</v>
      </c>
      <c r="G12" s="120">
        <v>1</v>
      </c>
      <c r="H12" s="120">
        <v>-7.7</v>
      </c>
      <c r="I12" s="120"/>
      <c r="J12" s="120">
        <v>0</v>
      </c>
      <c r="K12" s="120">
        <v>0</v>
      </c>
    </row>
    <row r="13" spans="1:11" s="59" customFormat="1" ht="15" x14ac:dyDescent="0.3">
      <c r="A13" s="58" t="s">
        <v>75</v>
      </c>
      <c r="B13" s="58" t="s">
        <v>76</v>
      </c>
      <c r="C13" s="119"/>
      <c r="D13" s="120">
        <v>-5.6</v>
      </c>
      <c r="E13" s="120">
        <v>-31</v>
      </c>
      <c r="F13" s="120">
        <v>-5.9</v>
      </c>
      <c r="G13" s="120">
        <v>10.1</v>
      </c>
      <c r="H13" s="120">
        <v>-20.8</v>
      </c>
      <c r="I13" s="120"/>
      <c r="J13" s="120">
        <v>13.2</v>
      </c>
      <c r="K13" s="120">
        <v>0</v>
      </c>
    </row>
    <row r="14" spans="1:11" s="59" customFormat="1" ht="15" x14ac:dyDescent="0.3">
      <c r="A14" s="58" t="s">
        <v>77</v>
      </c>
      <c r="B14" s="58" t="s">
        <v>78</v>
      </c>
      <c r="C14" s="119"/>
      <c r="D14" s="120">
        <v>-2.6</v>
      </c>
      <c r="E14" s="120">
        <v>-22.5</v>
      </c>
      <c r="F14" s="120">
        <v>-6.5</v>
      </c>
      <c r="G14" s="120">
        <v>1.1000000000000001</v>
      </c>
      <c r="H14" s="120">
        <v>-18.7</v>
      </c>
      <c r="I14" s="120"/>
      <c r="J14" s="120">
        <v>-7.4</v>
      </c>
      <c r="K14" s="120">
        <v>0</v>
      </c>
    </row>
    <row r="15" spans="1:11" s="59" customFormat="1" ht="15" x14ac:dyDescent="0.3">
      <c r="A15" s="58" t="s">
        <v>79</v>
      </c>
      <c r="B15" s="58" t="s">
        <v>80</v>
      </c>
      <c r="C15" s="119"/>
      <c r="D15" s="120">
        <v>-7.5</v>
      </c>
      <c r="E15" s="120">
        <v>-26.4</v>
      </c>
      <c r="F15" s="120">
        <v>-5.4</v>
      </c>
      <c r="G15" s="120">
        <v>6</v>
      </c>
      <c r="H15" s="120">
        <v>-20.7</v>
      </c>
      <c r="I15" s="120"/>
      <c r="J15" s="120">
        <v>-2.1</v>
      </c>
      <c r="K15" s="120">
        <v>0</v>
      </c>
    </row>
    <row r="16" spans="1:11" s="59" customFormat="1" ht="15" x14ac:dyDescent="0.3">
      <c r="A16" s="58" t="s">
        <v>81</v>
      </c>
      <c r="B16" s="58" t="s">
        <v>82</v>
      </c>
      <c r="C16" s="119"/>
      <c r="D16" s="120">
        <v>-2.2999999999999998</v>
      </c>
      <c r="E16" s="120">
        <v>-11.1</v>
      </c>
      <c r="F16" s="120">
        <v>-5.9</v>
      </c>
      <c r="G16" s="120">
        <v>10.1</v>
      </c>
      <c r="H16" s="120">
        <v>-13</v>
      </c>
      <c r="I16" s="120"/>
      <c r="J16" s="120">
        <v>0</v>
      </c>
      <c r="K16" s="120">
        <v>0</v>
      </c>
    </row>
    <row r="17" spans="1:11" s="59" customFormat="1" ht="15" x14ac:dyDescent="0.3">
      <c r="A17" s="58" t="s">
        <v>83</v>
      </c>
      <c r="B17" s="58" t="s">
        <v>84</v>
      </c>
      <c r="C17" s="119"/>
      <c r="D17" s="120">
        <v>19.8</v>
      </c>
      <c r="E17" s="120">
        <v>0</v>
      </c>
      <c r="F17" s="120">
        <v>6.1</v>
      </c>
      <c r="G17" s="120">
        <v>4.5</v>
      </c>
      <c r="H17" s="120">
        <v>-27.5</v>
      </c>
      <c r="I17" s="120"/>
      <c r="J17" s="120">
        <v>1.5</v>
      </c>
      <c r="K17" s="120">
        <v>0</v>
      </c>
    </row>
    <row r="18" spans="1:11" s="59" customFormat="1" ht="15" x14ac:dyDescent="0.3">
      <c r="A18" s="58" t="s">
        <v>85</v>
      </c>
      <c r="B18" s="58" t="s">
        <v>86</v>
      </c>
      <c r="C18" s="119"/>
      <c r="D18" s="120">
        <v>13.6</v>
      </c>
      <c r="E18" s="120">
        <v>-12.2</v>
      </c>
      <c r="F18" s="120">
        <v>7.6</v>
      </c>
      <c r="G18" s="120">
        <v>-9.6</v>
      </c>
      <c r="H18" s="120">
        <v>-12.4</v>
      </c>
      <c r="I18" s="120"/>
      <c r="J18" s="120">
        <v>-5</v>
      </c>
      <c r="K18" s="120">
        <v>0</v>
      </c>
    </row>
    <row r="19" spans="1:11" s="59" customFormat="1" ht="15" x14ac:dyDescent="0.3">
      <c r="A19" s="58" t="s">
        <v>87</v>
      </c>
      <c r="B19" s="58" t="s">
        <v>88</v>
      </c>
      <c r="C19" s="119"/>
      <c r="D19" s="120">
        <v>4.8</v>
      </c>
      <c r="E19" s="120">
        <v>-12.1</v>
      </c>
      <c r="F19" s="120">
        <v>-8.6999999999999993</v>
      </c>
      <c r="G19" s="120">
        <v>-6.9</v>
      </c>
      <c r="H19" s="120">
        <v>-13.7</v>
      </c>
      <c r="I19" s="120"/>
      <c r="J19" s="120">
        <v>-7.1</v>
      </c>
      <c r="K19" s="120">
        <v>0</v>
      </c>
    </row>
    <row r="20" spans="1:11" s="59" customFormat="1" ht="15" x14ac:dyDescent="0.3">
      <c r="A20" s="58" t="s">
        <v>89</v>
      </c>
      <c r="B20" s="58" t="s">
        <v>90</v>
      </c>
      <c r="C20" s="119"/>
      <c r="D20" s="120">
        <v>-11.5</v>
      </c>
      <c r="E20" s="120">
        <v>-13.7</v>
      </c>
      <c r="F20" s="120">
        <v>-24.4</v>
      </c>
      <c r="G20" s="120">
        <v>6.6</v>
      </c>
      <c r="H20" s="120">
        <v>-21.6</v>
      </c>
      <c r="I20" s="120"/>
      <c r="J20" s="120">
        <v>-18.7</v>
      </c>
      <c r="K20" s="120">
        <v>0</v>
      </c>
    </row>
    <row r="21" spans="1:11" s="59" customFormat="1" ht="15" x14ac:dyDescent="0.3">
      <c r="A21" s="58" t="s">
        <v>91</v>
      </c>
      <c r="B21" s="58" t="s">
        <v>92</v>
      </c>
      <c r="C21" s="119"/>
      <c r="D21" s="120" t="s">
        <v>161</v>
      </c>
      <c r="E21" s="120">
        <v>-11.1</v>
      </c>
      <c r="F21" s="120">
        <v>-17.8</v>
      </c>
      <c r="G21" s="120">
        <v>-2.1</v>
      </c>
      <c r="H21" s="120">
        <v>-27.7</v>
      </c>
      <c r="I21" s="120"/>
      <c r="J21" s="120">
        <v>-18.7</v>
      </c>
      <c r="K21" s="120">
        <v>0</v>
      </c>
    </row>
    <row r="22" spans="1:11" s="59" customFormat="1" ht="15" x14ac:dyDescent="0.3">
      <c r="A22" s="58" t="s">
        <v>93</v>
      </c>
      <c r="B22" s="58" t="s">
        <v>94</v>
      </c>
      <c r="C22" s="119"/>
      <c r="D22" s="120">
        <v>-21.2</v>
      </c>
      <c r="E22" s="120">
        <v>-16.8</v>
      </c>
      <c r="F22" s="120">
        <v>-23.2</v>
      </c>
      <c r="G22" s="120">
        <v>-6.3</v>
      </c>
      <c r="H22" s="120">
        <v>-16.600000000000001</v>
      </c>
      <c r="I22" s="120"/>
      <c r="J22" s="120">
        <v>-15.8</v>
      </c>
      <c r="K22" s="120">
        <v>0</v>
      </c>
    </row>
    <row r="23" spans="1:11" s="59" customFormat="1" ht="15" x14ac:dyDescent="0.3">
      <c r="A23" s="58" t="s">
        <v>95</v>
      </c>
      <c r="B23" s="58" t="s">
        <v>96</v>
      </c>
      <c r="C23" s="119"/>
      <c r="D23" s="120">
        <v>-21.3</v>
      </c>
      <c r="E23" s="120">
        <v>-16.8</v>
      </c>
      <c r="F23" s="120">
        <v>-4.3</v>
      </c>
      <c r="G23" s="120">
        <v>4.3</v>
      </c>
      <c r="H23" s="120">
        <v>-30.3</v>
      </c>
      <c r="I23" s="120"/>
      <c r="J23" s="120">
        <v>-18.3</v>
      </c>
      <c r="K23" s="120">
        <v>0</v>
      </c>
    </row>
    <row r="24" spans="1:11" s="59" customFormat="1" ht="15" x14ac:dyDescent="0.3">
      <c r="A24" s="58" t="s">
        <v>97</v>
      </c>
      <c r="B24" s="58" t="s">
        <v>98</v>
      </c>
      <c r="C24" s="119"/>
      <c r="D24" s="120">
        <v>10.4</v>
      </c>
      <c r="E24" s="120">
        <v>-18</v>
      </c>
      <c r="F24" s="120">
        <v>5.7</v>
      </c>
      <c r="G24" s="120">
        <v>-2.2999999999999998</v>
      </c>
      <c r="H24" s="120">
        <v>-24</v>
      </c>
      <c r="I24" s="120"/>
      <c r="J24" s="120">
        <v>-17.399999999999999</v>
      </c>
      <c r="K24" s="120">
        <v>0</v>
      </c>
    </row>
    <row r="25" spans="1:11" s="59" customFormat="1" ht="15" x14ac:dyDescent="0.3">
      <c r="A25" s="58" t="s">
        <v>99</v>
      </c>
      <c r="B25" s="58" t="s">
        <v>100</v>
      </c>
      <c r="C25" s="119"/>
      <c r="D25" s="120">
        <v>1.3</v>
      </c>
      <c r="E25" s="120">
        <v>-43.9</v>
      </c>
      <c r="F25" s="120">
        <v>-5.7</v>
      </c>
      <c r="G25" s="120">
        <v>5.7</v>
      </c>
      <c r="H25" s="120">
        <v>-11.4</v>
      </c>
      <c r="I25" s="120"/>
      <c r="J25" s="120">
        <v>-2.2999999999999998</v>
      </c>
      <c r="K25" s="120">
        <v>0</v>
      </c>
    </row>
    <row r="26" spans="1:11" s="59" customFormat="1" ht="15" x14ac:dyDescent="0.3">
      <c r="A26" s="58" t="s">
        <v>101</v>
      </c>
      <c r="B26" s="58" t="s">
        <v>102</v>
      </c>
      <c r="C26" s="119"/>
      <c r="D26" s="120">
        <v>19.3</v>
      </c>
      <c r="E26" s="120">
        <v>-19.399999999999999</v>
      </c>
      <c r="F26" s="120">
        <v>11.4</v>
      </c>
      <c r="G26" s="120">
        <v>-5.7</v>
      </c>
      <c r="H26" s="120">
        <v>0.7</v>
      </c>
      <c r="I26" s="120"/>
      <c r="J26" s="120">
        <v>3.3</v>
      </c>
      <c r="K26" s="120">
        <v>0</v>
      </c>
    </row>
    <row r="27" spans="1:11" s="59" customFormat="1" ht="15" x14ac:dyDescent="0.3">
      <c r="A27" s="58" t="s">
        <v>103</v>
      </c>
      <c r="B27" s="58" t="s">
        <v>104</v>
      </c>
      <c r="C27" s="119"/>
      <c r="D27" s="120">
        <v>10.199999999999999</v>
      </c>
      <c r="E27" s="120">
        <v>-36.5</v>
      </c>
      <c r="F27" s="120">
        <v>18.899999999999999</v>
      </c>
      <c r="G27" s="120">
        <v>-0.3</v>
      </c>
      <c r="H27" s="120">
        <v>-15.2</v>
      </c>
      <c r="I27" s="120"/>
      <c r="J27" s="120">
        <v>6.3</v>
      </c>
      <c r="K27" s="120">
        <v>0</v>
      </c>
    </row>
    <row r="28" spans="1:11" s="59" customFormat="1" ht="15" x14ac:dyDescent="0.3">
      <c r="A28" s="58" t="s">
        <v>105</v>
      </c>
      <c r="B28" s="58" t="s">
        <v>106</v>
      </c>
      <c r="C28" s="119"/>
      <c r="D28" s="120">
        <v>8.6</v>
      </c>
      <c r="E28" s="120">
        <v>-21.8</v>
      </c>
      <c r="F28" s="120">
        <v>18.899999999999999</v>
      </c>
      <c r="G28" s="120">
        <v>2</v>
      </c>
      <c r="H28" s="120">
        <v>-6.3</v>
      </c>
      <c r="I28" s="120"/>
      <c r="J28" s="120">
        <v>5.8</v>
      </c>
      <c r="K28" s="120">
        <v>-9.6</v>
      </c>
    </row>
    <row r="29" spans="1:11" s="59" customFormat="1" ht="15" x14ac:dyDescent="0.3">
      <c r="A29" s="58" t="s">
        <v>107</v>
      </c>
      <c r="B29" s="58" t="s">
        <v>108</v>
      </c>
      <c r="C29" s="119"/>
      <c r="D29" s="120">
        <v>19.8</v>
      </c>
      <c r="E29" s="120">
        <v>-8.9</v>
      </c>
      <c r="F29" s="120">
        <v>12.7</v>
      </c>
      <c r="G29" s="120">
        <v>2.4</v>
      </c>
      <c r="H29" s="120">
        <v>7.6</v>
      </c>
      <c r="I29" s="120"/>
      <c r="J29" s="120">
        <v>3.4</v>
      </c>
      <c r="K29" s="120">
        <v>0</v>
      </c>
    </row>
    <row r="30" spans="1:11" s="59" customFormat="1" ht="15" x14ac:dyDescent="0.3">
      <c r="A30" s="58" t="s">
        <v>109</v>
      </c>
      <c r="B30" s="58" t="s">
        <v>110</v>
      </c>
      <c r="C30" s="119"/>
      <c r="D30" s="120">
        <v>22.3</v>
      </c>
      <c r="E30" s="120">
        <v>-5.0999999999999996</v>
      </c>
      <c r="F30" s="120">
        <v>6.3</v>
      </c>
      <c r="G30" s="120">
        <v>-1.8</v>
      </c>
      <c r="H30" s="120">
        <v>9.4</v>
      </c>
      <c r="I30" s="120"/>
      <c r="J30" s="120">
        <v>3.4</v>
      </c>
      <c r="K30" s="120">
        <v>0</v>
      </c>
    </row>
    <row r="31" spans="1:11" s="59" customFormat="1" ht="15" x14ac:dyDescent="0.3">
      <c r="A31" s="58" t="s">
        <v>111</v>
      </c>
      <c r="B31" s="58" t="s">
        <v>112</v>
      </c>
      <c r="C31" s="119"/>
      <c r="D31" s="120">
        <v>28.2</v>
      </c>
      <c r="E31" s="120">
        <v>-9.1999999999999993</v>
      </c>
      <c r="F31" s="120">
        <v>6.3</v>
      </c>
      <c r="G31" s="120">
        <v>-4</v>
      </c>
      <c r="H31" s="120">
        <v>1.8</v>
      </c>
      <c r="I31" s="120"/>
      <c r="J31" s="120">
        <v>-3.4</v>
      </c>
      <c r="K31" s="120">
        <v>0</v>
      </c>
    </row>
    <row r="32" spans="1:11" s="59" customFormat="1" ht="15" x14ac:dyDescent="0.3">
      <c r="A32" s="58" t="s">
        <v>113</v>
      </c>
      <c r="B32" s="58" t="s">
        <v>114</v>
      </c>
      <c r="C32" s="119"/>
      <c r="D32" s="120">
        <v>26</v>
      </c>
      <c r="E32" s="120">
        <v>-5.6</v>
      </c>
      <c r="F32" s="120">
        <v>7.2</v>
      </c>
      <c r="G32" s="120">
        <v>-1.6</v>
      </c>
      <c r="H32" s="120">
        <v>5.6</v>
      </c>
      <c r="I32" s="120"/>
      <c r="J32" s="120">
        <v>0</v>
      </c>
      <c r="K32" s="120">
        <v>0</v>
      </c>
    </row>
    <row r="33" spans="1:11" s="59" customFormat="1" ht="15" x14ac:dyDescent="0.3">
      <c r="A33" s="58" t="s">
        <v>115</v>
      </c>
      <c r="B33" s="58" t="s">
        <v>116</v>
      </c>
      <c r="C33" s="119"/>
      <c r="D33" s="120">
        <v>36.4</v>
      </c>
      <c r="E33" s="120">
        <v>-5.6</v>
      </c>
      <c r="F33" s="120">
        <v>16</v>
      </c>
      <c r="G33" s="120">
        <v>10.4</v>
      </c>
      <c r="H33" s="120">
        <v>3.1</v>
      </c>
      <c r="I33" s="120"/>
      <c r="J33" s="120">
        <v>10.4</v>
      </c>
      <c r="K33" s="120">
        <v>0</v>
      </c>
    </row>
    <row r="34" spans="1:11" s="59" customFormat="1" ht="15" x14ac:dyDescent="0.3">
      <c r="A34" s="58" t="s">
        <v>117</v>
      </c>
      <c r="B34" s="58" t="s">
        <v>118</v>
      </c>
      <c r="C34" s="119"/>
      <c r="D34" s="120">
        <v>19.205230870289299</v>
      </c>
      <c r="E34" s="120">
        <v>-18.987779880935879</v>
      </c>
      <c r="F34" s="120">
        <v>5.587675310736234</v>
      </c>
      <c r="G34" s="120">
        <v>1.7514387679546217</v>
      </c>
      <c r="H34" s="120">
        <v>1.3160841324616801</v>
      </c>
      <c r="I34" s="120"/>
      <c r="J34" s="120">
        <v>-13.922760005683699</v>
      </c>
      <c r="K34" s="120">
        <v>0</v>
      </c>
    </row>
    <row r="35" spans="1:11" s="59" customFormat="1" ht="15" x14ac:dyDescent="0.3">
      <c r="A35" s="58" t="s">
        <v>119</v>
      </c>
      <c r="B35" s="58" t="s">
        <v>120</v>
      </c>
      <c r="C35" s="119"/>
      <c r="D35" s="120">
        <v>30.5</v>
      </c>
      <c r="E35" s="120">
        <v>0</v>
      </c>
      <c r="F35" s="120">
        <v>16.3</v>
      </c>
      <c r="G35" s="120">
        <v>1.8</v>
      </c>
      <c r="H35" s="120">
        <v>1.3</v>
      </c>
      <c r="I35" s="120"/>
      <c r="J35" s="120">
        <v>0</v>
      </c>
      <c r="K35" s="120">
        <v>0</v>
      </c>
    </row>
    <row r="36" spans="1:11" s="59" customFormat="1" ht="15" x14ac:dyDescent="0.3">
      <c r="A36" s="58" t="s">
        <v>121</v>
      </c>
      <c r="B36" s="58" t="s">
        <v>147</v>
      </c>
      <c r="C36" s="119"/>
      <c r="D36" s="120">
        <v>34.832666304540979</v>
      </c>
      <c r="E36" s="120">
        <v>0</v>
      </c>
      <c r="F36" s="120">
        <v>14.398652101781112</v>
      </c>
      <c r="G36" s="120">
        <v>7.339114078690856</v>
      </c>
      <c r="H36" s="120">
        <v>-11.160378066594332</v>
      </c>
      <c r="I36" s="120"/>
      <c r="J36" s="120">
        <v>-1.7514387679546217</v>
      </c>
      <c r="K36" s="120">
        <v>0</v>
      </c>
    </row>
    <row r="37" spans="1:11" s="59" customFormat="1" ht="15" x14ac:dyDescent="0.3">
      <c r="A37" s="58" t="s">
        <v>123</v>
      </c>
      <c r="B37" s="58" t="s">
        <v>124</v>
      </c>
      <c r="C37" s="119"/>
      <c r="D37" s="120">
        <v>18.575660338030513</v>
      </c>
      <c r="E37" s="120">
        <v>0</v>
      </c>
      <c r="F37" s="120">
        <v>11.722368068974786</v>
      </c>
      <c r="G37" s="120">
        <v>3.5743219296003983</v>
      </c>
      <c r="H37" s="120">
        <v>-12.224984448322203</v>
      </c>
      <c r="I37" s="120"/>
      <c r="J37" s="120">
        <v>-1.0196928894025483</v>
      </c>
      <c r="K37" s="120">
        <v>0</v>
      </c>
    </row>
    <row r="38" spans="1:11" s="59" customFormat="1" ht="15" x14ac:dyDescent="0.3">
      <c r="A38" s="58" t="s">
        <v>125</v>
      </c>
      <c r="B38" s="58" t="s">
        <v>126</v>
      </c>
      <c r="C38" s="119"/>
      <c r="D38" s="120">
        <v>9.046822867205691</v>
      </c>
      <c r="E38" s="120">
        <v>0</v>
      </c>
      <c r="F38" s="120">
        <v>6.6302349391927109</v>
      </c>
      <c r="G38" s="120">
        <v>1.2600487503470639</v>
      </c>
      <c r="H38" s="120">
        <v>-12.066939154157055</v>
      </c>
      <c r="I38" s="120"/>
      <c r="J38" s="120">
        <v>1.0196928894025483</v>
      </c>
      <c r="K38" s="120">
        <v>-12.083466511022671</v>
      </c>
    </row>
    <row r="39" spans="1:11" s="59" customFormat="1" ht="15" x14ac:dyDescent="0.3">
      <c r="A39" s="58" t="s">
        <v>127</v>
      </c>
      <c r="B39" s="58" t="s">
        <v>128</v>
      </c>
      <c r="C39" s="119"/>
      <c r="D39" s="120">
        <v>6.1794424777607535</v>
      </c>
      <c r="E39" s="120">
        <v>0</v>
      </c>
      <c r="F39" s="120">
        <v>6.6302349391927109</v>
      </c>
      <c r="G39" s="120">
        <v>-1.3629315646318614</v>
      </c>
      <c r="H39" s="120">
        <v>-9.4439588391781299</v>
      </c>
      <c r="I39" s="120"/>
      <c r="J39" s="120">
        <v>1.0196928894025483</v>
      </c>
      <c r="K39" s="120">
        <v>-12.083466511022671</v>
      </c>
    </row>
    <row r="40" spans="1:11" s="59" customFormat="1" ht="15" x14ac:dyDescent="0.3">
      <c r="A40" s="58" t="s">
        <v>129</v>
      </c>
      <c r="B40" s="58" t="s">
        <v>130</v>
      </c>
      <c r="C40" s="119"/>
      <c r="D40" s="120">
        <v>5.3178093345233792</v>
      </c>
      <c r="E40" s="120">
        <v>0</v>
      </c>
      <c r="F40" s="120">
        <v>1.2249257597014682</v>
      </c>
      <c r="G40" s="120">
        <v>-1.3861413867089314</v>
      </c>
      <c r="H40" s="120">
        <v>-21.979277546354297</v>
      </c>
      <c r="I40" s="120"/>
      <c r="J40" s="120">
        <v>0</v>
      </c>
      <c r="K40" s="120">
        <v>0</v>
      </c>
    </row>
    <row r="41" spans="1:11" s="59" customFormat="1" ht="15" x14ac:dyDescent="0.3">
      <c r="A41" s="58" t="s">
        <v>131</v>
      </c>
      <c r="B41" s="58" t="s">
        <v>132</v>
      </c>
      <c r="C41" s="119"/>
      <c r="D41" s="120">
        <v>5.3178093345233792</v>
      </c>
      <c r="E41" s="120">
        <v>0</v>
      </c>
      <c r="F41" s="120">
        <v>7.0097707155168099</v>
      </c>
      <c r="G41" s="120">
        <v>-1.3861413867089314</v>
      </c>
      <c r="H41" s="120">
        <v>-8.8409791912033366</v>
      </c>
      <c r="I41" s="120"/>
      <c r="J41" s="120">
        <v>0</v>
      </c>
      <c r="K41" s="120">
        <v>0</v>
      </c>
    </row>
    <row r="42" spans="1:11" s="59" customFormat="1" ht="15" x14ac:dyDescent="0.3">
      <c r="A42" s="58" t="s">
        <v>133</v>
      </c>
      <c r="B42" s="58" t="s">
        <v>134</v>
      </c>
      <c r="C42" s="119"/>
      <c r="D42" s="120">
        <v>3.9316679478144474</v>
      </c>
      <c r="E42" s="120">
        <v>-5.6517804476315385</v>
      </c>
      <c r="F42" s="120">
        <v>7.0097707155168099</v>
      </c>
      <c r="G42" s="120">
        <v>-20.176220189491435</v>
      </c>
      <c r="H42" s="120">
        <v>-10.161579992607384</v>
      </c>
      <c r="I42" s="120"/>
      <c r="J42" s="120">
        <v>0</v>
      </c>
      <c r="K42" s="120">
        <v>0</v>
      </c>
    </row>
    <row r="43" spans="1:11" s="59" customFormat="1" ht="15" x14ac:dyDescent="0.3">
      <c r="A43" s="58" t="s">
        <v>135</v>
      </c>
      <c r="B43" s="58" t="s">
        <v>136</v>
      </c>
      <c r="C43" s="119"/>
      <c r="D43" s="120">
        <v>3.9316679478144474</v>
      </c>
      <c r="E43" s="120">
        <v>-7.0379218343404704</v>
      </c>
      <c r="F43" s="120">
        <v>11.322880670556744</v>
      </c>
      <c r="G43" s="120">
        <v>-13.138298355150962</v>
      </c>
      <c r="H43" s="120">
        <v>-11.547721379316316</v>
      </c>
      <c r="I43" s="120"/>
      <c r="J43" s="120">
        <v>0</v>
      </c>
      <c r="K43" s="120">
        <v>0</v>
      </c>
    </row>
    <row r="44" spans="1:11" s="59" customFormat="1" ht="15" x14ac:dyDescent="0.3">
      <c r="A44" s="58" t="s">
        <v>137</v>
      </c>
      <c r="B44" s="58" t="s">
        <v>138</v>
      </c>
      <c r="C44" s="119"/>
      <c r="D44" s="120">
        <v>4.048802661377974</v>
      </c>
      <c r="E44" s="120">
        <v>-13.477420232880366</v>
      </c>
      <c r="F44" s="120">
        <v>-0.38552554097525377</v>
      </c>
      <c r="G44" s="120">
        <v>-1.3578446056660662</v>
      </c>
      <c r="H44" s="120">
        <v>-9.7550351934074992</v>
      </c>
      <c r="I44" s="120"/>
      <c r="J44" s="120">
        <v>-1.3578446056660662</v>
      </c>
      <c r="K44" s="120">
        <v>0</v>
      </c>
    </row>
    <row r="45" spans="1:11" s="59" customFormat="1" ht="15" x14ac:dyDescent="0.3">
      <c r="A45" s="58" t="s">
        <v>143</v>
      </c>
      <c r="B45" s="58" t="s">
        <v>144</v>
      </c>
      <c r="C45" s="120">
        <v>5.8717288687781481</v>
      </c>
      <c r="D45" s="120">
        <v>5.8717288687781481</v>
      </c>
      <c r="E45" s="120">
        <v>-1.2652066210470112</v>
      </c>
      <c r="F45" s="120">
        <v>0.23855503843266757</v>
      </c>
      <c r="G45" s="120">
        <v>0.23855503843266757</v>
      </c>
      <c r="H45" s="120">
        <v>-1.2652066210470112</v>
      </c>
      <c r="I45" s="120">
        <v>0</v>
      </c>
      <c r="J45" s="120">
        <v>4.9551258082599503</v>
      </c>
      <c r="K45" s="120">
        <v>0</v>
      </c>
    </row>
    <row r="46" spans="1:11" s="59" customFormat="1" ht="15" x14ac:dyDescent="0.3">
      <c r="A46" s="58" t="s">
        <v>290</v>
      </c>
      <c r="B46" s="58" t="s">
        <v>291</v>
      </c>
      <c r="C46" s="120">
        <v>0</v>
      </c>
      <c r="D46" s="120">
        <v>0</v>
      </c>
      <c r="E46" s="120">
        <v>-2.5368229614443489</v>
      </c>
      <c r="F46" s="120">
        <v>0</v>
      </c>
      <c r="G46" s="120">
        <v>-1.0143790093247802</v>
      </c>
      <c r="H46" s="120">
        <v>-2.5368229614443489</v>
      </c>
      <c r="I46" s="120">
        <v>0</v>
      </c>
      <c r="J46" s="120">
        <v>-2.1113732557370541</v>
      </c>
      <c r="K46" s="120">
        <v>0</v>
      </c>
    </row>
    <row r="47" spans="1:11" x14ac:dyDescent="0.35">
      <c r="A47" s="58" t="s">
        <v>300</v>
      </c>
      <c r="B47" s="58" t="s">
        <v>301</v>
      </c>
      <c r="C47" s="120">
        <v>0</v>
      </c>
      <c r="D47" s="120">
        <v>1.9415370554545852</v>
      </c>
      <c r="E47" s="120">
        <v>-1.9415370554545852</v>
      </c>
      <c r="F47" s="120">
        <v>0</v>
      </c>
      <c r="G47" s="120">
        <v>0</v>
      </c>
      <c r="H47" s="120">
        <v>0</v>
      </c>
      <c r="I47" s="120">
        <v>-1.9415370554545852</v>
      </c>
      <c r="J47" s="120">
        <v>0</v>
      </c>
      <c r="K47" s="120">
        <v>0</v>
      </c>
    </row>
    <row r="48" spans="1:11" ht="16.5" customHeight="1" x14ac:dyDescent="0.35">
      <c r="A48" s="62"/>
      <c r="B48" s="61"/>
      <c r="C48" s="61"/>
      <c r="D48" s="61"/>
      <c r="E48" s="61"/>
      <c r="F48" s="61"/>
      <c r="G48" s="61"/>
      <c r="H48" s="61"/>
      <c r="I48" s="61"/>
      <c r="J48" s="61"/>
      <c r="K48" s="61"/>
    </row>
    <row r="49" spans="1:1" x14ac:dyDescent="0.35">
      <c r="A49" s="63" t="s">
        <v>243</v>
      </c>
    </row>
    <row r="50" spans="1:1" s="52" customFormat="1" x14ac:dyDescent="0.35">
      <c r="A50" s="74" t="s">
        <v>244</v>
      </c>
    </row>
  </sheetData>
  <mergeCells count="8">
    <mergeCell ref="A4:B5"/>
    <mergeCell ref="A6:B7"/>
    <mergeCell ref="C6:C7"/>
    <mergeCell ref="D6:E6"/>
    <mergeCell ref="F6:J6"/>
    <mergeCell ref="C4:C5"/>
    <mergeCell ref="D4:E4"/>
    <mergeCell ref="F4:J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3"/>
  <sheetViews>
    <sheetView workbookViewId="0">
      <pane xSplit="2" ySplit="6" topLeftCell="C7" activePane="bottomRight" state="frozen"/>
      <selection pane="topRight" activeCell="C1" sqref="C1"/>
      <selection pane="bottomLeft" activeCell="A7" sqref="A7"/>
      <selection pane="bottomRight" activeCell="D19" sqref="D19"/>
    </sheetView>
  </sheetViews>
  <sheetFormatPr defaultRowHeight="15" x14ac:dyDescent="0.3"/>
  <cols>
    <col min="1" max="2" width="9.140625" style="85"/>
    <col min="3" max="3" width="14.5703125" style="85" customWidth="1"/>
    <col min="4" max="4" width="17.42578125" style="85" customWidth="1"/>
    <col min="5" max="5" width="13.7109375" style="85" customWidth="1"/>
    <col min="6" max="6" width="15.140625" style="85" customWidth="1"/>
    <col min="7" max="7" width="13" style="85" customWidth="1"/>
    <col min="8" max="8" width="10.140625" style="85" customWidth="1"/>
    <col min="9" max="16384" width="9.140625" style="85"/>
  </cols>
  <sheetData>
    <row r="2" spans="1:8" s="63" customFormat="1" ht="17.25" x14ac:dyDescent="0.35">
      <c r="A2" s="82" t="s">
        <v>254</v>
      </c>
      <c r="C2" s="125"/>
      <c r="D2" s="125"/>
      <c r="E2" s="125"/>
      <c r="F2" s="82"/>
      <c r="G2" s="82"/>
      <c r="H2" s="82"/>
    </row>
    <row r="3" spans="1:8" s="74" customFormat="1" ht="17.25" x14ac:dyDescent="0.35">
      <c r="A3" s="83" t="s">
        <v>262</v>
      </c>
      <c r="C3" s="126"/>
      <c r="D3" s="126"/>
      <c r="E3" s="126"/>
      <c r="F3" s="83"/>
      <c r="G3" s="83"/>
      <c r="H3" s="83"/>
    </row>
    <row r="4" spans="1:8" s="87" customFormat="1" x14ac:dyDescent="0.3">
      <c r="A4" s="86"/>
      <c r="C4" s="88"/>
      <c r="D4" s="88"/>
      <c r="E4" s="88"/>
      <c r="F4" s="86"/>
      <c r="G4" s="86"/>
      <c r="H4" s="86"/>
    </row>
    <row r="5" spans="1:8" s="84" customFormat="1" ht="63" customHeight="1" x14ac:dyDescent="0.3">
      <c r="A5" s="211" t="s">
        <v>247</v>
      </c>
      <c r="B5" s="211"/>
      <c r="C5" s="138" t="s">
        <v>168</v>
      </c>
      <c r="D5" s="138" t="s">
        <v>169</v>
      </c>
      <c r="E5" s="138" t="s">
        <v>170</v>
      </c>
      <c r="F5" s="138" t="s">
        <v>171</v>
      </c>
      <c r="G5" s="139" t="s">
        <v>172</v>
      </c>
    </row>
    <row r="6" spans="1:8" s="86" customFormat="1" ht="60.75" customHeight="1" x14ac:dyDescent="0.3">
      <c r="A6" s="212" t="s">
        <v>248</v>
      </c>
      <c r="B6" s="212"/>
      <c r="C6" s="136" t="s">
        <v>209</v>
      </c>
      <c r="D6" s="136" t="s">
        <v>210</v>
      </c>
      <c r="E6" s="136" t="s">
        <v>211</v>
      </c>
      <c r="F6" s="136" t="s">
        <v>212</v>
      </c>
      <c r="G6" s="137" t="s">
        <v>208</v>
      </c>
    </row>
    <row r="7" spans="1:8" x14ac:dyDescent="0.3">
      <c r="A7" s="58" t="s">
        <v>143</v>
      </c>
      <c r="B7" s="58" t="s">
        <v>144</v>
      </c>
      <c r="C7" s="67">
        <v>-3.1604056851153901</v>
      </c>
      <c r="D7" s="67">
        <v>11.129976144828436</v>
      </c>
      <c r="E7" s="67">
        <v>-1.2652066210470112</v>
      </c>
      <c r="F7" s="67">
        <v>-2.5304132420940224</v>
      </c>
      <c r="G7" s="67">
        <v>0</v>
      </c>
      <c r="H7" s="118"/>
    </row>
    <row r="8" spans="1:8" x14ac:dyDescent="0.3">
      <c r="A8" s="58" t="s">
        <v>292</v>
      </c>
      <c r="B8" s="58" t="s">
        <v>291</v>
      </c>
      <c r="C8" s="67">
        <v>0</v>
      </c>
      <c r="D8" s="67">
        <v>4.9543350307519347</v>
      </c>
      <c r="E8" s="67">
        <v>-1.2684114807221745</v>
      </c>
      <c r="F8" s="67">
        <v>-2.5368229614443489</v>
      </c>
      <c r="G8" s="67">
        <v>0</v>
      </c>
      <c r="H8" s="118"/>
    </row>
    <row r="9" spans="1:8" x14ac:dyDescent="0.3">
      <c r="A9" s="58" t="s">
        <v>306</v>
      </c>
      <c r="B9" s="58" t="s">
        <v>307</v>
      </c>
      <c r="C9" s="67">
        <v>-1.9415370554545852</v>
      </c>
      <c r="D9" s="67">
        <v>0</v>
      </c>
      <c r="E9" s="67">
        <v>-1.9415370554545852</v>
      </c>
      <c r="F9" s="67">
        <v>0</v>
      </c>
      <c r="G9" s="67">
        <v>0</v>
      </c>
      <c r="H9" s="118"/>
    </row>
    <row r="10" spans="1:8" x14ac:dyDescent="0.3">
      <c r="A10" s="58"/>
      <c r="B10" s="58"/>
      <c r="C10" s="67"/>
      <c r="D10" s="67"/>
      <c r="E10" s="67"/>
      <c r="F10" s="67"/>
      <c r="G10" s="67"/>
      <c r="H10" s="118"/>
    </row>
    <row r="11" spans="1:8" x14ac:dyDescent="0.3">
      <c r="A11" s="89"/>
      <c r="B11" s="59"/>
      <c r="C11" s="59"/>
      <c r="D11" s="59"/>
      <c r="E11" s="59"/>
      <c r="F11" s="59"/>
      <c r="G11" s="59"/>
    </row>
    <row r="12" spans="1:8" s="63" customFormat="1" ht="17.25" x14ac:dyDescent="0.35">
      <c r="A12" s="63" t="s">
        <v>257</v>
      </c>
      <c r="B12" s="90"/>
      <c r="C12" s="60"/>
      <c r="D12" s="60"/>
      <c r="E12" s="60"/>
      <c r="F12" s="60"/>
      <c r="G12" s="60"/>
      <c r="H12" s="60"/>
    </row>
    <row r="13" spans="1:8" s="74" customFormat="1" ht="17.25" x14ac:dyDescent="0.35">
      <c r="A13" s="74" t="s">
        <v>198</v>
      </c>
    </row>
  </sheetData>
  <mergeCells count="2">
    <mergeCell ref="A5:B5"/>
    <mergeCell ref="A6:B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pane xSplit="2" ySplit="7" topLeftCell="C29" activePane="bottomRight" state="frozen"/>
      <selection pane="topRight" activeCell="C1" sqref="C1"/>
      <selection pane="bottomLeft" activeCell="A8" sqref="A8"/>
      <selection pane="bottomRight" activeCell="P41" sqref="P41"/>
    </sheetView>
  </sheetViews>
  <sheetFormatPr defaultRowHeight="15" x14ac:dyDescent="0.3"/>
  <cols>
    <col min="1" max="1" width="9" style="94" customWidth="1"/>
    <col min="2" max="2" width="9.140625" style="94"/>
    <col min="3" max="3" width="10.42578125" style="94" customWidth="1"/>
    <col min="4" max="4" width="9.140625" style="94"/>
    <col min="5" max="8" width="12.42578125" style="94" customWidth="1"/>
    <col min="9" max="9" width="12.7109375" style="94" customWidth="1"/>
    <col min="10" max="10" width="8.7109375" style="94" customWidth="1"/>
    <col min="11" max="12" width="9.5703125" style="94" customWidth="1"/>
    <col min="13" max="16384" width="9.140625" style="94"/>
  </cols>
  <sheetData>
    <row r="1" spans="1:12" s="92" customFormat="1" ht="17.25" x14ac:dyDescent="0.35">
      <c r="A1" s="91" t="s">
        <v>274</v>
      </c>
    </row>
    <row r="2" spans="1:12" s="102" customFormat="1" ht="14.25" customHeight="1" x14ac:dyDescent="0.35">
      <c r="A2" s="103" t="s">
        <v>275</v>
      </c>
    </row>
    <row r="3" spans="1:12" ht="14.25" customHeight="1" x14ac:dyDescent="0.3">
      <c r="A3" s="93"/>
    </row>
    <row r="4" spans="1:12" s="93" customFormat="1" ht="18.75" customHeight="1" x14ac:dyDescent="0.3">
      <c r="C4" s="188" t="s">
        <v>55</v>
      </c>
      <c r="D4" s="188"/>
      <c r="E4" s="188" t="s">
        <v>139</v>
      </c>
      <c r="F4" s="188"/>
      <c r="G4" s="188" t="s">
        <v>140</v>
      </c>
      <c r="H4" s="188"/>
      <c r="I4" s="188" t="s">
        <v>142</v>
      </c>
      <c r="J4" s="188"/>
      <c r="K4" s="188" t="s">
        <v>56</v>
      </c>
      <c r="L4" s="188"/>
    </row>
    <row r="5" spans="1:12" s="101" customFormat="1" ht="18.75" customHeight="1" x14ac:dyDescent="0.3">
      <c r="C5" s="215" t="s">
        <v>57</v>
      </c>
      <c r="D5" s="215"/>
      <c r="E5" s="215" t="s">
        <v>58</v>
      </c>
      <c r="F5" s="215"/>
      <c r="G5" s="215" t="s">
        <v>59</v>
      </c>
      <c r="H5" s="215"/>
      <c r="I5" s="215" t="s">
        <v>141</v>
      </c>
      <c r="J5" s="215"/>
      <c r="K5" s="215" t="s">
        <v>60</v>
      </c>
      <c r="L5" s="215"/>
    </row>
    <row r="6" spans="1:12" s="93" customFormat="1" ht="19.5" customHeight="1" x14ac:dyDescent="0.3">
      <c r="A6" s="214" t="s">
        <v>258</v>
      </c>
      <c r="B6" s="214"/>
      <c r="C6" s="135" t="s">
        <v>342</v>
      </c>
      <c r="D6" s="135" t="s">
        <v>62</v>
      </c>
      <c r="E6" s="135" t="s">
        <v>342</v>
      </c>
      <c r="F6" s="135" t="s">
        <v>62</v>
      </c>
      <c r="G6" s="135" t="s">
        <v>61</v>
      </c>
      <c r="H6" s="135" t="s">
        <v>62</v>
      </c>
      <c r="I6" s="135" t="s">
        <v>61</v>
      </c>
      <c r="J6" s="135" t="s">
        <v>62</v>
      </c>
      <c r="K6" s="135" t="s">
        <v>61</v>
      </c>
      <c r="L6" s="135" t="s">
        <v>62</v>
      </c>
    </row>
    <row r="7" spans="1:12" s="93" customFormat="1" ht="21.75" customHeight="1" x14ac:dyDescent="0.3">
      <c r="A7" s="213" t="s">
        <v>259</v>
      </c>
      <c r="B7" s="213"/>
      <c r="C7" s="140" t="s">
        <v>343</v>
      </c>
      <c r="D7" s="140" t="s">
        <v>64</v>
      </c>
      <c r="E7" s="140" t="s">
        <v>343</v>
      </c>
      <c r="F7" s="140" t="s">
        <v>64</v>
      </c>
      <c r="G7" s="140" t="s">
        <v>63</v>
      </c>
      <c r="H7" s="140" t="s">
        <v>64</v>
      </c>
      <c r="I7" s="140" t="s">
        <v>63</v>
      </c>
      <c r="J7" s="140" t="s">
        <v>64</v>
      </c>
      <c r="K7" s="140" t="s">
        <v>63</v>
      </c>
      <c r="L7" s="140" t="s">
        <v>64</v>
      </c>
    </row>
    <row r="8" spans="1:12" x14ac:dyDescent="0.3">
      <c r="A8" s="94" t="s">
        <v>65</v>
      </c>
      <c r="B8" s="94" t="s">
        <v>66</v>
      </c>
      <c r="C8" s="115">
        <v>-33.091369525167465</v>
      </c>
      <c r="D8" s="115">
        <v>-23.864878293956664</v>
      </c>
      <c r="E8" s="115">
        <v>-26.7</v>
      </c>
      <c r="F8" s="115">
        <v>-19</v>
      </c>
      <c r="G8" s="115">
        <v>-29.1</v>
      </c>
      <c r="H8" s="115">
        <v>-28.7</v>
      </c>
      <c r="I8" s="115">
        <v>-24.7</v>
      </c>
      <c r="J8" s="115" t="s">
        <v>146</v>
      </c>
      <c r="K8" s="115">
        <v>-51.8</v>
      </c>
      <c r="L8" s="115" t="s">
        <v>146</v>
      </c>
    </row>
    <row r="9" spans="1:12" x14ac:dyDescent="0.3">
      <c r="A9" s="94" t="s">
        <v>67</v>
      </c>
      <c r="B9" s="94" t="s">
        <v>68</v>
      </c>
      <c r="C9" s="115">
        <v>-9.8303016701167074</v>
      </c>
      <c r="D9" s="115">
        <v>12.777092621155939</v>
      </c>
      <c r="E9" s="115">
        <v>-21.8</v>
      </c>
      <c r="F9" s="115">
        <v>13.5</v>
      </c>
      <c r="G9" s="115">
        <v>0.4</v>
      </c>
      <c r="H9" s="115">
        <v>12</v>
      </c>
      <c r="I9" s="115">
        <v>4.9000000000000004</v>
      </c>
      <c r="J9" s="115" t="s">
        <v>146</v>
      </c>
      <c r="K9" s="115">
        <v>-22.8</v>
      </c>
      <c r="L9" s="115" t="s">
        <v>146</v>
      </c>
    </row>
    <row r="10" spans="1:12" x14ac:dyDescent="0.3">
      <c r="A10" s="94" t="s">
        <v>69</v>
      </c>
      <c r="B10" s="94" t="s">
        <v>70</v>
      </c>
      <c r="C10" s="115">
        <v>-26.727396717889292</v>
      </c>
      <c r="D10" s="115">
        <v>-17.436314587474904</v>
      </c>
      <c r="E10" s="115">
        <v>-28</v>
      </c>
      <c r="F10" s="115">
        <v>-20</v>
      </c>
      <c r="G10" s="115">
        <v>-27.3</v>
      </c>
      <c r="H10" s="115">
        <v>-14.9</v>
      </c>
      <c r="I10" s="115">
        <v>-19.2</v>
      </c>
      <c r="J10" s="115" t="s">
        <v>146</v>
      </c>
      <c r="K10" s="115">
        <v>-32.5</v>
      </c>
      <c r="L10" s="115" t="s">
        <v>146</v>
      </c>
    </row>
    <row r="11" spans="1:12" x14ac:dyDescent="0.3">
      <c r="A11" s="94" t="s">
        <v>71</v>
      </c>
      <c r="B11" s="94" t="s">
        <v>72</v>
      </c>
      <c r="C11" s="115">
        <v>-21.172139398092455</v>
      </c>
      <c r="D11" s="115">
        <v>29.319429651468194</v>
      </c>
      <c r="E11" s="115">
        <v>-15.8</v>
      </c>
      <c r="F11" s="115">
        <v>37.5</v>
      </c>
      <c r="G11" s="115">
        <v>-23.4</v>
      </c>
      <c r="H11" s="115">
        <v>21.1</v>
      </c>
      <c r="I11" s="115">
        <v>-12</v>
      </c>
      <c r="J11" s="115" t="s">
        <v>146</v>
      </c>
      <c r="K11" s="115">
        <v>-32.5</v>
      </c>
      <c r="L11" s="115" t="s">
        <v>146</v>
      </c>
    </row>
    <row r="12" spans="1:12" x14ac:dyDescent="0.3">
      <c r="A12" s="94" t="s">
        <v>73</v>
      </c>
      <c r="B12" s="94" t="s">
        <v>74</v>
      </c>
      <c r="C12" s="115">
        <v>1.17527477305326</v>
      </c>
      <c r="D12" s="115">
        <v>26.575355439444348</v>
      </c>
      <c r="E12" s="115">
        <v>-8.8000000000000007</v>
      </c>
      <c r="F12" s="115">
        <v>23.8</v>
      </c>
      <c r="G12" s="115">
        <v>-1.1000000000000001</v>
      </c>
      <c r="H12" s="115">
        <v>29.3</v>
      </c>
      <c r="I12" s="115">
        <v>26.7</v>
      </c>
      <c r="J12" s="115" t="s">
        <v>146</v>
      </c>
      <c r="K12" s="115">
        <v>-13</v>
      </c>
      <c r="L12" s="115" t="s">
        <v>146</v>
      </c>
    </row>
    <row r="13" spans="1:12" x14ac:dyDescent="0.3">
      <c r="A13" s="94" t="s">
        <v>75</v>
      </c>
      <c r="B13" s="94" t="s">
        <v>76</v>
      </c>
      <c r="C13" s="115">
        <v>6.982935343474189</v>
      </c>
      <c r="D13" s="115">
        <v>8.6697874462201181</v>
      </c>
      <c r="E13" s="115">
        <v>13.5</v>
      </c>
      <c r="F13" s="115">
        <v>9.5</v>
      </c>
      <c r="G13" s="115">
        <v>-7.4</v>
      </c>
      <c r="H13" s="115">
        <v>7.9</v>
      </c>
      <c r="I13" s="115">
        <v>18</v>
      </c>
      <c r="J13" s="115" t="s">
        <v>146</v>
      </c>
      <c r="K13" s="115">
        <v>3.8</v>
      </c>
      <c r="L13" s="115" t="s">
        <v>173</v>
      </c>
    </row>
    <row r="14" spans="1:12" x14ac:dyDescent="0.3">
      <c r="A14" s="94" t="s">
        <v>77</v>
      </c>
      <c r="B14" s="94" t="s">
        <v>78</v>
      </c>
      <c r="C14" s="115">
        <v>-12.482020658838975</v>
      </c>
      <c r="D14" s="115">
        <v>16.407636950557869</v>
      </c>
      <c r="E14" s="115">
        <v>-10.9</v>
      </c>
      <c r="F14" s="115">
        <v>20.8</v>
      </c>
      <c r="G14" s="115">
        <v>-18.5</v>
      </c>
      <c r="H14" s="115">
        <v>12.1</v>
      </c>
      <c r="I14" s="115">
        <v>-1</v>
      </c>
      <c r="J14" s="115" t="s">
        <v>146</v>
      </c>
      <c r="K14" s="115">
        <v>-19.600000000000001</v>
      </c>
      <c r="L14" s="115" t="s">
        <v>146</v>
      </c>
    </row>
    <row r="15" spans="1:12" x14ac:dyDescent="0.3">
      <c r="A15" s="94" t="s">
        <v>79</v>
      </c>
      <c r="B15" s="94" t="s">
        <v>80</v>
      </c>
      <c r="C15" s="115">
        <v>1.4092227163846331</v>
      </c>
      <c r="D15" s="115">
        <v>13.927695641514179</v>
      </c>
      <c r="E15" s="115">
        <v>-9</v>
      </c>
      <c r="F15" s="115">
        <v>8.5</v>
      </c>
      <c r="G15" s="115">
        <v>5.5</v>
      </c>
      <c r="H15" s="115">
        <v>16.5</v>
      </c>
      <c r="I15" s="115">
        <v>17.7</v>
      </c>
      <c r="J15" s="115" t="s">
        <v>146</v>
      </c>
      <c r="K15" s="115">
        <v>-8.6999999999999993</v>
      </c>
      <c r="L15" s="115" t="s">
        <v>146</v>
      </c>
    </row>
    <row r="16" spans="1:12" x14ac:dyDescent="0.3">
      <c r="A16" s="94" t="s">
        <v>81</v>
      </c>
      <c r="B16" s="94" t="s">
        <v>82</v>
      </c>
      <c r="C16" s="115">
        <v>-2.3921069719645569</v>
      </c>
      <c r="D16" s="115">
        <v>11.302160234970227</v>
      </c>
      <c r="E16" s="115">
        <v>-1.8</v>
      </c>
      <c r="F16" s="115">
        <v>13.1</v>
      </c>
      <c r="G16" s="115">
        <v>0.7</v>
      </c>
      <c r="H16" s="115">
        <v>9.5</v>
      </c>
      <c r="I16" s="115">
        <v>8.6</v>
      </c>
      <c r="J16" s="115" t="s">
        <v>146</v>
      </c>
      <c r="K16" s="115">
        <v>-17</v>
      </c>
      <c r="L16" s="115" t="s">
        <v>146</v>
      </c>
    </row>
    <row r="17" spans="1:13" x14ac:dyDescent="0.3">
      <c r="A17" s="94" t="s">
        <v>83</v>
      </c>
      <c r="B17" s="94" t="s">
        <v>84</v>
      </c>
      <c r="C17" s="115">
        <v>-4.9532048548894219</v>
      </c>
      <c r="D17" s="115">
        <v>7.2575280018063504</v>
      </c>
      <c r="E17" s="115">
        <v>2.2999999999999998</v>
      </c>
      <c r="F17" s="115">
        <v>20</v>
      </c>
      <c r="G17" s="115">
        <v>-7.2</v>
      </c>
      <c r="H17" s="115">
        <v>-5.5</v>
      </c>
      <c r="I17" s="115">
        <v>0.6</v>
      </c>
      <c r="J17" s="115" t="s">
        <v>146</v>
      </c>
      <c r="K17" s="115">
        <v>-15.5</v>
      </c>
      <c r="L17" s="115" t="s">
        <v>146</v>
      </c>
    </row>
    <row r="18" spans="1:13" x14ac:dyDescent="0.3">
      <c r="A18" s="94" t="s">
        <v>85</v>
      </c>
      <c r="B18" s="94" t="s">
        <v>86</v>
      </c>
      <c r="C18" s="115">
        <v>-19.36430316498539</v>
      </c>
      <c r="D18" s="115">
        <v>29.198422572881423</v>
      </c>
      <c r="E18" s="115">
        <v>-23.5</v>
      </c>
      <c r="F18" s="115">
        <v>37.4</v>
      </c>
      <c r="G18" s="115">
        <v>-23.8</v>
      </c>
      <c r="H18" s="115">
        <v>21</v>
      </c>
      <c r="I18" s="115">
        <v>-2</v>
      </c>
      <c r="J18" s="115" t="s">
        <v>146</v>
      </c>
      <c r="K18" s="115">
        <v>-28.1</v>
      </c>
      <c r="L18" s="115" t="s">
        <v>146</v>
      </c>
    </row>
    <row r="19" spans="1:13" x14ac:dyDescent="0.3">
      <c r="A19" s="94" t="s">
        <v>87</v>
      </c>
      <c r="B19" s="94" t="s">
        <v>88</v>
      </c>
      <c r="C19" s="115">
        <v>-12.56151313234084</v>
      </c>
      <c r="D19" s="115">
        <v>25.089379611928429</v>
      </c>
      <c r="E19" s="115">
        <v>-21.8</v>
      </c>
      <c r="F19" s="115">
        <v>25.1</v>
      </c>
      <c r="G19" s="115">
        <v>-4.8</v>
      </c>
      <c r="H19" s="115">
        <v>25.1</v>
      </c>
      <c r="I19" s="115">
        <v>-13.7</v>
      </c>
      <c r="J19" s="115" t="s">
        <v>146</v>
      </c>
      <c r="K19" s="115">
        <v>-10</v>
      </c>
      <c r="L19" s="115" t="s">
        <v>146</v>
      </c>
    </row>
    <row r="20" spans="1:13" x14ac:dyDescent="0.3">
      <c r="A20" s="94" t="s">
        <v>89</v>
      </c>
      <c r="B20" s="94" t="s">
        <v>90</v>
      </c>
      <c r="C20" s="115">
        <v>-23.783639032043798</v>
      </c>
      <c r="D20" s="115">
        <v>9.1293678829403806</v>
      </c>
      <c r="E20" s="115">
        <v>-25.2</v>
      </c>
      <c r="F20" s="115">
        <v>-0.4</v>
      </c>
      <c r="G20" s="115">
        <v>-34.799999999999997</v>
      </c>
      <c r="H20" s="115">
        <v>18.600000000000001</v>
      </c>
      <c r="I20" s="115">
        <v>-3.7</v>
      </c>
      <c r="J20" s="115" t="s">
        <v>146</v>
      </c>
      <c r="K20" s="115">
        <v>-31.4</v>
      </c>
      <c r="L20" s="115" t="s">
        <v>146</v>
      </c>
    </row>
    <row r="21" spans="1:13" x14ac:dyDescent="0.3">
      <c r="A21" s="94" t="s">
        <v>91</v>
      </c>
      <c r="B21" s="94" t="s">
        <v>92</v>
      </c>
      <c r="C21" s="115">
        <v>-5.4691738781388102</v>
      </c>
      <c r="D21" s="115">
        <v>11.449683963550809</v>
      </c>
      <c r="E21" s="115">
        <v>2.6</v>
      </c>
      <c r="F21" s="115">
        <v>7.4</v>
      </c>
      <c r="G21" s="115">
        <v>-14</v>
      </c>
      <c r="H21" s="115">
        <v>15.5</v>
      </c>
      <c r="I21" s="115">
        <v>7.9</v>
      </c>
      <c r="J21" s="115" t="s">
        <v>146</v>
      </c>
      <c r="K21" s="115">
        <v>-18.399999999999999</v>
      </c>
      <c r="L21" s="115" t="s">
        <v>146</v>
      </c>
    </row>
    <row r="22" spans="1:13" x14ac:dyDescent="0.3">
      <c r="A22" s="94" t="s">
        <v>93</v>
      </c>
      <c r="B22" s="94" t="s">
        <v>94</v>
      </c>
      <c r="C22" s="115">
        <v>-4.9053009312383811</v>
      </c>
      <c r="D22" s="115">
        <v>13.052122991356072</v>
      </c>
      <c r="E22" s="115">
        <v>-2.7</v>
      </c>
      <c r="F22" s="115">
        <v>10.4</v>
      </c>
      <c r="G22" s="115">
        <v>-15.3</v>
      </c>
      <c r="H22" s="115">
        <v>15.8</v>
      </c>
      <c r="I22" s="115">
        <v>8.1</v>
      </c>
      <c r="J22" s="115" t="s">
        <v>146</v>
      </c>
      <c r="K22" s="115">
        <v>-9.6999999999999993</v>
      </c>
      <c r="L22" s="115" t="s">
        <v>146</v>
      </c>
    </row>
    <row r="23" spans="1:13" x14ac:dyDescent="0.3">
      <c r="A23" s="94" t="s">
        <v>95</v>
      </c>
      <c r="B23" s="94" t="s">
        <v>96</v>
      </c>
      <c r="C23" s="115">
        <v>6.2250000000000005</v>
      </c>
      <c r="D23" s="115">
        <v>-0.35000000000000031</v>
      </c>
      <c r="E23" s="115">
        <v>27.1</v>
      </c>
      <c r="F23" s="115">
        <v>6.2</v>
      </c>
      <c r="G23" s="115">
        <v>4.3</v>
      </c>
      <c r="H23" s="115">
        <v>-6.9</v>
      </c>
      <c r="I23" s="115">
        <v>8.5</v>
      </c>
      <c r="J23" s="115" t="s">
        <v>146</v>
      </c>
      <c r="K23" s="115">
        <v>-15</v>
      </c>
      <c r="L23" s="115" t="s">
        <v>146</v>
      </c>
    </row>
    <row r="24" spans="1:13" x14ac:dyDescent="0.3">
      <c r="A24" s="94" t="s">
        <v>97</v>
      </c>
      <c r="B24" s="94" t="s">
        <v>98</v>
      </c>
      <c r="C24" s="115">
        <v>-11.452183176963921</v>
      </c>
      <c r="D24" s="115">
        <v>16.528586362587681</v>
      </c>
      <c r="E24" s="115">
        <v>1.1000000000000001</v>
      </c>
      <c r="F24" s="115">
        <v>23.7</v>
      </c>
      <c r="G24" s="115">
        <v>-13.8</v>
      </c>
      <c r="H24" s="115">
        <v>9.3000000000000007</v>
      </c>
      <c r="I24" s="115">
        <v>-9.1</v>
      </c>
      <c r="J24" s="115" t="s">
        <v>146</v>
      </c>
      <c r="K24" s="115">
        <v>-24.1</v>
      </c>
      <c r="L24" s="115" t="s">
        <v>146</v>
      </c>
    </row>
    <row r="25" spans="1:13" x14ac:dyDescent="0.3">
      <c r="A25" s="94" t="s">
        <v>99</v>
      </c>
      <c r="B25" s="94" t="s">
        <v>100</v>
      </c>
      <c r="C25" s="115">
        <v>-6.8602376024486489</v>
      </c>
      <c r="D25" s="115">
        <v>-2.0372086454596441</v>
      </c>
      <c r="E25" s="115">
        <v>9.5</v>
      </c>
      <c r="F25" s="115">
        <v>-0.9</v>
      </c>
      <c r="G25" s="115">
        <v>17.3</v>
      </c>
      <c r="H25" s="115">
        <v>-3.2</v>
      </c>
      <c r="I25" s="115">
        <v>3.3</v>
      </c>
      <c r="J25" s="115" t="s">
        <v>146</v>
      </c>
      <c r="K25" s="115">
        <v>-23</v>
      </c>
      <c r="L25" s="115" t="s">
        <v>146</v>
      </c>
    </row>
    <row r="26" spans="1:13" x14ac:dyDescent="0.3">
      <c r="A26" s="94" t="s">
        <v>101</v>
      </c>
      <c r="B26" s="94" t="s">
        <v>102</v>
      </c>
      <c r="C26" s="115">
        <v>-29.558036569206536</v>
      </c>
      <c r="D26" s="115">
        <v>25.127272504783772</v>
      </c>
      <c r="E26" s="115">
        <v>-15.6</v>
      </c>
      <c r="F26" s="115">
        <v>23.4</v>
      </c>
      <c r="G26" s="115">
        <v>21.8</v>
      </c>
      <c r="H26" s="115">
        <v>26.9</v>
      </c>
      <c r="I26" s="115">
        <v>-20.8</v>
      </c>
      <c r="J26" s="115" t="s">
        <v>146</v>
      </c>
      <c r="K26" s="115">
        <v>-60</v>
      </c>
      <c r="L26" s="115" t="s">
        <v>146</v>
      </c>
    </row>
    <row r="27" spans="1:13" x14ac:dyDescent="0.3">
      <c r="A27" s="94" t="s">
        <v>103</v>
      </c>
      <c r="B27" s="94" t="s">
        <v>104</v>
      </c>
      <c r="C27" s="115">
        <v>-28.993957586782713</v>
      </c>
      <c r="D27" s="115">
        <v>-5.5962544679691488</v>
      </c>
      <c r="E27" s="115">
        <v>-10.3</v>
      </c>
      <c r="F27" s="115">
        <v>-0.4</v>
      </c>
      <c r="G27" s="115">
        <v>-32.5</v>
      </c>
      <c r="H27" s="115">
        <v>-10.8</v>
      </c>
      <c r="I27" s="115">
        <v>-26.2</v>
      </c>
      <c r="J27" s="115" t="s">
        <v>146</v>
      </c>
      <c r="K27" s="115">
        <v>-47</v>
      </c>
      <c r="L27" s="115" t="s">
        <v>146</v>
      </c>
    </row>
    <row r="28" spans="1:13" x14ac:dyDescent="0.3">
      <c r="A28" s="94" t="s">
        <v>105</v>
      </c>
      <c r="B28" s="94" t="s">
        <v>106</v>
      </c>
      <c r="C28" s="115">
        <v>-9.7174046444635813</v>
      </c>
      <c r="D28" s="115">
        <v>25.779973726728855</v>
      </c>
      <c r="E28" s="115">
        <v>-8.1</v>
      </c>
      <c r="F28" s="115">
        <v>31.8</v>
      </c>
      <c r="G28" s="115">
        <v>-9.1999999999999993</v>
      </c>
      <c r="H28" s="115">
        <v>19.8</v>
      </c>
      <c r="I28" s="115">
        <v>7.4</v>
      </c>
      <c r="J28" s="115" t="s">
        <v>146</v>
      </c>
      <c r="K28" s="115">
        <v>-29</v>
      </c>
      <c r="L28" s="115" t="s">
        <v>146</v>
      </c>
    </row>
    <row r="29" spans="1:13" x14ac:dyDescent="0.3">
      <c r="A29" s="94" t="s">
        <v>107</v>
      </c>
      <c r="B29" s="94" t="s">
        <v>108</v>
      </c>
      <c r="C29" s="115">
        <v>11.738982239727127</v>
      </c>
      <c r="D29" s="115">
        <v>5.8887390611581134</v>
      </c>
      <c r="E29" s="115">
        <v>19.818555632054398</v>
      </c>
      <c r="F29" s="115">
        <v>9</v>
      </c>
      <c r="G29" s="115">
        <v>3.7</v>
      </c>
      <c r="H29" s="115">
        <v>2.8</v>
      </c>
      <c r="I29" s="115">
        <v>14.8</v>
      </c>
      <c r="J29" s="115" t="s">
        <v>146</v>
      </c>
      <c r="K29" s="115">
        <v>8.6999999999999993</v>
      </c>
      <c r="L29" s="115" t="s">
        <v>146</v>
      </c>
      <c r="M29" s="96"/>
    </row>
    <row r="30" spans="1:13" x14ac:dyDescent="0.3">
      <c r="A30" s="94" t="s">
        <v>109</v>
      </c>
      <c r="B30" s="94" t="s">
        <v>110</v>
      </c>
      <c r="C30" s="115">
        <v>2.9163141687885306</v>
      </c>
      <c r="D30" s="115">
        <v>17.42154420926143</v>
      </c>
      <c r="E30" s="115">
        <v>-3.0509072680795999</v>
      </c>
      <c r="F30" s="115">
        <v>18.600000000000001</v>
      </c>
      <c r="G30" s="115">
        <v>4.3</v>
      </c>
      <c r="H30" s="115">
        <v>16.3</v>
      </c>
      <c r="I30" s="115">
        <v>4.3</v>
      </c>
      <c r="J30" s="115">
        <v>23.7</v>
      </c>
      <c r="K30" s="115">
        <v>6.2</v>
      </c>
      <c r="L30" s="115">
        <v>8.3000000000000007</v>
      </c>
      <c r="M30" s="96"/>
    </row>
    <row r="31" spans="1:13" x14ac:dyDescent="0.3">
      <c r="A31" s="94" t="s">
        <v>111</v>
      </c>
      <c r="B31" s="94" t="s">
        <v>112</v>
      </c>
      <c r="C31" s="115">
        <v>9.2041616943474853</v>
      </c>
      <c r="D31" s="115">
        <v>0.58883201226035753</v>
      </c>
      <c r="E31" s="115">
        <v>11.3651132600203</v>
      </c>
      <c r="F31" s="115">
        <v>6.9</v>
      </c>
      <c r="G31" s="115">
        <v>7.9</v>
      </c>
      <c r="H31" s="115">
        <v>1.8</v>
      </c>
      <c r="I31" s="115">
        <v>21.4</v>
      </c>
      <c r="J31" s="115">
        <v>1.8</v>
      </c>
      <c r="K31" s="115">
        <v>-3.9</v>
      </c>
      <c r="L31" s="115">
        <v>0</v>
      </c>
      <c r="M31" s="96"/>
    </row>
    <row r="32" spans="1:13" x14ac:dyDescent="0.3">
      <c r="A32" s="94" t="s">
        <v>113</v>
      </c>
      <c r="B32" s="94" t="s">
        <v>114</v>
      </c>
      <c r="C32" s="115">
        <v>-1.0040100132392018</v>
      </c>
      <c r="D32" s="115">
        <v>9.2026269867127759</v>
      </c>
      <c r="E32" s="115">
        <v>-3.1646058603463296</v>
      </c>
      <c r="F32" s="115">
        <v>12.9</v>
      </c>
      <c r="G32" s="115">
        <v>1.2</v>
      </c>
      <c r="H32" s="115">
        <v>5.5</v>
      </c>
      <c r="I32" s="115">
        <v>-3.2</v>
      </c>
      <c r="J32" s="115">
        <v>23.6</v>
      </c>
      <c r="K32" s="115">
        <v>1.2</v>
      </c>
      <c r="L32" s="115">
        <v>17.2</v>
      </c>
      <c r="M32" s="96"/>
    </row>
    <row r="33" spans="1:14" x14ac:dyDescent="0.3">
      <c r="A33" s="94" t="s">
        <v>115</v>
      </c>
      <c r="B33" s="94" t="s">
        <v>116</v>
      </c>
      <c r="C33" s="115">
        <v>-4.9284294467370344</v>
      </c>
      <c r="D33" s="115">
        <v>-2.9960124577299454</v>
      </c>
      <c r="E33" s="115">
        <v>-10.198217608972699</v>
      </c>
      <c r="F33" s="115">
        <v>-3</v>
      </c>
      <c r="G33" s="115">
        <v>-12</v>
      </c>
      <c r="H33" s="115">
        <v>-3</v>
      </c>
      <c r="I33" s="115">
        <v>5.6</v>
      </c>
      <c r="J33" s="115">
        <v>-1.4</v>
      </c>
      <c r="K33" s="115">
        <v>-3.2</v>
      </c>
      <c r="L33" s="115">
        <v>2.6</v>
      </c>
      <c r="M33" s="96"/>
    </row>
    <row r="34" spans="1:14" x14ac:dyDescent="0.3">
      <c r="A34" s="94" t="s">
        <v>117</v>
      </c>
      <c r="B34" s="94" t="s">
        <v>118</v>
      </c>
      <c r="C34" s="115">
        <v>-10.389459476895</v>
      </c>
      <c r="D34" s="115">
        <v>6.1825110141464039</v>
      </c>
      <c r="E34" s="115">
        <v>6.904577245624532</v>
      </c>
      <c r="F34" s="115">
        <v>22.840624583448864</v>
      </c>
      <c r="G34" s="115">
        <v>-20.312959117420181</v>
      </c>
      <c r="H34" s="115">
        <v>-10.475602555156058</v>
      </c>
      <c r="I34" s="115">
        <v>-7.0514902939127655</v>
      </c>
      <c r="J34" s="115">
        <v>3.3126720904800884</v>
      </c>
      <c r="K34" s="115">
        <v>-21.097965741871587</v>
      </c>
      <c r="L34" s="115">
        <v>8.6472397690768386</v>
      </c>
      <c r="M34" s="96"/>
    </row>
    <row r="35" spans="1:14" x14ac:dyDescent="0.3">
      <c r="A35" s="94" t="s">
        <v>119</v>
      </c>
      <c r="B35" s="94" t="s">
        <v>120</v>
      </c>
      <c r="C35" s="115">
        <v>25.775869009057335</v>
      </c>
      <c r="D35" s="115">
        <v>10.26518630564429</v>
      </c>
      <c r="E35" s="116">
        <v>30.2</v>
      </c>
      <c r="F35" s="116">
        <v>22.6</v>
      </c>
      <c r="G35" s="116">
        <v>7.3</v>
      </c>
      <c r="H35" s="116">
        <v>-2.1</v>
      </c>
      <c r="I35" s="116">
        <v>37.4</v>
      </c>
      <c r="J35" s="116">
        <v>24.2</v>
      </c>
      <c r="K35" s="116">
        <v>28.2</v>
      </c>
      <c r="L35" s="116">
        <v>15.8</v>
      </c>
      <c r="M35" s="97"/>
      <c r="N35" s="97"/>
    </row>
    <row r="36" spans="1:14" x14ac:dyDescent="0.3">
      <c r="A36" s="94" t="s">
        <v>174</v>
      </c>
      <c r="B36" s="94" t="s">
        <v>122</v>
      </c>
      <c r="C36" s="115">
        <v>7.9606812542083762</v>
      </c>
      <c r="D36" s="115">
        <v>24.034830188928698</v>
      </c>
      <c r="E36" s="116">
        <v>25.123675532882505</v>
      </c>
      <c r="F36" s="116">
        <v>23.330881501896787</v>
      </c>
      <c r="G36" s="116">
        <v>-7.0741247720607419</v>
      </c>
      <c r="H36" s="116">
        <v>-12.036835877681519</v>
      </c>
      <c r="I36" s="116">
        <v>1.4998922085425901</v>
      </c>
      <c r="J36" s="116">
        <v>-8.6684437018198288</v>
      </c>
      <c r="K36" s="116">
        <v>12.29328204746915</v>
      </c>
      <c r="L36" s="116">
        <v>-6.4649509242500391</v>
      </c>
      <c r="M36" s="97"/>
      <c r="N36" s="97"/>
    </row>
    <row r="37" spans="1:14" x14ac:dyDescent="0.3">
      <c r="A37" s="94" t="s">
        <v>123</v>
      </c>
      <c r="B37" s="94" t="s">
        <v>124</v>
      </c>
      <c r="C37" s="115">
        <v>1.7284552183400648</v>
      </c>
      <c r="D37" s="115">
        <v>15.305237701493974</v>
      </c>
      <c r="E37" s="116">
        <v>12.742958786398715</v>
      </c>
      <c r="F37" s="116">
        <v>21.935472640686687</v>
      </c>
      <c r="G37" s="116">
        <v>-4.1948381806971859</v>
      </c>
      <c r="H37" s="116">
        <v>-1.7603904858656347</v>
      </c>
      <c r="I37" s="116">
        <v>19.057564701385289</v>
      </c>
      <c r="J37" s="116">
        <v>16.324930590896525</v>
      </c>
      <c r="K37" s="116">
        <v>-12.232912866626435</v>
      </c>
      <c r="L37" s="116">
        <v>10.323076025157036</v>
      </c>
      <c r="M37" s="97"/>
      <c r="N37" s="97"/>
    </row>
    <row r="38" spans="1:14" x14ac:dyDescent="0.3">
      <c r="A38" s="94" t="s">
        <v>125</v>
      </c>
      <c r="B38" s="94" t="s">
        <v>126</v>
      </c>
      <c r="C38" s="115">
        <v>6.8410013021763802</v>
      </c>
      <c r="D38" s="115">
        <v>27.762156961647399</v>
      </c>
      <c r="E38" s="116">
        <v>-9.0466154495347482</v>
      </c>
      <c r="F38" s="116">
        <v>28.390537335100625</v>
      </c>
      <c r="G38" s="116">
        <v>5.8998695794760661</v>
      </c>
      <c r="H38" s="116">
        <v>31.381387073352474</v>
      </c>
      <c r="I38" s="116">
        <v>4.2180209871974546</v>
      </c>
      <c r="J38" s="116">
        <v>22.779995285310463</v>
      </c>
      <c r="K38" s="116">
        <v>9.2001826635343917</v>
      </c>
      <c r="L38" s="116">
        <v>28.758406758373546</v>
      </c>
      <c r="M38" s="97"/>
      <c r="N38" s="97"/>
    </row>
    <row r="39" spans="1:14" x14ac:dyDescent="0.3">
      <c r="A39" s="94" t="s">
        <v>127</v>
      </c>
      <c r="B39" s="94" t="s">
        <v>128</v>
      </c>
      <c r="C39" s="115">
        <v>0.31891702764675067</v>
      </c>
      <c r="D39" s="115">
        <v>9.5668644314401021</v>
      </c>
      <c r="E39" s="116">
        <v>2.6229803149789253</v>
      </c>
      <c r="F39" s="116">
        <v>22.278711315915999</v>
      </c>
      <c r="G39" s="116">
        <v>0.31891702764675067</v>
      </c>
      <c r="H39" s="116">
        <v>8.2039328668082412</v>
      </c>
      <c r="I39" s="116">
        <v>7.6051419913158629</v>
      </c>
      <c r="J39" s="116">
        <v>9.5668644314401021</v>
      </c>
      <c r="K39" s="116">
        <v>-2.3040632873321747</v>
      </c>
      <c r="L39" s="116">
        <v>5.5809525518293155</v>
      </c>
      <c r="M39" s="97"/>
      <c r="N39" s="97"/>
    </row>
    <row r="40" spans="1:14" x14ac:dyDescent="0.3">
      <c r="A40" s="94" t="s">
        <v>129</v>
      </c>
      <c r="B40" s="94" t="s">
        <v>130</v>
      </c>
      <c r="C40" s="115">
        <v>5.514316418640183</v>
      </c>
      <c r="D40" s="115">
        <v>17.403788827265089</v>
      </c>
      <c r="E40" s="116">
        <v>12.038508598624386</v>
      </c>
      <c r="F40" s="116">
        <v>23.05556927489663</v>
      </c>
      <c r="G40" s="116">
        <v>4.2893906589387143</v>
      </c>
      <c r="H40" s="116">
        <v>1.3817418659013778</v>
      </c>
      <c r="I40" s="116">
        <v>11.299161374455526</v>
      </c>
      <c r="J40" s="116">
        <v>14.118915041990713</v>
      </c>
      <c r="K40" s="116">
        <v>6.0924480158015797</v>
      </c>
      <c r="L40" s="116">
        <v>13.310905252443177</v>
      </c>
      <c r="M40" s="97"/>
      <c r="N40" s="97"/>
    </row>
    <row r="41" spans="1:14" x14ac:dyDescent="0.3">
      <c r="A41" s="94" t="s">
        <v>131</v>
      </c>
      <c r="B41" s="94" t="s">
        <v>132</v>
      </c>
      <c r="C41" s="115">
        <v>-1.2293252805090213</v>
      </c>
      <c r="D41" s="115">
        <v>14.071444147873386</v>
      </c>
      <c r="E41" s="116">
        <v>13.359109400028432</v>
      </c>
      <c r="F41" s="116">
        <v>7.0335223135329166</v>
      </c>
      <c r="G41" s="116">
        <v>-1.2293252805090213</v>
      </c>
      <c r="H41" s="116">
        <v>14.071444147873386</v>
      </c>
      <c r="I41" s="116">
        <v>11.432225882639326</v>
      </c>
      <c r="J41" s="116">
        <v>7.0335223135329166</v>
      </c>
      <c r="K41" s="116">
        <v>-1.3250003222116018</v>
      </c>
      <c r="L41" s="116">
        <v>17.063953301509272</v>
      </c>
      <c r="M41" s="97"/>
      <c r="N41" s="97"/>
    </row>
    <row r="42" spans="1:14" x14ac:dyDescent="0.3">
      <c r="A42" s="94" t="s">
        <v>133</v>
      </c>
      <c r="B42" s="94" t="s">
        <v>134</v>
      </c>
      <c r="C42" s="115">
        <v>3.6901077679095793</v>
      </c>
      <c r="D42" s="115">
        <v>17.019082711540314</v>
      </c>
      <c r="E42" s="116">
        <v>3.755648353214462</v>
      </c>
      <c r="F42" s="116">
        <v>17.019082711540314</v>
      </c>
      <c r="G42" s="116">
        <v>9.389359109658443</v>
      </c>
      <c r="H42" s="116">
        <v>17.019082711540314</v>
      </c>
      <c r="I42" s="116">
        <v>21.022674103041233</v>
      </c>
      <c r="J42" s="116">
        <v>19.725824899653293</v>
      </c>
      <c r="K42" s="116">
        <v>2.2082913394980674</v>
      </c>
      <c r="L42" s="116">
        <v>17.019082711540314</v>
      </c>
      <c r="M42" s="97"/>
      <c r="N42" s="97"/>
    </row>
    <row r="43" spans="1:14" x14ac:dyDescent="0.3">
      <c r="A43" s="94" t="s">
        <v>135</v>
      </c>
      <c r="B43" s="94" t="s">
        <v>136</v>
      </c>
      <c r="C43" s="115">
        <v>3.0637720231629273</v>
      </c>
      <c r="D43" s="115">
        <v>0.15596656583839202</v>
      </c>
      <c r="E43" s="116">
        <v>2.3695069665055311</v>
      </c>
      <c r="F43" s="116">
        <v>-5.5432847759104726</v>
      </c>
      <c r="G43" s="116">
        <v>-3.9459986923538826</v>
      </c>
      <c r="H43" s="116">
        <v>0.24156017990486883</v>
      </c>
      <c r="I43" s="116">
        <v>12.000426256068844</v>
      </c>
      <c r="J43" s="116">
        <v>2.9483023680178482</v>
      </c>
      <c r="K43" s="116">
        <v>2.2082913394980674</v>
      </c>
      <c r="L43" s="116">
        <v>4.5546701349448018</v>
      </c>
      <c r="M43" s="97"/>
      <c r="N43" s="97"/>
    </row>
    <row r="44" spans="1:14" x14ac:dyDescent="0.3">
      <c r="A44" s="94" t="s">
        <v>137</v>
      </c>
      <c r="B44" s="94" t="s">
        <v>138</v>
      </c>
      <c r="C44" s="115">
        <v>12.615269748206535</v>
      </c>
      <c r="D44" s="115">
        <v>11.381740505198669</v>
      </c>
      <c r="E44" s="116">
        <v>13.973114353872601</v>
      </c>
      <c r="F44" s="116">
        <v>6.351131536899282</v>
      </c>
      <c r="G44" s="116">
        <v>12.615269748206535</v>
      </c>
      <c r="H44" s="116">
        <v>4.9932869312332162</v>
      </c>
      <c r="I44" s="116">
        <v>13.813325097016072</v>
      </c>
      <c r="J44" s="116">
        <v>12.579795854008205</v>
      </c>
      <c r="K44" s="116">
        <v>12.615269748206535</v>
      </c>
      <c r="L44" s="116">
        <v>11.381740505198669</v>
      </c>
      <c r="M44" s="97"/>
      <c r="N44" s="97"/>
    </row>
    <row r="45" spans="1:14" x14ac:dyDescent="0.3">
      <c r="A45" s="94" t="s">
        <v>143</v>
      </c>
      <c r="B45" s="94" t="s">
        <v>144</v>
      </c>
      <c r="C45" s="115">
        <v>13.091047487351954</v>
      </c>
      <c r="D45" s="115">
        <v>0.99700747899319087</v>
      </c>
      <c r="E45" s="116">
        <v>15.731188545246695</v>
      </c>
      <c r="F45" s="116">
        <v>-1.4060082608370958</v>
      </c>
      <c r="G45" s="116">
        <v>16.813743199292716</v>
      </c>
      <c r="H45" s="116">
        <v>2.8819600765079008</v>
      </c>
      <c r="I45" s="116">
        <v>16.320096843898312</v>
      </c>
      <c r="J45" s="116">
        <v>6.6482160420129883</v>
      </c>
      <c r="K45" s="116">
        <v>-1.3291259355163194</v>
      </c>
      <c r="L45" s="116">
        <v>-4.9080725685890041</v>
      </c>
      <c r="M45" s="97"/>
      <c r="N45" s="97"/>
    </row>
    <row r="46" spans="1:14" x14ac:dyDescent="0.3">
      <c r="A46" s="94" t="s">
        <v>290</v>
      </c>
      <c r="B46" s="94" t="s">
        <v>291</v>
      </c>
      <c r="C46" s="115">
        <v>-24.161641095165663</v>
      </c>
      <c r="D46" s="115">
        <v>11.741599431254549</v>
      </c>
      <c r="E46" s="116">
        <v>-27.453253722834475</v>
      </c>
      <c r="F46" s="116">
        <v>12.759385454658483</v>
      </c>
      <c r="G46" s="116">
        <v>-24.392557105816401</v>
      </c>
      <c r="H46" s="116">
        <v>9.3001340851202112</v>
      </c>
      <c r="I46" s="116">
        <v>-25.11288770622788</v>
      </c>
      <c r="J46" s="116">
        <v>11.548487916713629</v>
      </c>
      <c r="K46" s="116">
        <v>-30.633616993205354</v>
      </c>
      <c r="L46" s="116">
        <v>11.905376917715692</v>
      </c>
      <c r="M46" s="97"/>
      <c r="N46" s="97"/>
    </row>
    <row r="47" spans="1:14" x14ac:dyDescent="0.3">
      <c r="A47" s="94" t="s">
        <v>300</v>
      </c>
      <c r="B47" s="94" t="s">
        <v>301</v>
      </c>
      <c r="C47" s="115">
        <v>4.4042168371975112</v>
      </c>
      <c r="D47" s="115">
        <v>4.8695770813921406</v>
      </c>
      <c r="E47" s="116">
        <v>0.1042211010147498</v>
      </c>
      <c r="F47" s="116">
        <v>0.90001737560660011</v>
      </c>
      <c r="G47" s="116">
        <v>4.752965125699486</v>
      </c>
      <c r="H47" s="116">
        <v>-1.1182269552432902</v>
      </c>
      <c r="I47" s="116">
        <v>-4.9716176461380268</v>
      </c>
      <c r="J47" s="116">
        <v>2.2633760920653021</v>
      </c>
      <c r="K47" s="116">
        <v>6.7443704999905361</v>
      </c>
      <c r="L47" s="116">
        <v>-6.923529212392002</v>
      </c>
      <c r="M47" s="97"/>
      <c r="N47" s="97"/>
    </row>
    <row r="48" spans="1:14" x14ac:dyDescent="0.3">
      <c r="C48" s="115"/>
      <c r="D48" s="115"/>
      <c r="E48" s="116"/>
      <c r="F48" s="116"/>
      <c r="G48" s="116"/>
      <c r="H48" s="116"/>
      <c r="I48" s="116"/>
      <c r="J48" s="116"/>
      <c r="K48" s="116"/>
      <c r="L48" s="116"/>
      <c r="M48" s="97"/>
      <c r="N48" s="97"/>
    </row>
    <row r="49" spans="1:14" x14ac:dyDescent="0.3">
      <c r="E49" s="97"/>
      <c r="J49" s="97"/>
      <c r="K49" s="97"/>
      <c r="L49" s="97"/>
      <c r="M49" s="97"/>
      <c r="N49" s="97"/>
    </row>
    <row r="50" spans="1:14" s="92" customFormat="1" ht="17.25" x14ac:dyDescent="0.35">
      <c r="A50" s="92" t="s">
        <v>249</v>
      </c>
    </row>
    <row r="51" spans="1:14" s="102" customFormat="1" ht="17.25" x14ac:dyDescent="0.35">
      <c r="A51" s="102" t="s">
        <v>250</v>
      </c>
    </row>
    <row r="53" spans="1:14" x14ac:dyDescent="0.3">
      <c r="E53" s="97"/>
      <c r="F53" s="97"/>
      <c r="G53" s="97"/>
      <c r="H53" s="97"/>
      <c r="I53" s="97"/>
      <c r="J53" s="97"/>
      <c r="K53" s="97"/>
      <c r="L53" s="97"/>
      <c r="M53" s="99"/>
      <c r="N53" s="99"/>
    </row>
    <row r="54" spans="1:14" x14ac:dyDescent="0.3">
      <c r="E54" s="28"/>
      <c r="F54" s="28"/>
      <c r="G54" s="28"/>
      <c r="H54" s="28"/>
      <c r="I54" s="28"/>
      <c r="J54" s="28"/>
      <c r="K54" s="28"/>
      <c r="L54" s="28"/>
      <c r="M54" s="28"/>
      <c r="N54" s="28"/>
    </row>
    <row r="56" spans="1:14" x14ac:dyDescent="0.3">
      <c r="E56" s="100"/>
      <c r="F56" s="100"/>
      <c r="G56" s="100"/>
      <c r="H56" s="100"/>
      <c r="I56" s="100"/>
      <c r="J56" s="100"/>
      <c r="K56" s="100"/>
      <c r="L56" s="100"/>
    </row>
    <row r="57" spans="1:14" x14ac:dyDescent="0.3">
      <c r="E57" s="100"/>
      <c r="F57" s="100"/>
      <c r="G57" s="100"/>
      <c r="H57" s="100"/>
      <c r="I57" s="100"/>
      <c r="J57" s="100"/>
      <c r="K57" s="100"/>
      <c r="L57" s="100"/>
    </row>
  </sheetData>
  <mergeCells count="12">
    <mergeCell ref="A7:B7"/>
    <mergeCell ref="A6:B6"/>
    <mergeCell ref="K4:L4"/>
    <mergeCell ref="E5:F5"/>
    <mergeCell ref="G5:H5"/>
    <mergeCell ref="I5:J5"/>
    <mergeCell ref="K5:L5"/>
    <mergeCell ref="C4:D4"/>
    <mergeCell ref="C5:D5"/>
    <mergeCell ref="E4:F4"/>
    <mergeCell ref="G4:H4"/>
    <mergeCell ref="I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pane xSplit="2" ySplit="7" topLeftCell="C8" activePane="bottomRight" state="frozen"/>
      <selection pane="topRight" activeCell="C1" sqref="C1"/>
      <selection pane="bottomLeft" activeCell="A6" sqref="A6"/>
      <selection pane="bottomRight" activeCell="C47" sqref="C47:N47"/>
    </sheetView>
  </sheetViews>
  <sheetFormatPr defaultRowHeight="17.25" x14ac:dyDescent="0.35"/>
  <cols>
    <col min="1" max="2" width="9.140625" style="107"/>
    <col min="3" max="3" width="10.5703125" style="106" customWidth="1"/>
    <col min="4" max="4" width="11.42578125" style="106" customWidth="1"/>
    <col min="5" max="5" width="15.5703125" style="106" customWidth="1"/>
    <col min="6" max="6" width="9.140625" style="106"/>
    <col min="7" max="7" width="11.7109375" style="106" customWidth="1"/>
    <col min="8" max="8" width="11.28515625" style="106" customWidth="1"/>
    <col min="9" max="9" width="12.28515625" style="106" customWidth="1"/>
    <col min="10" max="10" width="17.140625" style="106" customWidth="1"/>
    <col min="11" max="11" width="10.85546875" style="106" customWidth="1"/>
    <col min="12" max="12" width="13.5703125" style="106" customWidth="1"/>
    <col min="13" max="13" width="12" style="106" customWidth="1"/>
    <col min="14" max="16384" width="9.140625" style="106"/>
  </cols>
  <sheetData>
    <row r="1" spans="1:14" s="104" customFormat="1" x14ac:dyDescent="0.35">
      <c r="A1" s="104" t="s">
        <v>276</v>
      </c>
      <c r="B1"/>
      <c r="C1" s="105"/>
      <c r="D1" s="105"/>
      <c r="E1" s="105"/>
      <c r="F1" s="105"/>
      <c r="G1" s="105"/>
    </row>
    <row r="2" spans="1:14" s="108" customFormat="1" x14ac:dyDescent="0.35">
      <c r="A2" s="108" t="s">
        <v>277</v>
      </c>
      <c r="B2" s="110"/>
      <c r="C2" s="110"/>
      <c r="D2" s="110"/>
      <c r="E2" s="110"/>
      <c r="F2" s="110"/>
      <c r="G2" s="110"/>
    </row>
    <row r="4" spans="1:14" s="104" customFormat="1" x14ac:dyDescent="0.35">
      <c r="A4" s="220" t="s">
        <v>258</v>
      </c>
      <c r="B4" s="221"/>
      <c r="C4" s="216" t="s">
        <v>178</v>
      </c>
      <c r="D4" s="216"/>
      <c r="E4" s="216"/>
      <c r="F4" s="216"/>
      <c r="G4" s="216" t="s">
        <v>189</v>
      </c>
      <c r="H4" s="216"/>
      <c r="I4" s="216"/>
      <c r="J4" s="216"/>
      <c r="K4" s="216" t="s">
        <v>175</v>
      </c>
      <c r="L4" s="216"/>
      <c r="M4" s="216"/>
      <c r="N4" s="217" t="s">
        <v>160</v>
      </c>
    </row>
    <row r="5" spans="1:14" s="104" customFormat="1" ht="51" customHeight="1" x14ac:dyDescent="0.35">
      <c r="A5" s="220"/>
      <c r="B5" s="221"/>
      <c r="C5" s="141" t="s">
        <v>179</v>
      </c>
      <c r="D5" s="141" t="s">
        <v>180</v>
      </c>
      <c r="E5" s="141" t="s">
        <v>181</v>
      </c>
      <c r="F5" s="141" t="s">
        <v>182</v>
      </c>
      <c r="G5" s="141" t="s">
        <v>183</v>
      </c>
      <c r="H5" s="141" t="s">
        <v>184</v>
      </c>
      <c r="I5" s="141" t="s">
        <v>185</v>
      </c>
      <c r="J5" s="141" t="s">
        <v>186</v>
      </c>
      <c r="K5" s="141" t="s">
        <v>190</v>
      </c>
      <c r="L5" s="141" t="s">
        <v>187</v>
      </c>
      <c r="M5" s="141" t="s">
        <v>188</v>
      </c>
      <c r="N5" s="218"/>
    </row>
    <row r="6" spans="1:14" s="108" customFormat="1" x14ac:dyDescent="0.35">
      <c r="A6" s="219" t="s">
        <v>259</v>
      </c>
      <c r="B6" s="219"/>
      <c r="C6" s="222" t="s">
        <v>213</v>
      </c>
      <c r="D6" s="222"/>
      <c r="E6" s="222"/>
      <c r="F6" s="222"/>
      <c r="G6" s="222" t="s">
        <v>214</v>
      </c>
      <c r="H6" s="222"/>
      <c r="I6" s="222"/>
      <c r="J6" s="222"/>
      <c r="K6" s="222" t="s">
        <v>215</v>
      </c>
      <c r="L6" s="222"/>
      <c r="M6" s="222"/>
      <c r="N6" s="223" t="s">
        <v>208</v>
      </c>
    </row>
    <row r="7" spans="1:14" s="109" customFormat="1" ht="60.75" customHeight="1" x14ac:dyDescent="0.35">
      <c r="A7" s="219"/>
      <c r="B7" s="219"/>
      <c r="C7" s="142" t="s">
        <v>253</v>
      </c>
      <c r="D7" s="142" t="s">
        <v>216</v>
      </c>
      <c r="E7" s="142" t="s">
        <v>217</v>
      </c>
      <c r="F7" s="142" t="s">
        <v>218</v>
      </c>
      <c r="G7" s="142" t="s">
        <v>219</v>
      </c>
      <c r="H7" s="142" t="s">
        <v>220</v>
      </c>
      <c r="I7" s="142" t="s">
        <v>221</v>
      </c>
      <c r="J7" s="142" t="s">
        <v>222</v>
      </c>
      <c r="K7" s="142" t="s">
        <v>223</v>
      </c>
      <c r="L7" s="142" t="s">
        <v>224</v>
      </c>
      <c r="M7" s="142" t="s">
        <v>225</v>
      </c>
      <c r="N7" s="223"/>
    </row>
    <row r="8" spans="1:14" x14ac:dyDescent="0.35">
      <c r="A8" s="94" t="s">
        <v>65</v>
      </c>
      <c r="B8" s="94" t="s">
        <v>66</v>
      </c>
      <c r="C8" s="117">
        <v>-10.9</v>
      </c>
      <c r="D8" s="117">
        <v>13.6</v>
      </c>
      <c r="E8" s="117"/>
      <c r="F8" s="117"/>
      <c r="G8" s="117"/>
      <c r="H8" s="117"/>
      <c r="I8" s="117"/>
      <c r="J8" s="117"/>
      <c r="K8" s="117">
        <v>-12</v>
      </c>
      <c r="L8" s="117">
        <v>-45.8</v>
      </c>
      <c r="M8" s="117"/>
      <c r="N8" s="117">
        <v>0</v>
      </c>
    </row>
    <row r="9" spans="1:14" x14ac:dyDescent="0.35">
      <c r="A9" s="94" t="s">
        <v>67</v>
      </c>
      <c r="B9" s="94" t="s">
        <v>68</v>
      </c>
      <c r="C9" s="117">
        <v>-21.5</v>
      </c>
      <c r="D9" s="117">
        <v>3.9</v>
      </c>
      <c r="E9" s="117"/>
      <c r="F9" s="117"/>
      <c r="G9" s="117"/>
      <c r="H9" s="117"/>
      <c r="I9" s="117"/>
      <c r="J9" s="117"/>
      <c r="K9" s="117">
        <v>10.3</v>
      </c>
      <c r="L9" s="117">
        <v>-8.9</v>
      </c>
      <c r="M9" s="117"/>
      <c r="N9" s="117">
        <v>0</v>
      </c>
    </row>
    <row r="10" spans="1:14" x14ac:dyDescent="0.35">
      <c r="A10" s="94" t="s">
        <v>69</v>
      </c>
      <c r="B10" s="94" t="s">
        <v>70</v>
      </c>
      <c r="C10" s="117">
        <v>-10.5</v>
      </c>
      <c r="D10" s="117">
        <v>-0.2</v>
      </c>
      <c r="E10" s="117"/>
      <c r="F10" s="117"/>
      <c r="G10" s="117"/>
      <c r="H10" s="117"/>
      <c r="I10" s="117"/>
      <c r="J10" s="117"/>
      <c r="K10" s="117">
        <v>-3.2</v>
      </c>
      <c r="L10" s="117">
        <v>-31.5</v>
      </c>
      <c r="M10" s="117"/>
      <c r="N10" s="117">
        <v>-10.9</v>
      </c>
    </row>
    <row r="11" spans="1:14" x14ac:dyDescent="0.35">
      <c r="A11" s="94" t="s">
        <v>71</v>
      </c>
      <c r="B11" s="94" t="s">
        <v>72</v>
      </c>
      <c r="C11" s="117">
        <v>-30.4</v>
      </c>
      <c r="D11" s="117">
        <v>-3.4</v>
      </c>
      <c r="E11" s="117"/>
      <c r="F11" s="117"/>
      <c r="G11" s="117"/>
      <c r="H11" s="117"/>
      <c r="I11" s="117"/>
      <c r="J11" s="117"/>
      <c r="K11" s="117">
        <v>0</v>
      </c>
      <c r="L11" s="117">
        <v>-27.7</v>
      </c>
      <c r="M11" s="117"/>
      <c r="N11" s="117">
        <v>0</v>
      </c>
    </row>
    <row r="12" spans="1:14" x14ac:dyDescent="0.35">
      <c r="A12" s="94" t="s">
        <v>73</v>
      </c>
      <c r="B12" s="94" t="s">
        <v>74</v>
      </c>
      <c r="C12" s="117">
        <v>-1.4</v>
      </c>
      <c r="D12" s="117">
        <v>46.9</v>
      </c>
      <c r="E12" s="117"/>
      <c r="F12" s="117"/>
      <c r="G12" s="117"/>
      <c r="H12" s="117"/>
      <c r="I12" s="117"/>
      <c r="J12" s="117"/>
      <c r="K12" s="117">
        <v>1.5</v>
      </c>
      <c r="L12" s="117">
        <v>8.8000000000000007</v>
      </c>
      <c r="M12" s="117"/>
      <c r="N12" s="117">
        <v>0</v>
      </c>
    </row>
    <row r="13" spans="1:14" x14ac:dyDescent="0.35">
      <c r="A13" s="94" t="s">
        <v>75</v>
      </c>
      <c r="B13" s="94" t="s">
        <v>76</v>
      </c>
      <c r="C13" s="117">
        <v>22.6</v>
      </c>
      <c r="D13" s="117">
        <v>43.1</v>
      </c>
      <c r="E13" s="117"/>
      <c r="F13" s="117"/>
      <c r="G13" s="117"/>
      <c r="H13" s="117"/>
      <c r="I13" s="117"/>
      <c r="J13" s="117"/>
      <c r="K13" s="117">
        <v>6.1</v>
      </c>
      <c r="L13" s="117">
        <v>21.6</v>
      </c>
      <c r="M13" s="117"/>
      <c r="N13" s="117">
        <v>6.4</v>
      </c>
    </row>
    <row r="14" spans="1:14" x14ac:dyDescent="0.35">
      <c r="A14" s="94" t="s">
        <v>77</v>
      </c>
      <c r="B14" s="94" t="s">
        <v>78</v>
      </c>
      <c r="C14" s="117">
        <v>16.100000000000001</v>
      </c>
      <c r="D14" s="117">
        <v>42.3</v>
      </c>
      <c r="E14" s="117"/>
      <c r="F14" s="117"/>
      <c r="G14" s="117"/>
      <c r="H14" s="117"/>
      <c r="I14" s="117"/>
      <c r="J14" s="117"/>
      <c r="K14" s="117">
        <v>1.1000000000000001</v>
      </c>
      <c r="L14" s="117">
        <v>-3.8</v>
      </c>
      <c r="M14" s="117"/>
      <c r="N14" s="117">
        <v>0</v>
      </c>
    </row>
    <row r="15" spans="1:14" x14ac:dyDescent="0.35">
      <c r="A15" s="94" t="s">
        <v>79</v>
      </c>
      <c r="B15" s="94" t="s">
        <v>80</v>
      </c>
      <c r="C15" s="117">
        <v>17.399999999999999</v>
      </c>
      <c r="D15" s="117">
        <v>60.7</v>
      </c>
      <c r="E15" s="117"/>
      <c r="F15" s="117"/>
      <c r="G15" s="117"/>
      <c r="H15" s="117"/>
      <c r="I15" s="117"/>
      <c r="J15" s="117"/>
      <c r="K15" s="117">
        <v>1</v>
      </c>
      <c r="L15" s="117">
        <v>29.1</v>
      </c>
      <c r="M15" s="117"/>
      <c r="N15" s="117">
        <v>0</v>
      </c>
    </row>
    <row r="16" spans="1:14" x14ac:dyDescent="0.35">
      <c r="A16" s="94" t="s">
        <v>81</v>
      </c>
      <c r="B16" s="94" t="s">
        <v>82</v>
      </c>
      <c r="C16" s="117">
        <v>-22.3</v>
      </c>
      <c r="D16" s="117">
        <v>42.1</v>
      </c>
      <c r="E16" s="117"/>
      <c r="F16" s="117"/>
      <c r="G16" s="117"/>
      <c r="H16" s="117"/>
      <c r="I16" s="117"/>
      <c r="J16" s="117"/>
      <c r="K16" s="117">
        <v>1</v>
      </c>
      <c r="L16" s="117">
        <v>14.6</v>
      </c>
      <c r="M16" s="117"/>
      <c r="N16" s="117">
        <v>0</v>
      </c>
    </row>
    <row r="17" spans="1:14" x14ac:dyDescent="0.35">
      <c r="A17" s="94" t="s">
        <v>83</v>
      </c>
      <c r="B17" s="94" t="s">
        <v>84</v>
      </c>
      <c r="C17" s="117">
        <v>-3.3</v>
      </c>
      <c r="D17" s="117">
        <v>33</v>
      </c>
      <c r="E17" s="117"/>
      <c r="F17" s="117"/>
      <c r="G17" s="117"/>
      <c r="H17" s="117"/>
      <c r="I17" s="117"/>
      <c r="J17" s="117"/>
      <c r="K17" s="117">
        <v>1</v>
      </c>
      <c r="L17" s="117">
        <v>19.5</v>
      </c>
      <c r="M17" s="117"/>
      <c r="N17" s="117">
        <v>0</v>
      </c>
    </row>
    <row r="18" spans="1:14" x14ac:dyDescent="0.35">
      <c r="A18" s="94" t="s">
        <v>85</v>
      </c>
      <c r="B18" s="94" t="s">
        <v>86</v>
      </c>
      <c r="C18" s="117">
        <v>-17.2</v>
      </c>
      <c r="D18" s="117">
        <v>20.5</v>
      </c>
      <c r="E18" s="117"/>
      <c r="F18" s="117"/>
      <c r="G18" s="117"/>
      <c r="H18" s="117"/>
      <c r="I18" s="117"/>
      <c r="J18" s="117"/>
      <c r="K18" s="117">
        <v>-3.5</v>
      </c>
      <c r="L18" s="117">
        <v>-8.1999999999999993</v>
      </c>
      <c r="M18" s="117"/>
      <c r="N18" s="117">
        <v>-4.5</v>
      </c>
    </row>
    <row r="19" spans="1:14" x14ac:dyDescent="0.35">
      <c r="A19" s="94" t="s">
        <v>87</v>
      </c>
      <c r="B19" s="94" t="s">
        <v>88</v>
      </c>
      <c r="C19" s="117">
        <v>-5.6</v>
      </c>
      <c r="D19" s="117">
        <v>-10.4</v>
      </c>
      <c r="E19" s="117"/>
      <c r="F19" s="117"/>
      <c r="G19" s="117"/>
      <c r="H19" s="117"/>
      <c r="I19" s="117"/>
      <c r="J19" s="117"/>
      <c r="K19" s="117">
        <v>-1.1000000000000001</v>
      </c>
      <c r="L19" s="117">
        <v>-9.5</v>
      </c>
      <c r="M19" s="117"/>
      <c r="N19" s="117">
        <v>0</v>
      </c>
    </row>
    <row r="20" spans="1:14" x14ac:dyDescent="0.35">
      <c r="A20" s="94" t="s">
        <v>89</v>
      </c>
      <c r="B20" s="94" t="s">
        <v>90</v>
      </c>
      <c r="C20" s="117">
        <v>-17.899999999999999</v>
      </c>
      <c r="D20" s="117">
        <v>33.4</v>
      </c>
      <c r="E20" s="117"/>
      <c r="F20" s="117"/>
      <c r="G20" s="117"/>
      <c r="H20" s="117"/>
      <c r="I20" s="117"/>
      <c r="J20" s="117"/>
      <c r="K20" s="117">
        <v>-3</v>
      </c>
      <c r="L20" s="117">
        <v>-1.3</v>
      </c>
      <c r="M20" s="117"/>
      <c r="N20" s="117">
        <v>0</v>
      </c>
    </row>
    <row r="21" spans="1:14" x14ac:dyDescent="0.35">
      <c r="A21" s="94" t="s">
        <v>91</v>
      </c>
      <c r="B21" s="94" t="s">
        <v>92</v>
      </c>
      <c r="C21" s="117">
        <v>-5.4</v>
      </c>
      <c r="D21" s="117">
        <v>37.799999999999997</v>
      </c>
      <c r="E21" s="117"/>
      <c r="F21" s="117"/>
      <c r="G21" s="117"/>
      <c r="H21" s="117"/>
      <c r="I21" s="117"/>
      <c r="J21" s="117"/>
      <c r="K21" s="117">
        <v>-5</v>
      </c>
      <c r="L21" s="117">
        <v>-9.8000000000000007</v>
      </c>
      <c r="M21" s="117"/>
      <c r="N21" s="117">
        <v>0</v>
      </c>
    </row>
    <row r="22" spans="1:14" x14ac:dyDescent="0.35">
      <c r="A22" s="94" t="s">
        <v>93</v>
      </c>
      <c r="B22" s="94" t="s">
        <v>94</v>
      </c>
      <c r="C22" s="117">
        <v>13.1</v>
      </c>
      <c r="D22" s="117">
        <v>34.799999999999997</v>
      </c>
      <c r="E22" s="117"/>
      <c r="F22" s="117"/>
      <c r="G22" s="117"/>
      <c r="H22" s="117"/>
      <c r="I22" s="117"/>
      <c r="J22" s="117"/>
      <c r="K22" s="117">
        <v>-4</v>
      </c>
      <c r="L22" s="117">
        <v>-7.1</v>
      </c>
      <c r="M22" s="117"/>
      <c r="N22" s="117">
        <v>0</v>
      </c>
    </row>
    <row r="23" spans="1:14" x14ac:dyDescent="0.35">
      <c r="A23" s="94" t="s">
        <v>95</v>
      </c>
      <c r="B23" s="94" t="s">
        <v>96</v>
      </c>
      <c r="C23" s="117">
        <v>18.100000000000001</v>
      </c>
      <c r="D23" s="117">
        <v>48.5</v>
      </c>
      <c r="E23" s="117"/>
      <c r="F23" s="117"/>
      <c r="G23" s="117"/>
      <c r="H23" s="117"/>
      <c r="I23" s="117"/>
      <c r="J23" s="117"/>
      <c r="K23" s="117">
        <v>0</v>
      </c>
      <c r="L23" s="117">
        <v>16.7</v>
      </c>
      <c r="M23" s="117"/>
      <c r="N23" s="117">
        <v>0</v>
      </c>
    </row>
    <row r="24" spans="1:14" x14ac:dyDescent="0.35">
      <c r="A24" s="94" t="s">
        <v>97</v>
      </c>
      <c r="B24" s="94" t="s">
        <v>98</v>
      </c>
      <c r="C24" s="117">
        <v>12.3</v>
      </c>
      <c r="D24" s="117">
        <v>15.7</v>
      </c>
      <c r="E24" s="117"/>
      <c r="F24" s="117"/>
      <c r="G24" s="117"/>
      <c r="H24" s="117"/>
      <c r="I24" s="117"/>
      <c r="J24" s="117"/>
      <c r="K24" s="117">
        <v>0</v>
      </c>
      <c r="L24" s="117">
        <v>-32.4</v>
      </c>
      <c r="M24" s="117"/>
      <c r="N24" s="117">
        <v>0</v>
      </c>
    </row>
    <row r="25" spans="1:14" x14ac:dyDescent="0.35">
      <c r="A25" s="94" t="s">
        <v>99</v>
      </c>
      <c r="B25" s="94" t="s">
        <v>100</v>
      </c>
      <c r="C25" s="117">
        <v>-7.4</v>
      </c>
      <c r="D25" s="117">
        <v>15.6</v>
      </c>
      <c r="E25" s="117"/>
      <c r="F25" s="117"/>
      <c r="G25" s="117"/>
      <c r="H25" s="117"/>
      <c r="I25" s="117"/>
      <c r="J25" s="117"/>
      <c r="K25" s="117">
        <v>13.5</v>
      </c>
      <c r="L25" s="117">
        <v>-29.1</v>
      </c>
      <c r="M25" s="117"/>
      <c r="N25" s="117">
        <v>0</v>
      </c>
    </row>
    <row r="26" spans="1:14" x14ac:dyDescent="0.35">
      <c r="A26" s="94" t="s">
        <v>101</v>
      </c>
      <c r="B26" s="94" t="s">
        <v>102</v>
      </c>
      <c r="C26" s="117">
        <v>-12.2</v>
      </c>
      <c r="D26" s="117">
        <v>19.899999999999999</v>
      </c>
      <c r="E26" s="117"/>
      <c r="F26" s="117"/>
      <c r="G26" s="117"/>
      <c r="H26" s="117"/>
      <c r="I26" s="117"/>
      <c r="J26" s="117"/>
      <c r="K26" s="117">
        <v>8</v>
      </c>
      <c r="L26" s="117">
        <v>-56</v>
      </c>
      <c r="M26" s="117"/>
      <c r="N26" s="117">
        <v>0</v>
      </c>
    </row>
    <row r="27" spans="1:14" x14ac:dyDescent="0.35">
      <c r="A27" s="94" t="s">
        <v>103</v>
      </c>
      <c r="B27" s="94" t="s">
        <v>104</v>
      </c>
      <c r="C27" s="117">
        <v>18.7</v>
      </c>
      <c r="D27" s="117">
        <v>29.4</v>
      </c>
      <c r="E27" s="117"/>
      <c r="F27" s="117"/>
      <c r="G27" s="117"/>
      <c r="H27" s="117"/>
      <c r="I27" s="117"/>
      <c r="J27" s="117"/>
      <c r="K27" s="117">
        <v>5.2</v>
      </c>
      <c r="L27" s="117">
        <v>7.2</v>
      </c>
      <c r="M27" s="117"/>
      <c r="N27" s="117">
        <v>17.899999999999999</v>
      </c>
    </row>
    <row r="28" spans="1:14" x14ac:dyDescent="0.35">
      <c r="A28" s="94" t="s">
        <v>105</v>
      </c>
      <c r="B28" s="94" t="s">
        <v>106</v>
      </c>
      <c r="C28" s="117">
        <v>-25.9</v>
      </c>
      <c r="D28" s="117">
        <v>5.9</v>
      </c>
      <c r="E28" s="117"/>
      <c r="F28" s="117"/>
      <c r="G28" s="117"/>
      <c r="H28" s="117"/>
      <c r="I28" s="117"/>
      <c r="J28" s="117"/>
      <c r="K28" s="117">
        <v>31.1</v>
      </c>
      <c r="L28" s="117">
        <v>-38.299999999999997</v>
      </c>
      <c r="M28" s="117"/>
      <c r="N28" s="117">
        <v>-4.2</v>
      </c>
    </row>
    <row r="29" spans="1:14" x14ac:dyDescent="0.35">
      <c r="A29" s="94" t="s">
        <v>107</v>
      </c>
      <c r="B29" s="94" t="s">
        <v>108</v>
      </c>
      <c r="C29" s="117">
        <v>11.4</v>
      </c>
      <c r="D29" s="117">
        <v>36.299999999999997</v>
      </c>
      <c r="E29" s="117"/>
      <c r="F29" s="117"/>
      <c r="G29" s="117"/>
      <c r="H29" s="117"/>
      <c r="I29" s="117"/>
      <c r="J29" s="117"/>
      <c r="K29" s="117">
        <v>5</v>
      </c>
      <c r="L29" s="117">
        <v>4.5999999999999996</v>
      </c>
      <c r="M29" s="117"/>
      <c r="N29" s="117">
        <v>0</v>
      </c>
    </row>
    <row r="30" spans="1:14" x14ac:dyDescent="0.35">
      <c r="A30" s="94" t="s">
        <v>109</v>
      </c>
      <c r="B30" s="94" t="s">
        <v>110</v>
      </c>
      <c r="C30" s="117">
        <v>7.3</v>
      </c>
      <c r="D30" s="117">
        <v>30.5</v>
      </c>
      <c r="E30" s="117"/>
      <c r="F30" s="117"/>
      <c r="G30" s="117"/>
      <c r="H30" s="117"/>
      <c r="I30" s="117"/>
      <c r="J30" s="117"/>
      <c r="K30" s="117">
        <v>10.5</v>
      </c>
      <c r="L30" s="117">
        <v>17.8</v>
      </c>
      <c r="M30" s="117"/>
      <c r="N30" s="117">
        <v>0</v>
      </c>
    </row>
    <row r="31" spans="1:14" x14ac:dyDescent="0.35">
      <c r="A31" s="94" t="s">
        <v>111</v>
      </c>
      <c r="B31" s="94" t="s">
        <v>112</v>
      </c>
      <c r="C31" s="117">
        <v>-0.6</v>
      </c>
      <c r="D31" s="117">
        <v>28</v>
      </c>
      <c r="E31" s="117"/>
      <c r="F31" s="117"/>
      <c r="G31" s="117"/>
      <c r="H31" s="117"/>
      <c r="I31" s="117"/>
      <c r="J31" s="117"/>
      <c r="K31" s="117">
        <v>6.8</v>
      </c>
      <c r="L31" s="117">
        <v>3.1</v>
      </c>
      <c r="M31" s="117"/>
      <c r="N31" s="117">
        <v>0</v>
      </c>
    </row>
    <row r="32" spans="1:14" x14ac:dyDescent="0.35">
      <c r="A32" s="94" t="s">
        <v>113</v>
      </c>
      <c r="B32" s="94" t="s">
        <v>114</v>
      </c>
      <c r="C32" s="117">
        <v>9</v>
      </c>
      <c r="D32" s="117">
        <v>16.100000000000001</v>
      </c>
      <c r="E32" s="117"/>
      <c r="F32" s="117"/>
      <c r="G32" s="117"/>
      <c r="H32" s="117"/>
      <c r="I32" s="117"/>
      <c r="J32" s="117"/>
      <c r="K32" s="117">
        <v>8.6</v>
      </c>
      <c r="L32" s="117">
        <v>3.5</v>
      </c>
      <c r="M32" s="117"/>
      <c r="N32" s="117">
        <v>0</v>
      </c>
    </row>
    <row r="33" spans="1:14" x14ac:dyDescent="0.35">
      <c r="A33" s="94" t="s">
        <v>115</v>
      </c>
      <c r="B33" s="94" t="s">
        <v>116</v>
      </c>
      <c r="C33" s="117">
        <v>14.9</v>
      </c>
      <c r="D33" s="117">
        <v>18.100000000000001</v>
      </c>
      <c r="E33" s="117"/>
      <c r="F33" s="117"/>
      <c r="G33" s="117"/>
      <c r="H33" s="117"/>
      <c r="I33" s="117"/>
      <c r="J33" s="117"/>
      <c r="K33" s="117">
        <v>16.5</v>
      </c>
      <c r="L33" s="117">
        <v>5.8</v>
      </c>
      <c r="M33" s="117"/>
      <c r="N33" s="117">
        <v>0</v>
      </c>
    </row>
    <row r="34" spans="1:14" x14ac:dyDescent="0.35">
      <c r="A34" s="94" t="s">
        <v>117</v>
      </c>
      <c r="B34" s="94" t="s">
        <v>118</v>
      </c>
      <c r="C34" s="117">
        <v>21.279391260923397</v>
      </c>
      <c r="D34" s="117">
        <v>25.448580418541251</v>
      </c>
      <c r="E34" s="117"/>
      <c r="F34" s="117"/>
      <c r="G34" s="117"/>
      <c r="H34" s="117"/>
      <c r="I34" s="117"/>
      <c r="J34" s="117"/>
      <c r="K34" s="117">
        <v>27.217536363044715</v>
      </c>
      <c r="L34" s="117">
        <v>2.3115521239369468</v>
      </c>
      <c r="M34" s="117"/>
      <c r="N34" s="117">
        <v>0</v>
      </c>
    </row>
    <row r="35" spans="1:14" x14ac:dyDescent="0.35">
      <c r="A35" s="94" t="s">
        <v>119</v>
      </c>
      <c r="B35" s="94" t="s">
        <v>120</v>
      </c>
      <c r="C35" s="117">
        <v>46.2</v>
      </c>
      <c r="D35" s="117">
        <v>50.3</v>
      </c>
      <c r="E35" s="117"/>
      <c r="F35" s="117"/>
      <c r="G35" s="117"/>
      <c r="H35" s="117"/>
      <c r="I35" s="117"/>
      <c r="J35" s="117"/>
      <c r="K35" s="117">
        <v>6.1</v>
      </c>
      <c r="L35" s="117">
        <v>16.8</v>
      </c>
      <c r="M35" s="117"/>
      <c r="N35" s="117">
        <v>0</v>
      </c>
    </row>
    <row r="36" spans="1:14" x14ac:dyDescent="0.35">
      <c r="A36" s="94" t="s">
        <v>174</v>
      </c>
      <c r="B36" s="94" t="s">
        <v>122</v>
      </c>
      <c r="C36" s="117">
        <v>32.68203090497456</v>
      </c>
      <c r="D36" s="117">
        <v>21.370468104210449</v>
      </c>
      <c r="E36" s="117"/>
      <c r="F36" s="117"/>
      <c r="G36" s="117"/>
      <c r="H36" s="117"/>
      <c r="I36" s="117"/>
      <c r="J36" s="117"/>
      <c r="K36" s="117">
        <v>6.0726304621688714</v>
      </c>
      <c r="L36" s="117">
        <v>4.5659978933417955</v>
      </c>
      <c r="M36" s="117"/>
      <c r="N36" s="117">
        <v>0</v>
      </c>
    </row>
    <row r="37" spans="1:14" x14ac:dyDescent="0.35">
      <c r="A37" s="94" t="s">
        <v>123</v>
      </c>
      <c r="B37" s="94" t="s">
        <v>124</v>
      </c>
      <c r="C37" s="117">
        <v>19.182107918208384</v>
      </c>
      <c r="D37" s="117">
        <v>35.845017484856044</v>
      </c>
      <c r="E37" s="117"/>
      <c r="F37" s="117"/>
      <c r="G37" s="117"/>
      <c r="H37" s="117"/>
      <c r="I37" s="117"/>
      <c r="J37" s="117"/>
      <c r="K37" s="117">
        <v>9.0577675753317983</v>
      </c>
      <c r="L37" s="117">
        <v>-21.874152633306782</v>
      </c>
      <c r="M37" s="117"/>
      <c r="N37" s="117">
        <v>0</v>
      </c>
    </row>
    <row r="38" spans="1:14" x14ac:dyDescent="0.35">
      <c r="A38" s="94" t="s">
        <v>125</v>
      </c>
      <c r="B38" s="94" t="s">
        <v>126</v>
      </c>
      <c r="C38" s="117">
        <v>38.286509412993425</v>
      </c>
      <c r="D38" s="117">
        <v>30.316786001845248</v>
      </c>
      <c r="E38" s="117"/>
      <c r="F38" s="117"/>
      <c r="G38" s="117"/>
      <c r="H38" s="117"/>
      <c r="I38" s="117"/>
      <c r="J38" s="117"/>
      <c r="K38" s="117">
        <v>10.5927037261271</v>
      </c>
      <c r="L38" s="117">
        <v>1.3506405977525158</v>
      </c>
      <c r="M38" s="117"/>
      <c r="N38" s="117">
        <v>-6.1118260191846252</v>
      </c>
    </row>
    <row r="39" spans="1:14" x14ac:dyDescent="0.35">
      <c r="A39" s="94" t="s">
        <v>127</v>
      </c>
      <c r="B39" s="94" t="s">
        <v>128</v>
      </c>
      <c r="C39" s="117">
        <v>33.304347736656489</v>
      </c>
      <c r="D39" s="117">
        <v>31.679717566477112</v>
      </c>
      <c r="E39" s="117"/>
      <c r="F39" s="117"/>
      <c r="G39" s="117"/>
      <c r="H39" s="117"/>
      <c r="I39" s="117"/>
      <c r="J39" s="117"/>
      <c r="K39" s="117">
        <v>5.6105420497901628</v>
      </c>
      <c r="L39" s="117">
        <v>13.197227395827015</v>
      </c>
      <c r="M39" s="117"/>
      <c r="N39" s="117">
        <v>0</v>
      </c>
    </row>
    <row r="40" spans="1:14" x14ac:dyDescent="0.35">
      <c r="A40" s="94" t="s">
        <v>129</v>
      </c>
      <c r="B40" s="94" t="s">
        <v>130</v>
      </c>
      <c r="C40" s="117">
        <v>33.487125441934609</v>
      </c>
      <c r="D40" s="117">
        <v>28.59588388973328</v>
      </c>
      <c r="E40" s="117"/>
      <c r="F40" s="117"/>
      <c r="G40" s="117"/>
      <c r="H40" s="117"/>
      <c r="I40" s="117"/>
      <c r="J40" s="117"/>
      <c r="K40" s="117">
        <v>0</v>
      </c>
      <c r="L40" s="117">
        <v>1.8487774871933407</v>
      </c>
      <c r="M40" s="117"/>
      <c r="N40" s="117">
        <v>0</v>
      </c>
    </row>
    <row r="41" spans="1:14" x14ac:dyDescent="0.35">
      <c r="A41" s="94" t="s">
        <v>131</v>
      </c>
      <c r="B41" s="94" t="s">
        <v>132</v>
      </c>
      <c r="C41" s="117">
        <v>39.271970397749953</v>
      </c>
      <c r="D41" s="117">
        <v>28.72894839791708</v>
      </c>
      <c r="E41" s="117"/>
      <c r="F41" s="117"/>
      <c r="G41" s="117"/>
      <c r="H41" s="117"/>
      <c r="I41" s="117"/>
      <c r="J41" s="117"/>
      <c r="K41" s="117">
        <v>0</v>
      </c>
      <c r="L41" s="117">
        <v>1.8487774871933407</v>
      </c>
      <c r="M41" s="117"/>
      <c r="N41" s="117">
        <v>0</v>
      </c>
    </row>
    <row r="42" spans="1:14" x14ac:dyDescent="0.35">
      <c r="A42" s="94" t="s">
        <v>133</v>
      </c>
      <c r="B42" s="94" t="s">
        <v>134</v>
      </c>
      <c r="C42" s="117">
        <v>30.989110152340025</v>
      </c>
      <c r="D42" s="117">
        <v>33.695852340453008</v>
      </c>
      <c r="E42" s="117"/>
      <c r="F42" s="117"/>
      <c r="G42" s="117"/>
      <c r="H42" s="117"/>
      <c r="I42" s="117"/>
      <c r="J42" s="117"/>
      <c r="K42" s="117">
        <v>1.3861413867089314</v>
      </c>
      <c r="L42" s="117">
        <v>-4.0072899607554344</v>
      </c>
      <c r="M42" s="117"/>
      <c r="N42" s="117">
        <v>0</v>
      </c>
    </row>
    <row r="43" spans="1:14" x14ac:dyDescent="0.35">
      <c r="A43" s="94" t="s">
        <v>135</v>
      </c>
      <c r="B43" s="94" t="s">
        <v>136</v>
      </c>
      <c r="C43" s="117">
        <v>26.830685992213233</v>
      </c>
      <c r="D43" s="117">
        <v>32.309710953744073</v>
      </c>
      <c r="E43" s="117"/>
      <c r="F43" s="117"/>
      <c r="G43" s="117"/>
      <c r="H43" s="117"/>
      <c r="I43" s="117"/>
      <c r="J43" s="117"/>
      <c r="K43" s="117">
        <v>1.3861413867089314</v>
      </c>
      <c r="L43" s="117">
        <v>1.6919613809934306</v>
      </c>
      <c r="M43" s="117"/>
      <c r="N43" s="117">
        <v>0</v>
      </c>
    </row>
    <row r="44" spans="1:14" x14ac:dyDescent="0.35">
      <c r="A44" s="94" t="s">
        <v>137</v>
      </c>
      <c r="B44" s="94" t="s">
        <v>138</v>
      </c>
      <c r="C44" s="117">
        <v>30.435120422181139</v>
      </c>
      <c r="D44" s="117">
        <v>21.731747091248433</v>
      </c>
      <c r="E44" s="117"/>
      <c r="F44" s="117"/>
      <c r="G44" s="117"/>
      <c r="H44" s="117"/>
      <c r="I44" s="117"/>
      <c r="J44" s="117"/>
      <c r="K44" s="117">
        <v>-0.16163739972437155</v>
      </c>
      <c r="L44" s="117">
        <v>6.2268161742410806</v>
      </c>
      <c r="M44" s="117"/>
      <c r="N44" s="117">
        <v>0</v>
      </c>
    </row>
    <row r="45" spans="1:14" x14ac:dyDescent="0.35">
      <c r="A45" s="94" t="s">
        <v>143</v>
      </c>
      <c r="B45" s="94" t="s">
        <v>144</v>
      </c>
      <c r="C45" s="117">
        <v>5.708614318115135</v>
      </c>
      <c r="D45" s="117">
        <v>11.495449424251589</v>
      </c>
      <c r="E45" s="117">
        <v>0</v>
      </c>
      <c r="F45" s="117">
        <v>9.6920867638038963</v>
      </c>
      <c r="G45" s="117">
        <v>-2.5304132420940224</v>
      </c>
      <c r="H45" s="117">
        <v>-12.288867377267877</v>
      </c>
      <c r="I45" s="117">
        <v>-7.1369354898251594</v>
      </c>
      <c r="J45" s="117">
        <v>0</v>
      </c>
      <c r="K45" s="117">
        <v>0.88695895689704507</v>
      </c>
      <c r="L45" s="117">
        <v>3.1604056851153901</v>
      </c>
      <c r="M45" s="117">
        <v>8.8183175473455861</v>
      </c>
      <c r="N45" s="117">
        <v>0</v>
      </c>
    </row>
    <row r="46" spans="1:14" x14ac:dyDescent="0.35">
      <c r="A46" s="94" t="s">
        <v>290</v>
      </c>
      <c r="B46" s="94" t="s">
        <v>291</v>
      </c>
      <c r="C46" s="117">
        <v>-15.623435950003305</v>
      </c>
      <c r="D46" s="117">
        <v>-14.780474174988424</v>
      </c>
      <c r="E46" s="117">
        <v>0</v>
      </c>
      <c r="F46" s="117">
        <v>1.2684114807221745</v>
      </c>
      <c r="G46" s="117">
        <v>-10.902845380596522</v>
      </c>
      <c r="H46" s="117">
        <v>-2.5368229614443489</v>
      </c>
      <c r="I46" s="117">
        <v>-1.2684114807221745</v>
      </c>
      <c r="J46" s="117">
        <v>0</v>
      </c>
      <c r="K46" s="117">
        <v>4.9543350307519347</v>
      </c>
      <c r="L46" s="117">
        <v>-6.2227465114741092</v>
      </c>
      <c r="M46" s="117">
        <v>-9.0136019443158517</v>
      </c>
      <c r="N46" s="117">
        <v>0</v>
      </c>
    </row>
    <row r="47" spans="1:14" x14ac:dyDescent="0.35">
      <c r="A47" s="94" t="s">
        <v>300</v>
      </c>
      <c r="B47" s="94" t="s">
        <v>301</v>
      </c>
      <c r="C47" s="117">
        <v>10.6810268972493</v>
      </c>
      <c r="D47" s="117">
        <v>-1.196487895824224</v>
      </c>
      <c r="E47" s="117">
        <v>0</v>
      </c>
      <c r="F47" s="117">
        <v>1.9415370554545852</v>
      </c>
      <c r="G47" s="117">
        <v>-10.29446147288051</v>
      </c>
      <c r="H47" s="117">
        <v>-1.9415370554545852</v>
      </c>
      <c r="I47" s="117">
        <v>0</v>
      </c>
      <c r="J47" s="117">
        <v>0</v>
      </c>
      <c r="K47" s="117">
        <v>1.9415370554545852</v>
      </c>
      <c r="L47" s="117">
        <v>-6.2768100600517895</v>
      </c>
      <c r="M47" s="117">
        <v>-12.553620120103579</v>
      </c>
      <c r="N47" s="117">
        <v>0</v>
      </c>
    </row>
    <row r="48" spans="1:14" x14ac:dyDescent="0.35">
      <c r="A48" s="94"/>
      <c r="B48" s="94"/>
      <c r="C48" s="117"/>
      <c r="D48" s="117"/>
      <c r="E48" s="117"/>
      <c r="F48" s="117"/>
      <c r="G48" s="117"/>
      <c r="H48" s="117"/>
      <c r="I48" s="117"/>
      <c r="J48" s="117"/>
      <c r="K48" s="117"/>
      <c r="L48" s="117"/>
      <c r="M48" s="117"/>
      <c r="N48" s="117"/>
    </row>
    <row r="50" spans="1:1" x14ac:dyDescent="0.35">
      <c r="A50" s="75" t="s">
        <v>255</v>
      </c>
    </row>
    <row r="51" spans="1:1" x14ac:dyDescent="0.35">
      <c r="A51" s="77" t="s">
        <v>252</v>
      </c>
    </row>
  </sheetData>
  <mergeCells count="10">
    <mergeCell ref="C4:F4"/>
    <mergeCell ref="G4:J4"/>
    <mergeCell ref="K4:M4"/>
    <mergeCell ref="N4:N5"/>
    <mergeCell ref="A6:B7"/>
    <mergeCell ref="A4:B5"/>
    <mergeCell ref="C6:F6"/>
    <mergeCell ref="G6:J6"/>
    <mergeCell ref="K6:M6"/>
    <mergeCell ref="N6:N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COVER</vt:lpstr>
      <vt:lpstr>Info</vt:lpstr>
      <vt:lpstr>Përmbajtja_Contents</vt:lpstr>
      <vt:lpstr>Tab. 1</vt:lpstr>
      <vt:lpstr>Tab. 2</vt:lpstr>
      <vt:lpstr>Tab. 3</vt:lpstr>
      <vt:lpstr>Tab. 4</vt:lpstr>
      <vt:lpstr>Tab. 5</vt:lpstr>
      <vt:lpstr>Tab. 6</vt:lpstr>
      <vt:lpstr>Tab. 7</vt:lpstr>
      <vt:lpstr>Tab. 8</vt:lpstr>
      <vt:lpstr>Tab. 9</vt:lpstr>
      <vt:lpstr>Tab. 10</vt:lpstr>
      <vt:lpstr>Tab. 11</vt:lpstr>
      <vt:lpstr>Tab. 12</vt:lpstr>
      <vt:lpstr>Seritë S_A</vt:lpstr>
      <vt:lpstr>COVER!Print_Area</vt:lpstr>
      <vt:lpstr>Përmbajtja_Contents!Print_Area</vt:lpstr>
      <vt:lpstr>'Tab.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Anjeza Gazidede</dc:creator>
  <cp:lastModifiedBy>Anjeza Gazidede</cp:lastModifiedBy>
  <dcterms:created xsi:type="dcterms:W3CDTF">2018-07-20T08:07:01Z</dcterms:created>
  <dcterms:modified xsi:type="dcterms:W3CDTF">2019-01-18T12:56:03Z</dcterms:modified>
</cp:coreProperties>
</file>