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.bankofalbania.org\FileServer\Dep_SP\publikimet vali\Aneksi 3-4\"/>
    </mc:Choice>
  </mc:AlternateContent>
  <bookViews>
    <workbookView xWindow="0" yWindow="0" windowWidth="28800" windowHeight="10035"/>
  </bookViews>
  <sheets>
    <sheet name="T1-T4 2020" sheetId="1" r:id="rId1"/>
  </sheets>
  <definedNames>
    <definedName name="_xlnm.Print_Area" localSheetId="0">'T1-T4 2020'!$A$1:$L$85</definedName>
  </definedNames>
  <calcPr calcId="152511"/>
</workbook>
</file>

<file path=xl/calcChain.xml><?xml version="1.0" encoding="utf-8"?>
<calcChain xmlns="http://schemas.openxmlformats.org/spreadsheetml/2006/main">
  <c r="K24" i="1" l="1"/>
  <c r="K22" i="1"/>
  <c r="K23" i="1"/>
  <c r="H76" i="1" l="1"/>
  <c r="L72" i="1" l="1"/>
  <c r="K72" i="1"/>
  <c r="L22" i="1"/>
  <c r="L23" i="1"/>
  <c r="L24" i="1"/>
  <c r="I59" i="1" l="1"/>
  <c r="I54" i="1"/>
  <c r="I53" i="1" l="1"/>
  <c r="C21" i="1" l="1"/>
  <c r="D21" i="1"/>
  <c r="J59" i="1" l="1"/>
  <c r="J54" i="1"/>
  <c r="I71" i="1"/>
  <c r="J71" i="1"/>
  <c r="I76" i="1"/>
  <c r="J76" i="1"/>
  <c r="I21" i="1"/>
  <c r="I19" i="1" s="1"/>
  <c r="J21" i="1"/>
  <c r="J19" i="1" s="1"/>
  <c r="I36" i="1"/>
  <c r="I34" i="1" s="1"/>
  <c r="J36" i="1"/>
  <c r="J34" i="1" s="1"/>
  <c r="J53" i="1" l="1"/>
  <c r="I70" i="1"/>
  <c r="J70" i="1"/>
  <c r="G21" i="1" l="1"/>
  <c r="H21" i="1"/>
  <c r="H19" i="1" s="1"/>
  <c r="G19" i="1" l="1"/>
  <c r="K55" i="1"/>
  <c r="E36" i="1" l="1"/>
  <c r="E34" i="1" s="1"/>
  <c r="F36" i="1"/>
  <c r="F34" i="1" s="1"/>
  <c r="D19" i="1"/>
  <c r="C19" i="1"/>
  <c r="F21" i="1"/>
  <c r="E21" i="1"/>
  <c r="K21" i="1" s="1"/>
  <c r="F19" i="1" l="1"/>
  <c r="L19" i="1" s="1"/>
  <c r="L21" i="1"/>
  <c r="E19" i="1"/>
  <c r="K19" i="1" s="1"/>
  <c r="D36" i="1"/>
  <c r="D34" i="1" s="1"/>
  <c r="G36" i="1"/>
  <c r="H36" i="1"/>
  <c r="H34" i="1" s="1"/>
  <c r="C36" i="1"/>
  <c r="C34" i="1" s="1"/>
  <c r="G34" i="1" l="1"/>
  <c r="K34" i="1" s="1"/>
  <c r="K36" i="1"/>
  <c r="K73" i="1"/>
  <c r="L73" i="1"/>
  <c r="K74" i="1"/>
  <c r="L74" i="1"/>
  <c r="K77" i="1"/>
  <c r="L77" i="1"/>
  <c r="K78" i="1"/>
  <c r="L78" i="1"/>
  <c r="K79" i="1"/>
  <c r="L79" i="1"/>
  <c r="D76" i="1"/>
  <c r="E76" i="1"/>
  <c r="F76" i="1"/>
  <c r="G76" i="1"/>
  <c r="D71" i="1"/>
  <c r="E71" i="1"/>
  <c r="F71" i="1"/>
  <c r="G71" i="1"/>
  <c r="H71" i="1"/>
  <c r="C76" i="1"/>
  <c r="C71" i="1"/>
  <c r="L62" i="1"/>
  <c r="K62" i="1"/>
  <c r="L61" i="1"/>
  <c r="K61" i="1"/>
  <c r="L60" i="1"/>
  <c r="K60" i="1"/>
  <c r="L57" i="1"/>
  <c r="K57" i="1"/>
  <c r="L56" i="1"/>
  <c r="K56" i="1"/>
  <c r="L55" i="1"/>
  <c r="D59" i="1"/>
  <c r="E59" i="1"/>
  <c r="F59" i="1"/>
  <c r="G59" i="1"/>
  <c r="H59" i="1"/>
  <c r="C59" i="1"/>
  <c r="D54" i="1"/>
  <c r="D53" i="1" s="1"/>
  <c r="E54" i="1"/>
  <c r="F54" i="1"/>
  <c r="G54" i="1"/>
  <c r="H54" i="1"/>
  <c r="C54" i="1"/>
  <c r="L39" i="1"/>
  <c r="K39" i="1"/>
  <c r="L38" i="1"/>
  <c r="K38" i="1"/>
  <c r="L37" i="1"/>
  <c r="K37" i="1"/>
  <c r="L36" i="1"/>
  <c r="L34" i="1"/>
  <c r="H53" i="1" l="1"/>
  <c r="K54" i="1"/>
  <c r="E70" i="1"/>
  <c r="L59" i="1"/>
  <c r="G70" i="1"/>
  <c r="L54" i="1"/>
  <c r="K76" i="1"/>
  <c r="G53" i="1"/>
  <c r="K59" i="1"/>
  <c r="F53" i="1"/>
  <c r="C53" i="1"/>
  <c r="E53" i="1"/>
  <c r="K71" i="1"/>
  <c r="H70" i="1"/>
  <c r="F70" i="1"/>
  <c r="L76" i="1"/>
  <c r="D70" i="1"/>
  <c r="C70" i="1"/>
  <c r="L71" i="1"/>
  <c r="K53" i="1" l="1"/>
  <c r="K70" i="1"/>
  <c r="L53" i="1"/>
  <c r="L70" i="1"/>
</calcChain>
</file>

<file path=xl/sharedStrings.xml><?xml version="1.0" encoding="utf-8"?>
<sst xmlns="http://schemas.openxmlformats.org/spreadsheetml/2006/main" count="121" uniqueCount="38">
  <si>
    <t>BIZNESET</t>
  </si>
  <si>
    <t>Rubrika</t>
  </si>
  <si>
    <t xml:space="preserve">Përshkrimi </t>
  </si>
  <si>
    <t>T1</t>
  </si>
  <si>
    <t>T2</t>
  </si>
  <si>
    <t>T3</t>
  </si>
  <si>
    <t>T4</t>
  </si>
  <si>
    <t xml:space="preserve">Numër </t>
  </si>
  <si>
    <t>Vlerë (mln lekë)</t>
  </si>
  <si>
    <r>
      <t xml:space="preserve">Transaksione </t>
    </r>
    <r>
      <rPr>
        <b/>
        <i/>
        <sz val="11"/>
        <rFont val="Arial"/>
        <family val="2"/>
      </rPr>
      <t xml:space="preserve"> në arkë</t>
    </r>
  </si>
  <si>
    <t>I</t>
  </si>
  <si>
    <r>
      <t xml:space="preserve">Depozitime </t>
    </r>
    <r>
      <rPr>
        <i/>
        <sz val="11"/>
        <rFont val="Arial"/>
        <family val="2"/>
      </rPr>
      <t>cash</t>
    </r>
    <r>
      <rPr>
        <sz val="11"/>
        <rFont val="Arial"/>
        <family val="2"/>
      </rPr>
      <t xml:space="preserve"> në arkë</t>
    </r>
  </si>
  <si>
    <t>a)</t>
  </si>
  <si>
    <t>Në llogarinë e vetë</t>
  </si>
  <si>
    <t>b)</t>
  </si>
  <si>
    <t>Në një llogari tjetër brenda bankës</t>
  </si>
  <si>
    <t>II</t>
  </si>
  <si>
    <r>
      <t xml:space="preserve">Tërheqje </t>
    </r>
    <r>
      <rPr>
        <i/>
        <sz val="11"/>
        <rFont val="Arial"/>
        <family val="2"/>
      </rPr>
      <t>cash</t>
    </r>
    <r>
      <rPr>
        <sz val="11"/>
        <rFont val="Arial"/>
        <family val="2"/>
      </rPr>
      <t xml:space="preserve"> në arkë (në llogarinë e vete)</t>
    </r>
  </si>
  <si>
    <t>INDIVIDET</t>
  </si>
  <si>
    <r>
      <t xml:space="preserve">Depozitime </t>
    </r>
    <r>
      <rPr>
        <i/>
        <sz val="11"/>
        <rFont val="Arial"/>
        <family val="2"/>
      </rPr>
      <t xml:space="preserve">cash </t>
    </r>
    <r>
      <rPr>
        <sz val="11"/>
        <rFont val="Arial"/>
        <family val="2"/>
      </rPr>
      <t>në arkë</t>
    </r>
  </si>
  <si>
    <r>
      <t xml:space="preserve">Tërheqje </t>
    </r>
    <r>
      <rPr>
        <i/>
        <sz val="11"/>
        <rFont val="Arial"/>
        <family val="2"/>
      </rPr>
      <t>cash</t>
    </r>
    <r>
      <rPr>
        <sz val="11"/>
        <rFont val="Arial"/>
        <family val="2"/>
      </rPr>
      <t xml:space="preserve"> në arkë (në llogarinë e vetë)</t>
    </r>
  </si>
  <si>
    <t>Burimi: Banka e Shqipërisë</t>
  </si>
  <si>
    <t>(Raportimet e bankave sipas “Metodologjisë për raportimin e instrumenteve të pagesave (2008)” e rishikuar në Janar të vitit 2014)</t>
  </si>
  <si>
    <t xml:space="preserve">Të dhënat nuk janë audituar nga Banka e Shqipërisë </t>
  </si>
  <si>
    <t>BIZNESE</t>
  </si>
  <si>
    <t>Transaksione periodike (I+II)</t>
  </si>
  <si>
    <t>Transferta kreditimi</t>
  </si>
  <si>
    <t>a) Pagesat e interesave të depozitave</t>
  </si>
  <si>
    <t>b) disbursimi I kredive</t>
  </si>
  <si>
    <t>c) të tjera</t>
  </si>
  <si>
    <t>Transferta debitimi</t>
  </si>
  <si>
    <t>a) shlyerje karte krediti</t>
  </si>
  <si>
    <t>b) pagese për këst kredie</t>
  </si>
  <si>
    <t>c) te tjera</t>
  </si>
  <si>
    <t>INDIVIDE</t>
  </si>
  <si>
    <t>Aneksi 3. Transaksione cash në arkë VITI 2020</t>
  </si>
  <si>
    <t>Totali 2020</t>
  </si>
  <si>
    <t>Aneksi 4. Transaksione periodike ne sistem (book entry) VITI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</si>
</sst>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_(* #,##0.00_);_(* \(#,##0.00\);_(* &quot;-&quot;??_);_(@_)"/>
    <numFmt numFmtId="165" formatCode="_-* #,##0_L_e_k_-;\-* #,##0_L_e_k_-;_-* &quot;-&quot;??_L_e_k_-;_-@_-"/>
    <numFmt numFmtId="166" formatCode="0.0"/>
    <numFmt numFmtId="167" formatCode="_-* #,##0.0_L_e_k_-;\-* #,##0.0_L_e_k_-;_-* &quot;-&quot;??_L_e_k_-;_-@_-"/>
    <numFmt numFmtId="168" formatCode="_-* #,##0_-;\-* #,##0_-;_-* &quot;-&quot;??_-;_-@_-"/>
    <numFmt numFmtId="169" formatCode="_(* #,##0_);_(* \(#,##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mbria"/>
      <family val="1"/>
      <scheme val="major"/>
    </font>
    <font>
      <b/>
      <i/>
      <u/>
      <sz val="11"/>
      <name val="Cambria"/>
      <family val="1"/>
      <scheme val="major"/>
    </font>
    <font>
      <b/>
      <sz val="14"/>
      <name val="Cambria"/>
      <family val="1"/>
      <scheme val="major"/>
    </font>
    <font>
      <b/>
      <sz val="10"/>
      <name val="Cambria"/>
      <family val="1"/>
      <scheme val="major"/>
    </font>
    <font>
      <sz val="11"/>
      <name val="Cambria"/>
      <family val="1"/>
      <scheme val="major"/>
    </font>
    <font>
      <b/>
      <sz val="11"/>
      <name val="Cambria"/>
      <family val="1"/>
      <scheme val="major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>
      <alignment vertical="top"/>
    </xf>
  </cellStyleXfs>
  <cellXfs count="151">
    <xf numFmtId="0" fontId="0" fillId="0" borderId="0" xfId="0"/>
    <xf numFmtId="0" fontId="0" fillId="0" borderId="0" xfId="0"/>
    <xf numFmtId="9" fontId="3" fillId="0" borderId="0" xfId="2" applyFont="1" applyAlignment="1"/>
    <xf numFmtId="9" fontId="3" fillId="0" borderId="0" xfId="2" applyFont="1" applyFill="1" applyAlignment="1"/>
    <xf numFmtId="0" fontId="3" fillId="0" borderId="0" xfId="0" applyFont="1" applyAlignment="1"/>
    <xf numFmtId="0" fontId="3" fillId="0" borderId="0" xfId="0" applyFont="1" applyFill="1" applyAlignment="1"/>
    <xf numFmtId="0" fontId="3" fillId="2" borderId="0" xfId="0" applyFont="1" applyFill="1" applyAlignment="1"/>
    <xf numFmtId="0" fontId="4" fillId="2" borderId="0" xfId="0" applyFont="1" applyFill="1" applyAlignment="1">
      <alignment horizontal="left"/>
    </xf>
    <xf numFmtId="0" fontId="5" fillId="2" borderId="0" xfId="0" applyFont="1" applyFill="1" applyAlignment="1"/>
    <xf numFmtId="0" fontId="3" fillId="2" borderId="0" xfId="0" applyFont="1" applyFill="1" applyAlignment="1">
      <alignment horizontal="left"/>
    </xf>
    <xf numFmtId="0" fontId="3" fillId="2" borderId="0" xfId="0" applyFont="1" applyFill="1" applyBorder="1" applyAlignment="1"/>
    <xf numFmtId="0" fontId="10" fillId="2" borderId="8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165" fontId="3" fillId="0" borderId="0" xfId="1" applyNumberFormat="1" applyFont="1" applyAlignment="1"/>
    <xf numFmtId="0" fontId="3" fillId="2" borderId="23" xfId="0" applyFont="1" applyFill="1" applyBorder="1" applyAlignment="1"/>
    <xf numFmtId="0" fontId="7" fillId="2" borderId="24" xfId="0" applyFont="1" applyFill="1" applyBorder="1" applyAlignment="1">
      <alignment horizontal="left"/>
    </xf>
    <xf numFmtId="0" fontId="7" fillId="2" borderId="3" xfId="0" applyFont="1" applyFill="1" applyBorder="1" applyAlignment="1"/>
    <xf numFmtId="0" fontId="7" fillId="2" borderId="4" xfId="0" applyFont="1" applyFill="1" applyBorder="1" applyAlignment="1"/>
    <xf numFmtId="0" fontId="9" fillId="3" borderId="20" xfId="0" applyFont="1" applyFill="1" applyBorder="1" applyAlignment="1">
      <alignment horizontal="left"/>
    </xf>
    <xf numFmtId="0" fontId="9" fillId="3" borderId="25" xfId="0" applyFont="1" applyFill="1" applyBorder="1" applyAlignment="1">
      <alignment horizontal="left"/>
    </xf>
    <xf numFmtId="3" fontId="9" fillId="3" borderId="7" xfId="1" applyNumberFormat="1" applyFont="1" applyFill="1" applyBorder="1" applyAlignment="1">
      <alignment horizontal="right"/>
    </xf>
    <xf numFmtId="3" fontId="9" fillId="3" borderId="8" xfId="1" applyNumberFormat="1" applyFont="1" applyFill="1" applyBorder="1" applyAlignment="1">
      <alignment horizontal="right"/>
    </xf>
    <xf numFmtId="164" fontId="3" fillId="0" borderId="0" xfId="0" applyNumberFormat="1" applyFont="1" applyAlignment="1"/>
    <xf numFmtId="0" fontId="3" fillId="2" borderId="20" xfId="0" applyFont="1" applyFill="1" applyBorder="1" applyAlignment="1"/>
    <xf numFmtId="0" fontId="9" fillId="2" borderId="25" xfId="0" applyFont="1" applyFill="1" applyBorder="1" applyAlignment="1">
      <alignment horizontal="left"/>
    </xf>
    <xf numFmtId="3" fontId="9" fillId="2" borderId="7" xfId="1" applyNumberFormat="1" applyFont="1" applyFill="1" applyBorder="1" applyAlignment="1">
      <alignment horizontal="right"/>
    </xf>
    <xf numFmtId="164" fontId="9" fillId="2" borderId="8" xfId="1" applyNumberFormat="1" applyFont="1" applyFill="1" applyBorder="1" applyAlignment="1"/>
    <xf numFmtId="3" fontId="9" fillId="2" borderId="8" xfId="1" applyNumberFormat="1" applyFont="1" applyFill="1" applyBorder="1" applyAlignment="1">
      <alignment horizontal="right"/>
    </xf>
    <xf numFmtId="164" fontId="9" fillId="2" borderId="9" xfId="1" applyNumberFormat="1" applyFont="1" applyFill="1" applyBorder="1" applyAlignment="1">
      <alignment horizontal="center"/>
    </xf>
    <xf numFmtId="0" fontId="6" fillId="2" borderId="20" xfId="0" applyFont="1" applyFill="1" applyBorder="1" applyAlignment="1"/>
    <xf numFmtId="0" fontId="10" fillId="2" borderId="25" xfId="0" applyFont="1" applyFill="1" applyBorder="1" applyAlignment="1">
      <alignment horizontal="left"/>
    </xf>
    <xf numFmtId="0" fontId="12" fillId="2" borderId="25" xfId="0" applyFont="1" applyFill="1" applyBorder="1" applyAlignment="1">
      <alignment horizontal="left"/>
    </xf>
    <xf numFmtId="3" fontId="10" fillId="2" borderId="7" xfId="1" applyNumberFormat="1" applyFont="1" applyFill="1" applyBorder="1" applyAlignment="1">
      <alignment horizontal="right"/>
    </xf>
    <xf numFmtId="3" fontId="10" fillId="2" borderId="8" xfId="1" applyNumberFormat="1" applyFont="1" applyFill="1" applyBorder="1" applyAlignment="1">
      <alignment horizontal="right"/>
    </xf>
    <xf numFmtId="0" fontId="6" fillId="2" borderId="26" xfId="0" applyFont="1" applyFill="1" applyBorder="1" applyAlignment="1"/>
    <xf numFmtId="0" fontId="7" fillId="2" borderId="27" xfId="0" applyFont="1" applyFill="1" applyBorder="1" applyAlignment="1">
      <alignment horizontal="left"/>
    </xf>
    <xf numFmtId="165" fontId="3" fillId="2" borderId="0" xfId="0" applyNumberFormat="1" applyFont="1" applyFill="1" applyAlignment="1"/>
    <xf numFmtId="0" fontId="3" fillId="2" borderId="24" xfId="0" applyFont="1" applyFill="1" applyBorder="1" applyAlignment="1"/>
    <xf numFmtId="0" fontId="10" fillId="2" borderId="31" xfId="0" applyFont="1" applyFill="1" applyBorder="1" applyAlignment="1">
      <alignment horizontal="left"/>
    </xf>
    <xf numFmtId="0" fontId="10" fillId="2" borderId="12" xfId="0" applyFont="1" applyFill="1" applyBorder="1" applyAlignment="1"/>
    <xf numFmtId="0" fontId="10" fillId="2" borderId="32" xfId="0" applyFont="1" applyFill="1" applyBorder="1" applyAlignment="1"/>
    <xf numFmtId="0" fontId="3" fillId="3" borderId="25" xfId="0" applyFont="1" applyFill="1" applyBorder="1" applyAlignment="1"/>
    <xf numFmtId="0" fontId="9" fillId="3" borderId="33" xfId="0" applyFont="1" applyFill="1" applyBorder="1" applyAlignment="1">
      <alignment horizontal="left"/>
    </xf>
    <xf numFmtId="165" fontId="3" fillId="0" borderId="0" xfId="1" applyNumberFormat="1" applyFont="1" applyFill="1" applyAlignment="1"/>
    <xf numFmtId="165" fontId="3" fillId="0" borderId="0" xfId="0" applyNumberFormat="1" applyFont="1" applyFill="1" applyAlignment="1"/>
    <xf numFmtId="0" fontId="3" fillId="2" borderId="25" xfId="0" applyFont="1" applyFill="1" applyBorder="1" applyAlignment="1"/>
    <xf numFmtId="0" fontId="9" fillId="2" borderId="33" xfId="0" applyFont="1" applyFill="1" applyBorder="1" applyAlignment="1">
      <alignment horizontal="left"/>
    </xf>
    <xf numFmtId="0" fontId="6" fillId="2" borderId="25" xfId="0" applyFont="1" applyFill="1" applyBorder="1" applyAlignment="1"/>
    <xf numFmtId="0" fontId="10" fillId="2" borderId="33" xfId="0" applyFont="1" applyFill="1" applyBorder="1" applyAlignment="1">
      <alignment horizontal="left"/>
    </xf>
    <xf numFmtId="0" fontId="12" fillId="2" borderId="33" xfId="0" applyFont="1" applyFill="1" applyBorder="1" applyAlignment="1">
      <alignment horizontal="left"/>
    </xf>
    <xf numFmtId="0" fontId="6" fillId="2" borderId="27" xfId="0" applyFont="1" applyFill="1" applyBorder="1" applyAlignment="1"/>
    <xf numFmtId="0" fontId="7" fillId="2" borderId="35" xfId="0" applyFont="1" applyFill="1" applyBorder="1" applyAlignment="1">
      <alignment horizontal="left"/>
    </xf>
    <xf numFmtId="0" fontId="12" fillId="2" borderId="0" xfId="0" applyFont="1" applyFill="1" applyBorder="1" applyAlignment="1">
      <alignment vertical="top"/>
    </xf>
    <xf numFmtId="0" fontId="12" fillId="2" borderId="0" xfId="0" applyFont="1" applyFill="1" applyAlignment="1">
      <alignment horizontal="center" vertical="top"/>
    </xf>
    <xf numFmtId="0" fontId="13" fillId="2" borderId="0" xfId="0" applyFont="1" applyFill="1" applyBorder="1" applyAlignment="1">
      <alignment horizontal="left"/>
    </xf>
    <xf numFmtId="0" fontId="14" fillId="2" borderId="0" xfId="0" applyFont="1" applyFill="1" applyAlignment="1">
      <alignment horizontal="center" vertical="top"/>
    </xf>
    <xf numFmtId="0" fontId="13" fillId="2" borderId="0" xfId="0" applyFont="1" applyFill="1" applyAlignment="1"/>
    <xf numFmtId="0" fontId="10" fillId="2" borderId="0" xfId="0" applyFont="1" applyFill="1" applyAlignment="1"/>
    <xf numFmtId="0" fontId="6" fillId="2" borderId="0" xfId="0" applyFont="1" applyFill="1" applyAlignment="1"/>
    <xf numFmtId="0" fontId="7" fillId="2" borderId="0" xfId="0" applyFont="1" applyFill="1" applyAlignment="1"/>
    <xf numFmtId="0" fontId="8" fillId="2" borderId="0" xfId="0" applyFont="1" applyFill="1" applyAlignment="1"/>
    <xf numFmtId="0" fontId="7" fillId="2" borderId="0" xfId="0" applyFont="1" applyFill="1" applyAlignment="1">
      <alignment horizontal="left"/>
    </xf>
    <xf numFmtId="0" fontId="10" fillId="2" borderId="12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2" borderId="3" xfId="0" applyFont="1" applyFill="1" applyBorder="1" applyAlignment="1"/>
    <xf numFmtId="0" fontId="10" fillId="2" borderId="4" xfId="0" applyFont="1" applyFill="1" applyBorder="1" applyAlignment="1"/>
    <xf numFmtId="164" fontId="10" fillId="2" borderId="8" xfId="1" applyNumberFormat="1" applyFont="1" applyFill="1" applyBorder="1" applyAlignment="1"/>
    <xf numFmtId="0" fontId="3" fillId="2" borderId="27" xfId="0" applyFont="1" applyFill="1" applyBorder="1" applyAlignment="1"/>
    <xf numFmtId="0" fontId="10" fillId="2" borderId="14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10" fillId="2" borderId="2" xfId="0" applyFont="1" applyFill="1" applyBorder="1" applyAlignment="1"/>
    <xf numFmtId="0" fontId="10" fillId="2" borderId="8" xfId="0" applyFont="1" applyFill="1" applyBorder="1" applyAlignment="1"/>
    <xf numFmtId="0" fontId="6" fillId="3" borderId="20" xfId="0" applyFont="1" applyFill="1" applyBorder="1" applyAlignment="1"/>
    <xf numFmtId="164" fontId="3" fillId="0" borderId="0" xfId="2" applyNumberFormat="1" applyFont="1" applyAlignment="1"/>
    <xf numFmtId="0" fontId="3" fillId="2" borderId="26" xfId="0" applyFont="1" applyFill="1" applyBorder="1" applyAlignment="1"/>
    <xf numFmtId="0" fontId="10" fillId="2" borderId="35" xfId="0" applyFont="1" applyFill="1" applyBorder="1" applyAlignment="1">
      <alignment horizontal="left"/>
    </xf>
    <xf numFmtId="3" fontId="9" fillId="0" borderId="8" xfId="1" applyNumberFormat="1" applyFont="1" applyFill="1" applyBorder="1" applyAlignment="1">
      <alignment horizontal="right"/>
    </xf>
    <xf numFmtId="3" fontId="9" fillId="0" borderId="7" xfId="1" applyNumberFormat="1" applyFont="1" applyFill="1" applyBorder="1" applyAlignment="1">
      <alignment horizontal="right"/>
    </xf>
    <xf numFmtId="3" fontId="10" fillId="2" borderId="7" xfId="1" applyNumberFormat="1" applyFont="1" applyFill="1" applyBorder="1" applyAlignment="1">
      <alignment horizontal="right"/>
    </xf>
    <xf numFmtId="3" fontId="9" fillId="3" borderId="7" xfId="1" applyNumberFormat="1" applyFont="1" applyFill="1" applyBorder="1" applyAlignment="1">
      <alignment horizontal="right"/>
    </xf>
    <xf numFmtId="3" fontId="9" fillId="2" borderId="7" xfId="1" applyNumberFormat="1" applyFont="1" applyFill="1" applyBorder="1" applyAlignment="1">
      <alignment horizontal="right"/>
    </xf>
    <xf numFmtId="3" fontId="10" fillId="2" borderId="7" xfId="1" applyNumberFormat="1" applyFont="1" applyFill="1" applyBorder="1" applyAlignment="1">
      <alignment horizontal="right"/>
    </xf>
    <xf numFmtId="164" fontId="10" fillId="2" borderId="8" xfId="1" applyNumberFormat="1" applyFont="1" applyFill="1" applyBorder="1" applyAlignment="1"/>
    <xf numFmtId="3" fontId="9" fillId="3" borderId="7" xfId="1" applyNumberFormat="1" applyFont="1" applyFill="1" applyBorder="1" applyAlignment="1">
      <alignment horizontal="right"/>
    </xf>
    <xf numFmtId="3" fontId="9" fillId="2" borderId="7" xfId="1" applyNumberFormat="1" applyFont="1" applyFill="1" applyBorder="1" applyAlignment="1">
      <alignment horizontal="right"/>
    </xf>
    <xf numFmtId="43" fontId="0" fillId="0" borderId="0" xfId="1" applyFont="1"/>
    <xf numFmtId="43" fontId="3" fillId="0" borderId="0" xfId="1" applyFont="1" applyAlignment="1"/>
    <xf numFmtId="43" fontId="3" fillId="0" borderId="0" xfId="1" applyFont="1" applyFill="1" applyAlignment="1"/>
    <xf numFmtId="43" fontId="0" fillId="0" borderId="0" xfId="0" applyNumberFormat="1"/>
    <xf numFmtId="4" fontId="9" fillId="0" borderId="7" xfId="1" applyNumberFormat="1" applyFont="1" applyFill="1" applyBorder="1" applyAlignment="1">
      <alignment horizontal="right"/>
    </xf>
    <xf numFmtId="3" fontId="15" fillId="2" borderId="8" xfId="1" applyNumberFormat="1" applyFont="1" applyFill="1" applyBorder="1" applyAlignment="1">
      <alignment horizontal="right"/>
    </xf>
    <xf numFmtId="43" fontId="3" fillId="2" borderId="0" xfId="0" applyNumberFormat="1" applyFont="1" applyFill="1" applyAlignment="1"/>
    <xf numFmtId="4" fontId="3" fillId="2" borderId="0" xfId="0" applyNumberFormat="1" applyFont="1" applyFill="1" applyAlignment="1"/>
    <xf numFmtId="168" fontId="9" fillId="2" borderId="7" xfId="1" applyNumberFormat="1" applyFont="1" applyFill="1" applyBorder="1" applyAlignment="1">
      <alignment horizontal="right"/>
    </xf>
    <xf numFmtId="168" fontId="10" fillId="2" borderId="7" xfId="1" applyNumberFormat="1" applyFont="1" applyFill="1" applyBorder="1" applyAlignment="1">
      <alignment horizontal="right"/>
    </xf>
    <xf numFmtId="168" fontId="9" fillId="3" borderId="7" xfId="1" applyNumberFormat="1" applyFont="1" applyFill="1" applyBorder="1" applyAlignment="1">
      <alignment horizontal="right"/>
    </xf>
    <xf numFmtId="168" fontId="10" fillId="2" borderId="7" xfId="1" applyNumberFormat="1" applyFont="1" applyFill="1" applyBorder="1" applyAlignment="1">
      <alignment horizontal="center"/>
    </xf>
    <xf numFmtId="168" fontId="9" fillId="2" borderId="7" xfId="1" applyNumberFormat="1" applyFont="1" applyFill="1" applyBorder="1" applyAlignment="1">
      <alignment horizontal="center"/>
    </xf>
    <xf numFmtId="169" fontId="9" fillId="3" borderId="34" xfId="1" applyNumberFormat="1" applyFont="1" applyFill="1" applyBorder="1" applyAlignment="1">
      <alignment horizontal="right"/>
    </xf>
    <xf numFmtId="169" fontId="9" fillId="2" borderId="9" xfId="1" applyNumberFormat="1" applyFont="1" applyFill="1" applyBorder="1" applyAlignment="1">
      <alignment horizontal="center"/>
    </xf>
    <xf numFmtId="169" fontId="10" fillId="2" borderId="8" xfId="1" applyNumberFormat="1" applyFont="1" applyFill="1" applyBorder="1" applyAlignment="1"/>
    <xf numFmtId="169" fontId="10" fillId="2" borderId="8" xfId="1" applyNumberFormat="1" applyFont="1" applyFill="1" applyBorder="1" applyAlignment="1">
      <alignment horizontal="center"/>
    </xf>
    <xf numFmtId="168" fontId="9" fillId="2" borderId="8" xfId="1" applyNumberFormat="1" applyFont="1" applyFill="1" applyBorder="1" applyAlignment="1">
      <alignment horizontal="right"/>
    </xf>
    <xf numFmtId="168" fontId="9" fillId="2" borderId="14" xfId="1" applyNumberFormat="1" applyFont="1" applyFill="1" applyBorder="1" applyAlignment="1"/>
    <xf numFmtId="168" fontId="10" fillId="2" borderId="8" xfId="1" applyNumberFormat="1" applyFont="1" applyFill="1" applyBorder="1" applyAlignment="1">
      <alignment horizontal="right"/>
    </xf>
    <xf numFmtId="168" fontId="10" fillId="2" borderId="14" xfId="1" applyNumberFormat="1" applyFont="1" applyFill="1" applyBorder="1" applyAlignment="1">
      <alignment horizontal="center"/>
    </xf>
    <xf numFmtId="168" fontId="9" fillId="2" borderId="14" xfId="1" applyNumberFormat="1" applyFont="1" applyFill="1" applyBorder="1" applyAlignment="1">
      <alignment horizontal="center"/>
    </xf>
    <xf numFmtId="168" fontId="9" fillId="2" borderId="8" xfId="1" applyNumberFormat="1" applyFont="1" applyFill="1" applyBorder="1" applyAlignment="1"/>
    <xf numFmtId="3" fontId="10" fillId="0" borderId="8" xfId="1" applyNumberFormat="1" applyFont="1" applyFill="1" applyBorder="1" applyAlignment="1">
      <alignment horizontal="right"/>
    </xf>
    <xf numFmtId="169" fontId="9" fillId="2" borderId="8" xfId="1" applyNumberFormat="1" applyFont="1" applyFill="1" applyBorder="1" applyAlignment="1"/>
    <xf numFmtId="169" fontId="9" fillId="2" borderId="7" xfId="1" applyNumberFormat="1" applyFont="1" applyFill="1" applyBorder="1" applyAlignment="1">
      <alignment horizontal="right"/>
    </xf>
    <xf numFmtId="168" fontId="10" fillId="2" borderId="8" xfId="1" applyNumberFormat="1" applyFont="1" applyFill="1" applyBorder="1" applyAlignment="1">
      <alignment horizontal="center"/>
    </xf>
    <xf numFmtId="168" fontId="9" fillId="2" borderId="8" xfId="1" applyNumberFormat="1" applyFont="1" applyFill="1" applyBorder="1" applyAlignment="1">
      <alignment horizontal="center"/>
    </xf>
    <xf numFmtId="169" fontId="10" fillId="2" borderId="9" xfId="1" applyNumberFormat="1" applyFont="1" applyFill="1" applyBorder="1" applyAlignment="1">
      <alignment horizontal="center"/>
    </xf>
    <xf numFmtId="43" fontId="10" fillId="0" borderId="8" xfId="1" applyFont="1" applyBorder="1" applyAlignment="1"/>
    <xf numFmtId="3" fontId="10" fillId="0" borderId="7" xfId="1" applyNumberFormat="1" applyFont="1" applyFill="1" applyBorder="1" applyAlignment="1">
      <alignment horizontal="right"/>
    </xf>
    <xf numFmtId="3" fontId="0" fillId="0" borderId="0" xfId="0" applyNumberFormat="1"/>
    <xf numFmtId="3" fontId="3" fillId="2" borderId="0" xfId="0" applyNumberFormat="1" applyFont="1" applyFill="1" applyAlignment="1"/>
    <xf numFmtId="0" fontId="6" fillId="2" borderId="16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166" fontId="7" fillId="2" borderId="28" xfId="0" applyNumberFormat="1" applyFont="1" applyFill="1" applyBorder="1" applyAlignment="1">
      <alignment horizontal="center"/>
    </xf>
    <xf numFmtId="166" fontId="7" fillId="2" borderId="29" xfId="0" applyNumberFormat="1" applyFont="1" applyFill="1" applyBorder="1" applyAlignment="1">
      <alignment horizontal="center"/>
    </xf>
    <xf numFmtId="0" fontId="6" fillId="2" borderId="30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10" fillId="2" borderId="21" xfId="0" applyFont="1" applyFill="1" applyBorder="1" applyAlignment="1">
      <alignment horizontal="center"/>
    </xf>
    <xf numFmtId="0" fontId="7" fillId="2" borderId="28" xfId="0" applyFont="1" applyFill="1" applyBorder="1" applyAlignment="1">
      <alignment horizontal="center"/>
    </xf>
    <xf numFmtId="0" fontId="7" fillId="2" borderId="29" xfId="0" applyFont="1" applyFill="1" applyBorder="1" applyAlignment="1">
      <alignment horizontal="center"/>
    </xf>
    <xf numFmtId="0" fontId="9" fillId="2" borderId="36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2" borderId="37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167" fontId="9" fillId="2" borderId="28" xfId="1" applyNumberFormat="1" applyFont="1" applyFill="1" applyBorder="1" applyAlignment="1">
      <alignment horizontal="center"/>
    </xf>
    <xf numFmtId="167" fontId="9" fillId="2" borderId="29" xfId="1" applyNumberFormat="1" applyFont="1" applyFill="1" applyBorder="1" applyAlignment="1">
      <alignment horizontal="center"/>
    </xf>
    <xf numFmtId="0" fontId="10" fillId="2" borderId="12" xfId="0" applyFont="1" applyFill="1" applyBorder="1" applyAlignment="1">
      <alignment horizontal="center"/>
    </xf>
    <xf numFmtId="0" fontId="10" fillId="2" borderId="32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9" fillId="2" borderId="38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</cellXfs>
  <cellStyles count="4">
    <cellStyle name="Comma" xfId="1" builtinId="3"/>
    <cellStyle name="Normal" xfId="0" builtinId="0"/>
    <cellStyle name="Normal 2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79375</xdr:rowOff>
    </xdr:from>
    <xdr:to>
      <xdr:col>7</xdr:col>
      <xdr:colOff>857250</xdr:colOff>
      <xdr:row>12</xdr:row>
      <xdr:rowOff>47624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75000" y="79375"/>
          <a:ext cx="6667500" cy="22542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6"/>
  <sheetViews>
    <sheetView tabSelected="1" view="pageBreakPreview" topLeftCell="A49" zoomScaleNormal="100" zoomScaleSheetLayoutView="100" workbookViewId="0">
      <selection activeCell="M63" sqref="M63"/>
    </sheetView>
  </sheetViews>
  <sheetFormatPr defaultRowHeight="15" x14ac:dyDescent="0.25"/>
  <cols>
    <col min="1" max="1" width="6" customWidth="1"/>
    <col min="2" max="2" width="42.42578125" customWidth="1"/>
    <col min="3" max="3" width="19.7109375" customWidth="1"/>
    <col min="4" max="4" width="19.140625" customWidth="1"/>
    <col min="5" max="5" width="20.42578125" customWidth="1"/>
    <col min="6" max="7" width="23.85546875" customWidth="1"/>
    <col min="8" max="8" width="17.28515625" customWidth="1"/>
    <col min="9" max="9" width="14.5703125" customWidth="1"/>
    <col min="10" max="10" width="20.140625" customWidth="1"/>
    <col min="11" max="11" width="16.85546875" customWidth="1"/>
    <col min="12" max="12" width="22.42578125" customWidth="1"/>
    <col min="13" max="13" width="14.28515625" bestFit="1" customWidth="1"/>
    <col min="14" max="14" width="16.28515625" customWidth="1"/>
  </cols>
  <sheetData>
    <row r="1" spans="1:12" x14ac:dyDescent="0.2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2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x14ac:dyDescent="0.2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</row>
    <row r="8" spans="1:12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</row>
    <row r="9" spans="1:12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</row>
    <row r="10" spans="1:12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2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  <c r="K11" s="92"/>
      <c r="L11" s="92"/>
    </row>
    <row r="12" spans="1:12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12" x14ac:dyDescent="0.25">
      <c r="A13" s="6"/>
      <c r="B13" s="7" t="s">
        <v>35</v>
      </c>
      <c r="C13" s="6"/>
      <c r="D13" s="6"/>
      <c r="E13" s="6"/>
      <c r="F13" s="6"/>
      <c r="G13" s="6"/>
      <c r="H13" s="6"/>
      <c r="I13" s="6"/>
      <c r="J13" s="6"/>
      <c r="K13" s="6"/>
      <c r="L13" s="6"/>
    </row>
    <row r="14" spans="1:12" ht="18" x14ac:dyDescent="0.25">
      <c r="A14" s="6"/>
      <c r="B14" s="7"/>
      <c r="C14" s="6"/>
      <c r="D14" s="6"/>
      <c r="E14" s="8" t="s">
        <v>0</v>
      </c>
      <c r="F14" s="6"/>
      <c r="G14" s="6"/>
      <c r="H14" s="6"/>
      <c r="I14" s="6"/>
      <c r="J14" s="6"/>
      <c r="K14" s="6"/>
      <c r="L14" s="6"/>
    </row>
    <row r="15" spans="1:12" ht="15.75" thickBot="1" x14ac:dyDescent="0.3">
      <c r="A15" s="6"/>
      <c r="B15" s="9"/>
      <c r="C15" s="6"/>
      <c r="D15" s="6"/>
      <c r="E15" s="6"/>
      <c r="F15" s="6"/>
      <c r="G15" s="6"/>
      <c r="H15" s="6"/>
      <c r="I15" s="10"/>
      <c r="J15" s="10"/>
      <c r="K15" s="6"/>
      <c r="L15" s="6"/>
    </row>
    <row r="16" spans="1:12" x14ac:dyDescent="0.25">
      <c r="A16" s="133" t="s">
        <v>1</v>
      </c>
      <c r="B16" s="135" t="s">
        <v>2</v>
      </c>
      <c r="C16" s="119" t="s">
        <v>3</v>
      </c>
      <c r="D16" s="119"/>
      <c r="E16" s="119" t="s">
        <v>4</v>
      </c>
      <c r="F16" s="119"/>
      <c r="G16" s="119" t="s">
        <v>5</v>
      </c>
      <c r="H16" s="119"/>
      <c r="I16" s="119" t="s">
        <v>6</v>
      </c>
      <c r="J16" s="119"/>
      <c r="K16" s="119" t="s">
        <v>36</v>
      </c>
      <c r="L16" s="120"/>
    </row>
    <row r="17" spans="1:15" x14ac:dyDescent="0.25">
      <c r="A17" s="134"/>
      <c r="B17" s="136"/>
      <c r="C17" s="11" t="s">
        <v>7</v>
      </c>
      <c r="D17" s="11" t="s">
        <v>8</v>
      </c>
      <c r="E17" s="11" t="s">
        <v>7</v>
      </c>
      <c r="F17" s="11" t="s">
        <v>8</v>
      </c>
      <c r="G17" s="11" t="s">
        <v>7</v>
      </c>
      <c r="H17" s="11" t="s">
        <v>8</v>
      </c>
      <c r="I17" s="11" t="s">
        <v>7</v>
      </c>
      <c r="J17" s="11" t="s">
        <v>8</v>
      </c>
      <c r="K17" s="11" t="s">
        <v>7</v>
      </c>
      <c r="L17" s="12" t="s">
        <v>8</v>
      </c>
      <c r="M17" s="1"/>
      <c r="N17" s="1"/>
      <c r="O17" s="1"/>
    </row>
    <row r="18" spans="1:15" x14ac:dyDescent="0.25">
      <c r="A18" s="14"/>
      <c r="B18" s="15"/>
      <c r="C18" s="121"/>
      <c r="D18" s="122"/>
      <c r="E18" s="122"/>
      <c r="F18" s="122"/>
      <c r="G18" s="122"/>
      <c r="H18" s="122"/>
      <c r="I18" s="122"/>
      <c r="J18" s="123"/>
      <c r="K18" s="16"/>
      <c r="L18" s="17"/>
      <c r="M18" s="1"/>
      <c r="N18" s="1"/>
      <c r="O18" s="1"/>
    </row>
    <row r="19" spans="1:15" x14ac:dyDescent="0.25">
      <c r="A19" s="18"/>
      <c r="B19" s="19" t="s">
        <v>9</v>
      </c>
      <c r="C19" s="96">
        <f>C21+C24</f>
        <v>956971</v>
      </c>
      <c r="D19" s="96">
        <f>D21+D24</f>
        <v>286487.42</v>
      </c>
      <c r="E19" s="96">
        <f>E21+E24</f>
        <v>823561</v>
      </c>
      <c r="F19" s="96">
        <f>F21+F24</f>
        <v>270920.3</v>
      </c>
      <c r="G19" s="96">
        <f>G21+G24</f>
        <v>996160</v>
      </c>
      <c r="H19" s="96">
        <f t="shared" ref="H19" si="0">H21+H24</f>
        <v>344892.63</v>
      </c>
      <c r="I19" s="96">
        <f>I21+I24</f>
        <v>993889</v>
      </c>
      <c r="J19" s="96">
        <f>J21+J24</f>
        <v>354226.23</v>
      </c>
      <c r="K19" s="21">
        <f>C19+E19+G19+I19</f>
        <v>3770581</v>
      </c>
      <c r="L19" s="21">
        <f>D19+F19+H19+J19</f>
        <v>1256526.58</v>
      </c>
      <c r="M19" s="1"/>
      <c r="N19" s="2"/>
      <c r="O19" s="22"/>
    </row>
    <row r="20" spans="1:15" x14ac:dyDescent="0.25">
      <c r="A20" s="23"/>
      <c r="B20" s="24"/>
      <c r="C20" s="25"/>
      <c r="D20" s="108"/>
      <c r="E20" s="27"/>
      <c r="F20" s="26"/>
      <c r="H20" s="108"/>
      <c r="I20" s="103"/>
      <c r="J20" s="108"/>
      <c r="K20" s="77"/>
      <c r="L20" s="77"/>
      <c r="M20" s="13"/>
      <c r="N20" s="2"/>
      <c r="O20" s="22"/>
    </row>
    <row r="21" spans="1:15" x14ac:dyDescent="0.25">
      <c r="A21" s="29" t="s">
        <v>10</v>
      </c>
      <c r="B21" s="30" t="s">
        <v>11</v>
      </c>
      <c r="C21" s="94">
        <f t="shared" ref="C21:D21" si="1">C22+C23</f>
        <v>813151</v>
      </c>
      <c r="D21" s="94">
        <f t="shared" si="1"/>
        <v>191475.22999999998</v>
      </c>
      <c r="E21" s="94">
        <f>E22+E23</f>
        <v>666201</v>
      </c>
      <c r="F21" s="94">
        <f>F22+F23</f>
        <v>172050.99</v>
      </c>
      <c r="G21" s="94">
        <f>G22+G23</f>
        <v>835645</v>
      </c>
      <c r="H21" s="94">
        <f t="shared" ref="H21:J21" si="2">H22+H23</f>
        <v>226505.19</v>
      </c>
      <c r="I21" s="94">
        <f t="shared" si="2"/>
        <v>821608</v>
      </c>
      <c r="J21" s="94">
        <f t="shared" si="2"/>
        <v>228182.2</v>
      </c>
      <c r="K21" s="77">
        <f t="shared" ref="K21:K23" si="3">C21+E21+G21+I21</f>
        <v>3136605</v>
      </c>
      <c r="L21" s="77">
        <f t="shared" ref="L21:L24" si="4">D21+F21+H21+J21</f>
        <v>818213.60999999987</v>
      </c>
      <c r="M21" s="13"/>
      <c r="N21" s="2"/>
      <c r="O21" s="22"/>
    </row>
    <row r="22" spans="1:15" x14ac:dyDescent="0.25">
      <c r="A22" s="29" t="s">
        <v>12</v>
      </c>
      <c r="B22" s="31" t="s">
        <v>13</v>
      </c>
      <c r="C22" s="32">
        <v>417898</v>
      </c>
      <c r="D22" s="95">
        <v>151226.31</v>
      </c>
      <c r="E22" s="32">
        <v>360932</v>
      </c>
      <c r="F22" s="95">
        <v>137777.76</v>
      </c>
      <c r="G22" s="95">
        <v>433901</v>
      </c>
      <c r="H22" s="95">
        <v>180891.09</v>
      </c>
      <c r="I22" s="105">
        <v>415657</v>
      </c>
      <c r="J22" s="97">
        <v>178094.89</v>
      </c>
      <c r="K22" s="109">
        <f t="shared" si="3"/>
        <v>1628388</v>
      </c>
      <c r="L22" s="109">
        <f t="shared" si="4"/>
        <v>647990.05000000005</v>
      </c>
      <c r="M22" s="1"/>
      <c r="N22" s="2"/>
      <c r="O22" s="22"/>
    </row>
    <row r="23" spans="1:15" x14ac:dyDescent="0.25">
      <c r="A23" s="29" t="s">
        <v>14</v>
      </c>
      <c r="B23" s="31" t="s">
        <v>15</v>
      </c>
      <c r="C23" s="32">
        <v>395253</v>
      </c>
      <c r="D23" s="95">
        <v>40248.92</v>
      </c>
      <c r="E23" s="32">
        <v>305269</v>
      </c>
      <c r="F23" s="95">
        <v>34273.229999999996</v>
      </c>
      <c r="G23" s="95">
        <v>401744</v>
      </c>
      <c r="H23" s="95">
        <v>45614.1</v>
      </c>
      <c r="I23" s="105">
        <v>405951</v>
      </c>
      <c r="J23" s="97">
        <v>50087.31</v>
      </c>
      <c r="K23" s="109">
        <f t="shared" si="3"/>
        <v>1508217</v>
      </c>
      <c r="L23" s="109">
        <f t="shared" si="4"/>
        <v>170223.56</v>
      </c>
      <c r="M23" s="1"/>
      <c r="N23" s="2"/>
      <c r="O23" s="22"/>
    </row>
    <row r="24" spans="1:15" x14ac:dyDescent="0.25">
      <c r="A24" s="29" t="s">
        <v>16</v>
      </c>
      <c r="B24" s="30" t="s">
        <v>17</v>
      </c>
      <c r="C24" s="25">
        <v>143820</v>
      </c>
      <c r="D24" s="94">
        <v>95012.19</v>
      </c>
      <c r="E24" s="25">
        <v>157360</v>
      </c>
      <c r="F24" s="94">
        <v>98869.31</v>
      </c>
      <c r="G24" s="94">
        <v>160515</v>
      </c>
      <c r="H24" s="94">
        <v>118387.44</v>
      </c>
      <c r="I24" s="103">
        <v>172281</v>
      </c>
      <c r="J24" s="98">
        <v>126044.03</v>
      </c>
      <c r="K24" s="77">
        <f>C24+E24+G24+I24</f>
        <v>633976</v>
      </c>
      <c r="L24" s="77">
        <f t="shared" si="4"/>
        <v>438312.97</v>
      </c>
      <c r="M24" s="13"/>
      <c r="N24" s="2"/>
      <c r="O24" s="22"/>
    </row>
    <row r="25" spans="1:15" ht="15.75" thickBot="1" x14ac:dyDescent="0.3">
      <c r="A25" s="34"/>
      <c r="B25" s="35"/>
      <c r="C25" s="124"/>
      <c r="D25" s="124"/>
      <c r="E25" s="124"/>
      <c r="F25" s="124"/>
      <c r="G25" s="124"/>
      <c r="H25" s="124"/>
      <c r="I25" s="124"/>
      <c r="J25" s="124"/>
      <c r="K25" s="124"/>
      <c r="L25" s="125"/>
      <c r="M25" s="1"/>
      <c r="N25" s="2"/>
      <c r="O25" s="1"/>
    </row>
    <row r="26" spans="1:15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  <c r="K26" s="118"/>
      <c r="L26" s="118"/>
      <c r="M26" s="1"/>
      <c r="N26" s="1"/>
      <c r="O26" s="1"/>
    </row>
    <row r="27" spans="1:15" x14ac:dyDescent="0.25">
      <c r="A27" s="6"/>
      <c r="B27" s="6"/>
      <c r="C27" s="6"/>
      <c r="D27" s="6"/>
      <c r="E27" s="6"/>
      <c r="F27" s="6"/>
      <c r="G27" s="6"/>
      <c r="H27" s="6"/>
      <c r="I27" s="36"/>
      <c r="J27" s="36"/>
      <c r="K27" s="118"/>
      <c r="L27" s="118"/>
      <c r="M27" s="1"/>
      <c r="N27" s="1"/>
      <c r="O27" s="1"/>
    </row>
    <row r="28" spans="1:15" x14ac:dyDescent="0.25">
      <c r="A28" s="6"/>
      <c r="B28" s="6"/>
      <c r="C28" s="6"/>
      <c r="D28" s="6"/>
      <c r="E28" s="6"/>
      <c r="F28" s="6"/>
      <c r="G28" s="6"/>
      <c r="H28" s="6"/>
      <c r="I28" s="6"/>
      <c r="J28" s="6"/>
      <c r="K28" s="118"/>
      <c r="L28" s="118"/>
      <c r="M28" s="1"/>
      <c r="N28" s="1"/>
      <c r="O28" s="1"/>
    </row>
    <row r="29" spans="1:15" ht="18" x14ac:dyDescent="0.25">
      <c r="A29" s="6"/>
      <c r="B29" s="7" t="s">
        <v>35</v>
      </c>
      <c r="C29" s="6"/>
      <c r="D29" s="6"/>
      <c r="E29" s="8" t="s">
        <v>18</v>
      </c>
      <c r="F29" s="6"/>
      <c r="G29" s="92"/>
      <c r="H29" s="92"/>
      <c r="I29" s="6"/>
      <c r="J29" s="6"/>
      <c r="K29" s="118"/>
      <c r="L29" s="118"/>
      <c r="M29" s="1"/>
      <c r="N29" s="1"/>
      <c r="O29" s="1"/>
    </row>
    <row r="30" spans="1:15" ht="15.75" thickBot="1" x14ac:dyDescent="0.3">
      <c r="A30" s="6"/>
      <c r="B30" s="9"/>
      <c r="C30" s="6"/>
      <c r="D30" s="6"/>
      <c r="E30" s="6"/>
      <c r="F30" s="6"/>
      <c r="G30" s="6"/>
      <c r="H30" s="6"/>
      <c r="I30" s="10"/>
      <c r="J30" s="10"/>
      <c r="K30" s="118"/>
      <c r="L30" s="118"/>
      <c r="M30" s="1"/>
      <c r="N30" s="1"/>
      <c r="O30" s="1"/>
    </row>
    <row r="31" spans="1:15" x14ac:dyDescent="0.25">
      <c r="A31" s="126" t="s">
        <v>1</v>
      </c>
      <c r="B31" s="128" t="s">
        <v>2</v>
      </c>
      <c r="C31" s="130" t="s">
        <v>3</v>
      </c>
      <c r="D31" s="128"/>
      <c r="E31" s="128" t="s">
        <v>4</v>
      </c>
      <c r="F31" s="128"/>
      <c r="G31" s="128" t="s">
        <v>5</v>
      </c>
      <c r="H31" s="131"/>
      <c r="I31" s="128" t="s">
        <v>6</v>
      </c>
      <c r="J31" s="131"/>
      <c r="K31" s="128" t="s">
        <v>36</v>
      </c>
      <c r="L31" s="132"/>
      <c r="M31" s="1"/>
      <c r="N31" s="1"/>
      <c r="O31" s="1"/>
    </row>
    <row r="32" spans="1:15" x14ac:dyDescent="0.25">
      <c r="A32" s="127"/>
      <c r="B32" s="129"/>
      <c r="C32" s="11" t="s">
        <v>7</v>
      </c>
      <c r="D32" s="11" t="s">
        <v>8</v>
      </c>
      <c r="E32" s="11" t="s">
        <v>7</v>
      </c>
      <c r="F32" s="11" t="s">
        <v>8</v>
      </c>
      <c r="G32" s="11" t="s">
        <v>7</v>
      </c>
      <c r="H32" s="11" t="s">
        <v>8</v>
      </c>
      <c r="I32" s="11" t="s">
        <v>7</v>
      </c>
      <c r="J32" s="11" t="s">
        <v>8</v>
      </c>
      <c r="K32" s="11" t="s">
        <v>7</v>
      </c>
      <c r="L32" s="12" t="s">
        <v>8</v>
      </c>
      <c r="M32" s="1"/>
      <c r="N32" s="1"/>
      <c r="O32" s="1"/>
    </row>
    <row r="33" spans="1:15" x14ac:dyDescent="0.25">
      <c r="A33" s="37"/>
      <c r="B33" s="38"/>
      <c r="C33" s="137"/>
      <c r="D33" s="137"/>
      <c r="E33" s="137"/>
      <c r="F33" s="137"/>
      <c r="G33" s="137"/>
      <c r="H33" s="137"/>
      <c r="I33" s="137"/>
      <c r="J33" s="137"/>
      <c r="K33" s="39"/>
      <c r="L33" s="40"/>
      <c r="M33" s="1"/>
      <c r="N33" s="1"/>
      <c r="O33" s="1"/>
    </row>
    <row r="34" spans="1:15" x14ac:dyDescent="0.25">
      <c r="A34" s="41"/>
      <c r="B34" s="42" t="s">
        <v>9</v>
      </c>
      <c r="C34" s="96">
        <f>C36+C39</f>
        <v>1006481</v>
      </c>
      <c r="D34" s="96">
        <f>D36+D39</f>
        <v>199532</v>
      </c>
      <c r="E34" s="96">
        <f t="shared" ref="E34:J34" si="5">E36+E39</f>
        <v>936213</v>
      </c>
      <c r="F34" s="96">
        <f t="shared" si="5"/>
        <v>168419.71000000002</v>
      </c>
      <c r="G34" s="96">
        <f t="shared" si="5"/>
        <v>1031926</v>
      </c>
      <c r="H34" s="96">
        <f t="shared" si="5"/>
        <v>227596.49</v>
      </c>
      <c r="I34" s="96">
        <f t="shared" si="5"/>
        <v>1038948</v>
      </c>
      <c r="J34" s="96">
        <f t="shared" si="5"/>
        <v>212480.87</v>
      </c>
      <c r="K34" s="21">
        <f>C34+E34+G34+I34</f>
        <v>4013568</v>
      </c>
      <c r="L34" s="99">
        <f>D34+F34+H34+J34</f>
        <v>808029.07</v>
      </c>
      <c r="M34" s="43"/>
      <c r="N34" s="5"/>
      <c r="O34" s="44"/>
    </row>
    <row r="35" spans="1:15" x14ac:dyDescent="0.25">
      <c r="A35" s="45"/>
      <c r="B35" s="46"/>
      <c r="C35" s="94"/>
      <c r="D35" s="103"/>
      <c r="E35" s="27"/>
      <c r="F35" s="26"/>
      <c r="G35" s="103"/>
      <c r="H35" s="108"/>
      <c r="I35" s="103"/>
      <c r="J35" s="104"/>
      <c r="K35" s="27"/>
      <c r="L35" s="100"/>
      <c r="M35" s="43"/>
      <c r="N35" s="5"/>
      <c r="O35" s="44"/>
    </row>
    <row r="36" spans="1:15" x14ac:dyDescent="0.25">
      <c r="A36" s="47" t="s">
        <v>10</v>
      </c>
      <c r="B36" s="48" t="s">
        <v>19</v>
      </c>
      <c r="C36" s="94">
        <f>C37+C38</f>
        <v>502254</v>
      </c>
      <c r="D36" s="94">
        <f t="shared" ref="D36:J36" si="6">D37+D38</f>
        <v>119286.22</v>
      </c>
      <c r="E36" s="94">
        <f t="shared" si="6"/>
        <v>408238</v>
      </c>
      <c r="F36" s="94">
        <f t="shared" si="6"/>
        <v>95254.45</v>
      </c>
      <c r="G36" s="94">
        <f t="shared" si="6"/>
        <v>505722</v>
      </c>
      <c r="H36" s="94">
        <f t="shared" si="6"/>
        <v>133288.63</v>
      </c>
      <c r="I36" s="94">
        <f t="shared" si="6"/>
        <v>512545</v>
      </c>
      <c r="J36" s="94">
        <f t="shared" si="6"/>
        <v>123297.19</v>
      </c>
      <c r="K36" s="27">
        <f>C36+E36+G36+I36</f>
        <v>1928759</v>
      </c>
      <c r="L36" s="100">
        <f t="shared" ref="L36:L39" si="7">D36+F36+H36+J36</f>
        <v>471126.49</v>
      </c>
      <c r="M36" s="43"/>
      <c r="N36" s="3"/>
      <c r="O36" s="44"/>
    </row>
    <row r="37" spans="1:15" x14ac:dyDescent="0.25">
      <c r="A37" s="47" t="s">
        <v>12</v>
      </c>
      <c r="B37" s="49" t="s">
        <v>13</v>
      </c>
      <c r="C37" s="95">
        <v>363437</v>
      </c>
      <c r="D37" s="95">
        <v>43957.86</v>
      </c>
      <c r="E37" s="32">
        <v>296107</v>
      </c>
      <c r="F37" s="97">
        <v>32090.26</v>
      </c>
      <c r="G37" s="105">
        <v>368544</v>
      </c>
      <c r="H37" s="112">
        <v>53114.36</v>
      </c>
      <c r="I37" s="105">
        <v>364551</v>
      </c>
      <c r="J37" s="106">
        <v>47709.479999999996</v>
      </c>
      <c r="K37" s="33">
        <f t="shared" ref="K37:K39" si="8">C37+E37+G37+I37</f>
        <v>1392639</v>
      </c>
      <c r="L37" s="114">
        <f t="shared" si="7"/>
        <v>176871.96</v>
      </c>
      <c r="M37" s="43"/>
      <c r="N37" s="3"/>
      <c r="O37" s="44"/>
    </row>
    <row r="38" spans="1:15" x14ac:dyDescent="0.25">
      <c r="A38" s="47" t="s">
        <v>14</v>
      </c>
      <c r="B38" s="49" t="s">
        <v>15</v>
      </c>
      <c r="C38" s="95">
        <v>138817</v>
      </c>
      <c r="D38" s="95">
        <v>75328.36</v>
      </c>
      <c r="E38" s="32">
        <v>112131</v>
      </c>
      <c r="F38" s="97">
        <v>63164.19</v>
      </c>
      <c r="G38" s="105">
        <v>137178</v>
      </c>
      <c r="H38" s="112">
        <v>80174.27</v>
      </c>
      <c r="I38" s="105">
        <v>147994</v>
      </c>
      <c r="J38" s="106">
        <v>75587.710000000006</v>
      </c>
      <c r="K38" s="33">
        <f t="shared" si="8"/>
        <v>536120</v>
      </c>
      <c r="L38" s="114">
        <f t="shared" si="7"/>
        <v>294254.53000000003</v>
      </c>
      <c r="M38" s="43"/>
      <c r="N38" s="3"/>
      <c r="O38" s="44"/>
    </row>
    <row r="39" spans="1:15" x14ac:dyDescent="0.25">
      <c r="A39" s="47" t="s">
        <v>16</v>
      </c>
      <c r="B39" s="48" t="s">
        <v>20</v>
      </c>
      <c r="C39" s="94">
        <v>504227</v>
      </c>
      <c r="D39" s="103">
        <v>80245.78</v>
      </c>
      <c r="E39" s="25">
        <v>527975</v>
      </c>
      <c r="F39" s="98">
        <v>73165.260000000009</v>
      </c>
      <c r="G39" s="103">
        <v>526204</v>
      </c>
      <c r="H39" s="113">
        <v>94307.86</v>
      </c>
      <c r="I39" s="103">
        <v>526403</v>
      </c>
      <c r="J39" s="107">
        <v>89183.679999999993</v>
      </c>
      <c r="K39" s="27">
        <f t="shared" si="8"/>
        <v>2084809</v>
      </c>
      <c r="L39" s="100">
        <f t="shared" si="7"/>
        <v>336902.58</v>
      </c>
      <c r="M39" s="43"/>
      <c r="N39" s="3"/>
      <c r="O39" s="44"/>
    </row>
    <row r="40" spans="1:15" ht="15.75" thickBot="1" x14ac:dyDescent="0.3">
      <c r="A40" s="50"/>
      <c r="B40" s="51"/>
      <c r="C40" s="138"/>
      <c r="D40" s="138"/>
      <c r="E40" s="138"/>
      <c r="F40" s="138"/>
      <c r="G40" s="138"/>
      <c r="H40" s="138"/>
      <c r="I40" s="138"/>
      <c r="J40" s="138"/>
      <c r="K40" s="138"/>
      <c r="L40" s="139"/>
      <c r="M40" s="1"/>
      <c r="N40" s="1"/>
      <c r="O40" s="1"/>
    </row>
    <row r="41" spans="1:15" x14ac:dyDescent="0.25">
      <c r="A41" s="6"/>
      <c r="B41" s="6"/>
      <c r="C41" s="6"/>
      <c r="D41" s="6"/>
      <c r="E41" s="6"/>
      <c r="F41" s="6"/>
      <c r="G41" s="6"/>
      <c r="H41" s="6"/>
      <c r="I41" s="6"/>
      <c r="J41" s="6"/>
      <c r="K41" s="36"/>
      <c r="L41" s="36"/>
      <c r="M41" s="1"/>
      <c r="N41" s="1"/>
      <c r="O41" s="1"/>
    </row>
    <row r="42" spans="1:15" x14ac:dyDescent="0.25">
      <c r="A42" s="52" t="s">
        <v>21</v>
      </c>
      <c r="B42" s="53"/>
      <c r="C42" s="6"/>
      <c r="D42" s="6"/>
      <c r="E42" s="6"/>
      <c r="F42" s="6"/>
      <c r="G42" s="6"/>
      <c r="H42" s="6"/>
      <c r="I42" s="92"/>
      <c r="J42" s="92"/>
      <c r="K42" s="36"/>
      <c r="L42" s="36"/>
      <c r="M42" s="1"/>
      <c r="N42" s="1"/>
      <c r="O42" s="1"/>
    </row>
    <row r="43" spans="1:15" x14ac:dyDescent="0.25">
      <c r="A43" s="54" t="s">
        <v>22</v>
      </c>
      <c r="B43" s="55"/>
      <c r="C43" s="10"/>
      <c r="D43" s="10"/>
      <c r="E43" s="10"/>
      <c r="F43" s="6"/>
      <c r="G43" s="6"/>
      <c r="H43" s="6"/>
      <c r="I43" s="92"/>
      <c r="J43" s="92"/>
      <c r="K43" s="36"/>
      <c r="L43" s="36"/>
      <c r="M43" s="1"/>
      <c r="N43" s="1"/>
      <c r="O43" s="1"/>
    </row>
    <row r="44" spans="1:15" x14ac:dyDescent="0.25">
      <c r="A44" s="56" t="s">
        <v>23</v>
      </c>
      <c r="B44" s="57"/>
      <c r="C44" s="10"/>
      <c r="D44" s="10"/>
      <c r="E44" s="10"/>
      <c r="F44" s="6"/>
      <c r="G44" s="6"/>
      <c r="H44" s="6"/>
      <c r="I44" s="92"/>
      <c r="J44" s="92"/>
      <c r="K44" s="6"/>
      <c r="L44" s="6"/>
      <c r="M44" s="1"/>
      <c r="N44" s="1"/>
      <c r="O44" s="1"/>
    </row>
    <row r="45" spans="1:15" x14ac:dyDescent="0.25">
      <c r="A45" s="6"/>
      <c r="B45" s="6"/>
      <c r="C45" s="6"/>
      <c r="D45" s="6"/>
      <c r="E45" s="6"/>
      <c r="F45" s="6"/>
      <c r="G45" s="6"/>
      <c r="H45" s="6"/>
      <c r="I45" s="92"/>
      <c r="J45" s="92"/>
      <c r="K45" s="6"/>
      <c r="L45" s="6"/>
      <c r="M45" s="1"/>
      <c r="N45" s="1"/>
    </row>
    <row r="46" spans="1:15" x14ac:dyDescent="0.25">
      <c r="A46" s="6"/>
      <c r="B46" s="6"/>
      <c r="C46" s="6"/>
      <c r="D46" s="6"/>
      <c r="E46" s="6"/>
      <c r="F46" s="6"/>
      <c r="G46" s="6"/>
      <c r="H46" s="6"/>
      <c r="I46" s="92"/>
      <c r="J46" s="92"/>
      <c r="K46" s="6"/>
      <c r="L46" s="6"/>
      <c r="M46" s="1"/>
      <c r="N46" s="1"/>
    </row>
    <row r="47" spans="1:15" x14ac:dyDescent="0.25">
      <c r="A47" s="58"/>
      <c r="B47" s="7" t="s">
        <v>37</v>
      </c>
      <c r="C47" s="59"/>
      <c r="D47" s="59"/>
      <c r="E47" s="59"/>
      <c r="F47" s="59"/>
      <c r="G47" s="60"/>
      <c r="H47" s="59"/>
      <c r="I47" s="92"/>
      <c r="J47" s="92"/>
      <c r="K47" s="6"/>
      <c r="L47" s="6"/>
      <c r="M47" s="1"/>
      <c r="N47" s="1"/>
    </row>
    <row r="48" spans="1:15" x14ac:dyDescent="0.25">
      <c r="A48" s="58"/>
      <c r="B48" s="7"/>
      <c r="C48" s="59"/>
      <c r="D48" s="59"/>
      <c r="E48" s="59"/>
      <c r="F48" s="59"/>
      <c r="G48" s="60" t="s">
        <v>24</v>
      </c>
      <c r="H48" s="59"/>
      <c r="I48" s="92"/>
      <c r="J48" s="92"/>
      <c r="K48" s="93"/>
      <c r="L48" s="93"/>
      <c r="M48" s="1"/>
      <c r="N48" s="1"/>
    </row>
    <row r="49" spans="1:16" ht="15.75" thickBot="1" x14ac:dyDescent="0.3">
      <c r="A49" s="58"/>
      <c r="B49" s="61"/>
      <c r="C49" s="59"/>
      <c r="D49" s="59"/>
      <c r="E49" s="59"/>
      <c r="F49" s="59"/>
      <c r="G49" s="59"/>
      <c r="H49" s="59"/>
      <c r="I49" s="59"/>
      <c r="J49" s="59"/>
      <c r="K49" s="6"/>
      <c r="L49" s="6"/>
      <c r="M49" s="1"/>
      <c r="N49" s="1"/>
    </row>
    <row r="50" spans="1:16" x14ac:dyDescent="0.25">
      <c r="A50" s="126" t="s">
        <v>1</v>
      </c>
      <c r="B50" s="140" t="s">
        <v>2</v>
      </c>
      <c r="C50" s="132" t="s">
        <v>3</v>
      </c>
      <c r="D50" s="135"/>
      <c r="E50" s="132" t="s">
        <v>4</v>
      </c>
      <c r="F50" s="135"/>
      <c r="G50" s="142" t="s">
        <v>5</v>
      </c>
      <c r="H50" s="143"/>
      <c r="I50" s="143" t="s">
        <v>6</v>
      </c>
      <c r="J50" s="135"/>
      <c r="K50" s="142" t="s">
        <v>36</v>
      </c>
      <c r="L50" s="143"/>
      <c r="M50" s="1"/>
      <c r="N50" s="1"/>
    </row>
    <row r="51" spans="1:16" x14ac:dyDescent="0.25">
      <c r="A51" s="127"/>
      <c r="B51" s="141"/>
      <c r="C51" s="62" t="s">
        <v>7</v>
      </c>
      <c r="D51" s="63" t="s">
        <v>8</v>
      </c>
      <c r="E51" s="62" t="s">
        <v>7</v>
      </c>
      <c r="F51" s="63" t="s">
        <v>8</v>
      </c>
      <c r="G51" s="63" t="s">
        <v>7</v>
      </c>
      <c r="H51" s="63" t="s">
        <v>8</v>
      </c>
      <c r="I51" s="63" t="s">
        <v>7</v>
      </c>
      <c r="J51" s="63" t="s">
        <v>8</v>
      </c>
      <c r="K51" s="63" t="s">
        <v>7</v>
      </c>
      <c r="L51" s="64" t="s">
        <v>8</v>
      </c>
      <c r="M51" s="1"/>
      <c r="N51" s="1"/>
    </row>
    <row r="52" spans="1:16" x14ac:dyDescent="0.25">
      <c r="A52" s="47"/>
      <c r="B52" s="48"/>
      <c r="C52" s="146"/>
      <c r="D52" s="137"/>
      <c r="E52" s="137"/>
      <c r="F52" s="137"/>
      <c r="G52" s="137"/>
      <c r="H52" s="137"/>
      <c r="I52" s="137"/>
      <c r="J52" s="147"/>
      <c r="K52" s="65"/>
      <c r="L52" s="66"/>
      <c r="M52" s="1"/>
      <c r="N52" s="1"/>
    </row>
    <row r="53" spans="1:16" x14ac:dyDescent="0.25">
      <c r="A53" s="19"/>
      <c r="B53" s="42" t="s">
        <v>25</v>
      </c>
      <c r="C53" s="20">
        <f>C54+C59</f>
        <v>1472836</v>
      </c>
      <c r="D53" s="80">
        <f t="shared" ref="D53:J53" si="9">D54+D59</f>
        <v>301797.26</v>
      </c>
      <c r="E53" s="80">
        <f t="shared" si="9"/>
        <v>1533780</v>
      </c>
      <c r="F53" s="80">
        <f t="shared" si="9"/>
        <v>307765.09999999998</v>
      </c>
      <c r="G53" s="80">
        <f t="shared" si="9"/>
        <v>1732038</v>
      </c>
      <c r="H53" s="80">
        <f t="shared" si="9"/>
        <v>287255.98</v>
      </c>
      <c r="I53" s="84">
        <f>I54+I59</f>
        <v>1777199</v>
      </c>
      <c r="J53" s="84">
        <f t="shared" si="9"/>
        <v>318731.25000000006</v>
      </c>
      <c r="K53" s="80">
        <f>K54+K59</f>
        <v>6515853</v>
      </c>
      <c r="L53" s="80">
        <f>L54+L59</f>
        <v>1215549.5900000001</v>
      </c>
      <c r="M53" s="86"/>
      <c r="N53" s="86"/>
      <c r="O53" s="89"/>
      <c r="P53" s="89"/>
    </row>
    <row r="54" spans="1:16" x14ac:dyDescent="0.25">
      <c r="A54" s="47" t="s">
        <v>10</v>
      </c>
      <c r="B54" s="48" t="s">
        <v>26</v>
      </c>
      <c r="C54" s="25">
        <f>C55+C56+C57</f>
        <v>38252</v>
      </c>
      <c r="D54" s="81">
        <f t="shared" ref="D54:J54" si="10">D55+D56+D57</f>
        <v>271081.38</v>
      </c>
      <c r="E54" s="81">
        <f t="shared" si="10"/>
        <v>51060</v>
      </c>
      <c r="F54" s="81">
        <f t="shared" si="10"/>
        <v>275760.70999999996</v>
      </c>
      <c r="G54" s="81">
        <f t="shared" si="10"/>
        <v>40787</v>
      </c>
      <c r="H54" s="81">
        <f t="shared" si="10"/>
        <v>254502.89</v>
      </c>
      <c r="I54" s="85">
        <f>I55+I56+I57</f>
        <v>76930</v>
      </c>
      <c r="J54" s="85">
        <f t="shared" si="10"/>
        <v>278141.17000000004</v>
      </c>
      <c r="K54" s="25">
        <f>K55+K56+K57</f>
        <v>207029</v>
      </c>
      <c r="L54" s="81">
        <f>L55+L56+L57</f>
        <v>1079486.1500000001</v>
      </c>
      <c r="M54" s="86"/>
      <c r="N54" s="87"/>
      <c r="O54" s="89"/>
      <c r="P54" s="89"/>
    </row>
    <row r="55" spans="1:16" x14ac:dyDescent="0.25">
      <c r="A55" s="47"/>
      <c r="B55" s="49" t="s">
        <v>27</v>
      </c>
      <c r="C55" s="79">
        <v>6890</v>
      </c>
      <c r="D55" s="101">
        <v>211888.61</v>
      </c>
      <c r="E55" s="33">
        <v>6866</v>
      </c>
      <c r="F55" s="101">
        <v>196579.34</v>
      </c>
      <c r="G55" s="33">
        <v>7395</v>
      </c>
      <c r="H55" s="101">
        <v>196554.77</v>
      </c>
      <c r="I55" s="83">
        <v>7082</v>
      </c>
      <c r="J55" s="83">
        <v>205587.69000000003</v>
      </c>
      <c r="K55" s="82">
        <f>C55+E55+G55+I55</f>
        <v>28233</v>
      </c>
      <c r="L55" s="82">
        <f>D55+F55+H55+J55</f>
        <v>810610.41</v>
      </c>
      <c r="M55" s="86"/>
      <c r="N55" s="87"/>
      <c r="O55" s="89"/>
      <c r="P55" s="89"/>
    </row>
    <row r="56" spans="1:16" x14ac:dyDescent="0.25">
      <c r="A56" s="47"/>
      <c r="B56" s="49" t="s">
        <v>28</v>
      </c>
      <c r="C56" s="79">
        <v>3134</v>
      </c>
      <c r="D56" s="101">
        <v>22243.429999999997</v>
      </c>
      <c r="E56" s="33">
        <v>3422</v>
      </c>
      <c r="F56" s="101">
        <v>35484.759999999995</v>
      </c>
      <c r="G56" s="33">
        <v>3763</v>
      </c>
      <c r="H56" s="101">
        <v>41150.36</v>
      </c>
      <c r="I56" s="83">
        <v>3255</v>
      </c>
      <c r="J56" s="83">
        <v>56203.64</v>
      </c>
      <c r="K56" s="82">
        <f t="shared" ref="K56:K57" si="11">C56+E56+G56+I56</f>
        <v>13574</v>
      </c>
      <c r="L56" s="114">
        <f t="shared" ref="L56:L57" si="12">D56+F56+H56+J56</f>
        <v>155082.19</v>
      </c>
      <c r="M56" s="86"/>
      <c r="N56" s="87"/>
      <c r="O56" s="89"/>
      <c r="P56" s="89"/>
    </row>
    <row r="57" spans="1:16" x14ac:dyDescent="0.25">
      <c r="A57" s="47"/>
      <c r="B57" s="49" t="s">
        <v>29</v>
      </c>
      <c r="C57" s="79">
        <v>28228</v>
      </c>
      <c r="D57" s="101">
        <v>36949.339999999997</v>
      </c>
      <c r="E57" s="33">
        <v>40772</v>
      </c>
      <c r="F57" s="101">
        <v>43696.61</v>
      </c>
      <c r="G57" s="33">
        <v>29629</v>
      </c>
      <c r="H57" s="101">
        <v>16797.760000000002</v>
      </c>
      <c r="I57" s="83">
        <v>66593</v>
      </c>
      <c r="J57" s="83">
        <v>16349.84</v>
      </c>
      <c r="K57" s="82">
        <f t="shared" si="11"/>
        <v>165222</v>
      </c>
      <c r="L57" s="114">
        <f t="shared" si="12"/>
        <v>113793.54999999999</v>
      </c>
      <c r="M57" s="86"/>
      <c r="N57" s="87"/>
      <c r="O57" s="89"/>
      <c r="P57" s="89"/>
    </row>
    <row r="58" spans="1:16" x14ac:dyDescent="0.25">
      <c r="A58" s="47"/>
      <c r="B58" s="49"/>
      <c r="C58" s="25"/>
      <c r="D58" s="110"/>
      <c r="E58" s="27"/>
      <c r="F58" s="26"/>
      <c r="G58" s="27"/>
      <c r="H58" s="26"/>
      <c r="I58" s="27"/>
      <c r="J58" s="26"/>
      <c r="K58" s="25"/>
      <c r="L58" s="28"/>
      <c r="M58" s="86"/>
      <c r="N58" s="87"/>
      <c r="O58" s="89"/>
      <c r="P58" s="89"/>
    </row>
    <row r="59" spans="1:16" x14ac:dyDescent="0.25">
      <c r="A59" s="47" t="s">
        <v>16</v>
      </c>
      <c r="B59" s="48" t="s">
        <v>30</v>
      </c>
      <c r="C59" s="25">
        <f>C60+C61+C62</f>
        <v>1434584</v>
      </c>
      <c r="D59" s="111">
        <f t="shared" ref="D59:J59" si="13">D60+D61+D62</f>
        <v>30715.88</v>
      </c>
      <c r="E59" s="81">
        <f t="shared" si="13"/>
        <v>1482720</v>
      </c>
      <c r="F59" s="81">
        <f t="shared" si="13"/>
        <v>32004.390000000007</v>
      </c>
      <c r="G59" s="81">
        <f t="shared" si="13"/>
        <v>1691251</v>
      </c>
      <c r="H59" s="81">
        <f t="shared" si="13"/>
        <v>32753.089999999997</v>
      </c>
      <c r="I59" s="85">
        <f t="shared" si="13"/>
        <v>1700269</v>
      </c>
      <c r="J59" s="85">
        <f t="shared" si="13"/>
        <v>40590.080000000009</v>
      </c>
      <c r="K59" s="81">
        <f>K60+K61+K62</f>
        <v>6308824</v>
      </c>
      <c r="L59" s="81">
        <f>L60+L61+L62</f>
        <v>136063.44</v>
      </c>
      <c r="M59" s="86"/>
      <c r="N59" s="87"/>
      <c r="O59" s="89"/>
      <c r="P59" s="89"/>
    </row>
    <row r="60" spans="1:16" x14ac:dyDescent="0.25">
      <c r="A60" s="47"/>
      <c r="B60" s="49" t="s">
        <v>31</v>
      </c>
      <c r="C60" s="82">
        <v>5371</v>
      </c>
      <c r="D60" s="101">
        <v>707.63000000000011</v>
      </c>
      <c r="E60" s="33">
        <v>3045</v>
      </c>
      <c r="F60" s="101">
        <v>108.65</v>
      </c>
      <c r="G60" s="33">
        <v>4522</v>
      </c>
      <c r="H60" s="101">
        <v>460.72999999999996</v>
      </c>
      <c r="I60" s="83">
        <v>4504</v>
      </c>
      <c r="J60" s="83">
        <v>377.62</v>
      </c>
      <c r="K60" s="82">
        <f t="shared" ref="K60:K62" si="14">C60+E60+G60+I60</f>
        <v>17442</v>
      </c>
      <c r="L60" s="114">
        <f t="shared" ref="L60:L62" si="15">D60+F60+H60+J60</f>
        <v>1654.63</v>
      </c>
      <c r="M60" s="86"/>
      <c r="N60" s="87"/>
      <c r="O60" s="89"/>
      <c r="P60" s="89"/>
    </row>
    <row r="61" spans="1:16" x14ac:dyDescent="0.25">
      <c r="A61" s="47"/>
      <c r="B61" s="49" t="s">
        <v>32</v>
      </c>
      <c r="C61" s="82">
        <v>47211</v>
      </c>
      <c r="D61" s="101">
        <v>23842.05</v>
      </c>
      <c r="E61" s="33">
        <v>35700</v>
      </c>
      <c r="F61" s="101">
        <v>25788.880000000005</v>
      </c>
      <c r="G61" s="33">
        <v>49695</v>
      </c>
      <c r="H61" s="101">
        <v>26913.1</v>
      </c>
      <c r="I61" s="83">
        <v>55383</v>
      </c>
      <c r="J61" s="83">
        <v>34105.880000000005</v>
      </c>
      <c r="K61" s="82">
        <f t="shared" si="14"/>
        <v>187989</v>
      </c>
      <c r="L61" s="114">
        <f t="shared" si="15"/>
        <v>110649.91</v>
      </c>
      <c r="M61" s="86"/>
      <c r="N61" s="87"/>
      <c r="O61" s="89"/>
      <c r="P61" s="89"/>
    </row>
    <row r="62" spans="1:16" x14ac:dyDescent="0.25">
      <c r="A62" s="47"/>
      <c r="B62" s="49" t="s">
        <v>33</v>
      </c>
      <c r="C62" s="82">
        <v>1382002</v>
      </c>
      <c r="D62" s="101">
        <v>6166.2</v>
      </c>
      <c r="E62" s="33">
        <v>1443975</v>
      </c>
      <c r="F62" s="101">
        <v>6106.8600000000006</v>
      </c>
      <c r="G62" s="33">
        <v>1637034</v>
      </c>
      <c r="H62" s="101">
        <v>5379.26</v>
      </c>
      <c r="I62" s="83">
        <v>1640382</v>
      </c>
      <c r="J62" s="83">
        <v>6106.58</v>
      </c>
      <c r="K62" s="82">
        <f t="shared" si="14"/>
        <v>6103393</v>
      </c>
      <c r="L62" s="114">
        <f t="shared" si="15"/>
        <v>23758.9</v>
      </c>
      <c r="M62" s="86"/>
      <c r="N62" s="87"/>
      <c r="O62" s="89"/>
      <c r="P62" s="89"/>
    </row>
    <row r="63" spans="1:16" ht="15.75" thickBot="1" x14ac:dyDescent="0.3">
      <c r="A63" s="68"/>
      <c r="B63" s="51"/>
      <c r="C63" s="148"/>
      <c r="D63" s="138"/>
      <c r="E63" s="138"/>
      <c r="F63" s="138"/>
      <c r="G63" s="138"/>
      <c r="H63" s="138"/>
      <c r="I63" s="138"/>
      <c r="J63" s="138"/>
      <c r="K63" s="138"/>
      <c r="L63" s="139"/>
      <c r="M63" s="1"/>
      <c r="N63" s="1"/>
      <c r="O63" s="89"/>
      <c r="P63" s="89"/>
    </row>
    <row r="64" spans="1:16" x14ac:dyDescent="0.25">
      <c r="A64" s="6"/>
      <c r="B64" s="6"/>
      <c r="C64" s="6"/>
      <c r="D64" s="6"/>
      <c r="E64" s="6"/>
      <c r="F64" s="6"/>
      <c r="G64" s="6"/>
      <c r="H64" s="6"/>
      <c r="I64" s="6"/>
      <c r="J64" s="6"/>
      <c r="K64" s="118"/>
      <c r="L64" s="118"/>
      <c r="M64" s="1"/>
      <c r="N64" s="1"/>
      <c r="O64" s="89"/>
      <c r="P64" s="89"/>
    </row>
    <row r="65" spans="1:16" x14ac:dyDescent="0.25">
      <c r="A65" s="6"/>
      <c r="B65" s="6"/>
      <c r="C65" s="6"/>
      <c r="D65" s="6"/>
      <c r="E65" s="6"/>
      <c r="F65" s="6"/>
      <c r="G65" s="60" t="s">
        <v>34</v>
      </c>
      <c r="H65" s="6"/>
      <c r="I65" s="6"/>
      <c r="J65" s="6"/>
      <c r="K65" s="118"/>
      <c r="L65" s="118"/>
      <c r="M65" s="1"/>
      <c r="N65" s="1"/>
      <c r="O65" s="89"/>
      <c r="P65" s="89"/>
    </row>
    <row r="66" spans="1:16" ht="15.75" thickBot="1" x14ac:dyDescent="0.3">
      <c r="A66" s="6"/>
      <c r="B66" s="6"/>
      <c r="C66" s="6"/>
      <c r="D66" s="6"/>
      <c r="E66" s="6"/>
      <c r="F66" s="6"/>
      <c r="G66" s="6"/>
      <c r="H66" s="6"/>
      <c r="I66" s="6"/>
      <c r="J66" s="6"/>
      <c r="K66" s="118"/>
      <c r="L66" s="118"/>
      <c r="M66" s="1"/>
      <c r="N66" s="1"/>
      <c r="O66" s="89"/>
      <c r="P66" s="89"/>
    </row>
    <row r="67" spans="1:16" x14ac:dyDescent="0.25">
      <c r="A67" s="126" t="s">
        <v>1</v>
      </c>
      <c r="B67" s="149" t="s">
        <v>2</v>
      </c>
      <c r="C67" s="132" t="s">
        <v>3</v>
      </c>
      <c r="D67" s="135"/>
      <c r="E67" s="132" t="s">
        <v>4</v>
      </c>
      <c r="F67" s="135"/>
      <c r="G67" s="132" t="s">
        <v>5</v>
      </c>
      <c r="H67" s="135"/>
      <c r="I67" s="132" t="s">
        <v>6</v>
      </c>
      <c r="J67" s="135"/>
      <c r="K67" s="142" t="s">
        <v>36</v>
      </c>
      <c r="L67" s="143"/>
      <c r="M67" s="1"/>
      <c r="N67" s="1"/>
      <c r="O67" s="89"/>
      <c r="P67" s="89"/>
    </row>
    <row r="68" spans="1:16" x14ac:dyDescent="0.25">
      <c r="A68" s="127"/>
      <c r="B68" s="150"/>
      <c r="C68" s="69" t="s">
        <v>7</v>
      </c>
      <c r="D68" s="11" t="s">
        <v>8</v>
      </c>
      <c r="E68" s="11" t="s">
        <v>7</v>
      </c>
      <c r="F68" s="11" t="s">
        <v>8</v>
      </c>
      <c r="G68" s="11" t="s">
        <v>7</v>
      </c>
      <c r="H68" s="11" t="s">
        <v>8</v>
      </c>
      <c r="I68" s="11" t="s">
        <v>7</v>
      </c>
      <c r="J68" s="11" t="s">
        <v>8</v>
      </c>
      <c r="K68" s="70" t="s">
        <v>7</v>
      </c>
      <c r="L68" s="12" t="s">
        <v>8</v>
      </c>
      <c r="M68" s="117"/>
      <c r="N68" s="1"/>
      <c r="O68" s="89"/>
      <c r="P68" s="89"/>
    </row>
    <row r="69" spans="1:16" x14ac:dyDescent="0.25">
      <c r="A69" s="29"/>
      <c r="B69" s="38"/>
      <c r="C69" s="71"/>
      <c r="D69" s="65"/>
      <c r="E69" s="65"/>
      <c r="F69" s="65"/>
      <c r="G69" s="65"/>
      <c r="H69" s="65"/>
      <c r="I69" s="65"/>
      <c r="J69" s="72"/>
      <c r="K69" s="71"/>
      <c r="L69" s="66"/>
      <c r="M69" s="117"/>
      <c r="N69" s="1"/>
      <c r="O69" s="89"/>
      <c r="P69" s="89"/>
    </row>
    <row r="70" spans="1:16" x14ac:dyDescent="0.25">
      <c r="A70" s="73"/>
      <c r="B70" s="42" t="s">
        <v>25</v>
      </c>
      <c r="C70" s="20">
        <f>C71+C76</f>
        <v>3238352</v>
      </c>
      <c r="D70" s="84">
        <f t="shared" ref="D70:J70" si="16">D71+D76</f>
        <v>84930.77</v>
      </c>
      <c r="E70" s="84">
        <f t="shared" si="16"/>
        <v>3349141</v>
      </c>
      <c r="F70" s="84">
        <f t="shared" si="16"/>
        <v>73109.960000000006</v>
      </c>
      <c r="G70" s="84">
        <f t="shared" si="16"/>
        <v>3406975</v>
      </c>
      <c r="H70" s="84">
        <f t="shared" si="16"/>
        <v>118615.59</v>
      </c>
      <c r="I70" s="96">
        <f t="shared" si="16"/>
        <v>3653742</v>
      </c>
      <c r="J70" s="96">
        <f t="shared" si="16"/>
        <v>93727.62000000001</v>
      </c>
      <c r="K70" s="84">
        <f>C70+E70+G70+I70</f>
        <v>13648210</v>
      </c>
      <c r="L70" s="84">
        <f>D70+F70+H70+J70</f>
        <v>370383.94</v>
      </c>
      <c r="M70" s="86"/>
      <c r="N70" s="87"/>
      <c r="O70" s="89"/>
      <c r="P70" s="89"/>
    </row>
    <row r="71" spans="1:16" x14ac:dyDescent="0.25">
      <c r="A71" s="29" t="s">
        <v>10</v>
      </c>
      <c r="B71" s="48" t="s">
        <v>26</v>
      </c>
      <c r="C71" s="25">
        <f>C72+C73+C74</f>
        <v>923141</v>
      </c>
      <c r="D71" s="85">
        <f t="shared" ref="D71:J71" si="17">D72+D73+D74</f>
        <v>63887.490000000005</v>
      </c>
      <c r="E71" s="85">
        <f t="shared" si="17"/>
        <v>980038</v>
      </c>
      <c r="F71" s="85">
        <f t="shared" si="17"/>
        <v>57026.61</v>
      </c>
      <c r="G71" s="85">
        <f t="shared" si="17"/>
        <v>964722</v>
      </c>
      <c r="H71" s="85">
        <f t="shared" si="17"/>
        <v>89921.2</v>
      </c>
      <c r="I71" s="94">
        <f t="shared" si="17"/>
        <v>1029220</v>
      </c>
      <c r="J71" s="94">
        <f t="shared" si="17"/>
        <v>70374.880000000005</v>
      </c>
      <c r="K71" s="78">
        <f>C71+E71+G71+I71</f>
        <v>3897121</v>
      </c>
      <c r="L71" s="78">
        <f t="shared" ref="L71:L79" si="18">D71+F71+H71+J71</f>
        <v>281210.18</v>
      </c>
      <c r="M71" s="86"/>
      <c r="N71" s="87"/>
      <c r="O71" s="89"/>
      <c r="P71" s="89"/>
    </row>
    <row r="72" spans="1:16" x14ac:dyDescent="0.25">
      <c r="A72" s="29"/>
      <c r="B72" s="49" t="s">
        <v>27</v>
      </c>
      <c r="C72" s="115">
        <v>305886</v>
      </c>
      <c r="D72" s="115">
        <v>15187.070000000002</v>
      </c>
      <c r="E72" s="33">
        <v>311102</v>
      </c>
      <c r="F72" s="101">
        <v>12298.789999999999</v>
      </c>
      <c r="G72" s="33">
        <v>311437</v>
      </c>
      <c r="H72" s="101">
        <v>24428.63</v>
      </c>
      <c r="I72" s="83">
        <v>326641</v>
      </c>
      <c r="J72" s="83">
        <v>13945.310000000001</v>
      </c>
      <c r="K72" s="116">
        <f>C72+E72+G72+I72</f>
        <v>1255066</v>
      </c>
      <c r="L72" s="116">
        <f>D72+F72+H72+J72</f>
        <v>65859.8</v>
      </c>
      <c r="M72" s="88"/>
      <c r="N72" s="87"/>
      <c r="O72" s="89"/>
      <c r="P72" s="89"/>
    </row>
    <row r="73" spans="1:16" x14ac:dyDescent="0.25">
      <c r="A73" s="29"/>
      <c r="B73" s="49" t="s">
        <v>28</v>
      </c>
      <c r="C73" s="115">
        <v>14639</v>
      </c>
      <c r="D73" s="115">
        <v>10504.960000000001</v>
      </c>
      <c r="E73" s="33">
        <v>11195</v>
      </c>
      <c r="F73" s="101">
        <v>9125.3700000000008</v>
      </c>
      <c r="G73" s="33">
        <v>18904</v>
      </c>
      <c r="H73" s="101">
        <v>14349.43</v>
      </c>
      <c r="I73" s="83">
        <v>22450</v>
      </c>
      <c r="J73" s="83">
        <v>16800.79</v>
      </c>
      <c r="K73" s="116">
        <f t="shared" ref="K73:K79" si="19">C73+E73+G73+I73</f>
        <v>67188</v>
      </c>
      <c r="L73" s="116">
        <f t="shared" si="18"/>
        <v>50780.55</v>
      </c>
      <c r="M73" s="86"/>
      <c r="N73" s="87"/>
      <c r="O73" s="89"/>
      <c r="P73" s="89"/>
    </row>
    <row r="74" spans="1:16" x14ac:dyDescent="0.25">
      <c r="A74" s="29"/>
      <c r="B74" s="49" t="s">
        <v>29</v>
      </c>
      <c r="C74" s="115">
        <v>602616</v>
      </c>
      <c r="D74" s="115">
        <v>38195.46</v>
      </c>
      <c r="E74" s="33">
        <v>657741</v>
      </c>
      <c r="F74" s="101">
        <v>35602.449999999997</v>
      </c>
      <c r="G74" s="33">
        <v>634381</v>
      </c>
      <c r="H74" s="101">
        <v>51143.14</v>
      </c>
      <c r="I74" s="83">
        <v>680129</v>
      </c>
      <c r="J74" s="83">
        <v>39628.78</v>
      </c>
      <c r="K74" s="116">
        <f t="shared" si="19"/>
        <v>2574867</v>
      </c>
      <c r="L74" s="116">
        <f t="shared" si="18"/>
        <v>164569.83000000002</v>
      </c>
      <c r="M74" s="86"/>
      <c r="N74" s="87"/>
      <c r="O74" s="89"/>
      <c r="P74" s="89"/>
    </row>
    <row r="75" spans="1:16" x14ac:dyDescent="0.25">
      <c r="A75" s="29"/>
      <c r="B75" s="49"/>
      <c r="C75" s="32"/>
      <c r="D75" s="67"/>
      <c r="E75" s="33"/>
      <c r="F75" s="67"/>
      <c r="G75" s="27"/>
      <c r="H75" s="26"/>
      <c r="I75" s="103"/>
      <c r="J75" s="108"/>
      <c r="K75" s="78"/>
      <c r="L75" s="90"/>
      <c r="M75" s="86"/>
      <c r="N75" s="87"/>
      <c r="O75" s="89"/>
      <c r="P75" s="89"/>
    </row>
    <row r="76" spans="1:16" x14ac:dyDescent="0.25">
      <c r="A76" s="29" t="s">
        <v>16</v>
      </c>
      <c r="B76" s="48" t="s">
        <v>30</v>
      </c>
      <c r="C76" s="25">
        <f>C77+C78+C79</f>
        <v>2315211</v>
      </c>
      <c r="D76" s="85">
        <f t="shared" ref="D76:J76" si="20">D77+D78+D79</f>
        <v>21043.279999999999</v>
      </c>
      <c r="E76" s="85">
        <f t="shared" si="20"/>
        <v>2369103</v>
      </c>
      <c r="F76" s="85">
        <f t="shared" si="20"/>
        <v>16083.35</v>
      </c>
      <c r="G76" s="85">
        <f t="shared" si="20"/>
        <v>2442253</v>
      </c>
      <c r="H76" s="85">
        <f>H77+H78+H79</f>
        <v>28694.39</v>
      </c>
      <c r="I76" s="94">
        <f t="shared" si="20"/>
        <v>2624522</v>
      </c>
      <c r="J76" s="94">
        <f t="shared" si="20"/>
        <v>23352.74</v>
      </c>
      <c r="K76" s="78">
        <f t="shared" si="19"/>
        <v>9751089</v>
      </c>
      <c r="L76" s="78">
        <f t="shared" si="18"/>
        <v>89173.759999999995</v>
      </c>
      <c r="M76" s="86"/>
      <c r="N76" s="87"/>
      <c r="O76" s="89"/>
      <c r="P76" s="89"/>
    </row>
    <row r="77" spans="1:16" x14ac:dyDescent="0.25">
      <c r="A77" s="29"/>
      <c r="B77" s="49" t="s">
        <v>31</v>
      </c>
      <c r="C77" s="115">
        <v>221993</v>
      </c>
      <c r="D77" s="115">
        <v>1876.99</v>
      </c>
      <c r="E77" s="33">
        <v>214142</v>
      </c>
      <c r="F77" s="102">
        <v>1255.83</v>
      </c>
      <c r="G77" s="91">
        <v>216783</v>
      </c>
      <c r="H77" s="101">
        <v>1633.46</v>
      </c>
      <c r="I77" s="83">
        <v>233180</v>
      </c>
      <c r="J77" s="83">
        <v>1851.69</v>
      </c>
      <c r="K77" s="116">
        <f t="shared" si="19"/>
        <v>886098</v>
      </c>
      <c r="L77" s="116">
        <f t="shared" si="18"/>
        <v>6617.9699999999993</v>
      </c>
      <c r="M77" s="86"/>
      <c r="N77" s="87"/>
      <c r="O77" s="89"/>
      <c r="P77" s="89"/>
    </row>
    <row r="78" spans="1:16" x14ac:dyDescent="0.25">
      <c r="A78" s="29"/>
      <c r="B78" s="49" t="s">
        <v>32</v>
      </c>
      <c r="C78" s="115">
        <v>379513</v>
      </c>
      <c r="D78" s="115">
        <v>10424.94</v>
      </c>
      <c r="E78" s="33">
        <v>339556</v>
      </c>
      <c r="F78" s="102">
        <v>8183.93</v>
      </c>
      <c r="G78" s="91">
        <v>394667</v>
      </c>
      <c r="H78" s="101">
        <v>11636.45</v>
      </c>
      <c r="I78" s="83">
        <v>410058</v>
      </c>
      <c r="J78" s="83">
        <v>12165.31</v>
      </c>
      <c r="K78" s="116">
        <f t="shared" si="19"/>
        <v>1523794</v>
      </c>
      <c r="L78" s="116">
        <f t="shared" si="18"/>
        <v>42410.630000000005</v>
      </c>
      <c r="M78" s="86"/>
      <c r="N78" s="87"/>
      <c r="O78" s="89"/>
      <c r="P78" s="89"/>
    </row>
    <row r="79" spans="1:16" x14ac:dyDescent="0.25">
      <c r="A79" s="29"/>
      <c r="B79" s="49" t="s">
        <v>29</v>
      </c>
      <c r="C79" s="115">
        <v>1713705</v>
      </c>
      <c r="D79" s="115">
        <v>8741.35</v>
      </c>
      <c r="E79" s="33">
        <v>1815405</v>
      </c>
      <c r="F79" s="102">
        <v>6643.59</v>
      </c>
      <c r="G79" s="91">
        <v>1830803</v>
      </c>
      <c r="H79" s="101">
        <v>15424.48</v>
      </c>
      <c r="I79" s="83">
        <v>1981284</v>
      </c>
      <c r="J79" s="83">
        <v>9335.7400000000016</v>
      </c>
      <c r="K79" s="116">
        <f t="shared" si="19"/>
        <v>7341197</v>
      </c>
      <c r="L79" s="116">
        <f t="shared" si="18"/>
        <v>40145.160000000003</v>
      </c>
      <c r="M79" s="86"/>
      <c r="N79" s="87"/>
      <c r="O79" s="89"/>
      <c r="P79" s="89"/>
    </row>
    <row r="80" spans="1:16" ht="15.75" thickBot="1" x14ac:dyDescent="0.3">
      <c r="A80" s="75"/>
      <c r="B80" s="76"/>
      <c r="C80" s="144"/>
      <c r="D80" s="144"/>
      <c r="E80" s="144"/>
      <c r="F80" s="144"/>
      <c r="G80" s="144"/>
      <c r="H80" s="144"/>
      <c r="I80" s="144"/>
      <c r="J80" s="144"/>
      <c r="K80" s="144"/>
      <c r="L80" s="145"/>
      <c r="M80" s="1"/>
      <c r="N80" s="74"/>
    </row>
    <row r="81" spans="1:14" x14ac:dyDescent="0.2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1"/>
      <c r="N81" s="1"/>
    </row>
    <row r="82" spans="1:14" x14ac:dyDescent="0.25">
      <c r="A82" s="52" t="s">
        <v>21</v>
      </c>
      <c r="B82" s="53"/>
      <c r="C82" s="6"/>
      <c r="D82" s="6"/>
      <c r="E82" s="6"/>
      <c r="F82" s="6"/>
      <c r="G82" s="6"/>
      <c r="H82" s="6"/>
      <c r="I82" s="6"/>
      <c r="J82" s="6"/>
      <c r="K82" s="6"/>
      <c r="L82" s="6"/>
      <c r="M82" s="1"/>
      <c r="N82" s="1"/>
    </row>
    <row r="83" spans="1:14" x14ac:dyDescent="0.25">
      <c r="A83" s="54" t="s">
        <v>22</v>
      </c>
      <c r="B83" s="55"/>
      <c r="C83" s="10"/>
      <c r="D83" s="10"/>
      <c r="E83" s="6"/>
      <c r="F83" s="6"/>
      <c r="G83" s="6"/>
      <c r="H83" s="6"/>
      <c r="I83" s="6"/>
      <c r="J83" s="6"/>
      <c r="K83" s="6"/>
      <c r="L83" s="6"/>
      <c r="M83" s="1"/>
      <c r="N83" s="1"/>
    </row>
    <row r="84" spans="1:14" x14ac:dyDescent="0.25">
      <c r="A84" s="56" t="s">
        <v>23</v>
      </c>
      <c r="B84" s="57"/>
      <c r="C84" s="10"/>
      <c r="D84" s="10"/>
      <c r="E84" s="6"/>
      <c r="F84" s="6"/>
      <c r="G84" s="6"/>
      <c r="H84" s="6"/>
      <c r="I84" s="6"/>
      <c r="J84" s="6"/>
      <c r="K84" s="36"/>
      <c r="L84" s="36"/>
      <c r="M84" s="1"/>
      <c r="N84" s="1"/>
    </row>
    <row r="85" spans="1:14" x14ac:dyDescent="0.25">
      <c r="A85" s="6"/>
      <c r="B85" s="6"/>
      <c r="C85" s="6"/>
      <c r="D85" s="6"/>
      <c r="E85" s="6"/>
      <c r="F85" s="6"/>
      <c r="G85" s="6"/>
      <c r="H85" s="6"/>
      <c r="I85" s="6"/>
      <c r="J85" s="6"/>
      <c r="K85" s="36"/>
      <c r="L85" s="36"/>
      <c r="M85" s="1"/>
      <c r="N85" s="1"/>
    </row>
    <row r="86" spans="1:14" x14ac:dyDescent="0.25">
      <c r="A86" s="6"/>
      <c r="B86" s="6"/>
      <c r="C86" s="6"/>
      <c r="D86" s="6"/>
      <c r="E86" s="6"/>
      <c r="F86" s="6"/>
      <c r="G86" s="6"/>
      <c r="H86" s="6"/>
      <c r="I86" s="6"/>
      <c r="J86" s="6"/>
      <c r="K86" s="36"/>
      <c r="L86" s="36"/>
      <c r="M86" s="1"/>
      <c r="N86" s="1"/>
    </row>
    <row r="87" spans="1:14" x14ac:dyDescent="0.2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1"/>
      <c r="N87" s="1"/>
    </row>
    <row r="88" spans="1:14" x14ac:dyDescent="0.2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1"/>
      <c r="N88" s="1"/>
    </row>
    <row r="89" spans="1:14" x14ac:dyDescent="0.2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</row>
    <row r="90" spans="1:14" x14ac:dyDescent="0.2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4"/>
    </row>
    <row r="91" spans="1:14" x14ac:dyDescent="0.2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4"/>
    </row>
    <row r="92" spans="1:14" x14ac:dyDescent="0.2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4"/>
    </row>
    <row r="93" spans="1:14" x14ac:dyDescent="0.2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4"/>
    </row>
    <row r="94" spans="1:14" x14ac:dyDescent="0.2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4"/>
    </row>
    <row r="95" spans="1:14" x14ac:dyDescent="0.2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4"/>
    </row>
    <row r="96" spans="1:14" x14ac:dyDescent="0.2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4"/>
    </row>
    <row r="97" spans="1:12" x14ac:dyDescent="0.2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4"/>
    </row>
    <row r="98" spans="1:12" x14ac:dyDescent="0.2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4"/>
    </row>
    <row r="99" spans="1:12" x14ac:dyDescent="0.2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4"/>
    </row>
    <row r="100" spans="1:12" x14ac:dyDescent="0.2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4"/>
    </row>
    <row r="101" spans="1:12" x14ac:dyDescent="0.2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4"/>
    </row>
    <row r="102" spans="1:12" x14ac:dyDescent="0.2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4"/>
    </row>
    <row r="103" spans="1:12" x14ac:dyDescent="0.2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4"/>
    </row>
    <row r="104" spans="1:12" x14ac:dyDescent="0.2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4"/>
    </row>
    <row r="105" spans="1:12" x14ac:dyDescent="0.2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</row>
    <row r="106" spans="1:12" x14ac:dyDescent="0.2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</row>
    <row r="107" spans="1:12" x14ac:dyDescent="0.2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</row>
    <row r="108" spans="1:12" x14ac:dyDescent="0.2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</row>
    <row r="109" spans="1:12" x14ac:dyDescent="0.2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</row>
    <row r="110" spans="1:12" x14ac:dyDescent="0.2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</row>
    <row r="111" spans="1:12" x14ac:dyDescent="0.2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</row>
    <row r="112" spans="1:12" x14ac:dyDescent="0.2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</row>
    <row r="113" spans="1:11" x14ac:dyDescent="0.2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</row>
    <row r="114" spans="1:11" x14ac:dyDescent="0.2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</row>
    <row r="115" spans="1:11" x14ac:dyDescent="0.2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</row>
    <row r="116" spans="1:11" x14ac:dyDescent="0.2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</row>
    <row r="117" spans="1:11" x14ac:dyDescent="0.2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</row>
    <row r="118" spans="1:11" x14ac:dyDescent="0.2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</row>
    <row r="119" spans="1:11" x14ac:dyDescent="0.2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</row>
    <row r="120" spans="1:11" x14ac:dyDescent="0.2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</row>
    <row r="121" spans="1:11" x14ac:dyDescent="0.2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</row>
    <row r="122" spans="1:11" x14ac:dyDescent="0.2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</row>
    <row r="123" spans="1:11" x14ac:dyDescent="0.2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</row>
    <row r="124" spans="1:11" x14ac:dyDescent="0.2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</row>
    <row r="125" spans="1:11" x14ac:dyDescent="0.2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</row>
    <row r="126" spans="1:11" x14ac:dyDescent="0.2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</row>
    <row r="127" spans="1:11" x14ac:dyDescent="0.2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</row>
    <row r="128" spans="1:11" x14ac:dyDescent="0.2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</row>
    <row r="129" spans="1:11" x14ac:dyDescent="0.2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</row>
    <row r="130" spans="1:11" x14ac:dyDescent="0.2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</row>
    <row r="131" spans="1:11" x14ac:dyDescent="0.2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</row>
    <row r="132" spans="1:11" x14ac:dyDescent="0.2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</row>
    <row r="133" spans="1:11" x14ac:dyDescent="0.2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</row>
    <row r="134" spans="1:11" x14ac:dyDescent="0.2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</row>
    <row r="135" spans="1:11" x14ac:dyDescent="0.2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</row>
    <row r="136" spans="1:11" x14ac:dyDescent="0.2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</row>
    <row r="137" spans="1:11" x14ac:dyDescent="0.2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</row>
    <row r="138" spans="1:11" x14ac:dyDescent="0.2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</row>
    <row r="139" spans="1:11" x14ac:dyDescent="0.2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</row>
    <row r="140" spans="1:11" x14ac:dyDescent="0.2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</row>
    <row r="141" spans="1:11" x14ac:dyDescent="0.2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</row>
    <row r="142" spans="1:11" x14ac:dyDescent="0.2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</row>
    <row r="143" spans="1:11" x14ac:dyDescent="0.2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</row>
    <row r="144" spans="1:11" x14ac:dyDescent="0.2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</row>
    <row r="145" spans="1:11" x14ac:dyDescent="0.2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</row>
    <row r="146" spans="1:11" x14ac:dyDescent="0.2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</row>
  </sheetData>
  <mergeCells count="35">
    <mergeCell ref="C80:L80"/>
    <mergeCell ref="C52:J52"/>
    <mergeCell ref="C63:L63"/>
    <mergeCell ref="A67:A68"/>
    <mergeCell ref="B67:B68"/>
    <mergeCell ref="C67:D67"/>
    <mergeCell ref="E67:F67"/>
    <mergeCell ref="G67:H67"/>
    <mergeCell ref="I67:J67"/>
    <mergeCell ref="K67:L67"/>
    <mergeCell ref="C33:J33"/>
    <mergeCell ref="C40:L40"/>
    <mergeCell ref="A50:A51"/>
    <mergeCell ref="B50:B51"/>
    <mergeCell ref="C50:D50"/>
    <mergeCell ref="E50:F50"/>
    <mergeCell ref="G50:H50"/>
    <mergeCell ref="I50:J50"/>
    <mergeCell ref="K50:L50"/>
    <mergeCell ref="K16:L16"/>
    <mergeCell ref="C18:J18"/>
    <mergeCell ref="C25:L25"/>
    <mergeCell ref="A31:A32"/>
    <mergeCell ref="B31:B32"/>
    <mergeCell ref="C31:D31"/>
    <mergeCell ref="E31:F31"/>
    <mergeCell ref="G31:H31"/>
    <mergeCell ref="I31:J31"/>
    <mergeCell ref="K31:L31"/>
    <mergeCell ref="A16:A17"/>
    <mergeCell ref="B16:B17"/>
    <mergeCell ref="C16:D16"/>
    <mergeCell ref="E16:F16"/>
    <mergeCell ref="G16:H16"/>
    <mergeCell ref="I16:J16"/>
  </mergeCells>
  <pageMargins left="0.7" right="0.7" top="0.75" bottom="0.75" header="0.3" footer="0.3"/>
  <pageSetup paperSize="9" scale="3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T1-T4 2020</vt:lpstr>
      <vt:lpstr>'T1-T4 2020'!Print_Area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Edlira Hoxha</dc:creator>
  <cp:lastModifiedBy>Edlira Hoxha</cp:lastModifiedBy>
  <dcterms:created xsi:type="dcterms:W3CDTF">2017-05-18T08:22:49Z</dcterms:created>
  <dcterms:modified xsi:type="dcterms:W3CDTF">2021-02-03T11:15:35Z</dcterms:modified>
</cp:coreProperties>
</file>