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1\Instrumentet 2021\6. QERSHOR\Publikime Qershor\Shqip\"/>
    </mc:Choice>
  </mc:AlternateContent>
  <bookViews>
    <workbookView xWindow="0" yWindow="0" windowWidth="28800" windowHeight="9735"/>
  </bookViews>
  <sheets>
    <sheet name="transaksion terminale 2021 " sheetId="1" r:id="rId1"/>
  </sheets>
  <definedNames>
    <definedName name="_xlnm.Print_Area" localSheetId="0">'transaksion terminale 2021 '!$A$1:$V$41</definedName>
  </definedNames>
  <calcPr calcId="152511"/>
</workbook>
</file>

<file path=xl/calcChain.xml><?xml version="1.0" encoding="utf-8"?>
<calcChain xmlns="http://schemas.openxmlformats.org/spreadsheetml/2006/main">
  <c r="R39" i="1" l="1"/>
  <c r="N39" i="1"/>
  <c r="R19" i="1" l="1"/>
  <c r="V19" i="1" l="1"/>
  <c r="T19" i="1" l="1"/>
  <c r="U19" i="1"/>
  <c r="Q19" i="1"/>
  <c r="O39" i="1"/>
  <c r="Q39" i="1"/>
  <c r="M39" i="1"/>
  <c r="P39" i="1"/>
  <c r="S19" i="1"/>
  <c r="P19" i="1"/>
  <c r="O19" i="1"/>
  <c r="I14" i="1"/>
  <c r="J14" i="1"/>
  <c r="B19" i="1"/>
  <c r="C19" i="1"/>
  <c r="D19" i="1"/>
  <c r="E19" i="1"/>
  <c r="F19" i="1"/>
  <c r="G19" i="1"/>
  <c r="H19" i="1"/>
  <c r="H21" i="1"/>
  <c r="I19" i="1"/>
  <c r="I21" i="1"/>
  <c r="J19" i="1"/>
  <c r="J21" i="1"/>
  <c r="B39" i="1"/>
  <c r="C39" i="1"/>
  <c r="D39" i="1"/>
  <c r="E39" i="1"/>
  <c r="F39" i="1"/>
</calcChain>
</file>

<file path=xl/sharedStrings.xml><?xml version="1.0" encoding="utf-8"?>
<sst xmlns="http://schemas.openxmlformats.org/spreadsheetml/2006/main" count="52" uniqueCount="35">
  <si>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</si>
  <si>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</si>
  <si>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</si>
  <si>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</si>
  <si>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</si>
  <si>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 xml:space="preserve">Numri I kartave të emetuara nga bankat dhe të vlefshme/aktive sipas viteve </t>
  </si>
  <si>
    <t xml:space="preserve">Numri i kartave sipas funksionit </t>
  </si>
  <si>
    <r>
      <t xml:space="preserve">Karta me funksion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-i </t>
    </r>
  </si>
  <si>
    <t xml:space="preserve">Karta me funksion pagese </t>
  </si>
  <si>
    <t xml:space="preserve">prej të cilave: </t>
  </si>
  <si>
    <t xml:space="preserve">1-Karta me funksion debiti </t>
  </si>
  <si>
    <t xml:space="preserve">2-Karta me funksion krediti </t>
  </si>
  <si>
    <t>Karta me funksion paraje elektronike</t>
  </si>
  <si>
    <t xml:space="preserve">Prej të cilave: </t>
  </si>
  <si>
    <t xml:space="preserve">Karta me më shumë se një funksion </t>
  </si>
  <si>
    <t xml:space="preserve">Vitet </t>
  </si>
  <si>
    <t>2008*</t>
  </si>
  <si>
    <t>T2</t>
  </si>
  <si>
    <t>T3</t>
  </si>
  <si>
    <t>T4</t>
  </si>
  <si>
    <t>N/A</t>
  </si>
  <si>
    <t xml:space="preserve">Numri i kartave sipas llojit </t>
  </si>
  <si>
    <t xml:space="preserve">Karta VISA </t>
  </si>
  <si>
    <t xml:space="preserve">Karta MasterCard </t>
  </si>
  <si>
    <t xml:space="preserve">Karta lokale </t>
  </si>
  <si>
    <t>Karta American Express</t>
  </si>
  <si>
    <t xml:space="preserve">Numri total i kartave </t>
  </si>
  <si>
    <t>* Raportimet e bankave sipas "Metodologjisë për raportimin e instrumenteve të pagesave"kanë filluar në gushtë të vitit 2008, e cila është rishikuar në muajin Janar 2014</t>
  </si>
  <si>
    <t>(Raportimet e bankave sipas “Metodologjisë për raportimin e instrumenteve të pagesave (2008)” e rishikuar në Janar të vitit 2014)</t>
  </si>
  <si>
    <t>2014*</t>
  </si>
  <si>
    <t xml:space="preserve">** Rishikuar si rrjedhojë e korrigjimit të raportimeve të një banke </t>
  </si>
  <si>
    <t>T1</t>
  </si>
  <si>
    <t>2015**</t>
  </si>
  <si>
    <t>Numri i kartave të emetuara nga bankat sipas llojit për tremujorët e vitit 2020</t>
  </si>
  <si>
    <t xml:space="preserve">*** Rishikuar si rrjedhojë e korrigjimit të raportimeve të një banke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</si>
</sst>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0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1"/>
      <name val="Arial"/>
      <family val="2"/>
      <charset val="238"/>
    </font>
    <font>
      <sz val="11"/>
      <color indexed="63"/>
      <name val="Arial"/>
      <family val="2"/>
    </font>
    <font>
      <i/>
      <u/>
      <sz val="1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8">
    <xf numFmtId="0" fontId="0" fillId="0" borderId="0">
      <alignment vertical="top"/>
    </xf>
    <xf numFmtId="0" fontId="15" fillId="2" borderId="0" applyNumberFormat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9" fillId="0" borderId="0">
      <alignment vertical="top"/>
    </xf>
    <xf numFmtId="0" fontId="1" fillId="0" borderId="0"/>
    <xf numFmtId="9" fontId="16" fillId="0" borderId="0" applyFont="0" applyFill="0" applyBorder="0" applyAlignment="0" applyProtection="0"/>
  </cellStyleXfs>
  <cellXfs count="127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5" fillId="3" borderId="1" xfId="0" applyFont="1" applyFill="1" applyBorder="1" applyAlignment="1">
      <alignment horizontal="justify"/>
    </xf>
    <xf numFmtId="166" fontId="5" fillId="3" borderId="1" xfId="0" applyNumberFormat="1" applyFont="1" applyFill="1" applyBorder="1" applyAlignment="1"/>
    <xf numFmtId="164" fontId="5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right"/>
    </xf>
    <xf numFmtId="166" fontId="5" fillId="3" borderId="1" xfId="2" applyNumberFormat="1" applyFont="1" applyFill="1" applyBorder="1" applyAlignment="1"/>
    <xf numFmtId="0" fontId="5" fillId="3" borderId="0" xfId="0" applyFont="1" applyFill="1" applyAlignment="1"/>
    <xf numFmtId="4" fontId="5" fillId="3" borderId="0" xfId="0" applyNumberFormat="1" applyFont="1" applyFill="1" applyAlignment="1"/>
    <xf numFmtId="0" fontId="1" fillId="3" borderId="0" xfId="6" applyFill="1"/>
    <xf numFmtId="0" fontId="10" fillId="3" borderId="0" xfId="6" applyFont="1" applyFill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 applyBorder="1" applyAlignment="1"/>
    <xf numFmtId="4" fontId="2" fillId="3" borderId="0" xfId="0" applyNumberFormat="1" applyFont="1" applyFill="1" applyBorder="1" applyAlignment="1"/>
    <xf numFmtId="0" fontId="2" fillId="3" borderId="0" xfId="0" applyFont="1" applyFill="1" applyAlignment="1"/>
    <xf numFmtId="0" fontId="5" fillId="3" borderId="1" xfId="0" applyNumberFormat="1" applyFont="1" applyFill="1" applyBorder="1" applyAlignment="1">
      <alignment horizontal="center"/>
    </xf>
    <xf numFmtId="166" fontId="5" fillId="3" borderId="1" xfId="2" applyNumberFormat="1" applyFont="1" applyFill="1" applyBorder="1" applyAlignment="1">
      <alignment horizontal="right"/>
    </xf>
    <xf numFmtId="166" fontId="5" fillId="3" borderId="1" xfId="2" applyNumberFormat="1" applyFont="1" applyFill="1" applyBorder="1" applyAlignment="1">
      <alignment horizontal="justify"/>
    </xf>
    <xf numFmtId="0" fontId="7" fillId="3" borderId="0" xfId="0" applyFont="1" applyFill="1" applyBorder="1" applyAlignment="1"/>
    <xf numFmtId="4" fontId="7" fillId="3" borderId="0" xfId="0" applyNumberFormat="1" applyFont="1" applyFill="1" applyBorder="1" applyAlignment="1"/>
    <xf numFmtId="0" fontId="7" fillId="3" borderId="0" xfId="0" applyFont="1" applyFill="1" applyAlignment="1"/>
    <xf numFmtId="165" fontId="5" fillId="3" borderId="0" xfId="0" applyNumberFormat="1" applyFont="1" applyFill="1" applyAlignment="1"/>
    <xf numFmtId="0" fontId="7" fillId="3" borderId="0" xfId="0" applyFont="1" applyFill="1" applyBorder="1">
      <alignment vertical="top"/>
    </xf>
    <xf numFmtId="0" fontId="7" fillId="3" borderId="0" xfId="0" applyFont="1" applyFill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top"/>
    </xf>
    <xf numFmtId="4" fontId="9" fillId="3" borderId="0" xfId="0" applyNumberFormat="1" applyFont="1" applyFill="1" applyAlignment="1"/>
    <xf numFmtId="0" fontId="9" fillId="3" borderId="0" xfId="0" applyFont="1" applyFill="1" applyAlignment="1"/>
    <xf numFmtId="0" fontId="8" fillId="3" borderId="0" xfId="0" applyFont="1" applyFill="1" applyAlignment="1"/>
    <xf numFmtId="0" fontId="3" fillId="3" borderId="0" xfId="0" applyFont="1" applyFill="1" applyAlignment="1"/>
    <xf numFmtId="0" fontId="4" fillId="4" borderId="1" xfId="0" applyFont="1" applyFill="1" applyBorder="1" applyAlignment="1"/>
    <xf numFmtId="164" fontId="4" fillId="4" borderId="1" xfId="0" applyNumberFormat="1" applyFont="1" applyFill="1" applyBorder="1" applyAlignment="1"/>
    <xf numFmtId="166" fontId="4" fillId="4" borderId="1" xfId="0" applyNumberFormat="1" applyFont="1" applyFill="1" applyBorder="1" applyAlignment="1"/>
    <xf numFmtId="166" fontId="4" fillId="4" borderId="2" xfId="0" applyNumberFormat="1" applyFont="1" applyFill="1" applyBorder="1" applyAlignment="1"/>
    <xf numFmtId="166" fontId="4" fillId="4" borderId="1" xfId="2" applyNumberFormat="1" applyFont="1" applyFill="1" applyBorder="1" applyAlignment="1"/>
    <xf numFmtId="164" fontId="4" fillId="3" borderId="1" xfId="0" applyNumberFormat="1" applyFont="1" applyFill="1" applyBorder="1" applyAlignment="1"/>
    <xf numFmtId="166" fontId="4" fillId="3" borderId="1" xfId="0" applyNumberFormat="1" applyFont="1" applyFill="1" applyBorder="1" applyAlignment="1"/>
    <xf numFmtId="0" fontId="18" fillId="3" borderId="0" xfId="0" applyFont="1" applyFill="1" applyAlignment="1"/>
    <xf numFmtId="166" fontId="5" fillId="3" borderId="2" xfId="0" applyNumberFormat="1" applyFont="1" applyFill="1" applyBorder="1" applyAlignment="1"/>
    <xf numFmtId="164" fontId="5" fillId="3" borderId="3" xfId="0" applyNumberFormat="1" applyFont="1" applyFill="1" applyBorder="1" applyAlignment="1"/>
    <xf numFmtId="166" fontId="5" fillId="3" borderId="3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3" borderId="3" xfId="0" applyNumberFormat="1" applyFont="1" applyFill="1" applyBorder="1" applyAlignment="1"/>
    <xf numFmtId="166" fontId="2" fillId="3" borderId="0" xfId="0" applyNumberFormat="1" applyFont="1" applyFill="1" applyAlignment="1"/>
    <xf numFmtId="166" fontId="19" fillId="3" borderId="0" xfId="0" applyNumberFormat="1" applyFont="1" applyFill="1" applyAlignment="1"/>
    <xf numFmtId="166" fontId="18" fillId="3" borderId="0" xfId="0" applyNumberFormat="1" applyFont="1" applyFill="1" applyAlignment="1"/>
    <xf numFmtId="166" fontId="17" fillId="3" borderId="0" xfId="0" applyNumberFormat="1" applyFont="1" applyFill="1" applyAlignment="1"/>
    <xf numFmtId="166" fontId="5" fillId="3" borderId="0" xfId="0" applyNumberFormat="1" applyFont="1" applyFill="1" applyAlignment="1"/>
    <xf numFmtId="166" fontId="9" fillId="3" borderId="0" xfId="0" applyNumberFormat="1" applyFont="1" applyFill="1" applyAlignment="1"/>
    <xf numFmtId="166" fontId="5" fillId="0" borderId="1" xfId="2" applyNumberFormat="1" applyFont="1" applyFill="1" applyBorder="1" applyAlignment="1"/>
    <xf numFmtId="166" fontId="4" fillId="0" borderId="1" xfId="2" applyNumberFormat="1" applyFont="1" applyFill="1" applyBorder="1" applyAlignment="1"/>
    <xf numFmtId="0" fontId="5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/>
    <xf numFmtId="164" fontId="5" fillId="0" borderId="4" xfId="0" applyNumberFormat="1" applyFont="1" applyFill="1" applyBorder="1" applyAlignment="1"/>
    <xf numFmtId="166" fontId="4" fillId="4" borderId="4" xfId="2" applyNumberFormat="1" applyFont="1" applyFill="1" applyBorder="1" applyAlignment="1"/>
    <xf numFmtId="164" fontId="5" fillId="3" borderId="5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166" fontId="12" fillId="3" borderId="7" xfId="0" applyNumberFormat="1" applyFont="1" applyFill="1" applyBorder="1" applyAlignment="1"/>
    <xf numFmtId="166" fontId="5" fillId="0" borderId="3" xfId="2" applyNumberFormat="1" applyFont="1" applyFill="1" applyBorder="1" applyAlignment="1"/>
    <xf numFmtId="166" fontId="4" fillId="4" borderId="3" xfId="2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0" borderId="1" xfId="0" applyFont="1" applyFill="1" applyBorder="1" applyAlignment="1"/>
    <xf numFmtId="3" fontId="13" fillId="5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/>
    <xf numFmtId="166" fontId="7" fillId="0" borderId="1" xfId="2" applyNumberFormat="1" applyFont="1" applyFill="1" applyBorder="1" applyAlignment="1"/>
    <xf numFmtId="3" fontId="5" fillId="0" borderId="0" xfId="0" applyNumberFormat="1" applyFont="1" applyFill="1" applyAlignment="1"/>
    <xf numFmtId="3" fontId="2" fillId="0" borderId="1" xfId="0" applyNumberFormat="1" applyFont="1" applyFill="1" applyBorder="1" applyAlignment="1"/>
    <xf numFmtId="3" fontId="2" fillId="0" borderId="1" xfId="2" applyNumberFormat="1" applyFont="1" applyFill="1" applyBorder="1" applyAlignment="1"/>
    <xf numFmtId="166" fontId="4" fillId="4" borderId="1" xfId="2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166" fontId="2" fillId="0" borderId="1" xfId="2" applyNumberFormat="1" applyFont="1" applyFill="1" applyBorder="1" applyAlignment="1"/>
    <xf numFmtId="3" fontId="13" fillId="5" borderId="1" xfId="5" applyNumberFormat="1" applyFont="1" applyFill="1" applyBorder="1" applyAlignment="1">
      <alignment horizontal="right" wrapText="1"/>
    </xf>
    <xf numFmtId="166" fontId="13" fillId="5" borderId="1" xfId="2" applyNumberFormat="1" applyFont="1" applyFill="1" applyBorder="1" applyAlignment="1">
      <alignment horizontal="right" vertical="center"/>
    </xf>
    <xf numFmtId="166" fontId="5" fillId="0" borderId="1" xfId="2" applyNumberFormat="1" applyFont="1" applyBorder="1" applyAlignment="1"/>
    <xf numFmtId="166" fontId="12" fillId="0" borderId="6" xfId="0" applyNumberFormat="1" applyFont="1" applyFill="1" applyBorder="1" applyAlignment="1"/>
    <xf numFmtId="166" fontId="5" fillId="0" borderId="4" xfId="2" applyNumberFormat="1" applyFont="1" applyFill="1" applyBorder="1" applyAlignment="1"/>
    <xf numFmtId="0" fontId="5" fillId="3" borderId="8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4" fillId="3" borderId="0" xfId="0" applyFont="1" applyFill="1" applyBorder="1" applyAlignment="1"/>
    <xf numFmtId="3" fontId="5" fillId="0" borderId="1" xfId="0" applyNumberFormat="1" applyFont="1" applyFill="1" applyBorder="1" applyAlignment="1"/>
    <xf numFmtId="3" fontId="13" fillId="5" borderId="1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166" fontId="5" fillId="3" borderId="7" xfId="2" applyNumberFormat="1" applyFont="1" applyFill="1" applyBorder="1" applyAlignment="1">
      <alignment horizontal="right"/>
    </xf>
    <xf numFmtId="166" fontId="5" fillId="3" borderId="3" xfId="2" applyNumberFormat="1" applyFont="1" applyFill="1" applyBorder="1" applyAlignment="1">
      <alignment horizontal="right"/>
    </xf>
    <xf numFmtId="166" fontId="5" fillId="0" borderId="17" xfId="0" applyNumberFormat="1" applyFont="1" applyFill="1" applyBorder="1" applyAlignment="1"/>
    <xf numFmtId="166" fontId="5" fillId="0" borderId="18" xfId="2" applyNumberFormat="1" applyFont="1" applyFill="1" applyBorder="1" applyAlignment="1"/>
    <xf numFmtId="3" fontId="5" fillId="0" borderId="18" xfId="1" applyNumberFormat="1" applyFont="1" applyFill="1" applyBorder="1" applyAlignment="1"/>
    <xf numFmtId="166" fontId="4" fillId="4" borderId="19" xfId="2" applyNumberFormat="1" applyFont="1" applyFill="1" applyBorder="1" applyAlignment="1">
      <alignment horizontal="right"/>
    </xf>
    <xf numFmtId="166" fontId="4" fillId="4" borderId="7" xfId="2" applyNumberFormat="1" applyFont="1" applyFill="1" applyBorder="1" applyAlignment="1">
      <alignment horizontal="right"/>
    </xf>
    <xf numFmtId="166" fontId="5" fillId="3" borderId="17" xfId="2" applyNumberFormat="1" applyFont="1" applyFill="1" applyBorder="1" applyAlignment="1">
      <alignment horizontal="right"/>
    </xf>
    <xf numFmtId="166" fontId="5" fillId="3" borderId="18" xfId="2" applyNumberFormat="1" applyFont="1" applyFill="1" applyBorder="1" applyAlignment="1">
      <alignment horizontal="right"/>
    </xf>
    <xf numFmtId="166" fontId="5" fillId="3" borderId="19" xfId="2" applyNumberFormat="1" applyFont="1" applyFill="1" applyBorder="1" applyAlignment="1">
      <alignment horizontal="right"/>
    </xf>
    <xf numFmtId="166" fontId="5" fillId="3" borderId="4" xfId="2" applyNumberFormat="1" applyFont="1" applyFill="1" applyBorder="1" applyAlignment="1">
      <alignment horizontal="right"/>
    </xf>
    <xf numFmtId="166" fontId="4" fillId="4" borderId="6" xfId="2" applyNumberFormat="1" applyFont="1" applyFill="1" applyBorder="1" applyAlignment="1"/>
    <xf numFmtId="164" fontId="4" fillId="3" borderId="20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0" borderId="16" xfId="0" applyFont="1" applyFill="1" applyBorder="1" applyAlignment="1"/>
    <xf numFmtId="0" fontId="5" fillId="0" borderId="12" xfId="0" applyFont="1" applyFill="1" applyBorder="1" applyAlignment="1">
      <alignment horizontal="center"/>
    </xf>
    <xf numFmtId="166" fontId="5" fillId="0" borderId="12" xfId="2" applyNumberFormat="1" applyFont="1" applyFill="1" applyBorder="1" applyAlignment="1"/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1" fillId="3" borderId="0" xfId="6" applyFont="1" applyFill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</cellXfs>
  <cellStyles count="8">
    <cellStyle name="60% - Accent1" xfId="1" builtinId="32"/>
    <cellStyle name="Comma" xfId="2" builtinId="3"/>
    <cellStyle name="Comma 2" xfId="3"/>
    <cellStyle name="Comma 8" xfId="4"/>
    <cellStyle name="Normal" xfId="0" builtinId="0"/>
    <cellStyle name="Normal 2" xfId="5"/>
    <cellStyle name="Normal_transaksion terminale  nr-vl  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24</xdr:row>
      <xdr:rowOff>0</xdr:rowOff>
    </xdr:from>
    <xdr:to>
      <xdr:col>7</xdr:col>
      <xdr:colOff>381000</xdr:colOff>
      <xdr:row>25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78676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24</xdr:row>
      <xdr:rowOff>0</xdr:rowOff>
    </xdr:from>
    <xdr:to>
      <xdr:col>7</xdr:col>
      <xdr:colOff>333375</xdr:colOff>
      <xdr:row>25</xdr:row>
      <xdr:rowOff>19050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78200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24</xdr:row>
      <xdr:rowOff>0</xdr:rowOff>
    </xdr:from>
    <xdr:to>
      <xdr:col>6</xdr:col>
      <xdr:colOff>371475</xdr:colOff>
      <xdr:row>25</xdr:row>
      <xdr:rowOff>19050</xdr:rowOff>
    </xdr:to>
    <xdr:sp macro="" textlink="">
      <xdr:nvSpPr>
        <xdr:cNvPr id="1722" name="Text Box 6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24</xdr:row>
      <xdr:rowOff>0</xdr:rowOff>
    </xdr:from>
    <xdr:to>
      <xdr:col>6</xdr:col>
      <xdr:colOff>371475</xdr:colOff>
      <xdr:row>25</xdr:row>
      <xdr:rowOff>19050</xdr:rowOff>
    </xdr:to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724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view="pageBreakPreview" topLeftCell="J10" zoomScaleNormal="100" zoomScaleSheetLayoutView="100" workbookViewId="0">
      <selection activeCell="T34" sqref="T34"/>
    </sheetView>
  </sheetViews>
  <sheetFormatPr defaultRowHeight="14.25"/>
  <cols>
    <col min="1" max="1" width="37.140625" style="2" customWidth="1"/>
    <col min="2" max="2" width="13.140625" style="2" customWidth="1"/>
    <col min="3" max="3" width="13.7109375" style="2" customWidth="1"/>
    <col min="4" max="4" width="12" style="3" customWidth="1"/>
    <col min="5" max="5" width="12.5703125" style="2" customWidth="1"/>
    <col min="6" max="7" width="12.42578125" style="2" customWidth="1"/>
    <col min="8" max="8" width="11.28515625" style="2" customWidth="1"/>
    <col min="9" max="9" width="11.85546875" style="2" customWidth="1"/>
    <col min="10" max="11" width="12.5703125" style="2" customWidth="1"/>
    <col min="12" max="13" width="13.140625" style="2" customWidth="1"/>
    <col min="14" max="14" width="12.85546875" style="2" customWidth="1"/>
    <col min="15" max="16" width="14.7109375" style="2" customWidth="1"/>
    <col min="17" max="18" width="12.85546875" style="2" customWidth="1"/>
    <col min="19" max="19" width="12.5703125" style="2" customWidth="1"/>
    <col min="20" max="20" width="15.140625" style="72" bestFit="1" customWidth="1"/>
    <col min="21" max="21" width="15.140625" style="2" bestFit="1" customWidth="1"/>
    <col min="22" max="22" width="13.140625" style="2" bestFit="1" customWidth="1"/>
    <col min="23" max="16384" width="9.140625" style="2"/>
  </cols>
  <sheetData>
    <row r="1" spans="1:22">
      <c r="A1" s="10"/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>
      <c r="A2" s="10"/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5.75">
      <c r="A5" s="12"/>
      <c r="B5" s="12"/>
      <c r="C5" s="13" t="s">
        <v>2</v>
      </c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5.75">
      <c r="A6" s="12"/>
      <c r="B6" s="12"/>
      <c r="C6" s="13" t="s">
        <v>3</v>
      </c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>
      <c r="A7" s="114" t="s">
        <v>4</v>
      </c>
      <c r="B7" s="114"/>
      <c r="C7" s="114"/>
      <c r="D7" s="114"/>
      <c r="E7" s="114"/>
      <c r="F7" s="114"/>
      <c r="G7" s="114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>
      <c r="A8" s="10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" customFormat="1">
      <c r="A9" s="14" t="s">
        <v>5</v>
      </c>
      <c r="B9" s="14"/>
      <c r="C9" s="15"/>
      <c r="D9" s="16"/>
      <c r="E9" s="15"/>
      <c r="F9" s="15"/>
      <c r="G9" s="17"/>
      <c r="H9" s="17"/>
      <c r="I9" s="17"/>
      <c r="J9" s="17"/>
      <c r="K9" s="17"/>
      <c r="L9" s="17"/>
      <c r="M9" s="17"/>
      <c r="N9" s="17"/>
      <c r="O9" s="10"/>
      <c r="P9" s="10"/>
      <c r="Q9" s="10"/>
      <c r="R9" s="10"/>
      <c r="S9" s="10"/>
      <c r="T9" s="10"/>
      <c r="U9" s="10"/>
      <c r="V9" s="10"/>
    </row>
    <row r="10" spans="1:22" s="1" customFormat="1">
      <c r="A10" s="14"/>
      <c r="B10" s="14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0"/>
      <c r="P10" s="10"/>
      <c r="Q10" s="10"/>
      <c r="R10" s="10"/>
      <c r="S10" s="10"/>
      <c r="T10" s="10"/>
      <c r="U10" s="10"/>
      <c r="V10" s="10"/>
    </row>
    <row r="11" spans="1:22" s="1" customFormat="1" ht="15">
      <c r="A11" s="115" t="s">
        <v>6</v>
      </c>
      <c r="B11" s="125" t="s">
        <v>15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88"/>
      <c r="S11" s="108">
        <v>2021</v>
      </c>
      <c r="T11" s="109"/>
      <c r="U11" s="109"/>
      <c r="V11" s="110"/>
    </row>
    <row r="12" spans="1:22" s="1" customFormat="1">
      <c r="A12" s="116"/>
      <c r="B12" s="18">
        <v>2004</v>
      </c>
      <c r="C12" s="18">
        <v>2005</v>
      </c>
      <c r="D12" s="18">
        <v>2006</v>
      </c>
      <c r="E12" s="18">
        <v>2007</v>
      </c>
      <c r="F12" s="18" t="s">
        <v>16</v>
      </c>
      <c r="G12" s="18">
        <v>2009</v>
      </c>
      <c r="H12" s="18">
        <v>2010</v>
      </c>
      <c r="I12" s="18">
        <v>2011</v>
      </c>
      <c r="J12" s="18">
        <v>2012</v>
      </c>
      <c r="K12" s="18">
        <v>2013</v>
      </c>
      <c r="L12" s="18" t="s">
        <v>29</v>
      </c>
      <c r="M12" s="54" t="s">
        <v>32</v>
      </c>
      <c r="N12" s="54">
        <v>2016</v>
      </c>
      <c r="O12" s="66">
        <v>2017</v>
      </c>
      <c r="P12" s="54">
        <v>2018</v>
      </c>
      <c r="Q12" s="54">
        <v>2019</v>
      </c>
      <c r="R12" s="54">
        <v>2020</v>
      </c>
      <c r="S12" s="68" t="s">
        <v>31</v>
      </c>
      <c r="T12" s="68" t="s">
        <v>17</v>
      </c>
      <c r="U12" s="68" t="s">
        <v>18</v>
      </c>
      <c r="V12" s="68" t="s">
        <v>19</v>
      </c>
    </row>
    <row r="13" spans="1:22" s="1" customFormat="1" ht="15">
      <c r="A13" s="5" t="s">
        <v>7</v>
      </c>
      <c r="B13" s="8" t="s">
        <v>20</v>
      </c>
      <c r="C13" s="8" t="s">
        <v>20</v>
      </c>
      <c r="D13" s="8" t="s">
        <v>20</v>
      </c>
      <c r="E13" s="8" t="s">
        <v>20</v>
      </c>
      <c r="F13" s="6">
        <v>512232</v>
      </c>
      <c r="G13" s="7">
        <v>565934</v>
      </c>
      <c r="H13" s="6">
        <v>694848</v>
      </c>
      <c r="I13" s="6">
        <v>731851</v>
      </c>
      <c r="J13" s="6">
        <v>768982</v>
      </c>
      <c r="K13" s="6">
        <v>805560</v>
      </c>
      <c r="L13" s="6">
        <v>862019</v>
      </c>
      <c r="M13" s="43">
        <v>940278</v>
      </c>
      <c r="N13" s="43">
        <v>999313</v>
      </c>
      <c r="O13" s="41">
        <v>1064725</v>
      </c>
      <c r="P13" s="41">
        <v>1128026</v>
      </c>
      <c r="Q13" s="69">
        <v>1206410</v>
      </c>
      <c r="R13" s="41">
        <v>1264220</v>
      </c>
      <c r="S13" s="78">
        <v>1305329</v>
      </c>
      <c r="T13" s="69">
        <v>1320890</v>
      </c>
      <c r="U13" s="79"/>
      <c r="V13" s="79"/>
    </row>
    <row r="14" spans="1:22" s="1" customFormat="1" ht="15">
      <c r="A14" s="5" t="s">
        <v>8</v>
      </c>
      <c r="B14" s="8" t="s">
        <v>20</v>
      </c>
      <c r="C14" s="8" t="s">
        <v>20</v>
      </c>
      <c r="D14" s="8" t="s">
        <v>20</v>
      </c>
      <c r="E14" s="8" t="s">
        <v>20</v>
      </c>
      <c r="F14" s="9">
        <v>497318</v>
      </c>
      <c r="G14" s="7">
        <v>565934</v>
      </c>
      <c r="H14" s="9">
        <v>694848</v>
      </c>
      <c r="I14" s="7">
        <f>I13</f>
        <v>731851</v>
      </c>
      <c r="J14" s="7">
        <f>J13</f>
        <v>768982</v>
      </c>
      <c r="K14" s="7">
        <v>805560</v>
      </c>
      <c r="L14" s="7">
        <v>862019</v>
      </c>
      <c r="M14" s="42">
        <v>907405</v>
      </c>
      <c r="N14" s="42">
        <v>957548</v>
      </c>
      <c r="O14" s="9">
        <v>1010431</v>
      </c>
      <c r="P14" s="9">
        <v>1060337</v>
      </c>
      <c r="Q14" s="69">
        <v>1139334</v>
      </c>
      <c r="R14" s="6">
        <v>1192140</v>
      </c>
      <c r="S14" s="78">
        <v>1234429</v>
      </c>
      <c r="T14" s="69">
        <v>1246619</v>
      </c>
      <c r="U14" s="79"/>
      <c r="V14" s="87"/>
    </row>
    <row r="15" spans="1:22" s="1" customFormat="1" ht="18" customHeight="1">
      <c r="A15" s="5" t="s">
        <v>9</v>
      </c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  <c r="V15" s="73"/>
    </row>
    <row r="16" spans="1:22" s="1" customFormat="1" ht="15.75" customHeight="1">
      <c r="A16" s="5" t="s">
        <v>10</v>
      </c>
      <c r="B16" s="19">
        <v>33288</v>
      </c>
      <c r="C16" s="19">
        <v>217799</v>
      </c>
      <c r="D16" s="20">
        <v>229021</v>
      </c>
      <c r="E16" s="20">
        <v>427430</v>
      </c>
      <c r="F16" s="6">
        <v>482072</v>
      </c>
      <c r="G16" s="7">
        <v>543141</v>
      </c>
      <c r="H16" s="6">
        <v>667548</v>
      </c>
      <c r="I16" s="7">
        <v>693958</v>
      </c>
      <c r="J16" s="6">
        <v>719809</v>
      </c>
      <c r="K16" s="6">
        <v>741128</v>
      </c>
      <c r="L16" s="7">
        <v>777195</v>
      </c>
      <c r="M16" s="42">
        <v>826280</v>
      </c>
      <c r="N16" s="42">
        <v>871611</v>
      </c>
      <c r="O16" s="9">
        <v>914119</v>
      </c>
      <c r="P16" s="9">
        <v>954902</v>
      </c>
      <c r="Q16" s="69">
        <v>1025559</v>
      </c>
      <c r="R16" s="9">
        <v>1083243</v>
      </c>
      <c r="S16" s="52">
        <v>1116837</v>
      </c>
      <c r="T16" s="69">
        <v>1128984</v>
      </c>
      <c r="U16" s="79"/>
      <c r="V16" s="86"/>
    </row>
    <row r="17" spans="1:22" s="1" customFormat="1" ht="16.5" customHeight="1">
      <c r="A17" s="5" t="s">
        <v>11</v>
      </c>
      <c r="B17" s="19">
        <v>806</v>
      </c>
      <c r="C17" s="19">
        <v>2686</v>
      </c>
      <c r="D17" s="20">
        <v>9754</v>
      </c>
      <c r="E17" s="20">
        <v>10439</v>
      </c>
      <c r="F17" s="6">
        <v>15246</v>
      </c>
      <c r="G17" s="7">
        <v>22793</v>
      </c>
      <c r="H17" s="6">
        <v>27300</v>
      </c>
      <c r="I17" s="7">
        <v>37893</v>
      </c>
      <c r="J17" s="6">
        <v>49173</v>
      </c>
      <c r="K17" s="6">
        <v>64432</v>
      </c>
      <c r="L17" s="7">
        <v>73804</v>
      </c>
      <c r="M17" s="42">
        <v>81125</v>
      </c>
      <c r="N17" s="42">
        <v>85937</v>
      </c>
      <c r="O17" s="9">
        <v>96312</v>
      </c>
      <c r="P17" s="9">
        <v>105435</v>
      </c>
      <c r="Q17" s="70">
        <v>113775</v>
      </c>
      <c r="R17" s="9">
        <v>108897</v>
      </c>
      <c r="S17" s="52">
        <v>117592</v>
      </c>
      <c r="T17" s="70">
        <v>117635</v>
      </c>
      <c r="U17" s="80"/>
      <c r="V17" s="86"/>
    </row>
    <row r="18" spans="1:22" s="1" customFormat="1" ht="15" customHeight="1">
      <c r="A18" s="5" t="s">
        <v>12</v>
      </c>
      <c r="B18" s="7"/>
      <c r="C18" s="7"/>
      <c r="D18" s="7"/>
      <c r="E18" s="7"/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/>
      <c r="M18" s="42">
        <v>32873</v>
      </c>
      <c r="N18" s="42">
        <v>41765</v>
      </c>
      <c r="O18" s="9">
        <v>54294</v>
      </c>
      <c r="P18" s="9">
        <v>67689</v>
      </c>
      <c r="Q18" s="69">
        <v>67076</v>
      </c>
      <c r="R18" s="9">
        <v>72080</v>
      </c>
      <c r="S18" s="52">
        <v>70900</v>
      </c>
      <c r="T18" s="69">
        <v>74271</v>
      </c>
      <c r="U18" s="52"/>
      <c r="V18" s="86"/>
    </row>
    <row r="19" spans="1:22" s="1" customFormat="1" ht="15">
      <c r="A19" s="33" t="s">
        <v>26</v>
      </c>
      <c r="B19" s="34">
        <f>B16+B17</f>
        <v>34094</v>
      </c>
      <c r="C19" s="34">
        <f>C16+C17</f>
        <v>220485</v>
      </c>
      <c r="D19" s="34">
        <f>D16+D17</f>
        <v>238775</v>
      </c>
      <c r="E19" s="34">
        <f>E16+E17</f>
        <v>437869</v>
      </c>
      <c r="F19" s="34">
        <f>F13</f>
        <v>512232</v>
      </c>
      <c r="G19" s="35">
        <f>G13</f>
        <v>565934</v>
      </c>
      <c r="H19" s="34">
        <f>H13</f>
        <v>694848</v>
      </c>
      <c r="I19" s="34">
        <f>I13</f>
        <v>731851</v>
      </c>
      <c r="J19" s="34">
        <f>J13</f>
        <v>768982</v>
      </c>
      <c r="K19" s="34">
        <v>805560</v>
      </c>
      <c r="L19" s="34">
        <v>862019</v>
      </c>
      <c r="M19" s="44">
        <v>940278</v>
      </c>
      <c r="N19" s="44">
        <v>999313</v>
      </c>
      <c r="O19" s="36">
        <f t="shared" ref="O19:V19" si="0">SUM(O16:O18)</f>
        <v>1064725</v>
      </c>
      <c r="P19" s="36">
        <f t="shared" si="0"/>
        <v>1128026</v>
      </c>
      <c r="Q19" s="36">
        <f t="shared" si="0"/>
        <v>1206410</v>
      </c>
      <c r="R19" s="36">
        <f t="shared" si="0"/>
        <v>1264220</v>
      </c>
      <c r="S19" s="36">
        <f t="shared" si="0"/>
        <v>1305329</v>
      </c>
      <c r="T19" s="36">
        <f t="shared" si="0"/>
        <v>1320890</v>
      </c>
      <c r="U19" s="36">
        <f t="shared" si="0"/>
        <v>0</v>
      </c>
      <c r="V19" s="36">
        <f t="shared" si="0"/>
        <v>0</v>
      </c>
    </row>
    <row r="20" spans="1:22" s="1" customFormat="1" ht="15" customHeight="1">
      <c r="A20" s="5" t="s">
        <v>13</v>
      </c>
      <c r="B20" s="118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60"/>
      <c r="N20" s="55"/>
      <c r="O20" s="42"/>
      <c r="P20" s="42"/>
      <c r="Q20" s="68"/>
      <c r="R20" s="68"/>
      <c r="S20" s="71"/>
      <c r="T20" s="73"/>
      <c r="U20" s="76"/>
      <c r="V20" s="86"/>
    </row>
    <row r="21" spans="1:22" s="1" customFormat="1" ht="21" customHeight="1">
      <c r="A21" s="5" t="s">
        <v>14</v>
      </c>
      <c r="B21" s="8" t="s">
        <v>20</v>
      </c>
      <c r="C21" s="8" t="s">
        <v>20</v>
      </c>
      <c r="D21" s="8" t="s">
        <v>20</v>
      </c>
      <c r="E21" s="8" t="s">
        <v>20</v>
      </c>
      <c r="F21" s="38">
        <v>497318</v>
      </c>
      <c r="G21" s="39">
        <v>565906</v>
      </c>
      <c r="H21" s="38">
        <f>H19</f>
        <v>694848</v>
      </c>
      <c r="I21" s="38">
        <f>I19</f>
        <v>731851</v>
      </c>
      <c r="J21" s="38">
        <f>J19</f>
        <v>768982</v>
      </c>
      <c r="K21" s="38">
        <v>805560</v>
      </c>
      <c r="L21" s="38">
        <v>862019</v>
      </c>
      <c r="M21" s="45">
        <v>936327</v>
      </c>
      <c r="N21" s="45">
        <v>999313</v>
      </c>
      <c r="O21" s="53">
        <v>1064725</v>
      </c>
      <c r="P21" s="53">
        <v>1128026</v>
      </c>
      <c r="Q21" s="53">
        <v>1206410</v>
      </c>
      <c r="R21" s="53">
        <v>1264220</v>
      </c>
      <c r="S21" s="53">
        <v>1305329</v>
      </c>
      <c r="T21" s="74">
        <v>1320890</v>
      </c>
      <c r="U21" s="77"/>
      <c r="V21" s="73"/>
    </row>
    <row r="22" spans="1:22" s="1" customFormat="1">
      <c r="A22" s="14"/>
      <c r="B22" s="14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6"/>
      <c r="P22" s="46"/>
      <c r="Q22" s="48"/>
      <c r="R22" s="48"/>
      <c r="S22" s="48"/>
      <c r="T22" s="48"/>
      <c r="U22" s="48"/>
      <c r="V22" s="48"/>
    </row>
    <row r="23" spans="1:22" s="1" customFormat="1">
      <c r="A23" s="21" t="s">
        <v>27</v>
      </c>
      <c r="B23" s="21"/>
      <c r="C23" s="21"/>
      <c r="D23" s="22"/>
      <c r="E23" s="23"/>
      <c r="F23" s="23"/>
      <c r="G23" s="23"/>
      <c r="H23" s="23"/>
      <c r="I23" s="17"/>
      <c r="J23" s="17"/>
      <c r="K23" s="17"/>
      <c r="L23" s="17"/>
      <c r="M23" s="17"/>
      <c r="N23" s="46"/>
      <c r="O23" s="47"/>
      <c r="P23" s="47"/>
      <c r="Q23" s="48"/>
      <c r="R23" s="48"/>
      <c r="S23" s="48"/>
      <c r="T23" s="48"/>
      <c r="U23" s="48"/>
      <c r="V23" s="48"/>
    </row>
    <row r="24" spans="1:22" s="1" customFormat="1">
      <c r="A24" s="84" t="s">
        <v>30</v>
      </c>
      <c r="B24" s="85"/>
      <c r="C24" s="21"/>
      <c r="D24" s="22"/>
      <c r="E24" s="17"/>
      <c r="F24" s="17"/>
      <c r="G24" s="17"/>
      <c r="H24" s="17"/>
      <c r="I24" s="17"/>
      <c r="J24" s="17"/>
      <c r="K24" s="17"/>
      <c r="L24" s="17"/>
      <c r="M24" s="17"/>
      <c r="N24" s="47"/>
      <c r="O24" s="48"/>
      <c r="P24" s="48"/>
      <c r="Q24" s="51"/>
      <c r="R24" s="51"/>
      <c r="S24" s="51"/>
      <c r="T24" s="51"/>
      <c r="U24" s="51"/>
      <c r="V24" s="51"/>
    </row>
    <row r="25" spans="1:22">
      <c r="A25" s="84" t="s">
        <v>34</v>
      </c>
      <c r="B25" s="10"/>
      <c r="C25" s="10"/>
      <c r="D25" s="11"/>
      <c r="E25" s="24"/>
      <c r="F25" s="10"/>
      <c r="G25" s="10"/>
      <c r="H25" s="10"/>
      <c r="I25" s="10"/>
      <c r="J25" s="10"/>
      <c r="K25" s="10"/>
      <c r="L25" s="10"/>
      <c r="M25" s="10"/>
      <c r="N25" s="48"/>
      <c r="O25" s="48"/>
      <c r="P25" s="48"/>
      <c r="Q25" s="50"/>
      <c r="R25" s="50"/>
      <c r="S25" s="50"/>
      <c r="T25" s="50"/>
      <c r="U25" s="50"/>
      <c r="V25" s="50"/>
    </row>
    <row r="26" spans="1:22">
      <c r="A26" s="25" t="s">
        <v>0</v>
      </c>
      <c r="B26" s="26"/>
      <c r="C26" s="26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48"/>
      <c r="O26" s="51"/>
      <c r="P26" s="51"/>
      <c r="Q26" s="10"/>
      <c r="R26" s="10"/>
      <c r="S26" s="10"/>
      <c r="T26" s="10"/>
      <c r="U26" s="10"/>
      <c r="V26" s="10"/>
    </row>
    <row r="27" spans="1:22" s="4" customFormat="1">
      <c r="A27" s="27" t="s">
        <v>28</v>
      </c>
      <c r="B27" s="28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49"/>
      <c r="O27" s="50"/>
      <c r="P27" s="50"/>
      <c r="Q27" s="50"/>
      <c r="R27" s="50"/>
      <c r="S27" s="50"/>
      <c r="T27" s="50"/>
      <c r="U27" s="50"/>
      <c r="V27" s="50"/>
    </row>
    <row r="28" spans="1:22">
      <c r="A28" s="31" t="s">
        <v>1</v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48"/>
      <c r="O28" s="10"/>
      <c r="P28" s="10"/>
      <c r="Q28" s="48"/>
      <c r="R28" s="48"/>
      <c r="S28" s="48"/>
      <c r="T28" s="48"/>
      <c r="U28" s="48"/>
      <c r="V28" s="48"/>
    </row>
    <row r="29" spans="1:22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40"/>
      <c r="O29" s="50"/>
      <c r="P29" s="50"/>
      <c r="Q29" s="48"/>
      <c r="R29" s="48"/>
      <c r="S29" s="48"/>
      <c r="T29" s="48"/>
      <c r="U29" s="48"/>
      <c r="V29" s="48"/>
    </row>
    <row r="30" spans="1:22">
      <c r="A30" s="10"/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40"/>
      <c r="O30" s="46"/>
      <c r="P30" s="46"/>
      <c r="Q30" s="51"/>
      <c r="R30" s="51"/>
      <c r="S30" s="51"/>
      <c r="T30" s="51"/>
      <c r="U30" s="51"/>
      <c r="V30" s="51"/>
    </row>
    <row r="31" spans="1:22">
      <c r="A31" s="32" t="s">
        <v>33</v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40"/>
      <c r="O31" s="47"/>
      <c r="P31" s="47"/>
      <c r="Q31" s="50"/>
      <c r="R31" s="50"/>
      <c r="S31" s="50"/>
      <c r="T31" s="50"/>
      <c r="U31" s="50"/>
      <c r="V31" s="50"/>
    </row>
    <row r="32" spans="1:22">
      <c r="A32" s="10"/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40"/>
      <c r="O32" s="48"/>
      <c r="P32" s="48"/>
      <c r="Q32" s="10"/>
      <c r="R32" s="10"/>
      <c r="S32" s="10"/>
      <c r="T32" s="10"/>
      <c r="U32" s="10"/>
      <c r="V32" s="10"/>
    </row>
    <row r="33" spans="1:22" ht="15">
      <c r="A33" s="117" t="s">
        <v>21</v>
      </c>
      <c r="B33" s="120" t="s">
        <v>15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05"/>
      <c r="O33" s="122">
        <v>2021</v>
      </c>
      <c r="P33" s="123"/>
      <c r="Q33" s="123"/>
      <c r="R33" s="124"/>
      <c r="S33" s="10"/>
      <c r="T33" s="50"/>
      <c r="U33" s="50"/>
      <c r="V33" s="50"/>
    </row>
    <row r="34" spans="1:22" ht="15">
      <c r="A34" s="116"/>
      <c r="B34" s="56">
        <v>2008</v>
      </c>
      <c r="C34" s="56">
        <v>2009</v>
      </c>
      <c r="D34" s="56">
        <v>2010</v>
      </c>
      <c r="E34" s="56">
        <v>2011</v>
      </c>
      <c r="F34" s="56">
        <v>2012</v>
      </c>
      <c r="G34" s="56">
        <v>2013</v>
      </c>
      <c r="H34" s="56">
        <v>2014</v>
      </c>
      <c r="I34" s="61">
        <v>2015</v>
      </c>
      <c r="J34" s="65">
        <v>2016</v>
      </c>
      <c r="K34" s="67">
        <v>2017</v>
      </c>
      <c r="L34" s="83">
        <v>2018</v>
      </c>
      <c r="M34" s="89">
        <v>2019</v>
      </c>
      <c r="N34" s="106">
        <v>2020</v>
      </c>
      <c r="O34" s="104" t="s">
        <v>31</v>
      </c>
      <c r="P34" s="102" t="s">
        <v>17</v>
      </c>
      <c r="Q34" s="103" t="s">
        <v>18</v>
      </c>
      <c r="R34" s="103" t="s">
        <v>19</v>
      </c>
      <c r="S34" s="50"/>
      <c r="T34" s="50"/>
      <c r="U34" s="50"/>
      <c r="V34" s="50"/>
    </row>
    <row r="35" spans="1:22">
      <c r="A35" s="5" t="s">
        <v>22</v>
      </c>
      <c r="B35" s="6">
        <v>436479</v>
      </c>
      <c r="C35" s="7">
        <v>486943</v>
      </c>
      <c r="D35" s="6">
        <v>582248</v>
      </c>
      <c r="E35" s="9">
        <v>602944</v>
      </c>
      <c r="F35" s="6">
        <v>619007</v>
      </c>
      <c r="G35" s="6">
        <v>649799</v>
      </c>
      <c r="H35" s="9">
        <v>680926</v>
      </c>
      <c r="I35" s="57">
        <v>723523</v>
      </c>
      <c r="J35" s="52">
        <v>745612</v>
      </c>
      <c r="K35" s="62">
        <v>772164</v>
      </c>
      <c r="L35" s="81">
        <v>778331</v>
      </c>
      <c r="M35" s="100">
        <v>673549</v>
      </c>
      <c r="N35" s="107">
        <v>653616</v>
      </c>
      <c r="O35" s="92">
        <v>652587</v>
      </c>
      <c r="P35" s="97">
        <v>659536</v>
      </c>
      <c r="Q35" s="90"/>
      <c r="R35" s="90"/>
      <c r="S35" s="50"/>
      <c r="T35" s="50"/>
      <c r="U35" s="50"/>
      <c r="V35" s="50"/>
    </row>
    <row r="36" spans="1:22">
      <c r="A36" s="5" t="s">
        <v>23</v>
      </c>
      <c r="B36" s="9">
        <v>51926</v>
      </c>
      <c r="C36" s="7">
        <v>65890</v>
      </c>
      <c r="D36" s="9">
        <v>95877</v>
      </c>
      <c r="E36" s="9">
        <v>117246</v>
      </c>
      <c r="F36" s="7">
        <v>143022</v>
      </c>
      <c r="G36" s="7">
        <v>148893</v>
      </c>
      <c r="H36" s="9">
        <v>175497</v>
      </c>
      <c r="I36" s="58">
        <v>202754</v>
      </c>
      <c r="J36" s="52">
        <v>233340</v>
      </c>
      <c r="K36" s="63">
        <v>269499</v>
      </c>
      <c r="L36" s="82">
        <v>328935</v>
      </c>
      <c r="M36" s="100">
        <v>510570</v>
      </c>
      <c r="N36" s="107">
        <v>592878</v>
      </c>
      <c r="O36" s="93">
        <v>636219</v>
      </c>
      <c r="P36" s="98">
        <v>645767</v>
      </c>
      <c r="Q36" s="91"/>
      <c r="R36" s="91"/>
      <c r="S36" s="50"/>
      <c r="T36" s="50"/>
      <c r="U36" s="50"/>
      <c r="V36" s="50"/>
    </row>
    <row r="37" spans="1:22">
      <c r="A37" s="5" t="s">
        <v>24</v>
      </c>
      <c r="B37" s="7">
        <v>20405</v>
      </c>
      <c r="C37" s="6">
        <v>7887</v>
      </c>
      <c r="D37" s="7">
        <v>10865</v>
      </c>
      <c r="E37" s="9">
        <v>7425</v>
      </c>
      <c r="F37" s="9">
        <v>3621</v>
      </c>
      <c r="G37" s="9">
        <v>3629</v>
      </c>
      <c r="H37" s="9">
        <v>2181</v>
      </c>
      <c r="I37" s="58">
        <v>23</v>
      </c>
      <c r="J37" s="52">
        <v>32</v>
      </c>
      <c r="K37" s="63">
        <v>654</v>
      </c>
      <c r="L37" s="82">
        <v>848</v>
      </c>
      <c r="M37" s="100">
        <v>834</v>
      </c>
      <c r="N37" s="107">
        <v>266</v>
      </c>
      <c r="O37" s="94">
        <v>8</v>
      </c>
      <c r="P37" s="98">
        <v>8</v>
      </c>
      <c r="Q37" s="91"/>
      <c r="R37" s="91"/>
      <c r="S37" s="50"/>
      <c r="T37" s="50"/>
      <c r="U37" s="50"/>
      <c r="V37" s="50"/>
    </row>
    <row r="38" spans="1:22">
      <c r="A38" s="5" t="s">
        <v>25</v>
      </c>
      <c r="B38" s="7">
        <v>3422</v>
      </c>
      <c r="C38" s="6">
        <v>5214</v>
      </c>
      <c r="D38" s="7">
        <v>5858</v>
      </c>
      <c r="E38" s="9">
        <v>4236</v>
      </c>
      <c r="F38" s="9">
        <v>3332</v>
      </c>
      <c r="G38" s="9">
        <v>3239</v>
      </c>
      <c r="H38" s="9">
        <v>3415</v>
      </c>
      <c r="I38" s="58">
        <v>13978</v>
      </c>
      <c r="J38" s="52">
        <v>20329</v>
      </c>
      <c r="K38" s="63">
        <v>22408</v>
      </c>
      <c r="L38" s="82">
        <v>19912</v>
      </c>
      <c r="M38" s="100">
        <v>21457</v>
      </c>
      <c r="N38" s="107">
        <v>17460</v>
      </c>
      <c r="O38" s="93">
        <v>16515</v>
      </c>
      <c r="P38" s="99">
        <v>15579</v>
      </c>
      <c r="Q38" s="91"/>
      <c r="R38" s="91"/>
      <c r="S38" s="50"/>
      <c r="T38" s="50"/>
      <c r="U38" s="50"/>
      <c r="V38" s="50"/>
    </row>
    <row r="39" spans="1:22" ht="15">
      <c r="A39" s="33" t="s">
        <v>26</v>
      </c>
      <c r="B39" s="37">
        <f>SUM(B35:B38)</f>
        <v>512232</v>
      </c>
      <c r="C39" s="37">
        <f>SUM(C35:C38)</f>
        <v>565934</v>
      </c>
      <c r="D39" s="37">
        <f>SUM(D35:D38)</f>
        <v>694848</v>
      </c>
      <c r="E39" s="37">
        <f>SUM(E35:E38)</f>
        <v>731851</v>
      </c>
      <c r="F39" s="37">
        <f>SUM(F35:F38)</f>
        <v>768982</v>
      </c>
      <c r="G39" s="37">
        <v>805560</v>
      </c>
      <c r="H39" s="37">
        <v>862019</v>
      </c>
      <c r="I39" s="59">
        <v>940278</v>
      </c>
      <c r="J39" s="37">
        <v>999313</v>
      </c>
      <c r="K39" s="64">
        <v>1064725</v>
      </c>
      <c r="L39" s="59">
        <v>1128026</v>
      </c>
      <c r="M39" s="37">
        <f t="shared" ref="M39:R39" si="1">SUM(M35:M38)</f>
        <v>1206410</v>
      </c>
      <c r="N39" s="101">
        <f t="shared" si="1"/>
        <v>1264220</v>
      </c>
      <c r="O39" s="95">
        <f t="shared" si="1"/>
        <v>1305329</v>
      </c>
      <c r="P39" s="96">
        <f t="shared" si="1"/>
        <v>1320890</v>
      </c>
      <c r="Q39" s="75">
        <f t="shared" si="1"/>
        <v>0</v>
      </c>
      <c r="R39" s="75">
        <f t="shared" si="1"/>
        <v>0</v>
      </c>
      <c r="S39" s="50"/>
      <c r="T39" s="50"/>
      <c r="U39" s="50"/>
      <c r="V39" s="50"/>
    </row>
    <row r="40" spans="1:2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50"/>
      <c r="T40" s="50"/>
      <c r="U40" s="50"/>
      <c r="V40" s="50"/>
    </row>
    <row r="41" spans="1:22">
      <c r="A41" s="10"/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S41" s="50"/>
      <c r="T41" s="50"/>
      <c r="U41" s="50"/>
      <c r="V41" s="50"/>
    </row>
    <row r="42" spans="1:22">
      <c r="O42" s="10"/>
      <c r="P42" s="10"/>
    </row>
    <row r="43" spans="1:22">
      <c r="O43" s="10"/>
      <c r="P43" s="10"/>
    </row>
  </sheetData>
  <sheetProtection formatCells="0" formatColumns="0" formatRows="0" insertColumns="0" insertRows="0" insertHyperlinks="0" deleteColumns="0" deleteRows="0" sort="0" autoFilter="0" pivotTables="0"/>
  <mergeCells count="9">
    <mergeCell ref="S11:V11"/>
    <mergeCell ref="B15:U15"/>
    <mergeCell ref="A7:G7"/>
    <mergeCell ref="A11:A12"/>
    <mergeCell ref="A33:A34"/>
    <mergeCell ref="B20:L20"/>
    <mergeCell ref="B33:M33"/>
    <mergeCell ref="O33:R33"/>
    <mergeCell ref="B11:Q11"/>
  </mergeCells>
  <phoneticPr fontId="6" type="noConversion"/>
  <pageMargins left="0.13" right="0.21" top="0.17" bottom="0.18" header="0.17" footer="0.18"/>
  <pageSetup paperSize="9" scale="46" orientation="landscape" r:id="rId1"/>
  <headerFooter alignWithMargins="0"/>
  <rowBreaks count="1" manualBreakCount="1">
    <brk id="34" max="16383" man="1"/>
  </rowBreaks>
  <colBreaks count="1" manualBreakCount="1">
    <brk id="11" max="1048575" man="1"/>
  </colBreaks>
  <ignoredErrors>
    <ignoredError sqref="M39 B39:F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transaksion terminale 2021 </vt:lpstr>
      <vt:lpstr>'transaksion terminale 2021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2014-06-03T12:24:34Z</cp:lastPrinted>
  <dcterms:created xsi:type="dcterms:W3CDTF">2009-03-30T07:31:48Z</dcterms:created>
  <dcterms:modified xsi:type="dcterms:W3CDTF">2021-07-29T08:59:46Z</dcterms:modified>
</cp:coreProperties>
</file>