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335" activeTab="0"/>
  </bookViews>
  <sheets>
    <sheet name="terminal transactions vo-va  " sheetId="1" r:id="rId1"/>
  </sheets>
  <definedNames>
    <definedName name="_xlnm.Print_Area" localSheetId="0">'terminal transactions vo-va  '!$A$1:$T$45</definedName>
  </definedNames>
  <calcPr fullCalcOnLoad="1"/>
</workbook>
</file>

<file path=xl/sharedStrings.xml><?xml version="1.0" encoding="utf-8"?>
<sst xmlns="http://schemas.openxmlformats.org/spreadsheetml/2006/main" count="48" uniqueCount="32">
  <si>
    <t>Data are not audited by the Bank of Albania</t>
  </si>
  <si>
    <t>2008*</t>
  </si>
  <si>
    <t>N/A</t>
  </si>
  <si>
    <t xml:space="preserve">Number of issued and active cards in years </t>
  </si>
  <si>
    <t xml:space="preserve">Number of cards by functions </t>
  </si>
  <si>
    <t xml:space="preserve">Cards with cash function </t>
  </si>
  <si>
    <t xml:space="preserve">Cards with payment function </t>
  </si>
  <si>
    <t xml:space="preserve">of which: </t>
  </si>
  <si>
    <t xml:space="preserve">1-Cards with debit function </t>
  </si>
  <si>
    <t xml:space="preserve">2-Cards with credit function </t>
  </si>
  <si>
    <t xml:space="preserve">E money cards </t>
  </si>
  <si>
    <t xml:space="preserve">Total number of cards </t>
  </si>
  <si>
    <t xml:space="preserve">of which:  </t>
  </si>
  <si>
    <t xml:space="preserve">Cards with combined function </t>
  </si>
  <si>
    <t xml:space="preserve">Years </t>
  </si>
  <si>
    <t>Q2</t>
  </si>
  <si>
    <t>Q3</t>
  </si>
  <si>
    <t>Q4</t>
  </si>
  <si>
    <t xml:space="preserve">Number of cards by type </t>
  </si>
  <si>
    <t xml:space="preserve">Total </t>
  </si>
  <si>
    <t>Q1</t>
  </si>
  <si>
    <t>Source: BoA</t>
  </si>
  <si>
    <t>* Banks report according to "Methodology on reporting for payment instruments" since August 2008-revised in January 2014</t>
  </si>
  <si>
    <t>( Banks reports according to  “Methodology for reporting payments instruments(2008 ” revised in January 2014 )</t>
  </si>
  <si>
    <t>2014*</t>
  </si>
  <si>
    <t xml:space="preserve">** Revised due to a correction of reported data from a bank </t>
  </si>
  <si>
    <t>2015**</t>
  </si>
  <si>
    <t xml:space="preserve"> VISA Cards</t>
  </si>
  <si>
    <t xml:space="preserve">MasterCard </t>
  </si>
  <si>
    <t>Local Cards</t>
  </si>
  <si>
    <t>American Express Cards</t>
  </si>
  <si>
    <t>Number of issued and active cards by type in quarterly bases for 2018</t>
  </si>
</sst>
</file>

<file path=xl/styles.xml><?xml version="1.0" encoding="utf-8"?>
<styleSheet xmlns="http://schemas.openxmlformats.org/spreadsheetml/2006/main">
  <numFmts count="4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&quot;Lek&quot;;\-#,##0&quot;Lek&quot;"/>
    <numFmt numFmtId="179" formatCode="#,##0&quot;Lek&quot;;[Red]\-#,##0&quot;Lek&quot;"/>
    <numFmt numFmtId="180" formatCode="#,##0.00&quot;Lek&quot;;\-#,##0.00&quot;Lek&quot;"/>
    <numFmt numFmtId="181" formatCode="#,##0.00&quot;Lek&quot;;[Red]\-#,##0.00&quot;Lek&quot;"/>
    <numFmt numFmtId="182" formatCode="_-* #,##0&quot;Lek&quot;_-;\-* #,##0&quot;Lek&quot;_-;_-* &quot;-&quot;&quot;Lek&quot;_-;_-@_-"/>
    <numFmt numFmtId="183" formatCode="_-* #,##0_L_e_k_-;\-* #,##0_L_e_k_-;_-* &quot;-&quot;_L_e_k_-;_-@_-"/>
    <numFmt numFmtId="184" formatCode="_-* #,##0.00&quot;Lek&quot;_-;\-* #,##0.00&quot;Lek&quot;_-;_-* &quot;-&quot;??&quot;Lek&quot;_-;_-@_-"/>
    <numFmt numFmtId="185" formatCode="_-* #,##0.00_L_e_k_-;\-* #,##0.00_L_e_k_-;_-* &quot;-&quot;??_L_e_k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_(* #,##0_);_(* \(#,##0\);_(* &quot;-&quot;??_);_(@_)"/>
    <numFmt numFmtId="191" formatCode="_(* #,##0.00_);_(* \(#,##0.00\);_(* &quot;-&quot;_);_(@_)"/>
    <numFmt numFmtId="192" formatCode="_(* #,##0.0_);_(* \(#,##0.0\);_(* &quot;-&quot;??_);_(@_)"/>
    <numFmt numFmtId="193" formatCode="_(* #,##0.000_);_(* \(#,##0.000\);_(* &quot;-&quot;??_);_(@_)"/>
    <numFmt numFmtId="194" formatCode="_(* #,##0.000_);_(* \(#,##0.000\);_(* &quot;-&quot;_);_(@_)"/>
    <numFmt numFmtId="195" formatCode="_(* #,##0.0_);_(* \(#,##0.0\);_(* &quot;-&quot;_);_(@_)"/>
    <numFmt numFmtId="196" formatCode="[$-410]dddd\ d\ mmmm\ yyyy"/>
    <numFmt numFmtId="197" formatCode="&quot;€&quot;\ #,##0"/>
  </numFmts>
  <fonts count="45">
    <font>
      <sz val="10"/>
      <name val="Arial"/>
      <family val="0"/>
    </font>
    <font>
      <sz val="10"/>
      <color indexed="8"/>
      <name val="Arial"/>
      <family val="2"/>
    </font>
    <font>
      <sz val="11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u val="single"/>
      <sz val="11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b/>
      <sz val="12"/>
      <name val="Futura Lt BT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92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33" borderId="10" xfId="0" applyFont="1" applyFill="1" applyBorder="1" applyAlignment="1">
      <alignment horizontal="justify"/>
    </xf>
    <xf numFmtId="0" fontId="8" fillId="33" borderId="10" xfId="0" applyFont="1" applyFill="1" applyBorder="1" applyAlignment="1">
      <alignment horizontal="right"/>
    </xf>
    <xf numFmtId="190" fontId="2" fillId="33" borderId="10" xfId="0" applyNumberFormat="1" applyFont="1" applyFill="1" applyBorder="1" applyAlignment="1">
      <alignment/>
    </xf>
    <xf numFmtId="175" fontId="2" fillId="33" borderId="10" xfId="0" applyNumberFormat="1" applyFont="1" applyFill="1" applyBorder="1" applyAlignment="1">
      <alignment/>
    </xf>
    <xf numFmtId="190" fontId="2" fillId="33" borderId="10" xfId="44" applyNumberFormat="1" applyFont="1" applyFill="1" applyBorder="1" applyAlignment="1">
      <alignment/>
    </xf>
    <xf numFmtId="0" fontId="2" fillId="33" borderId="0" xfId="0" applyFont="1" applyFill="1" applyAlignment="1">
      <alignment/>
    </xf>
    <xf numFmtId="4" fontId="2" fillId="33" borderId="0" xfId="0" applyNumberFormat="1" applyFont="1" applyFill="1" applyAlignment="1">
      <alignment/>
    </xf>
    <xf numFmtId="0" fontId="1" fillId="33" borderId="0" xfId="0" applyFont="1" applyFill="1" applyAlignment="1">
      <alignment vertical="top"/>
    </xf>
    <xf numFmtId="0" fontId="11" fillId="33" borderId="0" xfId="0" applyFont="1" applyFill="1" applyAlignment="1">
      <alignment horizontal="center"/>
    </xf>
    <xf numFmtId="0" fontId="6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4" fontId="7" fillId="33" borderId="0" xfId="0" applyNumberFormat="1" applyFont="1" applyFill="1" applyBorder="1" applyAlignment="1">
      <alignment/>
    </xf>
    <xf numFmtId="0" fontId="7" fillId="33" borderId="0" xfId="0" applyFont="1" applyFill="1" applyAlignment="1">
      <alignment/>
    </xf>
    <xf numFmtId="0" fontId="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9" fillId="33" borderId="10" xfId="0" applyFont="1" applyFill="1" applyBorder="1" applyAlignment="1">
      <alignment horizontal="justify"/>
    </xf>
    <xf numFmtId="190" fontId="2" fillId="33" borderId="10" xfId="44" applyNumberFormat="1" applyFont="1" applyFill="1" applyBorder="1" applyAlignment="1">
      <alignment horizontal="right"/>
    </xf>
    <xf numFmtId="190" fontId="2" fillId="33" borderId="10" xfId="44" applyNumberFormat="1" applyFont="1" applyFill="1" applyBorder="1" applyAlignment="1">
      <alignment horizontal="justify"/>
    </xf>
    <xf numFmtId="175" fontId="8" fillId="33" borderId="10" xfId="0" applyNumberFormat="1" applyFont="1" applyFill="1" applyBorder="1" applyAlignment="1">
      <alignment/>
    </xf>
    <xf numFmtId="190" fontId="8" fillId="33" borderId="10" xfId="0" applyNumberFormat="1" applyFont="1" applyFill="1" applyBorder="1" applyAlignment="1">
      <alignment/>
    </xf>
    <xf numFmtId="0" fontId="9" fillId="33" borderId="0" xfId="0" applyFont="1" applyFill="1" applyBorder="1" applyAlignment="1">
      <alignment/>
    </xf>
    <xf numFmtId="4" fontId="9" fillId="33" borderId="0" xfId="0" applyNumberFormat="1" applyFont="1" applyFill="1" applyBorder="1" applyAlignment="1">
      <alignment/>
    </xf>
    <xf numFmtId="0" fontId="9" fillId="33" borderId="0" xfId="0" applyFont="1" applyFill="1" applyAlignment="1">
      <alignment/>
    </xf>
    <xf numFmtId="177" fontId="2" fillId="33" borderId="0" xfId="0" applyNumberFormat="1" applyFont="1" applyFill="1" applyAlignment="1">
      <alignment/>
    </xf>
    <xf numFmtId="0" fontId="9" fillId="33" borderId="0" xfId="0" applyFont="1" applyFill="1" applyBorder="1" applyAlignment="1">
      <alignment vertical="top"/>
    </xf>
    <xf numFmtId="0" fontId="9" fillId="33" borderId="0" xfId="0" applyFont="1" applyFill="1" applyAlignment="1">
      <alignment horizontal="center" vertical="top"/>
    </xf>
    <xf numFmtId="0" fontId="10" fillId="33" borderId="0" xfId="0" applyFont="1" applyFill="1" applyBorder="1" applyAlignment="1">
      <alignment horizontal="left"/>
    </xf>
    <xf numFmtId="0" fontId="0" fillId="33" borderId="0" xfId="0" applyFont="1" applyFill="1" applyAlignment="1">
      <alignment horizontal="center" vertical="top"/>
    </xf>
    <xf numFmtId="4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8" fillId="34" borderId="10" xfId="0" applyFont="1" applyFill="1" applyBorder="1" applyAlignment="1">
      <alignment/>
    </xf>
    <xf numFmtId="175" fontId="8" fillId="34" borderId="10" xfId="0" applyNumberFormat="1" applyFont="1" applyFill="1" applyBorder="1" applyAlignment="1">
      <alignment/>
    </xf>
    <xf numFmtId="190" fontId="8" fillId="34" borderId="10" xfId="0" applyNumberFormat="1" applyFont="1" applyFill="1" applyBorder="1" applyAlignment="1">
      <alignment/>
    </xf>
    <xf numFmtId="190" fontId="8" fillId="34" borderId="11" xfId="0" applyNumberFormat="1" applyFont="1" applyFill="1" applyBorder="1" applyAlignment="1">
      <alignment/>
    </xf>
    <xf numFmtId="190" fontId="8" fillId="34" borderId="10" xfId="44" applyNumberFormat="1" applyFont="1" applyFill="1" applyBorder="1" applyAlignment="1">
      <alignment/>
    </xf>
    <xf numFmtId="190" fontId="2" fillId="33" borderId="11" xfId="0" applyNumberFormat="1" applyFont="1" applyFill="1" applyBorder="1" applyAlignment="1">
      <alignment/>
    </xf>
    <xf numFmtId="190" fontId="2" fillId="33" borderId="10" xfId="42" applyNumberFormat="1" applyFont="1" applyFill="1" applyBorder="1" applyAlignment="1">
      <alignment/>
    </xf>
    <xf numFmtId="190" fontId="8" fillId="33" borderId="10" xfId="42" applyNumberFormat="1" applyFont="1" applyFill="1" applyBorder="1" applyAlignment="1">
      <alignment/>
    </xf>
    <xf numFmtId="175" fontId="7" fillId="33" borderId="0" xfId="0" applyNumberFormat="1" applyFont="1" applyFill="1" applyAlignment="1">
      <alignment/>
    </xf>
    <xf numFmtId="0" fontId="2" fillId="33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175" fontId="2" fillId="33" borderId="12" xfId="0" applyNumberFormat="1" applyFont="1" applyFill="1" applyBorder="1" applyAlignment="1">
      <alignment/>
    </xf>
    <xf numFmtId="175" fontId="2" fillId="33" borderId="13" xfId="0" applyNumberFormat="1" applyFont="1" applyFill="1" applyBorder="1" applyAlignment="1">
      <alignment/>
    </xf>
    <xf numFmtId="175" fontId="2" fillId="33" borderId="14" xfId="0" applyNumberFormat="1" applyFont="1" applyFill="1" applyBorder="1" applyAlignment="1">
      <alignment/>
    </xf>
    <xf numFmtId="190" fontId="2" fillId="33" borderId="0" xfId="0" applyNumberFormat="1" applyFont="1" applyFill="1" applyAlignment="1">
      <alignment/>
    </xf>
    <xf numFmtId="175" fontId="8" fillId="8" borderId="10" xfId="0" applyNumberFormat="1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175" fontId="2" fillId="33" borderId="0" xfId="0" applyNumberFormat="1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2" fillId="33" borderId="14" xfId="0" applyFont="1" applyFill="1" applyBorder="1" applyAlignment="1">
      <alignment/>
    </xf>
    <xf numFmtId="177" fontId="2" fillId="33" borderId="0" xfId="42" applyFont="1" applyFill="1" applyAlignment="1">
      <alignment/>
    </xf>
    <xf numFmtId="177" fontId="7" fillId="33" borderId="0" xfId="42" applyFont="1" applyFill="1" applyAlignment="1">
      <alignment/>
    </xf>
    <xf numFmtId="177" fontId="8" fillId="33" borderId="10" xfId="42" applyFont="1" applyFill="1" applyBorder="1" applyAlignment="1">
      <alignment horizontal="center"/>
    </xf>
    <xf numFmtId="177" fontId="2" fillId="33" borderId="0" xfId="42" applyFont="1" applyFill="1" applyBorder="1" applyAlignment="1">
      <alignment/>
    </xf>
    <xf numFmtId="177" fontId="8" fillId="33" borderId="0" xfId="42" applyFont="1" applyFill="1" applyBorder="1" applyAlignment="1">
      <alignment/>
    </xf>
    <xf numFmtId="177" fontId="2" fillId="33" borderId="0" xfId="42" applyFont="1" applyFill="1" applyBorder="1" applyAlignment="1">
      <alignment horizontal="center"/>
    </xf>
    <xf numFmtId="177" fontId="0" fillId="33" borderId="0" xfId="42" applyFont="1" applyFill="1" applyAlignment="1">
      <alignment/>
    </xf>
    <xf numFmtId="190" fontId="2" fillId="33" borderId="11" xfId="42" applyNumberFormat="1" applyFont="1" applyFill="1" applyBorder="1" applyAlignment="1">
      <alignment/>
    </xf>
    <xf numFmtId="190" fontId="2" fillId="33" borderId="0" xfId="42" applyNumberFormat="1" applyFont="1" applyFill="1" applyBorder="1" applyAlignment="1">
      <alignment/>
    </xf>
    <xf numFmtId="190" fontId="8" fillId="34" borderId="11" xfId="42" applyNumberFormat="1" applyFont="1" applyFill="1" applyBorder="1" applyAlignment="1">
      <alignment/>
    </xf>
    <xf numFmtId="190" fontId="2" fillId="33" borderId="14" xfId="42" applyNumberFormat="1" applyFont="1" applyFill="1" applyBorder="1" applyAlignment="1">
      <alignment/>
    </xf>
    <xf numFmtId="190" fontId="2" fillId="33" borderId="14" xfId="0" applyNumberFormat="1" applyFont="1" applyFill="1" applyBorder="1" applyAlignment="1">
      <alignment/>
    </xf>
    <xf numFmtId="175" fontId="8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8" fillId="33" borderId="13" xfId="0" applyFont="1" applyFill="1" applyBorder="1" applyAlignment="1">
      <alignment horizontal="center"/>
    </xf>
    <xf numFmtId="190" fontId="8" fillId="34" borderId="10" xfId="42" applyNumberFormat="1" applyFont="1" applyFill="1" applyBorder="1" applyAlignment="1">
      <alignment horizontal="right"/>
    </xf>
    <xf numFmtId="0" fontId="8" fillId="33" borderId="10" xfId="0" applyFont="1" applyFill="1" applyBorder="1" applyAlignment="1">
      <alignment horizontal="center"/>
    </xf>
    <xf numFmtId="0" fontId="8" fillId="33" borderId="15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8" fillId="33" borderId="12" xfId="0" applyNumberFormat="1" applyFont="1" applyFill="1" applyBorder="1" applyAlignment="1">
      <alignment horizontal="center"/>
    </xf>
    <xf numFmtId="0" fontId="8" fillId="33" borderId="13" xfId="0" applyNumberFormat="1" applyFont="1" applyFill="1" applyBorder="1" applyAlignment="1">
      <alignment horizontal="center"/>
    </xf>
    <xf numFmtId="0" fontId="8" fillId="33" borderId="14" xfId="0" applyNumberFormat="1" applyFont="1" applyFill="1" applyBorder="1" applyAlignment="1">
      <alignment horizontal="center"/>
    </xf>
    <xf numFmtId="0" fontId="8" fillId="33" borderId="12" xfId="0" applyFont="1" applyFill="1" applyBorder="1" applyAlignment="1">
      <alignment horizontal="center"/>
    </xf>
    <xf numFmtId="0" fontId="8" fillId="33" borderId="13" xfId="0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/>
    </xf>
    <xf numFmtId="175" fontId="8" fillId="33" borderId="11" xfId="0" applyNumberFormat="1" applyFont="1" applyFill="1" applyBorder="1" applyAlignment="1">
      <alignment horizontal="center"/>
    </xf>
  </cellXfs>
  <cellStyles count="7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1" xfId="45"/>
    <cellStyle name="Comma 2" xfId="46"/>
    <cellStyle name="Comma 2 10" xfId="47"/>
    <cellStyle name="Comma 2 2" xfId="48"/>
    <cellStyle name="Comma 2 3" xfId="49"/>
    <cellStyle name="Comma 2 4" xfId="50"/>
    <cellStyle name="Comma 2 5" xfId="51"/>
    <cellStyle name="Comma 2 6" xfId="52"/>
    <cellStyle name="Comma 2 7" xfId="53"/>
    <cellStyle name="Comma 2 8" xfId="54"/>
    <cellStyle name="Comma 2 9" xfId="55"/>
    <cellStyle name="Comma 3" xfId="56"/>
    <cellStyle name="Comma 4" xfId="57"/>
    <cellStyle name="Comma 5" xfId="58"/>
    <cellStyle name="Comma 6" xfId="59"/>
    <cellStyle name="Comma 7" xfId="60"/>
    <cellStyle name="Comma 8" xfId="61"/>
    <cellStyle name="Comma 9" xfId="62"/>
    <cellStyle name="Currency" xfId="63"/>
    <cellStyle name="Currency [0]" xfId="64"/>
    <cellStyle name="Explanatory Text" xfId="65"/>
    <cellStyle name="Followed Hyperlink" xfId="66"/>
    <cellStyle name="Good" xfId="67"/>
    <cellStyle name="Heading 1" xfId="68"/>
    <cellStyle name="Heading 2" xfId="69"/>
    <cellStyle name="Heading 3" xfId="70"/>
    <cellStyle name="Heading 4" xfId="71"/>
    <cellStyle name="Hyperlink" xfId="72"/>
    <cellStyle name="Input" xfId="73"/>
    <cellStyle name="Linked Cell" xfId="74"/>
    <cellStyle name="Neutral" xfId="75"/>
    <cellStyle name="Normal 10" xfId="76"/>
    <cellStyle name="Normal 11" xfId="77"/>
    <cellStyle name="Normal 2" xfId="78"/>
    <cellStyle name="Normal 3" xfId="79"/>
    <cellStyle name="Normal 4" xfId="80"/>
    <cellStyle name="Normal 5" xfId="81"/>
    <cellStyle name="Normal 6" xfId="82"/>
    <cellStyle name="Normal 7" xfId="83"/>
    <cellStyle name="Normal 8" xfId="84"/>
    <cellStyle name="Normal 9" xfId="85"/>
    <cellStyle name="Note" xfId="86"/>
    <cellStyle name="Output" xfId="87"/>
    <cellStyle name="Percent" xfId="88"/>
    <cellStyle name="Title" xfId="89"/>
    <cellStyle name="Total" xfId="90"/>
    <cellStyle name="Warning Text" xfId="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295275</xdr:colOff>
      <xdr:row>32</xdr:row>
      <xdr:rowOff>171450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8543925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247650</xdr:colOff>
      <xdr:row>34</xdr:row>
      <xdr:rowOff>133350</xdr:rowOff>
    </xdr:from>
    <xdr:ext cx="76200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8496300" y="6438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295275</xdr:colOff>
      <xdr:row>32</xdr:row>
      <xdr:rowOff>171450</xdr:rowOff>
    </xdr:from>
    <xdr:ext cx="76200" cy="200025"/>
    <xdr:sp fLocksText="0">
      <xdr:nvSpPr>
        <xdr:cNvPr id="3" name="Text Box 3"/>
        <xdr:cNvSpPr txBox="1">
          <a:spLocks noChangeArrowheads="1"/>
        </xdr:cNvSpPr>
      </xdr:nvSpPr>
      <xdr:spPr>
        <a:xfrm>
          <a:off x="7572375" y="6105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266700</xdr:colOff>
      <xdr:row>35</xdr:row>
      <xdr:rowOff>19050</xdr:rowOff>
    </xdr:from>
    <xdr:ext cx="76200" cy="200025"/>
    <xdr:sp fLocksText="0">
      <xdr:nvSpPr>
        <xdr:cNvPr id="4" name="Text Box 4"/>
        <xdr:cNvSpPr txBox="1">
          <a:spLocks noChangeArrowheads="1"/>
        </xdr:cNvSpPr>
      </xdr:nvSpPr>
      <xdr:spPr>
        <a:xfrm>
          <a:off x="7543800" y="6505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304800</xdr:colOff>
      <xdr:row>33</xdr:row>
      <xdr:rowOff>0</xdr:rowOff>
    </xdr:from>
    <xdr:ext cx="76200" cy="190500"/>
    <xdr:sp fLocksText="0">
      <xdr:nvSpPr>
        <xdr:cNvPr id="5" name="Text Box 1"/>
        <xdr:cNvSpPr txBox="1">
          <a:spLocks noChangeArrowheads="1"/>
        </xdr:cNvSpPr>
      </xdr:nvSpPr>
      <xdr:spPr>
        <a:xfrm>
          <a:off x="8553450" y="6115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257175</xdr:colOff>
      <xdr:row>34</xdr:row>
      <xdr:rowOff>123825</xdr:rowOff>
    </xdr:from>
    <xdr:ext cx="76200" cy="209550"/>
    <xdr:sp fLocksText="0">
      <xdr:nvSpPr>
        <xdr:cNvPr id="6" name="Text Box 2"/>
        <xdr:cNvSpPr txBox="1">
          <a:spLocks noChangeArrowheads="1"/>
        </xdr:cNvSpPr>
      </xdr:nvSpPr>
      <xdr:spPr>
        <a:xfrm>
          <a:off x="8505825" y="6429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295275</xdr:colOff>
      <xdr:row>32</xdr:row>
      <xdr:rowOff>171450</xdr:rowOff>
    </xdr:from>
    <xdr:ext cx="76200" cy="190500"/>
    <xdr:sp fLocksText="0">
      <xdr:nvSpPr>
        <xdr:cNvPr id="7" name="Text Box 6"/>
        <xdr:cNvSpPr txBox="1">
          <a:spLocks noChangeArrowheads="1"/>
        </xdr:cNvSpPr>
      </xdr:nvSpPr>
      <xdr:spPr>
        <a:xfrm>
          <a:off x="7572375" y="61055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295275</xdr:colOff>
      <xdr:row>32</xdr:row>
      <xdr:rowOff>19050</xdr:rowOff>
    </xdr:from>
    <xdr:ext cx="76200" cy="190500"/>
    <xdr:sp fLocksText="0">
      <xdr:nvSpPr>
        <xdr:cNvPr id="8" name="Text Box 7"/>
        <xdr:cNvSpPr txBox="1">
          <a:spLocks noChangeArrowheads="1"/>
        </xdr:cNvSpPr>
      </xdr:nvSpPr>
      <xdr:spPr>
        <a:xfrm>
          <a:off x="7572375" y="59531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304800</xdr:colOff>
      <xdr:row>28</xdr:row>
      <xdr:rowOff>0</xdr:rowOff>
    </xdr:from>
    <xdr:ext cx="76200" cy="200025"/>
    <xdr:sp fLocksText="0">
      <xdr:nvSpPr>
        <xdr:cNvPr id="9" name="Text Box 1"/>
        <xdr:cNvSpPr txBox="1">
          <a:spLocks noChangeArrowheads="1"/>
        </xdr:cNvSpPr>
      </xdr:nvSpPr>
      <xdr:spPr>
        <a:xfrm>
          <a:off x="8553450" y="517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257175</xdr:colOff>
      <xdr:row>28</xdr:row>
      <xdr:rowOff>0</xdr:rowOff>
    </xdr:from>
    <xdr:ext cx="76200" cy="200025"/>
    <xdr:sp fLocksText="0">
      <xdr:nvSpPr>
        <xdr:cNvPr id="10" name="Text Box 2"/>
        <xdr:cNvSpPr txBox="1">
          <a:spLocks noChangeArrowheads="1"/>
        </xdr:cNvSpPr>
      </xdr:nvSpPr>
      <xdr:spPr>
        <a:xfrm>
          <a:off x="8505825" y="517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295275</xdr:colOff>
      <xdr:row>28</xdr:row>
      <xdr:rowOff>0</xdr:rowOff>
    </xdr:from>
    <xdr:ext cx="76200" cy="200025"/>
    <xdr:sp fLocksText="0">
      <xdr:nvSpPr>
        <xdr:cNvPr id="11" name="Text Box 6"/>
        <xdr:cNvSpPr txBox="1">
          <a:spLocks noChangeArrowheads="1"/>
        </xdr:cNvSpPr>
      </xdr:nvSpPr>
      <xdr:spPr>
        <a:xfrm>
          <a:off x="7572375" y="517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295275</xdr:colOff>
      <xdr:row>28</xdr:row>
      <xdr:rowOff>0</xdr:rowOff>
    </xdr:from>
    <xdr:ext cx="76200" cy="200025"/>
    <xdr:sp fLocksText="0">
      <xdr:nvSpPr>
        <xdr:cNvPr id="12" name="Text Box 7"/>
        <xdr:cNvSpPr txBox="1">
          <a:spLocks noChangeArrowheads="1"/>
        </xdr:cNvSpPr>
      </xdr:nvSpPr>
      <xdr:spPr>
        <a:xfrm>
          <a:off x="7572375" y="5172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28575</xdr:rowOff>
    </xdr:from>
    <xdr:to>
      <xdr:col>6</xdr:col>
      <xdr:colOff>561975</xdr:colOff>
      <xdr:row>10</xdr:row>
      <xdr:rowOff>152400</xdr:rowOff>
    </xdr:to>
    <xdr:pic>
      <xdr:nvPicPr>
        <xdr:cNvPr id="1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5025" y="28575"/>
          <a:ext cx="5734050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8"/>
  <sheetViews>
    <sheetView tabSelected="1" view="pageBreakPreview" zoomScaleSheetLayoutView="100" zoomScalePageLayoutView="0" workbookViewId="0" topLeftCell="A1">
      <selection activeCell="Q35" sqref="Q35"/>
    </sheetView>
  </sheetViews>
  <sheetFormatPr defaultColWidth="9.140625" defaultRowHeight="12.75"/>
  <cols>
    <col min="1" max="1" width="31.57421875" style="1" customWidth="1"/>
    <col min="2" max="2" width="14.8515625" style="1" customWidth="1"/>
    <col min="3" max="3" width="16.140625" style="1" customWidth="1"/>
    <col min="4" max="4" width="15.421875" style="2" customWidth="1"/>
    <col min="5" max="5" width="15.421875" style="1" customWidth="1"/>
    <col min="6" max="6" width="15.7109375" style="1" customWidth="1"/>
    <col min="7" max="7" width="14.57421875" style="1" customWidth="1"/>
    <col min="8" max="8" width="13.7109375" style="1" customWidth="1"/>
    <col min="9" max="9" width="15.28125" style="1" customWidth="1"/>
    <col min="10" max="10" width="13.00390625" style="1" customWidth="1"/>
    <col min="11" max="11" width="13.8515625" style="1" customWidth="1"/>
    <col min="12" max="12" width="11.57421875" style="1" customWidth="1"/>
    <col min="13" max="13" width="13.28125" style="1" customWidth="1"/>
    <col min="14" max="16" width="13.8515625" style="1" customWidth="1"/>
    <col min="17" max="17" width="13.00390625" style="1" customWidth="1"/>
    <col min="18" max="18" width="11.8515625" style="59" customWidth="1"/>
    <col min="19" max="19" width="13.421875" style="10" customWidth="1"/>
    <col min="20" max="20" width="12.28125" style="1" customWidth="1"/>
    <col min="21" max="16384" width="9.140625" style="1" customWidth="1"/>
  </cols>
  <sheetData>
    <row r="1" spans="1:20" ht="14.25">
      <c r="A1" s="10"/>
      <c r="B1" s="10"/>
      <c r="C1" s="10"/>
      <c r="D1" s="11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T1" s="59"/>
    </row>
    <row r="2" spans="1:20" ht="14.25">
      <c r="A2" s="10"/>
      <c r="B2" s="10"/>
      <c r="C2" s="10"/>
      <c r="D2" s="11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T2" s="59"/>
    </row>
    <row r="3" spans="1:20" ht="14.25">
      <c r="A3" s="10"/>
      <c r="B3" s="10"/>
      <c r="C3" s="10"/>
      <c r="D3" s="11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T3" s="59"/>
    </row>
    <row r="4" spans="1:20" ht="14.25">
      <c r="A4" s="10"/>
      <c r="B4" s="10"/>
      <c r="C4" s="10"/>
      <c r="D4" s="11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T4" s="59"/>
    </row>
    <row r="5" spans="1:20" ht="14.25">
      <c r="A5" s="10"/>
      <c r="B5" s="10"/>
      <c r="C5" s="10"/>
      <c r="D5" s="11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T5" s="59"/>
    </row>
    <row r="6" spans="1:20" ht="14.25">
      <c r="A6" s="10"/>
      <c r="B6" s="10"/>
      <c r="C6" s="10"/>
      <c r="D6" s="11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T6" s="59"/>
    </row>
    <row r="7" spans="1:20" ht="14.25">
      <c r="A7" s="10"/>
      <c r="B7" s="10"/>
      <c r="C7" s="10"/>
      <c r="D7" s="11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T7" s="59"/>
    </row>
    <row r="8" spans="1:20" ht="14.25">
      <c r="A8" s="10"/>
      <c r="B8" s="10"/>
      <c r="C8" s="10"/>
      <c r="D8" s="11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T8" s="59"/>
    </row>
    <row r="9" spans="1:20" ht="15.75">
      <c r="A9" s="12"/>
      <c r="B9" s="12"/>
      <c r="C9" s="13"/>
      <c r="D9" s="12"/>
      <c r="E9" s="12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T9" s="59"/>
    </row>
    <row r="10" spans="1:20" ht="15.75">
      <c r="A10" s="12"/>
      <c r="B10" s="12"/>
      <c r="C10" s="13"/>
      <c r="D10" s="12"/>
      <c r="E10" s="12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T10" s="59"/>
    </row>
    <row r="11" spans="1:20" ht="15.75">
      <c r="A11" s="12"/>
      <c r="B11" s="12"/>
      <c r="C11" s="13"/>
      <c r="D11" s="12"/>
      <c r="E11" s="12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T11" s="59"/>
    </row>
    <row r="12" spans="1:20" ht="14.25">
      <c r="A12" s="10"/>
      <c r="B12" s="10"/>
      <c r="C12" s="10"/>
      <c r="D12" s="11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T12" s="59"/>
    </row>
    <row r="13" spans="1:20" s="3" customFormat="1" ht="14.25">
      <c r="A13" s="14" t="s">
        <v>3</v>
      </c>
      <c r="B13" s="14"/>
      <c r="C13" s="15"/>
      <c r="D13" s="16"/>
      <c r="E13" s="15"/>
      <c r="F13" s="15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60"/>
      <c r="S13" s="17"/>
      <c r="T13" s="59"/>
    </row>
    <row r="14" spans="1:20" ht="14.25">
      <c r="A14" s="14"/>
      <c r="B14" s="14"/>
      <c r="C14" s="15"/>
      <c r="D14" s="16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60"/>
      <c r="T14" s="59"/>
    </row>
    <row r="15" spans="1:20" ht="15">
      <c r="A15" s="76" t="s">
        <v>4</v>
      </c>
      <c r="B15" s="81" t="s">
        <v>14</v>
      </c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3"/>
      <c r="P15" s="73"/>
      <c r="Q15" s="78">
        <v>2019</v>
      </c>
      <c r="R15" s="79"/>
      <c r="S15" s="79"/>
      <c r="T15" s="80"/>
    </row>
    <row r="16" spans="1:20" ht="14.25" customHeight="1">
      <c r="A16" s="77"/>
      <c r="B16" s="18">
        <v>2004</v>
      </c>
      <c r="C16" s="18">
        <v>2005</v>
      </c>
      <c r="D16" s="18">
        <v>2006</v>
      </c>
      <c r="E16" s="18">
        <v>2007</v>
      </c>
      <c r="F16" s="18" t="s">
        <v>1</v>
      </c>
      <c r="G16" s="18">
        <v>2009</v>
      </c>
      <c r="H16" s="18">
        <v>2010</v>
      </c>
      <c r="I16" s="18">
        <v>2011</v>
      </c>
      <c r="J16" s="18">
        <v>2012</v>
      </c>
      <c r="K16" s="18">
        <v>2013</v>
      </c>
      <c r="L16" s="18" t="s">
        <v>24</v>
      </c>
      <c r="M16" s="18" t="s">
        <v>26</v>
      </c>
      <c r="N16" s="18">
        <v>2016</v>
      </c>
      <c r="O16" s="18">
        <v>2017</v>
      </c>
      <c r="P16" s="18">
        <v>2018</v>
      </c>
      <c r="Q16" s="57" t="s">
        <v>20</v>
      </c>
      <c r="R16" s="57" t="s">
        <v>15</v>
      </c>
      <c r="S16" s="61" t="s">
        <v>16</v>
      </c>
      <c r="T16" s="57" t="s">
        <v>17</v>
      </c>
    </row>
    <row r="17" spans="1:20" ht="15">
      <c r="A17" s="5" t="s">
        <v>5</v>
      </c>
      <c r="B17" s="6" t="s">
        <v>2</v>
      </c>
      <c r="C17" s="6" t="s">
        <v>2</v>
      </c>
      <c r="D17" s="6" t="s">
        <v>2</v>
      </c>
      <c r="E17" s="6" t="s">
        <v>2</v>
      </c>
      <c r="F17" s="7">
        <v>512232</v>
      </c>
      <c r="G17" s="8">
        <v>565934</v>
      </c>
      <c r="H17" s="7">
        <v>694848</v>
      </c>
      <c r="I17" s="7">
        <v>731851</v>
      </c>
      <c r="J17" s="7">
        <v>768982</v>
      </c>
      <c r="K17" s="7">
        <v>805560</v>
      </c>
      <c r="L17" s="7">
        <v>862019</v>
      </c>
      <c r="M17" s="70">
        <v>940278</v>
      </c>
      <c r="N17" s="70">
        <v>999313</v>
      </c>
      <c r="O17" s="44">
        <v>1064725</v>
      </c>
      <c r="P17" s="44">
        <v>1128026</v>
      </c>
      <c r="Q17" s="7">
        <v>1165133</v>
      </c>
      <c r="R17" s="43"/>
      <c r="S17" s="66"/>
      <c r="T17" s="44"/>
    </row>
    <row r="18" spans="1:20" ht="15">
      <c r="A18" s="5" t="s">
        <v>6</v>
      </c>
      <c r="B18" s="6" t="s">
        <v>2</v>
      </c>
      <c r="C18" s="6" t="s">
        <v>2</v>
      </c>
      <c r="D18" s="6" t="s">
        <v>2</v>
      </c>
      <c r="E18" s="6" t="s">
        <v>2</v>
      </c>
      <c r="F18" s="9">
        <v>497318</v>
      </c>
      <c r="G18" s="8">
        <v>565934</v>
      </c>
      <c r="H18" s="9">
        <v>694848</v>
      </c>
      <c r="I18" s="8">
        <v>731851</v>
      </c>
      <c r="J18" s="8">
        <v>768982</v>
      </c>
      <c r="K18" s="8">
        <v>805560</v>
      </c>
      <c r="L18" s="8">
        <v>862019</v>
      </c>
      <c r="M18" s="51">
        <v>907405</v>
      </c>
      <c r="N18" s="51">
        <v>957548</v>
      </c>
      <c r="O18" s="44">
        <v>1010431</v>
      </c>
      <c r="P18" s="44">
        <v>1060337</v>
      </c>
      <c r="Q18" s="7">
        <v>1088650</v>
      </c>
      <c r="R18" s="7"/>
      <c r="S18" s="44"/>
      <c r="T18" s="44"/>
    </row>
    <row r="19" spans="1:20" ht="14.25">
      <c r="A19" s="20" t="s">
        <v>7</v>
      </c>
      <c r="B19" s="47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58"/>
      <c r="N19" s="58"/>
      <c r="O19" s="67"/>
      <c r="P19" s="67"/>
      <c r="Q19" s="37"/>
      <c r="R19" s="37"/>
      <c r="S19" s="67"/>
      <c r="T19" s="67"/>
    </row>
    <row r="20" spans="1:20" ht="14.25">
      <c r="A20" s="5" t="s">
        <v>8</v>
      </c>
      <c r="B20" s="21">
        <v>33288</v>
      </c>
      <c r="C20" s="21">
        <v>217799</v>
      </c>
      <c r="D20" s="22">
        <v>229021</v>
      </c>
      <c r="E20" s="22">
        <v>427430</v>
      </c>
      <c r="F20" s="7">
        <v>482072</v>
      </c>
      <c r="G20" s="8">
        <v>543141</v>
      </c>
      <c r="H20" s="7">
        <v>667548</v>
      </c>
      <c r="I20" s="8">
        <v>693958</v>
      </c>
      <c r="J20" s="7">
        <v>719809</v>
      </c>
      <c r="K20" s="7">
        <v>741128</v>
      </c>
      <c r="L20" s="8">
        <v>777195</v>
      </c>
      <c r="M20" s="7">
        <v>826280</v>
      </c>
      <c r="N20" s="7">
        <v>871611</v>
      </c>
      <c r="O20" s="44">
        <v>914119</v>
      </c>
      <c r="P20" s="44">
        <v>954902</v>
      </c>
      <c r="Q20" s="8">
        <v>982306</v>
      </c>
      <c r="R20" s="44"/>
      <c r="S20" s="44"/>
      <c r="T20" s="44"/>
    </row>
    <row r="21" spans="1:20" ht="14.25">
      <c r="A21" s="5" t="s">
        <v>9</v>
      </c>
      <c r="B21" s="21">
        <v>806</v>
      </c>
      <c r="C21" s="21">
        <v>2686</v>
      </c>
      <c r="D21" s="22">
        <v>9754</v>
      </c>
      <c r="E21" s="22">
        <v>10439</v>
      </c>
      <c r="F21" s="7">
        <v>15246</v>
      </c>
      <c r="G21" s="8">
        <v>22793</v>
      </c>
      <c r="H21" s="7">
        <v>27300</v>
      </c>
      <c r="I21" s="8">
        <v>37893</v>
      </c>
      <c r="J21" s="7">
        <v>49173</v>
      </c>
      <c r="K21" s="7">
        <v>64432</v>
      </c>
      <c r="L21" s="8">
        <v>73804</v>
      </c>
      <c r="M21" s="7">
        <v>81125</v>
      </c>
      <c r="N21" s="7">
        <v>85937</v>
      </c>
      <c r="O21" s="44">
        <v>96312</v>
      </c>
      <c r="P21" s="44">
        <v>105435</v>
      </c>
      <c r="Q21" s="8">
        <v>106344</v>
      </c>
      <c r="R21" s="44"/>
      <c r="S21" s="44"/>
      <c r="T21" s="44"/>
    </row>
    <row r="22" spans="1:20" ht="14.25">
      <c r="A22" s="5" t="s">
        <v>10</v>
      </c>
      <c r="B22" s="8"/>
      <c r="C22" s="8"/>
      <c r="D22" s="8"/>
      <c r="E22" s="8"/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/>
      <c r="M22" s="8">
        <v>32873</v>
      </c>
      <c r="N22" s="8">
        <v>41765</v>
      </c>
      <c r="O22" s="44">
        <v>54294</v>
      </c>
      <c r="P22" s="44">
        <v>67689</v>
      </c>
      <c r="Q22" s="8">
        <v>76483</v>
      </c>
      <c r="R22" s="44"/>
      <c r="S22" s="44"/>
      <c r="T22" s="44"/>
    </row>
    <row r="23" spans="1:20" ht="15">
      <c r="A23" s="38" t="s">
        <v>11</v>
      </c>
      <c r="B23" s="39">
        <v>34094</v>
      </c>
      <c r="C23" s="39">
        <v>220485</v>
      </c>
      <c r="D23" s="39">
        <v>238775</v>
      </c>
      <c r="E23" s="39">
        <v>437869</v>
      </c>
      <c r="F23" s="39">
        <v>512232</v>
      </c>
      <c r="G23" s="40">
        <v>565934</v>
      </c>
      <c r="H23" s="39">
        <v>694848</v>
      </c>
      <c r="I23" s="39">
        <v>731851</v>
      </c>
      <c r="J23" s="39">
        <v>768982</v>
      </c>
      <c r="K23" s="39">
        <v>805560</v>
      </c>
      <c r="L23" s="39">
        <v>862019</v>
      </c>
      <c r="M23" s="53">
        <v>940278</v>
      </c>
      <c r="N23" s="53">
        <v>990631</v>
      </c>
      <c r="O23" s="68">
        <f>SUM(O20:O22)</f>
        <v>1064725</v>
      </c>
      <c r="P23" s="68">
        <f>SUM(P20:P22)</f>
        <v>1128026</v>
      </c>
      <c r="Q23" s="68">
        <f>SUM(Q20:Q22)</f>
        <v>1165133</v>
      </c>
      <c r="R23" s="41"/>
      <c r="S23" s="68"/>
      <c r="T23" s="68"/>
    </row>
    <row r="24" spans="1:20" ht="14.25">
      <c r="A24" s="20" t="s">
        <v>12</v>
      </c>
      <c r="B24" s="49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1"/>
      <c r="N24" s="51"/>
      <c r="O24" s="19"/>
      <c r="P24" s="48"/>
      <c r="Q24" s="50"/>
      <c r="R24" s="50"/>
      <c r="S24" s="69"/>
      <c r="T24" s="19"/>
    </row>
    <row r="25" spans="1:20" ht="15">
      <c r="A25" s="5" t="s">
        <v>13</v>
      </c>
      <c r="B25" s="6" t="s">
        <v>2</v>
      </c>
      <c r="C25" s="6" t="s">
        <v>2</v>
      </c>
      <c r="D25" s="6" t="s">
        <v>2</v>
      </c>
      <c r="E25" s="6" t="s">
        <v>2</v>
      </c>
      <c r="F25" s="23">
        <v>497318</v>
      </c>
      <c r="G25" s="24">
        <v>565906</v>
      </c>
      <c r="H25" s="23">
        <v>694848</v>
      </c>
      <c r="I25" s="23">
        <v>731851</v>
      </c>
      <c r="J25" s="23">
        <v>768982</v>
      </c>
      <c r="K25" s="23">
        <v>805560</v>
      </c>
      <c r="L25" s="23">
        <v>862019</v>
      </c>
      <c r="M25" s="23">
        <v>936327</v>
      </c>
      <c r="N25" s="23">
        <v>999313</v>
      </c>
      <c r="O25" s="45">
        <v>1064725</v>
      </c>
      <c r="P25" s="45">
        <v>1128026</v>
      </c>
      <c r="Q25" s="23">
        <v>1165133</v>
      </c>
      <c r="R25" s="45"/>
      <c r="S25" s="45"/>
      <c r="T25" s="45"/>
    </row>
    <row r="26" spans="1:20" ht="14.25">
      <c r="A26" s="14"/>
      <c r="B26" s="14"/>
      <c r="C26" s="15"/>
      <c r="D26" s="16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T26" s="59"/>
    </row>
    <row r="27" spans="1:20" ht="14.25">
      <c r="A27" s="25" t="s">
        <v>22</v>
      </c>
      <c r="B27" s="25"/>
      <c r="C27" s="25"/>
      <c r="D27" s="26"/>
      <c r="E27" s="27"/>
      <c r="F27" s="27"/>
      <c r="G27" s="27"/>
      <c r="H27" s="27"/>
      <c r="I27" s="17"/>
      <c r="J27" s="17"/>
      <c r="K27" s="17"/>
      <c r="L27" s="17"/>
      <c r="M27" s="46"/>
      <c r="N27" s="17"/>
      <c r="O27" s="17"/>
      <c r="P27" s="17"/>
      <c r="Q27" s="17"/>
      <c r="T27" s="59"/>
    </row>
    <row r="28" spans="1:20" ht="14.25">
      <c r="A28" s="14" t="s">
        <v>25</v>
      </c>
      <c r="B28" s="14"/>
      <c r="C28" s="15"/>
      <c r="D28" s="16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S28" s="34"/>
      <c r="T28" s="59"/>
    </row>
    <row r="29" spans="1:20" ht="14.25">
      <c r="A29" s="10"/>
      <c r="B29" s="10"/>
      <c r="C29" s="10"/>
      <c r="D29" s="11"/>
      <c r="E29" s="28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T29" s="59"/>
    </row>
    <row r="30" spans="1:20" ht="14.25">
      <c r="A30" s="29" t="s">
        <v>21</v>
      </c>
      <c r="B30" s="30"/>
      <c r="C30" s="30"/>
      <c r="D30" s="11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T30" s="59"/>
    </row>
    <row r="31" spans="1:20" ht="14.25" customHeight="1">
      <c r="A31" s="31" t="s">
        <v>23</v>
      </c>
      <c r="B31" s="32"/>
      <c r="C31" s="32"/>
      <c r="D31" s="33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T31" s="59"/>
    </row>
    <row r="32" spans="1:20" ht="17.25" customHeight="1">
      <c r="A32" s="35" t="s">
        <v>0</v>
      </c>
      <c r="B32" s="10"/>
      <c r="C32" s="10"/>
      <c r="D32" s="11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T32" s="59"/>
    </row>
    <row r="33" spans="1:20" ht="14.25">
      <c r="A33" s="25"/>
      <c r="B33" s="25"/>
      <c r="C33" s="25"/>
      <c r="D33" s="25"/>
      <c r="E33" s="25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S33" s="37"/>
      <c r="T33" s="62"/>
    </row>
    <row r="34" spans="1:20" ht="15">
      <c r="A34" s="10"/>
      <c r="B34" s="10"/>
      <c r="C34" s="10"/>
      <c r="D34" s="11"/>
      <c r="E34" s="10"/>
      <c r="F34" s="10"/>
      <c r="G34" s="10"/>
      <c r="H34" s="10"/>
      <c r="I34" s="52"/>
      <c r="J34" s="10"/>
      <c r="K34" s="10"/>
      <c r="L34" s="10"/>
      <c r="M34" s="10"/>
      <c r="N34" s="10"/>
      <c r="O34" s="10"/>
      <c r="P34" s="10"/>
      <c r="Q34" s="10"/>
      <c r="S34" s="54"/>
      <c r="T34" s="63"/>
    </row>
    <row r="35" spans="1:20" ht="14.25">
      <c r="A35" s="36" t="s">
        <v>31</v>
      </c>
      <c r="B35" s="10"/>
      <c r="C35" s="10"/>
      <c r="D35" s="11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S35" s="56"/>
      <c r="T35" s="64"/>
    </row>
    <row r="36" spans="1:20" ht="14.25">
      <c r="A36" s="10"/>
      <c r="B36" s="10"/>
      <c r="C36" s="10"/>
      <c r="D36" s="11"/>
      <c r="E36" s="10"/>
      <c r="F36" s="10"/>
      <c r="G36" s="10"/>
      <c r="H36" s="10"/>
      <c r="I36" s="10"/>
      <c r="J36" s="10"/>
      <c r="K36" s="10"/>
      <c r="L36" s="10"/>
      <c r="M36" s="10"/>
      <c r="N36" s="37"/>
      <c r="O36" s="37"/>
      <c r="P36" s="37"/>
      <c r="Q36" s="37"/>
      <c r="R36" s="62"/>
      <c r="S36" s="37"/>
      <c r="T36" s="62"/>
    </row>
    <row r="37" spans="1:21" ht="15">
      <c r="A37" s="75" t="s">
        <v>18</v>
      </c>
      <c r="B37" s="81" t="s">
        <v>14</v>
      </c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75">
        <v>2019</v>
      </c>
      <c r="N37" s="75"/>
      <c r="O37" s="75"/>
      <c r="P37" s="75"/>
      <c r="Q37" s="54"/>
      <c r="R37" s="54"/>
      <c r="S37" s="63"/>
      <c r="T37" s="37"/>
      <c r="U37" s="62"/>
    </row>
    <row r="38" spans="1:21" ht="15">
      <c r="A38" s="75"/>
      <c r="B38" s="18">
        <v>2008</v>
      </c>
      <c r="C38" s="18">
        <v>2009</v>
      </c>
      <c r="D38" s="18">
        <v>2010</v>
      </c>
      <c r="E38" s="18">
        <v>2011</v>
      </c>
      <c r="F38" s="18">
        <v>2012</v>
      </c>
      <c r="G38" s="18">
        <v>2013</v>
      </c>
      <c r="H38" s="18">
        <v>2014</v>
      </c>
      <c r="I38" s="18">
        <v>2015</v>
      </c>
      <c r="J38" s="18">
        <v>2016</v>
      </c>
      <c r="K38" s="72">
        <v>2017</v>
      </c>
      <c r="L38" s="71">
        <v>2018</v>
      </c>
      <c r="M38" s="84" t="s">
        <v>20</v>
      </c>
      <c r="N38" s="84" t="s">
        <v>15</v>
      </c>
      <c r="O38" s="84" t="s">
        <v>16</v>
      </c>
      <c r="P38" s="84" t="s">
        <v>17</v>
      </c>
      <c r="Q38" s="55"/>
      <c r="R38" s="56"/>
      <c r="S38" s="64"/>
      <c r="T38" s="10"/>
      <c r="U38" s="59"/>
    </row>
    <row r="39" spans="1:21" ht="14.25">
      <c r="A39" s="5" t="s">
        <v>27</v>
      </c>
      <c r="B39" s="7">
        <v>436479</v>
      </c>
      <c r="C39" s="8">
        <v>486943</v>
      </c>
      <c r="D39" s="7">
        <v>582248</v>
      </c>
      <c r="E39" s="9">
        <v>602944</v>
      </c>
      <c r="F39" s="7">
        <v>619007</v>
      </c>
      <c r="G39" s="7">
        <v>649799</v>
      </c>
      <c r="H39" s="9">
        <v>680926</v>
      </c>
      <c r="I39" s="7">
        <v>723523</v>
      </c>
      <c r="J39" s="7">
        <v>745612</v>
      </c>
      <c r="K39" s="44">
        <v>772164</v>
      </c>
      <c r="L39" s="7">
        <v>778331</v>
      </c>
      <c r="M39" s="7">
        <v>769212</v>
      </c>
      <c r="N39" s="44"/>
      <c r="O39" s="44"/>
      <c r="P39" s="44"/>
      <c r="Q39" s="37"/>
      <c r="R39" s="37"/>
      <c r="S39" s="62"/>
      <c r="T39" s="10"/>
      <c r="U39" s="59"/>
    </row>
    <row r="40" spans="1:21" ht="14.25">
      <c r="A40" s="5" t="s">
        <v>28</v>
      </c>
      <c r="B40" s="9">
        <v>51926</v>
      </c>
      <c r="C40" s="8">
        <f>63119+2771</f>
        <v>65890</v>
      </c>
      <c r="D40" s="9">
        <f>78257+17620</f>
        <v>95877</v>
      </c>
      <c r="E40" s="9">
        <f>100375+16871</f>
        <v>117246</v>
      </c>
      <c r="F40" s="8">
        <f>123985+19037</f>
        <v>143022</v>
      </c>
      <c r="G40" s="8">
        <v>148893</v>
      </c>
      <c r="H40" s="9">
        <v>175497</v>
      </c>
      <c r="I40" s="8">
        <v>202754</v>
      </c>
      <c r="J40" s="8">
        <v>233340</v>
      </c>
      <c r="K40" s="44">
        <v>269499</v>
      </c>
      <c r="L40" s="44">
        <v>328935</v>
      </c>
      <c r="M40" s="44">
        <v>375512</v>
      </c>
      <c r="N40" s="44"/>
      <c r="O40" s="44"/>
      <c r="P40" s="44"/>
      <c r="Q40" s="37"/>
      <c r="R40" s="37"/>
      <c r="S40" s="62"/>
      <c r="T40" s="34"/>
      <c r="U40" s="59"/>
    </row>
    <row r="41" spans="1:21" ht="14.25">
      <c r="A41" s="5" t="s">
        <v>29</v>
      </c>
      <c r="B41" s="8">
        <v>20405</v>
      </c>
      <c r="C41" s="7">
        <v>7887</v>
      </c>
      <c r="D41" s="8">
        <v>10865</v>
      </c>
      <c r="E41" s="9">
        <v>7425</v>
      </c>
      <c r="F41" s="9">
        <v>3621</v>
      </c>
      <c r="G41" s="9">
        <v>3629</v>
      </c>
      <c r="H41" s="9">
        <v>2181</v>
      </c>
      <c r="I41" s="8">
        <v>23</v>
      </c>
      <c r="J41" s="8">
        <v>32</v>
      </c>
      <c r="K41" s="44">
        <v>654</v>
      </c>
      <c r="L41" s="44">
        <v>848</v>
      </c>
      <c r="M41" s="44">
        <v>19562</v>
      </c>
      <c r="N41" s="44"/>
      <c r="O41" s="44"/>
      <c r="P41" s="44"/>
      <c r="Q41" s="37"/>
      <c r="R41" s="37"/>
      <c r="S41" s="62"/>
      <c r="T41" s="10"/>
      <c r="U41" s="59"/>
    </row>
    <row r="42" spans="1:21" ht="14.25">
      <c r="A42" s="5" t="s">
        <v>30</v>
      </c>
      <c r="B42" s="8">
        <v>3422</v>
      </c>
      <c r="C42" s="7">
        <v>5214</v>
      </c>
      <c r="D42" s="8">
        <v>5858</v>
      </c>
      <c r="E42" s="9">
        <v>4236</v>
      </c>
      <c r="F42" s="9">
        <v>3332</v>
      </c>
      <c r="G42" s="9">
        <v>3239</v>
      </c>
      <c r="H42" s="9">
        <v>3415</v>
      </c>
      <c r="I42" s="8">
        <v>13978</v>
      </c>
      <c r="J42" s="8">
        <v>20329</v>
      </c>
      <c r="K42" s="44">
        <v>22408</v>
      </c>
      <c r="L42" s="44">
        <v>19912</v>
      </c>
      <c r="M42" s="44">
        <v>847</v>
      </c>
      <c r="N42" s="44"/>
      <c r="O42" s="44"/>
      <c r="P42" s="44"/>
      <c r="Q42" s="37"/>
      <c r="R42" s="37"/>
      <c r="S42" s="62"/>
      <c r="T42" s="10"/>
      <c r="U42" s="59"/>
    </row>
    <row r="43" spans="1:21" ht="15">
      <c r="A43" s="38" t="s">
        <v>19</v>
      </c>
      <c r="B43" s="42">
        <f>SUM(B39:B42)</f>
        <v>512232</v>
      </c>
      <c r="C43" s="42">
        <f>SUM(C39:C42)</f>
        <v>565934</v>
      </c>
      <c r="D43" s="42">
        <f>SUM(D39:D42)</f>
        <v>694848</v>
      </c>
      <c r="E43" s="42">
        <f>SUM(E39:E42)</f>
        <v>731851</v>
      </c>
      <c r="F43" s="42">
        <f>SUM(F39:F42)</f>
        <v>768982</v>
      </c>
      <c r="G43" s="42">
        <v>805560</v>
      </c>
      <c r="H43" s="42">
        <v>862019</v>
      </c>
      <c r="I43" s="42">
        <v>940278</v>
      </c>
      <c r="J43" s="42">
        <v>999313</v>
      </c>
      <c r="K43" s="42">
        <f>SUM(K39:K42)</f>
        <v>1064725</v>
      </c>
      <c r="L43" s="42">
        <f>SUM(L39:L42)</f>
        <v>1128026</v>
      </c>
      <c r="M43" s="42">
        <f>SUM(M39:M42)</f>
        <v>1165133</v>
      </c>
      <c r="N43" s="42"/>
      <c r="O43" s="74"/>
      <c r="P43" s="74"/>
      <c r="Q43" s="37"/>
      <c r="R43" s="37"/>
      <c r="S43" s="62"/>
      <c r="T43" s="10"/>
      <c r="U43" s="59"/>
    </row>
    <row r="44" spans="1:20" ht="14.25" customHeight="1">
      <c r="A44" s="29"/>
      <c r="B44" s="30"/>
      <c r="C44" s="30"/>
      <c r="D44" s="11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T44" s="59"/>
    </row>
    <row r="45" spans="1:20" ht="14.25">
      <c r="A45" s="31"/>
      <c r="B45" s="32"/>
      <c r="C45" s="32"/>
      <c r="D45" s="33"/>
      <c r="E45" s="34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S45" s="37"/>
      <c r="T45" s="62"/>
    </row>
    <row r="46" spans="1:20" ht="15">
      <c r="A46" s="35"/>
      <c r="B46" s="10"/>
      <c r="C46" s="10"/>
      <c r="D46" s="11"/>
      <c r="E46" s="10"/>
      <c r="F46" s="34"/>
      <c r="G46" s="34"/>
      <c r="H46" s="34"/>
      <c r="I46" s="34"/>
      <c r="J46" s="34"/>
      <c r="K46" s="34"/>
      <c r="L46" s="10"/>
      <c r="M46" s="10"/>
      <c r="N46" s="10"/>
      <c r="O46" s="10"/>
      <c r="P46" s="10"/>
      <c r="Q46" s="10"/>
      <c r="S46" s="54"/>
      <c r="T46" s="63"/>
    </row>
    <row r="47" spans="1:20" s="4" customFormat="1" ht="14.25">
      <c r="A47" s="35"/>
      <c r="B47" s="34"/>
      <c r="C47" s="34"/>
      <c r="D47" s="11"/>
      <c r="E47" s="10"/>
      <c r="F47" s="10"/>
      <c r="G47" s="10"/>
      <c r="H47" s="10"/>
      <c r="I47" s="10"/>
      <c r="J47" s="10"/>
      <c r="K47" s="10"/>
      <c r="L47" s="34"/>
      <c r="M47" s="34"/>
      <c r="N47" s="34"/>
      <c r="O47" s="34"/>
      <c r="P47" s="34"/>
      <c r="Q47" s="34"/>
      <c r="R47" s="65"/>
      <c r="S47" s="56"/>
      <c r="T47" s="64"/>
    </row>
    <row r="48" spans="1:20" ht="14.25">
      <c r="A48" s="10"/>
      <c r="B48" s="10"/>
      <c r="C48" s="10"/>
      <c r="D48" s="11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S48" s="37"/>
      <c r="T48" s="62"/>
    </row>
  </sheetData>
  <sheetProtection formatCells="0" formatColumns="0" formatRows="0" insertColumns="0" insertRows="0" insertHyperlinks="0" deleteColumns="0" deleteRows="0" sort="0" autoFilter="0" pivotTables="0"/>
  <mergeCells count="6">
    <mergeCell ref="A37:A38"/>
    <mergeCell ref="A15:A16"/>
    <mergeCell ref="Q15:T15"/>
    <mergeCell ref="B15:O15"/>
    <mergeCell ref="B37:L37"/>
    <mergeCell ref="M37:P37"/>
  </mergeCells>
  <printOptions horizontalCentered="1"/>
  <pageMargins left="0.25" right="0.25" top="0.75" bottom="0.75" header="0.3" footer="0.3"/>
  <pageSetup horizontalDpi="600" verticalDpi="600" orientation="landscape" paperSize="9" scale="48" r:id="rId2"/>
  <ignoredErrors>
    <ignoredError sqref="K43:M43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mmehaj</dc:creator>
  <cp:keywords/>
  <dc:description/>
  <cp:lastModifiedBy>Edlira Hoxha</cp:lastModifiedBy>
  <cp:lastPrinted>2017-05-05T10:50:36Z</cp:lastPrinted>
  <dcterms:created xsi:type="dcterms:W3CDTF">2009-03-30T07:31:48Z</dcterms:created>
  <dcterms:modified xsi:type="dcterms:W3CDTF">2019-05-09T10:06:35Z</dcterms:modified>
  <cp:category/>
  <cp:version/>
  <cp:contentType/>
  <cp:contentStatus/>
</cp:coreProperties>
</file>