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2435"/>
  </bookViews>
  <sheets>
    <sheet name="Instruments" sheetId="8" r:id="rId1"/>
    <sheet name="Transactions of terminal " sheetId="11" r:id="rId2"/>
    <sheet name="Terminals " sheetId="12" r:id="rId3"/>
    <sheet name="NUMBER OF ACCOUNTS 2018" sheetId="13" r:id="rId4"/>
  </sheets>
  <externalReferences>
    <externalReference r:id="rId5"/>
  </externalReferences>
  <definedNames>
    <definedName name="_xlnm.Print_Area" localSheetId="0">Instruments!$A$1:$O$33</definedName>
    <definedName name="_xlnm.Print_Area" localSheetId="2">'Terminals '!$A$1:$F$32</definedName>
  </definedNames>
  <calcPr calcId="152511"/>
</workbook>
</file>

<file path=xl/calcChain.xml><?xml version="1.0" encoding="utf-8"?>
<calcChain xmlns="http://schemas.openxmlformats.org/spreadsheetml/2006/main">
  <c r="O22" i="8" l="1"/>
  <c r="O28" i="8"/>
  <c r="D46" i="11" l="1"/>
  <c r="D42" i="11"/>
  <c r="D34" i="11"/>
  <c r="D29" i="11" s="1"/>
  <c r="D30" i="11"/>
  <c r="E18" i="13" l="1"/>
  <c r="D18" i="13"/>
  <c r="C46" i="11"/>
  <c r="C42" i="11"/>
  <c r="C41" i="11"/>
  <c r="C29" i="11"/>
  <c r="D14" i="12"/>
  <c r="F20" i="11"/>
  <c r="E20" i="11"/>
  <c r="F16" i="11"/>
  <c r="F15" i="11"/>
  <c r="E16" i="11"/>
  <c r="O36" i="11"/>
  <c r="O48" i="11"/>
  <c r="O44" i="11"/>
  <c r="O32" i="11"/>
  <c r="D41" i="11"/>
  <c r="E42" i="11"/>
  <c r="F42" i="11"/>
  <c r="G42" i="11"/>
  <c r="G41" i="11" s="1"/>
  <c r="H42" i="11"/>
  <c r="I42" i="11"/>
  <c r="J42" i="11"/>
  <c r="K42" i="11"/>
  <c r="L42" i="11"/>
  <c r="M42" i="11"/>
  <c r="N42" i="11"/>
  <c r="N41" i="11"/>
  <c r="E46" i="11"/>
  <c r="F46" i="11"/>
  <c r="F41" i="11" s="1"/>
  <c r="G46" i="11"/>
  <c r="H46" i="11"/>
  <c r="I46" i="11"/>
  <c r="I41" i="11"/>
  <c r="J46" i="11"/>
  <c r="K46" i="11"/>
  <c r="L46" i="11"/>
  <c r="M46" i="11"/>
  <c r="N46" i="11"/>
  <c r="D16" i="11"/>
  <c r="C16" i="11"/>
  <c r="D20" i="11"/>
  <c r="D15" i="11"/>
  <c r="C20" i="11"/>
  <c r="C15" i="11"/>
  <c r="E30" i="11"/>
  <c r="F30" i="11"/>
  <c r="G30" i="11"/>
  <c r="H30" i="11"/>
  <c r="I30" i="11"/>
  <c r="J30" i="11"/>
  <c r="K30" i="11"/>
  <c r="L30" i="11"/>
  <c r="M30" i="11"/>
  <c r="N30" i="11"/>
  <c r="E34" i="11"/>
  <c r="E29" i="11" s="1"/>
  <c r="F34" i="11"/>
  <c r="G34" i="11"/>
  <c r="O34" i="11" s="1"/>
  <c r="H34" i="11"/>
  <c r="I34" i="11"/>
  <c r="J34" i="11"/>
  <c r="K34" i="11"/>
  <c r="L34" i="11"/>
  <c r="M34" i="11"/>
  <c r="M29" i="11"/>
  <c r="N34" i="11"/>
  <c r="K22" i="8"/>
  <c r="C28" i="8"/>
  <c r="K28" i="8"/>
  <c r="D24" i="12"/>
  <c r="E24" i="12"/>
  <c r="F24" i="12"/>
  <c r="C24" i="12"/>
  <c r="C14" i="12"/>
  <c r="D28" i="8"/>
  <c r="E28" i="8"/>
  <c r="F28" i="8"/>
  <c r="G28" i="8"/>
  <c r="H28" i="8"/>
  <c r="I28" i="8"/>
  <c r="J28" i="8"/>
  <c r="L28" i="8"/>
  <c r="M28" i="8"/>
  <c r="N28" i="8"/>
  <c r="D22" i="8"/>
  <c r="E22" i="8"/>
  <c r="F22" i="8"/>
  <c r="G22" i="8"/>
  <c r="H22" i="8"/>
  <c r="I22" i="8"/>
  <c r="J22" i="8"/>
  <c r="L22" i="8"/>
  <c r="M22" i="8"/>
  <c r="N22" i="8"/>
  <c r="O24" i="8"/>
  <c r="O45" i="11"/>
  <c r="O49" i="11"/>
  <c r="O33" i="11"/>
  <c r="O37" i="11"/>
  <c r="O30" i="8"/>
  <c r="C22" i="8"/>
  <c r="I29" i="11"/>
  <c r="K29" i="11"/>
  <c r="J29" i="11"/>
  <c r="H29" i="11"/>
  <c r="J41" i="11"/>
  <c r="L41" i="11"/>
  <c r="L29" i="11"/>
  <c r="E15" i="11"/>
  <c r="N29" i="11"/>
  <c r="O30" i="11"/>
  <c r="H41" i="11"/>
  <c r="M41" i="11"/>
  <c r="K41" i="11"/>
  <c r="G29" i="11" l="1"/>
  <c r="O46" i="11"/>
  <c r="O42" i="11"/>
  <c r="F29" i="11"/>
  <c r="O29" i="11"/>
  <c r="E41" i="11"/>
  <c r="O41" i="11"/>
  <c r="F18" i="13"/>
</calcChain>
</file>

<file path=xl/sharedStrings.xml><?xml version="1.0" encoding="utf-8"?>
<sst xmlns="http://schemas.openxmlformats.org/spreadsheetml/2006/main" count="167" uniqueCount="74">
  <si>
    <t>I</t>
  </si>
  <si>
    <t>E-money payments (1+2)</t>
  </si>
  <si>
    <t xml:space="preserve">In number </t>
  </si>
  <si>
    <t xml:space="preserve">January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</si>
  <si>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</si>
  <si>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</si>
  <si>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</si>
  <si>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</si>
  <si>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</si>
  <si>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</si>
  <si>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</si>
  <si>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 xml:space="preserve">September </t>
  </si>
  <si>
    <t>October</t>
  </si>
  <si>
    <t xml:space="preserve">December </t>
  </si>
  <si>
    <t>Source: BoA</t>
  </si>
  <si>
    <t>Data are not audited by the Bank of Albania</t>
  </si>
  <si>
    <t xml:space="preserve">of which: </t>
  </si>
  <si>
    <t xml:space="preserve">  a-with card</t>
  </si>
  <si>
    <t xml:space="preserve">  b-with software </t>
  </si>
  <si>
    <t xml:space="preserve">1 Transaction for loading and unloading of e-money  </t>
  </si>
  <si>
    <t xml:space="preserve">2-Payments with e-money </t>
  </si>
  <si>
    <t>Transactions per type of terminal in volume</t>
  </si>
  <si>
    <t xml:space="preserve">Number of transaction per type of terminal </t>
  </si>
  <si>
    <t xml:space="preserve">Value of transaction per type of terminal </t>
  </si>
  <si>
    <t xml:space="preserve">Rubric </t>
  </si>
  <si>
    <t xml:space="preserve">November </t>
  </si>
  <si>
    <t xml:space="preserve">Total </t>
  </si>
  <si>
    <t xml:space="preserve">of which </t>
  </si>
  <si>
    <t xml:space="preserve">1-for loading/ reloading and redeem of e-money </t>
  </si>
  <si>
    <t xml:space="preserve">2-terminal for e-money payments </t>
  </si>
  <si>
    <t>E-Money terminal (1+2)</t>
  </si>
  <si>
    <t>Q2</t>
  </si>
  <si>
    <t>Q1</t>
  </si>
  <si>
    <t xml:space="preserve">1-Payment by cards </t>
  </si>
  <si>
    <t>2-Other means</t>
  </si>
  <si>
    <t>Q3</t>
  </si>
  <si>
    <t>Q4</t>
  </si>
  <si>
    <t>Rubric</t>
  </si>
  <si>
    <t>Terminals for the use of E-money</t>
  </si>
  <si>
    <t xml:space="preserve">Transactions per type of terminal in value (in million ALL) </t>
  </si>
  <si>
    <t xml:space="preserve">Number </t>
  </si>
  <si>
    <t xml:space="preserve">Value </t>
  </si>
  <si>
    <t>Transactions per type of terminal in years - Number and Value (in million LEK)</t>
  </si>
  <si>
    <t xml:space="preserve">Description </t>
  </si>
  <si>
    <t>Value</t>
  </si>
  <si>
    <t>E-money payments in years - Number and Value (in million LEK)</t>
  </si>
  <si>
    <t xml:space="preserve">Payments by instrument </t>
  </si>
  <si>
    <t>Total</t>
  </si>
  <si>
    <t>In value-in milion ALL</t>
  </si>
  <si>
    <t>E-money terminals in years</t>
  </si>
  <si>
    <t>Year 2018</t>
  </si>
  <si>
    <t>Year 2017*</t>
  </si>
  <si>
    <t>Year 2018**</t>
  </si>
  <si>
    <t>* The data reported for year 2017 show aggregated information for Jan-Sept 2017</t>
  </si>
  <si>
    <t xml:space="preserve">** The aggregated data for year 2018 start in the month of March. </t>
  </si>
  <si>
    <t>2017*</t>
  </si>
  <si>
    <t>* the aggregated data for 2017 show the period ending in the month of September</t>
  </si>
  <si>
    <t>Year 2019</t>
  </si>
  <si>
    <t xml:space="preserve"> Year 2019</t>
  </si>
  <si>
    <t>E-money terminals for 2019</t>
  </si>
  <si>
    <t>Total 2019</t>
  </si>
  <si>
    <t>Transactions per type of terminal year 2019</t>
  </si>
  <si>
    <t>Payments per type of instruments year 2019</t>
  </si>
  <si>
    <t xml:space="preserve">Përshkrimi </t>
  </si>
  <si>
    <t xml:space="preserve">                                                          Numër</t>
  </si>
  <si>
    <t xml:space="preserve">Annex 5.  Statistics on the number of client accounts for year 2018  </t>
  </si>
  <si>
    <t>Number of accounts of e-money</t>
  </si>
  <si>
    <t>Accounts in ALL</t>
  </si>
  <si>
    <t>Accounts in EUR</t>
  </si>
  <si>
    <t>Accounts in USD</t>
  </si>
  <si>
    <t>Other currencies</t>
  </si>
  <si>
    <t>Total of 2018</t>
  </si>
  <si>
    <t>Source: Bank of Albania</t>
  </si>
  <si>
    <t>The data is not audited by Bank of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</si>
</sst>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mbria"/>
      <family val="1"/>
      <scheme val="major"/>
    </font>
    <font>
      <i/>
      <sz val="11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>
      <alignment vertical="top"/>
    </xf>
    <xf numFmtId="0" fontId="4" fillId="0" borderId="0">
      <alignment vertical="top"/>
    </xf>
    <xf numFmtId="0" fontId="11" fillId="0" borderId="0">
      <alignment vertical="top"/>
    </xf>
    <xf numFmtId="0" fontId="13" fillId="0" borderId="0"/>
    <xf numFmtId="0" fontId="4" fillId="0" borderId="0">
      <alignment vertical="top"/>
    </xf>
    <xf numFmtId="9" fontId="13" fillId="0" borderId="0" applyFont="0" applyFill="0" applyBorder="0" applyAlignment="0" applyProtection="0"/>
  </cellStyleXfs>
  <cellXfs count="255">
    <xf numFmtId="0" fontId="0" fillId="0" borderId="0" xfId="0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4" fontId="14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4" fillId="2" borderId="0" xfId="0" applyFont="1" applyFill="1" applyAlignment="1"/>
    <xf numFmtId="4" fontId="14" fillId="2" borderId="0" xfId="0" applyNumberFormat="1" applyFont="1" applyFill="1" applyAlignment="1"/>
    <xf numFmtId="0" fontId="14" fillId="2" borderId="1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4" fontId="14" fillId="2" borderId="0" xfId="0" applyNumberFormat="1" applyFont="1" applyFill="1" applyBorder="1" applyAlignment="1"/>
    <xf numFmtId="0" fontId="14" fillId="2" borderId="0" xfId="0" applyFont="1" applyFill="1" applyBorder="1" applyAlignment="1"/>
    <xf numFmtId="0" fontId="14" fillId="2" borderId="2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8" applyFill="1" applyAlignment="1"/>
    <xf numFmtId="0" fontId="4" fillId="0" borderId="0" xfId="8" applyAlignment="1"/>
    <xf numFmtId="0" fontId="18" fillId="2" borderId="0" xfId="5" applyFont="1" applyFill="1" applyAlignment="1"/>
    <xf numFmtId="0" fontId="19" fillId="2" borderId="0" xfId="5" applyFont="1" applyFill="1" applyAlignment="1"/>
    <xf numFmtId="0" fontId="20" fillId="2" borderId="0" xfId="5" applyFont="1" applyFill="1" applyAlignment="1"/>
    <xf numFmtId="0" fontId="21" fillId="2" borderId="0" xfId="5" applyFont="1" applyFill="1" applyAlignment="1"/>
    <xf numFmtId="0" fontId="4" fillId="2" borderId="0" xfId="5" applyFill="1" applyAlignment="1"/>
    <xf numFmtId="0" fontId="22" fillId="2" borderId="0" xfId="5" applyFont="1" applyFill="1" applyBorder="1" applyAlignment="1"/>
    <xf numFmtId="0" fontId="23" fillId="2" borderId="0" xfId="5" applyFont="1" applyFill="1" applyBorder="1" applyAlignment="1"/>
    <xf numFmtId="0" fontId="24" fillId="2" borderId="0" xfId="5" applyFont="1" applyFill="1" applyAlignment="1"/>
    <xf numFmtId="0" fontId="4" fillId="0" borderId="0" xfId="5" applyAlignment="1"/>
    <xf numFmtId="0" fontId="24" fillId="0" borderId="0" xfId="5" applyFont="1" applyAlignment="1">
      <alignment horizontal="center"/>
    </xf>
    <xf numFmtId="0" fontId="24" fillId="0" borderId="0" xfId="5" applyFont="1" applyAlignment="1"/>
    <xf numFmtId="0" fontId="15" fillId="2" borderId="3" xfId="0" applyFont="1" applyFill="1" applyBorder="1" applyAlignment="1"/>
    <xf numFmtId="165" fontId="9" fillId="2" borderId="4" xfId="1" applyNumberFormat="1" applyFont="1" applyFill="1" applyBorder="1" applyAlignment="1"/>
    <xf numFmtId="0" fontId="3" fillId="2" borderId="5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19" fillId="2" borderId="0" xfId="0" applyFont="1" applyFill="1" applyBorder="1" applyAlignment="1"/>
    <xf numFmtId="164" fontId="10" fillId="2" borderId="5" xfId="1" applyFont="1" applyFill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0" fillId="3" borderId="5" xfId="1" applyNumberFormat="1" applyFont="1" applyFill="1" applyBorder="1" applyAlignment="1">
      <alignment horizontal="center"/>
    </xf>
    <xf numFmtId="165" fontId="3" fillId="2" borderId="5" xfId="1" applyNumberFormat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5" fontId="9" fillId="2" borderId="7" xfId="1" applyNumberFormat="1" applyFont="1" applyFill="1" applyBorder="1" applyAlignment="1"/>
    <xf numFmtId="0" fontId="8" fillId="2" borderId="8" xfId="5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164" fontId="3" fillId="2" borderId="7" xfId="1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9" xfId="0" applyFont="1" applyFill="1" applyBorder="1" applyAlignment="1"/>
    <xf numFmtId="165" fontId="10" fillId="2" borderId="10" xfId="1" applyNumberFormat="1" applyFont="1" applyFill="1" applyBorder="1" applyAlignment="1"/>
    <xf numFmtId="165" fontId="10" fillId="2" borderId="11" xfId="1" applyNumberFormat="1" applyFont="1" applyFill="1" applyBorder="1" applyAlignment="1"/>
    <xf numFmtId="165" fontId="10" fillId="2" borderId="12" xfId="1" applyNumberFormat="1" applyFont="1" applyFill="1" applyBorder="1" applyAlignment="1"/>
    <xf numFmtId="0" fontId="10" fillId="2" borderId="12" xfId="0" applyFont="1" applyFill="1" applyBorder="1" applyAlignment="1">
      <alignment wrapText="1"/>
    </xf>
    <xf numFmtId="0" fontId="3" fillId="2" borderId="11" xfId="0" applyFont="1" applyFill="1" applyBorder="1" applyAlignment="1">
      <alignment horizontal="justify"/>
    </xf>
    <xf numFmtId="0" fontId="10" fillId="2" borderId="11" xfId="0" applyFont="1" applyFill="1" applyBorder="1" applyAlignment="1">
      <alignment wrapText="1"/>
    </xf>
    <xf numFmtId="165" fontId="10" fillId="3" borderId="13" xfId="1" applyNumberFormat="1" applyFont="1" applyFill="1" applyBorder="1" applyAlignment="1">
      <alignment horizontal="center"/>
    </xf>
    <xf numFmtId="165" fontId="10" fillId="2" borderId="13" xfId="1" applyNumberFormat="1" applyFont="1" applyFill="1" applyBorder="1" applyAlignment="1">
      <alignment horizontal="center"/>
    </xf>
    <xf numFmtId="165" fontId="3" fillId="2" borderId="13" xfId="1" applyNumberFormat="1" applyFont="1" applyFill="1" applyBorder="1" applyAlignment="1">
      <alignment horizontal="center"/>
    </xf>
    <xf numFmtId="164" fontId="10" fillId="2" borderId="13" xfId="1" applyFont="1" applyFill="1" applyBorder="1" applyAlignment="1">
      <alignment horizontal="center"/>
    </xf>
    <xf numFmtId="164" fontId="3" fillId="2" borderId="13" xfId="1" applyFont="1" applyFill="1" applyBorder="1" applyAlignment="1">
      <alignment horizontal="center"/>
    </xf>
    <xf numFmtId="164" fontId="3" fillId="2" borderId="14" xfId="1" applyFont="1" applyFill="1" applyBorder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3" fillId="2" borderId="15" xfId="0" applyFont="1" applyFill="1" applyBorder="1" applyAlignment="1">
      <alignment horizontal="justify"/>
    </xf>
    <xf numFmtId="164" fontId="10" fillId="3" borderId="5" xfId="1" applyFont="1" applyFill="1" applyBorder="1" applyAlignment="1">
      <alignment horizontal="center"/>
    </xf>
    <xf numFmtId="164" fontId="10" fillId="3" borderId="13" xfId="1" applyFont="1" applyFill="1" applyBorder="1" applyAlignment="1">
      <alignment horizontal="center"/>
    </xf>
    <xf numFmtId="0" fontId="23" fillId="0" borderId="0" xfId="0" applyFont="1" applyAlignment="1"/>
    <xf numFmtId="165" fontId="3" fillId="0" borderId="10" xfId="1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4" fontId="3" fillId="2" borderId="4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164" fontId="10" fillId="2" borderId="5" xfId="2" applyFont="1" applyFill="1" applyBorder="1" applyAlignment="1">
      <alignment horizontal="center"/>
    </xf>
    <xf numFmtId="165" fontId="10" fillId="2" borderId="5" xfId="2" applyNumberFormat="1" applyFont="1" applyFill="1" applyBorder="1" applyAlignment="1">
      <alignment horizontal="center"/>
    </xf>
    <xf numFmtId="165" fontId="10" fillId="3" borderId="5" xfId="2" applyNumberFormat="1" applyFont="1" applyFill="1" applyBorder="1" applyAlignment="1">
      <alignment horizontal="center"/>
    </xf>
    <xf numFmtId="165" fontId="3" fillId="2" borderId="5" xfId="2" applyNumberFormat="1" applyFont="1" applyFill="1" applyBorder="1" applyAlignment="1">
      <alignment horizontal="center"/>
    </xf>
    <xf numFmtId="164" fontId="10" fillId="2" borderId="4" xfId="2" applyFont="1" applyFill="1" applyBorder="1" applyAlignment="1">
      <alignment horizontal="center"/>
    </xf>
    <xf numFmtId="164" fontId="3" fillId="2" borderId="4" xfId="2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4" fontId="3" fillId="2" borderId="17" xfId="2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5" fillId="2" borderId="2" xfId="0" applyFont="1" applyFill="1" applyBorder="1" applyAlignment="1"/>
    <xf numFmtId="0" fontId="25" fillId="2" borderId="19" xfId="5" applyFont="1" applyFill="1" applyBorder="1" applyAlignment="1">
      <alignment horizontal="center"/>
    </xf>
    <xf numFmtId="0" fontId="25" fillId="2" borderId="3" xfId="5" applyFont="1" applyFill="1" applyBorder="1" applyAlignment="1">
      <alignment horizontal="center"/>
    </xf>
    <xf numFmtId="0" fontId="25" fillId="2" borderId="3" xfId="5" applyFont="1" applyFill="1" applyBorder="1" applyAlignment="1"/>
    <xf numFmtId="0" fontId="25" fillId="2" borderId="2" xfId="5" applyFont="1" applyFill="1" applyBorder="1" applyAlignment="1"/>
    <xf numFmtId="0" fontId="10" fillId="2" borderId="1" xfId="0" applyFont="1" applyFill="1" applyBorder="1" applyAlignment="1">
      <alignment horizontal="center"/>
    </xf>
    <xf numFmtId="0" fontId="25" fillId="2" borderId="20" xfId="5" applyFont="1" applyFill="1" applyBorder="1" applyAlignment="1">
      <alignment horizontal="center"/>
    </xf>
    <xf numFmtId="0" fontId="25" fillId="2" borderId="1" xfId="5" applyFont="1" applyFill="1" applyBorder="1" applyAlignment="1">
      <alignment horizontal="center"/>
    </xf>
    <xf numFmtId="0" fontId="25" fillId="2" borderId="1" xfId="5" applyFont="1" applyFill="1" applyBorder="1" applyAlignment="1"/>
    <xf numFmtId="0" fontId="25" fillId="2" borderId="21" xfId="5" applyFont="1" applyFill="1" applyBorder="1" applyAlignment="1"/>
    <xf numFmtId="0" fontId="25" fillId="2" borderId="19" xfId="5" applyFont="1" applyFill="1" applyBorder="1" applyAlignment="1">
      <alignment horizontal="left"/>
    </xf>
    <xf numFmtId="0" fontId="8" fillId="2" borderId="22" xfId="5" applyFont="1" applyFill="1" applyBorder="1" applyAlignment="1">
      <alignment horizontal="center"/>
    </xf>
    <xf numFmtId="165" fontId="8" fillId="3" borderId="4" xfId="1" applyNumberFormat="1" applyFont="1" applyFill="1" applyBorder="1" applyAlignment="1"/>
    <xf numFmtId="0" fontId="26" fillId="2" borderId="3" xfId="5" applyFont="1" applyFill="1" applyBorder="1" applyAlignment="1"/>
    <xf numFmtId="0" fontId="26" fillId="2" borderId="2" xfId="5" applyFont="1" applyFill="1" applyBorder="1" applyAlignment="1"/>
    <xf numFmtId="165" fontId="9" fillId="2" borderId="17" xfId="1" applyNumberFormat="1" applyFont="1" applyFill="1" applyBorder="1" applyAlignment="1"/>
    <xf numFmtId="0" fontId="27" fillId="2" borderId="0" xfId="0" applyFont="1" applyFill="1" applyAlignment="1"/>
    <xf numFmtId="0" fontId="18" fillId="2" borderId="0" xfId="8" applyFont="1" applyFill="1" applyAlignment="1"/>
    <xf numFmtId="0" fontId="28" fillId="2" borderId="0" xfId="0" applyFont="1" applyFill="1" applyBorder="1" applyAlignment="1"/>
    <xf numFmtId="4" fontId="23" fillId="2" borderId="0" xfId="0" applyNumberFormat="1" applyFont="1" applyFill="1" applyBorder="1" applyAlignment="1"/>
    <xf numFmtId="0" fontId="23" fillId="2" borderId="0" xfId="0" applyFont="1" applyFill="1" applyBorder="1" applyAlignment="1"/>
    <xf numFmtId="0" fontId="23" fillId="2" borderId="0" xfId="0" applyFont="1" applyFill="1" applyAlignment="1"/>
    <xf numFmtId="0" fontId="3" fillId="2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0" fillId="2" borderId="5" xfId="0" applyFont="1" applyFill="1" applyBorder="1" applyAlignment="1"/>
    <xf numFmtId="165" fontId="10" fillId="4" borderId="5" xfId="1" applyNumberFormat="1" applyFont="1" applyFill="1" applyBorder="1" applyAlignment="1"/>
    <xf numFmtId="164" fontId="10" fillId="4" borderId="4" xfId="1" applyFont="1" applyFill="1" applyBorder="1" applyAlignment="1"/>
    <xf numFmtId="0" fontId="3" fillId="2" borderId="5" xfId="0" applyFont="1" applyFill="1" applyBorder="1" applyAlignment="1"/>
    <xf numFmtId="165" fontId="10" fillId="2" borderId="5" xfId="1" applyNumberFormat="1" applyFont="1" applyFill="1" applyBorder="1" applyAlignment="1">
      <alignment horizontal="center" vertical="center"/>
    </xf>
    <xf numFmtId="164" fontId="10" fillId="2" borderId="4" xfId="1" applyFont="1" applyFill="1" applyBorder="1" applyAlignment="1">
      <alignment vertical="center"/>
    </xf>
    <xf numFmtId="0" fontId="3" fillId="2" borderId="7" xfId="0" applyFont="1" applyFill="1" applyBorder="1" applyAlignment="1"/>
    <xf numFmtId="165" fontId="3" fillId="0" borderId="24" xfId="1" applyNumberFormat="1" applyFont="1" applyBorder="1" applyAlignment="1">
      <alignment horizontal="center"/>
    </xf>
    <xf numFmtId="164" fontId="3" fillId="0" borderId="14" xfId="1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5" fontId="10" fillId="4" borderId="4" xfId="1" applyNumberFormat="1" applyFont="1" applyFill="1" applyBorder="1" applyAlignment="1"/>
    <xf numFmtId="165" fontId="10" fillId="2" borderId="5" xfId="1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/>
    <xf numFmtId="165" fontId="10" fillId="2" borderId="11" xfId="1" applyNumberFormat="1" applyFont="1" applyFill="1" applyBorder="1" applyAlignment="1">
      <alignment vertical="center"/>
    </xf>
    <xf numFmtId="165" fontId="10" fillId="2" borderId="4" xfId="1" applyNumberFormat="1" applyFont="1" applyFill="1" applyBorder="1" applyAlignment="1"/>
    <xf numFmtId="165" fontId="3" fillId="2" borderId="5" xfId="1" applyNumberFormat="1" applyFont="1" applyFill="1" applyBorder="1" applyAlignment="1"/>
    <xf numFmtId="165" fontId="3" fillId="2" borderId="11" xfId="1" applyNumberFormat="1" applyFont="1" applyFill="1" applyBorder="1" applyAlignment="1"/>
    <xf numFmtId="165" fontId="3" fillId="2" borderId="4" xfId="1" applyNumberFormat="1" applyFont="1" applyFill="1" applyBorder="1" applyAlignment="1"/>
    <xf numFmtId="0" fontId="23" fillId="2" borderId="26" xfId="0" applyFont="1" applyFill="1" applyBorder="1" applyAlignment="1"/>
    <xf numFmtId="0" fontId="3" fillId="2" borderId="11" xfId="0" applyFont="1" applyFill="1" applyBorder="1" applyAlignment="1">
      <alignment horizontal="center"/>
    </xf>
    <xf numFmtId="164" fontId="10" fillId="4" borderId="5" xfId="1" applyFont="1" applyFill="1" applyBorder="1" applyAlignment="1"/>
    <xf numFmtId="164" fontId="10" fillId="2" borderId="5" xfId="1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right"/>
    </xf>
    <xf numFmtId="164" fontId="10" fillId="2" borderId="5" xfId="0" applyNumberFormat="1" applyFont="1" applyFill="1" applyBorder="1" applyAlignment="1"/>
    <xf numFmtId="2" fontId="10" fillId="2" borderId="4" xfId="0" applyNumberFormat="1" applyFont="1" applyFill="1" applyBorder="1" applyAlignment="1"/>
    <xf numFmtId="2" fontId="3" fillId="2" borderId="7" xfId="0" applyNumberFormat="1" applyFont="1" applyFill="1" applyBorder="1" applyAlignment="1"/>
    <xf numFmtId="164" fontId="3" fillId="2" borderId="7" xfId="0" applyNumberFormat="1" applyFont="1" applyFill="1" applyBorder="1" applyAlignment="1"/>
    <xf numFmtId="164" fontId="3" fillId="2" borderId="15" xfId="0" applyNumberFormat="1" applyFont="1" applyFill="1" applyBorder="1" applyAlignment="1"/>
    <xf numFmtId="164" fontId="3" fillId="2" borderId="17" xfId="0" applyNumberFormat="1" applyFont="1" applyFill="1" applyBorder="1" applyAlignment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164" fontId="10" fillId="2" borderId="11" xfId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28" fillId="2" borderId="0" xfId="0" applyFont="1" applyFill="1" applyAlignment="1"/>
    <xf numFmtId="4" fontId="3" fillId="2" borderId="11" xfId="0" applyNumberFormat="1" applyFont="1" applyFill="1" applyBorder="1" applyAlignment="1">
      <alignment horizontal="center"/>
    </xf>
    <xf numFmtId="164" fontId="10" fillId="3" borderId="11" xfId="1" applyFont="1" applyFill="1" applyBorder="1" applyAlignment="1">
      <alignment horizontal="center"/>
    </xf>
    <xf numFmtId="164" fontId="10" fillId="2" borderId="11" xfId="2" applyFont="1" applyFill="1" applyBorder="1" applyAlignment="1">
      <alignment horizontal="center"/>
    </xf>
    <xf numFmtId="164" fontId="3" fillId="2" borderId="11" xfId="2" applyFont="1" applyFill="1" applyBorder="1" applyAlignment="1">
      <alignment horizontal="center"/>
    </xf>
    <xf numFmtId="164" fontId="3" fillId="2" borderId="15" xfId="2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5" fontId="10" fillId="3" borderId="27" xfId="2" applyNumberFormat="1" applyFont="1" applyFill="1" applyBorder="1" applyAlignment="1">
      <alignment horizontal="center"/>
    </xf>
    <xf numFmtId="164" fontId="10" fillId="3" borderId="4" xfId="1" applyFont="1" applyFill="1" applyBorder="1" applyAlignment="1">
      <alignment horizontal="center"/>
    </xf>
    <xf numFmtId="165" fontId="10" fillId="2" borderId="27" xfId="2" applyNumberFormat="1" applyFont="1" applyFill="1" applyBorder="1" applyAlignment="1">
      <alignment horizontal="center"/>
    </xf>
    <xf numFmtId="164" fontId="10" fillId="2" borderId="4" xfId="1" applyFont="1" applyFill="1" applyBorder="1" applyAlignment="1">
      <alignment horizontal="center"/>
    </xf>
    <xf numFmtId="164" fontId="10" fillId="2" borderId="27" xfId="2" applyFont="1" applyFill="1" applyBorder="1" applyAlignment="1">
      <alignment horizontal="center"/>
    </xf>
    <xf numFmtId="165" fontId="3" fillId="2" borderId="27" xfId="2" applyNumberFormat="1" applyFont="1" applyFill="1" applyBorder="1" applyAlignment="1">
      <alignment horizontal="center"/>
    </xf>
    <xf numFmtId="2" fontId="10" fillId="2" borderId="27" xfId="0" applyNumberFormat="1" applyFont="1" applyFill="1" applyBorder="1" applyAlignment="1">
      <alignment horizontal="center"/>
    </xf>
    <xf numFmtId="165" fontId="3" fillId="2" borderId="28" xfId="2" applyNumberFormat="1" applyFont="1" applyFill="1" applyBorder="1" applyAlignment="1">
      <alignment horizontal="center"/>
    </xf>
    <xf numFmtId="0" fontId="24" fillId="2" borderId="0" xfId="0" applyFont="1" applyFill="1" applyAlignment="1"/>
    <xf numFmtId="0" fontId="0" fillId="2" borderId="0" xfId="0" applyFill="1" applyAlignment="1"/>
    <xf numFmtId="0" fontId="19" fillId="0" borderId="0" xfId="0" applyFont="1" applyAlignment="1"/>
    <xf numFmtId="0" fontId="24" fillId="0" borderId="46" xfId="0" applyFont="1" applyBorder="1" applyAlignment="1">
      <alignment horizontal="center"/>
    </xf>
    <xf numFmtId="0" fontId="24" fillId="0" borderId="46" xfId="0" applyFont="1" applyBorder="1" applyAlignment="1"/>
    <xf numFmtId="0" fontId="22" fillId="0" borderId="46" xfId="0" applyFont="1" applyBorder="1" applyAlignment="1">
      <alignment horizontal="center"/>
    </xf>
    <xf numFmtId="0" fontId="23" fillId="0" borderId="47" xfId="0" applyFont="1" applyBorder="1" applyAlignment="1"/>
    <xf numFmtId="0" fontId="23" fillId="0" borderId="36" xfId="0" applyFont="1" applyBorder="1" applyAlignment="1"/>
    <xf numFmtId="0" fontId="23" fillId="0" borderId="48" xfId="0" applyFont="1" applyBorder="1" applyAlignment="1"/>
    <xf numFmtId="0" fontId="23" fillId="0" borderId="49" xfId="0" applyFont="1" applyBorder="1" applyAlignment="1"/>
    <xf numFmtId="0" fontId="22" fillId="0" borderId="1" xfId="0" applyFont="1" applyFill="1" applyBorder="1" applyAlignment="1"/>
    <xf numFmtId="164" fontId="29" fillId="0" borderId="50" xfId="1" applyFont="1" applyBorder="1" applyAlignment="1">
      <alignment horizontal="center"/>
    </xf>
    <xf numFmtId="2" fontId="29" fillId="0" borderId="50" xfId="1" applyNumberFormat="1" applyFont="1" applyBorder="1" applyAlignment="1">
      <alignment horizontal="center"/>
    </xf>
    <xf numFmtId="164" fontId="29" fillId="0" borderId="46" xfId="1" applyFont="1" applyBorder="1" applyAlignment="1">
      <alignment horizontal="center"/>
    </xf>
    <xf numFmtId="0" fontId="22" fillId="0" borderId="43" xfId="0" applyFont="1" applyBorder="1" applyAlignment="1"/>
    <xf numFmtId="0" fontId="30" fillId="2" borderId="0" xfId="5" applyFont="1" applyFill="1" applyBorder="1" applyAlignment="1">
      <alignment horizontal="center"/>
    </xf>
    <xf numFmtId="165" fontId="23" fillId="2" borderId="0" xfId="3" applyNumberFormat="1" applyFont="1" applyFill="1" applyBorder="1" applyAlignment="1"/>
    <xf numFmtId="0" fontId="18" fillId="2" borderId="0" xfId="0" applyFont="1" applyFill="1" applyAlignment="1"/>
    <xf numFmtId="0" fontId="12" fillId="2" borderId="0" xfId="0" applyFont="1" applyFill="1" applyAlignment="1"/>
    <xf numFmtId="0" fontId="4" fillId="2" borderId="0" xfId="0" applyFont="1" applyFill="1" applyAlignment="1"/>
    <xf numFmtId="0" fontId="22" fillId="0" borderId="29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2" borderId="34" xfId="0" applyNumberFormat="1" applyFont="1" applyFill="1" applyBorder="1" applyAlignment="1">
      <alignment horizontal="center"/>
    </xf>
    <xf numFmtId="4" fontId="10" fillId="2" borderId="23" xfId="0" applyNumberFormat="1" applyFont="1" applyFill="1" applyBorder="1" applyAlignment="1">
      <alignment horizontal="center"/>
    </xf>
    <xf numFmtId="4" fontId="10" fillId="2" borderId="33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4" fontId="10" fillId="2" borderId="11" xfId="1" applyFont="1" applyFill="1" applyBorder="1" applyAlignment="1">
      <alignment horizontal="center"/>
    </xf>
    <xf numFmtId="164" fontId="10" fillId="2" borderId="12" xfId="1" applyFont="1" applyFill="1" applyBorder="1" applyAlignment="1">
      <alignment horizontal="center"/>
    </xf>
    <xf numFmtId="164" fontId="10" fillId="2" borderId="10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22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2" xfId="0" applyNumberFormat="1" applyFont="1" applyFill="1" applyBorder="1" applyAlignment="1">
      <alignment horizontal="center"/>
    </xf>
    <xf numFmtId="2" fontId="10" fillId="2" borderId="40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/>
    <xf numFmtId="0" fontId="22" fillId="0" borderId="44" xfId="0" applyFont="1" applyBorder="1" applyAlignment="1"/>
    <xf numFmtId="0" fontId="22" fillId="0" borderId="45" xfId="0" applyFont="1" applyBorder="1" applyAlignme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165" fontId="8" fillId="3" borderId="5" xfId="1" applyNumberFormat="1" applyFont="1" applyFill="1" applyBorder="1" applyAlignment="1"/>
    <xf numFmtId="165" fontId="9" fillId="2" borderId="5" xfId="1" applyNumberFormat="1" applyFont="1" applyFill="1" applyBorder="1" applyAlignment="1">
      <alignment horizontal="center"/>
    </xf>
    <xf numFmtId="165" fontId="9" fillId="2" borderId="5" xfId="1" applyNumberFormat="1" applyFont="1" applyFill="1" applyBorder="1" applyAlignment="1"/>
    <xf numFmtId="0" fontId="23" fillId="0" borderId="5" xfId="6" applyFont="1" applyBorder="1" applyAlignment="1"/>
    <xf numFmtId="0" fontId="25" fillId="2" borderId="29" xfId="5" applyFont="1" applyFill="1" applyBorder="1" applyAlignment="1">
      <alignment horizontal="left"/>
    </xf>
    <xf numFmtId="0" fontId="25" fillId="2" borderId="51" xfId="5" applyFont="1" applyFill="1" applyBorder="1" applyAlignment="1"/>
    <xf numFmtId="0" fontId="26" fillId="2" borderId="51" xfId="5" applyFont="1" applyFill="1" applyBorder="1" applyAlignment="1"/>
    <xf numFmtId="0" fontId="26" fillId="2" borderId="52" xfId="5" applyFont="1" applyFill="1" applyBorder="1" applyAlignment="1"/>
    <xf numFmtId="0" fontId="8" fillId="2" borderId="19" xfId="5" applyFont="1" applyFill="1" applyBorder="1" applyAlignment="1">
      <alignment horizontal="center"/>
    </xf>
    <xf numFmtId="165" fontId="8" fillId="3" borderId="27" xfId="1" applyNumberFormat="1" applyFont="1" applyFill="1" applyBorder="1" applyAlignment="1"/>
    <xf numFmtId="165" fontId="9" fillId="2" borderId="27" xfId="1" applyNumberFormat="1" applyFont="1" applyFill="1" applyBorder="1" applyAlignment="1">
      <alignment horizontal="center"/>
    </xf>
    <xf numFmtId="165" fontId="9" fillId="2" borderId="4" xfId="1" applyNumberFormat="1" applyFont="1" applyFill="1" applyBorder="1" applyAlignment="1">
      <alignment horizontal="center"/>
    </xf>
    <xf numFmtId="165" fontId="9" fillId="2" borderId="27" xfId="1" applyNumberFormat="1" applyFont="1" applyFill="1" applyBorder="1" applyAlignment="1"/>
    <xf numFmtId="165" fontId="9" fillId="0" borderId="4" xfId="1" applyNumberFormat="1" applyFont="1" applyBorder="1" applyAlignment="1"/>
    <xf numFmtId="165" fontId="9" fillId="2" borderId="28" xfId="1" applyNumberFormat="1" applyFont="1" applyFill="1" applyBorder="1" applyAlignment="1"/>
    <xf numFmtId="165" fontId="9" fillId="0" borderId="17" xfId="1" applyNumberFormat="1" applyFont="1" applyBorder="1" applyAlignment="1"/>
  </cellXfs>
  <cellStyles count="10">
    <cellStyle name="Comma" xfId="1" builtinId="3"/>
    <cellStyle name="Comma 2" xfId="2"/>
    <cellStyle name="Comma 4" xfId="3"/>
    <cellStyle name="Normal" xfId="0" builtinId="0"/>
    <cellStyle name="Normal 2" xfId="4"/>
    <cellStyle name="Normal 2 2" xfId="5"/>
    <cellStyle name="Normal 2 3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0</xdr:rowOff>
    </xdr:from>
    <xdr:to>
      <xdr:col>12</xdr:col>
      <xdr:colOff>257175</xdr:colOff>
      <xdr:row>7</xdr:row>
      <xdr:rowOff>0</xdr:rowOff>
    </xdr:to>
    <xdr:pic>
      <xdr:nvPicPr>
        <xdr:cNvPr id="1208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80486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2009775</xdr:colOff>
      <xdr:row>0</xdr:row>
      <xdr:rowOff>66675</xdr:rowOff>
    </xdr:from>
    <xdr:to>
      <xdr:col>9</xdr:col>
      <xdr:colOff>390525</xdr:colOff>
      <xdr:row>9</xdr:row>
      <xdr:rowOff>152400</xdr:rowOff>
    </xdr:to>
    <xdr:pic>
      <xdr:nvPicPr>
        <xdr:cNvPr id="2232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6675"/>
          <a:ext cx="803910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66675</xdr:rowOff>
    </xdr:from>
    <xdr:to>
      <xdr:col>4</xdr:col>
      <xdr:colOff>666750</xdr:colOff>
      <xdr:row>9</xdr:row>
      <xdr:rowOff>76200</xdr:rowOff>
    </xdr:to>
    <xdr:pic>
      <xdr:nvPicPr>
        <xdr:cNvPr id="3242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667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10</xdr:row>
      <xdr:rowOff>9525</xdr:rowOff>
    </xdr:to>
    <xdr:pic>
      <xdr:nvPicPr>
        <xdr:cNvPr id="6146" name="Imazh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61925"/>
          <a:ext cx="59055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3"/>
  <sheetViews>
    <sheetView tabSelected="1" view="pageBreakPreview" zoomScaleNormal="100" zoomScaleSheetLayoutView="100" workbookViewId="0">
      <selection activeCell="K12" sqref="K12"/>
    </sheetView>
  </sheetViews>
  <sheetFormatPr defaultColWidth="85.7109375" defaultRowHeight="12.95" customHeight="1" x14ac:dyDescent="0.25"/>
  <cols>
    <col min="1" max="1" width="11.42578125" style="2" customWidth="1"/>
    <col min="2" max="2" width="35.28515625" style="2" customWidth="1"/>
    <col min="3" max="3" width="13.7109375" style="2" customWidth="1"/>
    <col min="4" max="4" width="13.7109375" style="4" customWidth="1"/>
    <col min="5" max="5" width="13.7109375" style="2" customWidth="1"/>
    <col min="6" max="6" width="13.7109375" style="4" customWidth="1"/>
    <col min="7" max="7" width="13.7109375" style="2" customWidth="1"/>
    <col min="8" max="8" width="13.7109375" style="4" customWidth="1"/>
    <col min="9" max="9" width="13.7109375" style="2" customWidth="1"/>
    <col min="10" max="10" width="13.7109375" style="4" customWidth="1"/>
    <col min="11" max="15" width="13.7109375" style="2" customWidth="1"/>
    <col min="16" max="16384" width="85.7109375" style="2"/>
  </cols>
  <sheetData>
    <row r="1" spans="1:15" ht="12.95" customHeight="1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ht="12.95" customHeight="1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2.95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2.95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2.95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2.95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2.95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2.95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2.95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2.95" customHeight="1" x14ac:dyDescent="0.25">
      <c r="A10" s="9"/>
      <c r="B10" s="38" t="s">
        <v>45</v>
      </c>
      <c r="C10" s="102"/>
      <c r="D10" s="103"/>
      <c r="E10" s="104"/>
      <c r="F10" s="103"/>
      <c r="G10" s="104"/>
      <c r="H10" s="103"/>
      <c r="I10" s="104"/>
      <c r="J10" s="103"/>
      <c r="K10" s="104"/>
      <c r="L10" s="104"/>
      <c r="M10" s="105"/>
      <c r="N10" s="105"/>
      <c r="O10" s="105"/>
    </row>
    <row r="11" spans="1:15" ht="12.95" customHeight="1" thickBot="1" x14ac:dyDescent="0.3">
      <c r="A11" s="9"/>
      <c r="B11" s="66"/>
      <c r="C11" s="104"/>
      <c r="D11" s="103"/>
      <c r="E11" s="104"/>
      <c r="F11" s="103"/>
      <c r="G11" s="104"/>
      <c r="H11" s="103"/>
      <c r="I11" s="104"/>
      <c r="J11" s="103"/>
      <c r="K11" s="104"/>
      <c r="L11" s="104"/>
      <c r="M11" s="105"/>
      <c r="N11" s="105"/>
      <c r="O11" s="105"/>
    </row>
    <row r="12" spans="1:15" s="3" customFormat="1" ht="12.95" customHeight="1" x14ac:dyDescent="0.25">
      <c r="A12" s="185" t="s">
        <v>37</v>
      </c>
      <c r="B12" s="187" t="s">
        <v>46</v>
      </c>
      <c r="C12" s="177" t="s">
        <v>51</v>
      </c>
      <c r="D12" s="178"/>
      <c r="E12" s="177" t="s">
        <v>50</v>
      </c>
      <c r="F12" s="178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s="3" customFormat="1" ht="12.95" customHeight="1" x14ac:dyDescent="0.25">
      <c r="A13" s="186"/>
      <c r="B13" s="188"/>
      <c r="C13" s="106" t="s">
        <v>40</v>
      </c>
      <c r="D13" s="107" t="s">
        <v>44</v>
      </c>
      <c r="E13" s="106" t="s">
        <v>40</v>
      </c>
      <c r="F13" s="107" t="s">
        <v>44</v>
      </c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s="3" customFormat="1" ht="12.95" customHeight="1" x14ac:dyDescent="0.25">
      <c r="A14" s="48" t="s">
        <v>0</v>
      </c>
      <c r="B14" s="108" t="s">
        <v>1</v>
      </c>
      <c r="C14" s="109">
        <v>838528</v>
      </c>
      <c r="D14" s="110">
        <v>2065.2593116032981</v>
      </c>
      <c r="E14" s="109">
        <v>1780102</v>
      </c>
      <c r="F14" s="110">
        <v>4578.71061998</v>
      </c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s="3" customFormat="1" ht="12.95" customHeight="1" x14ac:dyDescent="0.25">
      <c r="A15" s="34"/>
      <c r="B15" s="111" t="s">
        <v>33</v>
      </c>
      <c r="C15" s="112"/>
      <c r="D15" s="113"/>
      <c r="E15" s="112"/>
      <c r="F15" s="113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ht="12.95" customHeight="1" thickBot="1" x14ac:dyDescent="0.3">
      <c r="A16" s="84"/>
      <c r="B16" s="114" t="s">
        <v>34</v>
      </c>
      <c r="C16" s="115">
        <v>1030371</v>
      </c>
      <c r="D16" s="116">
        <v>2065.2593116032981</v>
      </c>
      <c r="E16" s="115">
        <v>1780102</v>
      </c>
      <c r="F16" s="116">
        <v>4578.71061998</v>
      </c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12.95" customHeight="1" x14ac:dyDescent="0.25">
      <c r="A17" s="9"/>
      <c r="B17" s="117"/>
      <c r="C17" s="102"/>
      <c r="D17" s="103"/>
      <c r="E17" s="104"/>
      <c r="F17" s="103"/>
      <c r="G17" s="104"/>
      <c r="H17" s="103"/>
      <c r="I17" s="104"/>
      <c r="J17" s="103"/>
      <c r="K17" s="104"/>
      <c r="L17" s="104"/>
      <c r="M17" s="105"/>
      <c r="N17" s="105"/>
      <c r="O17" s="105"/>
    </row>
    <row r="18" spans="1:15" ht="12.95" customHeight="1" x14ac:dyDescent="0.25">
      <c r="A18" s="9"/>
      <c r="B18" s="38" t="s">
        <v>62</v>
      </c>
      <c r="C18" s="102"/>
      <c r="D18" s="103"/>
      <c r="E18" s="104"/>
      <c r="F18" s="103"/>
      <c r="G18" s="104"/>
      <c r="H18" s="103"/>
      <c r="I18" s="104"/>
      <c r="J18" s="103"/>
      <c r="K18" s="104"/>
      <c r="L18" s="104"/>
      <c r="M18" s="105"/>
      <c r="N18" s="105"/>
      <c r="O18" s="105"/>
    </row>
    <row r="19" spans="1:15" ht="12.95" customHeight="1" thickBot="1" x14ac:dyDescent="0.3">
      <c r="A19" s="9"/>
      <c r="B19" s="66"/>
      <c r="C19" s="104"/>
      <c r="D19" s="103"/>
      <c r="E19" s="104"/>
      <c r="F19" s="103"/>
      <c r="G19" s="104"/>
      <c r="H19" s="103"/>
      <c r="I19" s="104"/>
      <c r="J19" s="103"/>
      <c r="K19" s="104"/>
      <c r="L19" s="104"/>
      <c r="M19" s="105"/>
      <c r="N19" s="105"/>
      <c r="O19" s="105"/>
    </row>
    <row r="20" spans="1:15" s="3" customFormat="1" ht="12.95" customHeight="1" x14ac:dyDescent="0.25">
      <c r="A20" s="185" t="s">
        <v>37</v>
      </c>
      <c r="B20" s="187" t="s">
        <v>2</v>
      </c>
      <c r="C20" s="177" t="s">
        <v>57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79" t="s">
        <v>26</v>
      </c>
    </row>
    <row r="21" spans="1:15" s="3" customFormat="1" ht="12.95" customHeight="1" x14ac:dyDescent="0.25">
      <c r="A21" s="186"/>
      <c r="B21" s="188"/>
      <c r="C21" s="106" t="s">
        <v>3</v>
      </c>
      <c r="D21" s="106" t="s">
        <v>4</v>
      </c>
      <c r="E21" s="106" t="s">
        <v>5</v>
      </c>
      <c r="F21" s="106" t="s">
        <v>6</v>
      </c>
      <c r="G21" s="106" t="s">
        <v>7</v>
      </c>
      <c r="H21" s="106" t="s">
        <v>8</v>
      </c>
      <c r="I21" s="106" t="s">
        <v>9</v>
      </c>
      <c r="J21" s="106" t="s">
        <v>10</v>
      </c>
      <c r="K21" s="106" t="s">
        <v>11</v>
      </c>
      <c r="L21" s="106" t="s">
        <v>12</v>
      </c>
      <c r="M21" s="106" t="s">
        <v>25</v>
      </c>
      <c r="N21" s="118" t="s">
        <v>13</v>
      </c>
      <c r="O21" s="180"/>
    </row>
    <row r="22" spans="1:15" s="3" customFormat="1" ht="12.95" customHeight="1" x14ac:dyDescent="0.25">
      <c r="A22" s="48" t="s">
        <v>0</v>
      </c>
      <c r="B22" s="108" t="s">
        <v>1</v>
      </c>
      <c r="C22" s="109">
        <f>SUM(C23:C24)</f>
        <v>201387</v>
      </c>
      <c r="D22" s="109">
        <f t="shared" ref="D22:N22" si="0">SUM(D23:D24)</f>
        <v>189676</v>
      </c>
      <c r="E22" s="109">
        <f t="shared" si="0"/>
        <v>210714</v>
      </c>
      <c r="F22" s="109">
        <f t="shared" si="0"/>
        <v>218773</v>
      </c>
      <c r="G22" s="109">
        <f t="shared" si="0"/>
        <v>232714</v>
      </c>
      <c r="H22" s="109">
        <f t="shared" si="0"/>
        <v>0</v>
      </c>
      <c r="I22" s="109">
        <f t="shared" si="0"/>
        <v>0</v>
      </c>
      <c r="J22" s="109">
        <f t="shared" si="0"/>
        <v>0</v>
      </c>
      <c r="K22" s="109">
        <f t="shared" si="0"/>
        <v>0</v>
      </c>
      <c r="L22" s="109">
        <f t="shared" si="0"/>
        <v>0</v>
      </c>
      <c r="M22" s="109">
        <f t="shared" si="0"/>
        <v>0</v>
      </c>
      <c r="N22" s="109">
        <f t="shared" si="0"/>
        <v>0</v>
      </c>
      <c r="O22" s="119">
        <f>SUM(C22:N22)</f>
        <v>1053264</v>
      </c>
    </row>
    <row r="23" spans="1:15" s="3" customFormat="1" ht="12.95" customHeight="1" x14ac:dyDescent="0.25">
      <c r="A23" s="34"/>
      <c r="B23" s="111" t="s">
        <v>33</v>
      </c>
      <c r="C23" s="112"/>
      <c r="D23" s="120"/>
      <c r="E23" s="50"/>
      <c r="F23" s="121"/>
      <c r="G23" s="121"/>
      <c r="H23" s="121"/>
      <c r="I23" s="121"/>
      <c r="J23" s="121"/>
      <c r="K23" s="121"/>
      <c r="L23" s="121"/>
      <c r="M23" s="112"/>
      <c r="N23" s="122"/>
      <c r="O23" s="123"/>
    </row>
    <row r="24" spans="1:15" ht="12.95" customHeight="1" x14ac:dyDescent="0.25">
      <c r="A24" s="49"/>
      <c r="B24" s="111" t="s">
        <v>34</v>
      </c>
      <c r="C24" s="42">
        <v>201387</v>
      </c>
      <c r="D24" s="124">
        <v>189676</v>
      </c>
      <c r="E24" s="67">
        <v>210714</v>
      </c>
      <c r="F24" s="67">
        <v>218773</v>
      </c>
      <c r="G24" s="67">
        <v>232714</v>
      </c>
      <c r="H24" s="124"/>
      <c r="I24" s="124"/>
      <c r="J24" s="124"/>
      <c r="K24" s="124"/>
      <c r="L24" s="124"/>
      <c r="M24" s="124"/>
      <c r="N24" s="125"/>
      <c r="O24" s="126">
        <f>SUM(C24:N24)</f>
        <v>1053264</v>
      </c>
    </row>
    <row r="25" spans="1:15" ht="12.95" customHeight="1" x14ac:dyDescent="0.25">
      <c r="A25" s="9"/>
      <c r="B25" s="104"/>
      <c r="C25" s="104"/>
      <c r="D25" s="103"/>
      <c r="E25" s="104"/>
      <c r="F25" s="103"/>
      <c r="G25" s="104"/>
      <c r="H25" s="103"/>
      <c r="I25" s="104"/>
      <c r="J25" s="103"/>
      <c r="K25" s="104"/>
      <c r="L25" s="104"/>
      <c r="M25" s="104"/>
      <c r="N25" s="104"/>
      <c r="O25" s="127"/>
    </row>
    <row r="26" spans="1:15" ht="12.95" customHeight="1" x14ac:dyDescent="0.25">
      <c r="A26" s="190" t="s">
        <v>37</v>
      </c>
      <c r="B26" s="189" t="s">
        <v>48</v>
      </c>
      <c r="C26" s="181" t="s">
        <v>50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3"/>
      <c r="O26" s="184" t="s">
        <v>26</v>
      </c>
    </row>
    <row r="27" spans="1:15" ht="12.95" customHeight="1" x14ac:dyDescent="0.25">
      <c r="A27" s="186"/>
      <c r="B27" s="188"/>
      <c r="C27" s="36" t="s">
        <v>3</v>
      </c>
      <c r="D27" s="36" t="s">
        <v>4</v>
      </c>
      <c r="E27" s="36" t="s">
        <v>5</v>
      </c>
      <c r="F27" s="36" t="s">
        <v>6</v>
      </c>
      <c r="G27" s="36" t="s">
        <v>7</v>
      </c>
      <c r="H27" s="36" t="s">
        <v>8</v>
      </c>
      <c r="I27" s="36" t="s">
        <v>9</v>
      </c>
      <c r="J27" s="36" t="s">
        <v>10</v>
      </c>
      <c r="K27" s="36" t="s">
        <v>11</v>
      </c>
      <c r="L27" s="36" t="s">
        <v>12</v>
      </c>
      <c r="M27" s="36" t="s">
        <v>25</v>
      </c>
      <c r="N27" s="128" t="s">
        <v>13</v>
      </c>
      <c r="O27" s="180"/>
    </row>
    <row r="28" spans="1:15" ht="18" x14ac:dyDescent="0.25">
      <c r="A28" s="48" t="s">
        <v>0</v>
      </c>
      <c r="B28" s="108" t="s">
        <v>1</v>
      </c>
      <c r="C28" s="129">
        <f t="shared" ref="C28:N28" si="1">SUM(C29:C30)</f>
        <v>589.82966483999996</v>
      </c>
      <c r="D28" s="129">
        <f t="shared" si="1"/>
        <v>598.58651750999979</v>
      </c>
      <c r="E28" s="129">
        <f t="shared" si="1"/>
        <v>643.17877911999994</v>
      </c>
      <c r="F28" s="129">
        <f t="shared" si="1"/>
        <v>628.03899226999999</v>
      </c>
      <c r="G28" s="129">
        <f t="shared" si="1"/>
        <v>619.85308422000003</v>
      </c>
      <c r="H28" s="129">
        <f t="shared" si="1"/>
        <v>0</v>
      </c>
      <c r="I28" s="129">
        <f t="shared" si="1"/>
        <v>0</v>
      </c>
      <c r="J28" s="129">
        <f t="shared" si="1"/>
        <v>0</v>
      </c>
      <c r="K28" s="129">
        <f t="shared" si="1"/>
        <v>0</v>
      </c>
      <c r="L28" s="129">
        <f t="shared" si="1"/>
        <v>0</v>
      </c>
      <c r="M28" s="129">
        <f t="shared" si="1"/>
        <v>0</v>
      </c>
      <c r="N28" s="129">
        <f t="shared" si="1"/>
        <v>0</v>
      </c>
      <c r="O28" s="110">
        <f>SUM(C28:N28)</f>
        <v>3079.4870379599997</v>
      </c>
    </row>
    <row r="29" spans="1:15" ht="18" x14ac:dyDescent="0.25">
      <c r="A29" s="34"/>
      <c r="B29" s="111" t="s">
        <v>33</v>
      </c>
      <c r="C29" s="130"/>
      <c r="D29" s="120"/>
      <c r="E29" s="131"/>
      <c r="F29" s="121"/>
      <c r="G29" s="121"/>
      <c r="H29" s="132"/>
      <c r="I29" s="132"/>
      <c r="J29" s="121"/>
      <c r="K29" s="121"/>
      <c r="L29" s="121"/>
      <c r="M29" s="112"/>
      <c r="N29" s="122"/>
      <c r="O29" s="133"/>
    </row>
    <row r="30" spans="1:15" ht="12.95" customHeight="1" thickBot="1" x14ac:dyDescent="0.3">
      <c r="A30" s="14"/>
      <c r="B30" s="114" t="s">
        <v>34</v>
      </c>
      <c r="C30" s="47">
        <v>589.82966483999996</v>
      </c>
      <c r="D30" s="134">
        <v>598.58651750999979</v>
      </c>
      <c r="E30" s="135">
        <v>643.17877911999994</v>
      </c>
      <c r="F30" s="135">
        <v>628.03899226999999</v>
      </c>
      <c r="G30" s="135">
        <v>619.85308422000003</v>
      </c>
      <c r="H30" s="135"/>
      <c r="I30" s="135"/>
      <c r="J30" s="135"/>
      <c r="K30" s="135"/>
      <c r="L30" s="135"/>
      <c r="M30" s="135"/>
      <c r="N30" s="136"/>
      <c r="O30" s="137">
        <f>SUM(C30:N30)</f>
        <v>3079.4870379599997</v>
      </c>
    </row>
    <row r="31" spans="1:15" ht="12.95" customHeight="1" x14ac:dyDescent="0.25">
      <c r="A31" s="13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1:15" ht="12.95" customHeight="1" x14ac:dyDescent="0.25">
      <c r="A32" s="142" t="s">
        <v>14</v>
      </c>
      <c r="B32" s="142"/>
      <c r="C32" s="105"/>
      <c r="D32" s="157"/>
      <c r="E32" s="15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95" customHeight="1" x14ac:dyDescent="0.25">
      <c r="A33" s="142" t="s">
        <v>15</v>
      </c>
      <c r="B33" s="142"/>
      <c r="C33" s="105"/>
      <c r="D33" s="157"/>
      <c r="E33" s="15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95" customHeight="1" x14ac:dyDescent="0.25">
      <c r="A34" s="7"/>
      <c r="B34" s="7"/>
      <c r="C34" s="7"/>
      <c r="D34" s="157"/>
      <c r="E34" s="15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95" customHeight="1" x14ac:dyDescent="0.25">
      <c r="D35" s="2"/>
      <c r="F35" s="2"/>
      <c r="H35" s="2"/>
      <c r="J35" s="2"/>
    </row>
    <row r="36" spans="1:15" ht="12.95" customHeight="1" x14ac:dyDescent="0.25">
      <c r="D36" s="2"/>
      <c r="F36" s="2"/>
      <c r="H36" s="2"/>
      <c r="J36" s="2"/>
    </row>
    <row r="37" spans="1:15" ht="12.95" customHeight="1" x14ac:dyDescent="0.25">
      <c r="D37" s="2"/>
      <c r="F37" s="2"/>
      <c r="H37" s="2"/>
      <c r="J37" s="2"/>
    </row>
    <row r="38" spans="1:15" ht="12.95" customHeight="1" x14ac:dyDescent="0.25">
      <c r="D38" s="2"/>
      <c r="F38" s="2"/>
      <c r="H38" s="2"/>
      <c r="J38" s="2"/>
    </row>
    <row r="39" spans="1:15" ht="12.95" customHeight="1" x14ac:dyDescent="0.25">
      <c r="D39" s="2"/>
      <c r="F39" s="2"/>
      <c r="H39" s="2"/>
      <c r="J39" s="2"/>
    </row>
    <row r="40" spans="1:15" ht="12.95" customHeight="1" x14ac:dyDescent="0.25">
      <c r="D40" s="2"/>
      <c r="F40" s="2"/>
      <c r="H40" s="2"/>
      <c r="J40" s="2"/>
    </row>
    <row r="41" spans="1:15" ht="12.95" customHeight="1" x14ac:dyDescent="0.25">
      <c r="D41" s="2"/>
      <c r="F41" s="2"/>
      <c r="H41" s="2"/>
      <c r="J41" s="2"/>
    </row>
    <row r="42" spans="1:15" ht="12.95" customHeight="1" x14ac:dyDescent="0.25">
      <c r="D42" s="2"/>
      <c r="F42" s="2"/>
      <c r="H42" s="2"/>
      <c r="J42" s="2"/>
    </row>
    <row r="43" spans="1:15" ht="12.95" customHeight="1" x14ac:dyDescent="0.25">
      <c r="D43" s="2"/>
      <c r="F43" s="2"/>
      <c r="H43" s="2"/>
      <c r="J43" s="2"/>
    </row>
    <row r="44" spans="1:15" ht="12.95" customHeight="1" x14ac:dyDescent="0.25">
      <c r="D44" s="2"/>
      <c r="F44" s="2"/>
      <c r="H44" s="2"/>
      <c r="J44" s="2"/>
    </row>
    <row r="45" spans="1:15" ht="12.95" customHeight="1" x14ac:dyDescent="0.25">
      <c r="D45" s="2"/>
      <c r="F45" s="2"/>
      <c r="H45" s="2"/>
      <c r="J45" s="2"/>
    </row>
    <row r="46" spans="1:15" ht="12.95" customHeight="1" x14ac:dyDescent="0.25">
      <c r="D46" s="2"/>
      <c r="F46" s="2"/>
      <c r="H46" s="2"/>
      <c r="J46" s="2"/>
    </row>
    <row r="47" spans="1:15" ht="12.95" customHeight="1" x14ac:dyDescent="0.25">
      <c r="D47" s="2"/>
      <c r="F47" s="2"/>
      <c r="H47" s="2"/>
      <c r="J47" s="2"/>
    </row>
    <row r="48" spans="1:15" ht="12.95" customHeight="1" x14ac:dyDescent="0.25">
      <c r="D48" s="2"/>
      <c r="F48" s="2"/>
      <c r="H48" s="2"/>
      <c r="J48" s="2"/>
    </row>
    <row r="49" spans="4:10" ht="12.95" customHeight="1" x14ac:dyDescent="0.25">
      <c r="D49" s="2"/>
      <c r="F49" s="2"/>
      <c r="H49" s="2"/>
      <c r="J49" s="2"/>
    </row>
    <row r="50" spans="4:10" ht="12.95" customHeight="1" x14ac:dyDescent="0.25">
      <c r="D50" s="2"/>
      <c r="F50" s="2"/>
      <c r="H50" s="2"/>
      <c r="J50" s="2"/>
    </row>
    <row r="51" spans="4:10" ht="12.95" customHeight="1" x14ac:dyDescent="0.25">
      <c r="D51" s="2"/>
      <c r="F51" s="2"/>
      <c r="H51" s="2"/>
      <c r="J51" s="2"/>
    </row>
    <row r="52" spans="4:10" ht="12.95" customHeight="1" x14ac:dyDescent="0.25">
      <c r="D52" s="2"/>
      <c r="F52" s="2"/>
      <c r="H52" s="2"/>
      <c r="J52" s="2"/>
    </row>
    <row r="53" spans="4:10" ht="12.95" customHeight="1" x14ac:dyDescent="0.25">
      <c r="D53" s="2"/>
      <c r="F53" s="2"/>
      <c r="H53" s="2"/>
      <c r="J53" s="2"/>
    </row>
    <row r="54" spans="4:10" ht="12.95" customHeight="1" x14ac:dyDescent="0.25">
      <c r="D54" s="2"/>
      <c r="F54" s="2"/>
      <c r="H54" s="2"/>
      <c r="J54" s="2"/>
    </row>
    <row r="55" spans="4:10" ht="12.95" customHeight="1" x14ac:dyDescent="0.25">
      <c r="D55" s="2"/>
      <c r="F55" s="2"/>
      <c r="H55" s="2"/>
      <c r="J55" s="2"/>
    </row>
    <row r="56" spans="4:10" ht="12.95" customHeight="1" x14ac:dyDescent="0.25">
      <c r="D56" s="2"/>
      <c r="F56" s="2"/>
      <c r="H56" s="2"/>
      <c r="J56" s="2"/>
    </row>
    <row r="57" spans="4:10" ht="12.95" customHeight="1" x14ac:dyDescent="0.25">
      <c r="D57" s="2"/>
      <c r="F57" s="2"/>
      <c r="H57" s="2"/>
      <c r="J57" s="2"/>
    </row>
    <row r="58" spans="4:10" ht="12.95" customHeight="1" x14ac:dyDescent="0.25">
      <c r="D58" s="2"/>
      <c r="F58" s="2"/>
      <c r="H58" s="2"/>
      <c r="J58" s="2"/>
    </row>
    <row r="59" spans="4:10" ht="12.95" customHeight="1" x14ac:dyDescent="0.25">
      <c r="D59" s="2"/>
      <c r="F59" s="2"/>
      <c r="H59" s="2"/>
      <c r="J59" s="2"/>
    </row>
    <row r="60" spans="4:10" ht="12.95" customHeight="1" x14ac:dyDescent="0.25">
      <c r="D60" s="2"/>
      <c r="F60" s="2"/>
      <c r="H60" s="2"/>
      <c r="J60" s="2"/>
    </row>
    <row r="61" spans="4:10" ht="12.95" customHeight="1" x14ac:dyDescent="0.25">
      <c r="D61" s="2"/>
      <c r="F61" s="2"/>
      <c r="H61" s="2"/>
      <c r="J61" s="2"/>
    </row>
    <row r="62" spans="4:10" ht="12.95" customHeight="1" x14ac:dyDescent="0.25">
      <c r="D62" s="2"/>
      <c r="F62" s="2"/>
      <c r="H62" s="2"/>
      <c r="J62" s="2"/>
    </row>
    <row r="63" spans="4:10" ht="12.95" customHeight="1" x14ac:dyDescent="0.25">
      <c r="D63" s="2"/>
      <c r="F63" s="2"/>
      <c r="H63" s="2"/>
      <c r="J63" s="2"/>
    </row>
    <row r="64" spans="4:10" ht="12.95" customHeight="1" x14ac:dyDescent="0.25">
      <c r="D64" s="2"/>
      <c r="F64" s="2"/>
      <c r="H64" s="2"/>
      <c r="J64" s="2"/>
    </row>
    <row r="65" spans="4:10" ht="12.95" customHeight="1" x14ac:dyDescent="0.25">
      <c r="D65" s="2"/>
      <c r="F65" s="2"/>
      <c r="H65" s="2"/>
      <c r="J65" s="2"/>
    </row>
    <row r="66" spans="4:10" ht="12.95" customHeight="1" x14ac:dyDescent="0.25">
      <c r="D66" s="2"/>
      <c r="F66" s="2"/>
      <c r="H66" s="2"/>
      <c r="J66" s="2"/>
    </row>
    <row r="67" spans="4:10" ht="12.95" customHeight="1" x14ac:dyDescent="0.25">
      <c r="D67" s="2"/>
      <c r="F67" s="2"/>
      <c r="H67" s="2"/>
      <c r="J67" s="2"/>
    </row>
    <row r="68" spans="4:10" ht="12.95" customHeight="1" x14ac:dyDescent="0.25">
      <c r="D68" s="2"/>
      <c r="F68" s="2"/>
      <c r="H68" s="2"/>
      <c r="J68" s="2"/>
    </row>
    <row r="69" spans="4:10" ht="12.95" customHeight="1" x14ac:dyDescent="0.25">
      <c r="D69" s="2"/>
      <c r="F69" s="2"/>
      <c r="H69" s="2"/>
      <c r="J69" s="2"/>
    </row>
    <row r="70" spans="4:10" ht="12.95" customHeight="1" x14ac:dyDescent="0.25">
      <c r="D70" s="2"/>
      <c r="F70" s="2"/>
      <c r="H70" s="2"/>
      <c r="J70" s="2"/>
    </row>
    <row r="71" spans="4:10" ht="12.95" customHeight="1" x14ac:dyDescent="0.25">
      <c r="D71" s="2"/>
      <c r="F71" s="2"/>
      <c r="H71" s="2"/>
      <c r="J71" s="2"/>
    </row>
    <row r="72" spans="4:10" ht="12.95" customHeight="1" x14ac:dyDescent="0.25">
      <c r="D72" s="2"/>
      <c r="F72" s="2"/>
      <c r="H72" s="2"/>
      <c r="J72" s="2"/>
    </row>
    <row r="73" spans="4:10" ht="12.95" customHeight="1" x14ac:dyDescent="0.25">
      <c r="D73" s="2"/>
      <c r="F73" s="2"/>
      <c r="H73" s="2"/>
      <c r="J73" s="2"/>
    </row>
    <row r="74" spans="4:10" ht="12.95" customHeight="1" x14ac:dyDescent="0.25">
      <c r="D74" s="2"/>
      <c r="F74" s="2"/>
      <c r="H74" s="2"/>
      <c r="J74" s="2"/>
    </row>
    <row r="75" spans="4:10" ht="12.95" customHeight="1" x14ac:dyDescent="0.25">
      <c r="D75" s="2"/>
      <c r="F75" s="2"/>
      <c r="H75" s="2"/>
      <c r="J75" s="2"/>
    </row>
    <row r="76" spans="4:10" ht="12.95" customHeight="1" x14ac:dyDescent="0.25">
      <c r="D76" s="2"/>
      <c r="F76" s="2"/>
      <c r="H76" s="2"/>
      <c r="J76" s="2"/>
    </row>
    <row r="77" spans="4:10" ht="12.95" customHeight="1" x14ac:dyDescent="0.25">
      <c r="D77" s="2"/>
      <c r="F77" s="2"/>
      <c r="H77" s="2"/>
      <c r="J77" s="2"/>
    </row>
    <row r="78" spans="4:10" ht="12.95" customHeight="1" x14ac:dyDescent="0.25">
      <c r="D78" s="2"/>
      <c r="F78" s="2"/>
      <c r="H78" s="2"/>
      <c r="J78" s="2"/>
    </row>
    <row r="79" spans="4:10" ht="12.95" customHeight="1" x14ac:dyDescent="0.25">
      <c r="D79" s="2"/>
      <c r="F79" s="2"/>
      <c r="H79" s="2"/>
      <c r="J79" s="2"/>
    </row>
    <row r="80" spans="4:10" ht="12.95" customHeight="1" x14ac:dyDescent="0.25">
      <c r="D80" s="2"/>
      <c r="F80" s="2"/>
      <c r="H80" s="2"/>
      <c r="J80" s="2"/>
    </row>
    <row r="81" spans="4:10" ht="12.95" customHeight="1" x14ac:dyDescent="0.25">
      <c r="D81" s="2"/>
      <c r="F81" s="2"/>
      <c r="H81" s="2"/>
      <c r="J81" s="2"/>
    </row>
    <row r="82" spans="4:10" ht="12.95" customHeight="1" x14ac:dyDescent="0.25">
      <c r="D82" s="2"/>
      <c r="F82" s="2"/>
      <c r="H82" s="2"/>
      <c r="J82" s="2"/>
    </row>
    <row r="83" spans="4:10" ht="12.95" customHeight="1" x14ac:dyDescent="0.25">
      <c r="D83" s="2"/>
      <c r="F83" s="2"/>
      <c r="H83" s="2"/>
      <c r="J83" s="2"/>
    </row>
  </sheetData>
  <mergeCells count="12">
    <mergeCell ref="E12:F12"/>
    <mergeCell ref="O20:O21"/>
    <mergeCell ref="C26:N26"/>
    <mergeCell ref="O26:O27"/>
    <mergeCell ref="A12:A13"/>
    <mergeCell ref="B12:B13"/>
    <mergeCell ref="C12:D12"/>
    <mergeCell ref="B26:B27"/>
    <mergeCell ref="B20:B21"/>
    <mergeCell ref="A20:A21"/>
    <mergeCell ref="A26:A27"/>
    <mergeCell ref="C20:N20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5"/>
  <sheetViews>
    <sheetView view="pageBreakPreview" zoomScaleNormal="100" zoomScaleSheetLayoutView="100" workbookViewId="0">
      <selection activeCell="H52" sqref="H52"/>
    </sheetView>
  </sheetViews>
  <sheetFormatPr defaultRowHeight="14.25" x14ac:dyDescent="0.2"/>
  <cols>
    <col min="1" max="1" width="7.5703125" style="5" customWidth="1"/>
    <col min="2" max="2" width="58.140625" style="5" customWidth="1"/>
    <col min="3" max="3" width="12.85546875" style="5" customWidth="1"/>
    <col min="4" max="4" width="12.85546875" style="6" customWidth="1"/>
    <col min="5" max="5" width="12.5703125" style="5" customWidth="1"/>
    <col min="6" max="7" width="12.28515625" style="5" customWidth="1"/>
    <col min="8" max="8" width="12" style="5" customWidth="1"/>
    <col min="9" max="9" width="11.85546875" style="5" customWidth="1"/>
    <col min="10" max="10" width="11.42578125" style="5" customWidth="1"/>
    <col min="11" max="11" width="14.140625" style="5" customWidth="1"/>
    <col min="12" max="12" width="15" style="5" customWidth="1"/>
    <col min="13" max="13" width="13.28515625" style="5" customWidth="1"/>
    <col min="14" max="14" width="12.5703125" style="5" customWidth="1"/>
    <col min="15" max="15" width="15.7109375" style="5" customWidth="1"/>
    <col min="16" max="16384" width="9.140625" style="5"/>
  </cols>
  <sheetData>
    <row r="1" spans="1:15" s="15" customFormat="1" x14ac:dyDescent="0.2">
      <c r="D1" s="16"/>
    </row>
    <row r="2" spans="1:15" s="15" customFormat="1" x14ac:dyDescent="0.2">
      <c r="D2" s="16"/>
    </row>
    <row r="3" spans="1:15" s="15" customFormat="1" x14ac:dyDescent="0.2">
      <c r="D3" s="16"/>
    </row>
    <row r="4" spans="1:15" s="15" customFormat="1" x14ac:dyDescent="0.2">
      <c r="D4" s="16"/>
    </row>
    <row r="5" spans="1:15" s="15" customFormat="1" x14ac:dyDescent="0.2">
      <c r="D5" s="16"/>
    </row>
    <row r="6" spans="1:15" s="15" customFormat="1" x14ac:dyDescent="0.2">
      <c r="D6" s="16"/>
    </row>
    <row r="7" spans="1:15" s="15" customFormat="1" x14ac:dyDescent="0.2">
      <c r="D7" s="16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">
      <c r="A11" s="20"/>
      <c r="B11" s="38" t="s">
        <v>42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" thickBot="1" x14ac:dyDescent="0.25">
      <c r="A12" s="20"/>
      <c r="B12" s="20"/>
      <c r="C12" s="15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4.25" customHeight="1" x14ac:dyDescent="0.2">
      <c r="A13" s="222" t="s">
        <v>24</v>
      </c>
      <c r="B13" s="187" t="s">
        <v>43</v>
      </c>
      <c r="C13" s="220" t="s">
        <v>51</v>
      </c>
      <c r="D13" s="221"/>
      <c r="E13" s="214" t="s">
        <v>52</v>
      </c>
      <c r="F13" s="2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4.25" customHeight="1" x14ac:dyDescent="0.2">
      <c r="A14" s="223"/>
      <c r="B14" s="188"/>
      <c r="C14" s="36" t="s">
        <v>40</v>
      </c>
      <c r="D14" s="143" t="s">
        <v>41</v>
      </c>
      <c r="E14" s="148" t="s">
        <v>40</v>
      </c>
      <c r="F14" s="71" t="s">
        <v>41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customHeight="1" x14ac:dyDescent="0.25">
      <c r="A15" s="224"/>
      <c r="B15" s="72" t="s">
        <v>47</v>
      </c>
      <c r="C15" s="75">
        <f>C16+C20</f>
        <v>1242093</v>
      </c>
      <c r="D15" s="144">
        <f>D16+D20</f>
        <v>5555.0530661900002</v>
      </c>
      <c r="E15" s="149">
        <f>E16+E20</f>
        <v>1843010</v>
      </c>
      <c r="F15" s="150">
        <f>F16+F20</f>
        <v>9256.4536410199998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4.25" customHeight="1" x14ac:dyDescent="0.25">
      <c r="A16" s="89" t="s">
        <v>0</v>
      </c>
      <c r="B16" s="69" t="s">
        <v>19</v>
      </c>
      <c r="C16" s="74">
        <f>C18+C19</f>
        <v>211722</v>
      </c>
      <c r="D16" s="140">
        <f>D18+D19</f>
        <v>2993.0275786300003</v>
      </c>
      <c r="E16" s="151">
        <f>E18+E19</f>
        <v>62908</v>
      </c>
      <c r="F16" s="152">
        <f>F18+F19</f>
        <v>4677.7415611899996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4.25" customHeight="1" x14ac:dyDescent="0.25">
      <c r="A17" s="225"/>
      <c r="B17" s="69" t="s">
        <v>16</v>
      </c>
      <c r="C17" s="228"/>
      <c r="D17" s="229"/>
      <c r="E17" s="230"/>
      <c r="F17" s="231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4.25" customHeight="1" x14ac:dyDescent="0.25">
      <c r="A18" s="226"/>
      <c r="B18" s="69" t="s">
        <v>17</v>
      </c>
      <c r="C18" s="73"/>
      <c r="D18" s="145"/>
      <c r="E18" s="153"/>
      <c r="F18" s="77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4.25" customHeight="1" x14ac:dyDescent="0.2">
      <c r="A19" s="226"/>
      <c r="B19" s="69" t="s">
        <v>18</v>
      </c>
      <c r="C19" s="76">
        <v>211722</v>
      </c>
      <c r="D19" s="146">
        <v>2993.0275786300003</v>
      </c>
      <c r="E19" s="154">
        <v>62908</v>
      </c>
      <c r="F19" s="78">
        <v>4677.7415611899996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4.25" customHeight="1" x14ac:dyDescent="0.25">
      <c r="A20" s="226"/>
      <c r="B20" s="69" t="s">
        <v>20</v>
      </c>
      <c r="C20" s="74">
        <f>C22+C23</f>
        <v>1030371</v>
      </c>
      <c r="D20" s="140">
        <f>D22+D23</f>
        <v>2562.0254875599999</v>
      </c>
      <c r="E20" s="151">
        <f>E22+E23</f>
        <v>1780102</v>
      </c>
      <c r="F20" s="152">
        <f>F22+F23</f>
        <v>4578.7120798300002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 customHeight="1" x14ac:dyDescent="0.25">
      <c r="A21" s="226"/>
      <c r="B21" s="69" t="s">
        <v>16</v>
      </c>
      <c r="C21" s="228"/>
      <c r="D21" s="229"/>
      <c r="E21" s="230"/>
      <c r="F21" s="231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4.25" customHeight="1" x14ac:dyDescent="0.25">
      <c r="A22" s="226"/>
      <c r="B22" s="69" t="s">
        <v>17</v>
      </c>
      <c r="C22" s="79"/>
      <c r="D22" s="141"/>
      <c r="E22" s="155"/>
      <c r="F22" s="80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" customHeight="1" thickBot="1" x14ac:dyDescent="0.25">
      <c r="A23" s="227"/>
      <c r="B23" s="70" t="s">
        <v>18</v>
      </c>
      <c r="C23" s="81">
        <v>1030371</v>
      </c>
      <c r="D23" s="147">
        <v>2562.0254875599999</v>
      </c>
      <c r="E23" s="156">
        <v>1780102</v>
      </c>
      <c r="F23" s="82">
        <v>4578.7120798300002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" customFormat="1" x14ac:dyDescent="0.2">
      <c r="A25" s="20"/>
      <c r="B25" s="38" t="s">
        <v>61</v>
      </c>
      <c r="C25" s="1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1" customFormat="1" ht="15" thickBot="1" x14ac:dyDescent="0.25">
      <c r="A26" s="20"/>
      <c r="B26" s="20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5.75" customHeight="1" x14ac:dyDescent="0.2">
      <c r="A27" s="212" t="s">
        <v>24</v>
      </c>
      <c r="B27" s="203" t="s">
        <v>21</v>
      </c>
      <c r="C27" s="205" t="s">
        <v>57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7"/>
      <c r="O27" s="197" t="s">
        <v>60</v>
      </c>
    </row>
    <row r="28" spans="1:15" ht="17.25" customHeight="1" x14ac:dyDescent="0.2">
      <c r="A28" s="213"/>
      <c r="B28" s="204"/>
      <c r="C28" s="36" t="s">
        <v>3</v>
      </c>
      <c r="D28" s="37" t="s">
        <v>4</v>
      </c>
      <c r="E28" s="36" t="s">
        <v>5</v>
      </c>
      <c r="F28" s="37" t="s">
        <v>6</v>
      </c>
      <c r="G28" s="36" t="s">
        <v>7</v>
      </c>
      <c r="H28" s="37" t="s">
        <v>8</v>
      </c>
      <c r="I28" s="36" t="s">
        <v>9</v>
      </c>
      <c r="J28" s="37" t="s">
        <v>10</v>
      </c>
      <c r="K28" s="36" t="s">
        <v>11</v>
      </c>
      <c r="L28" s="37" t="s">
        <v>12</v>
      </c>
      <c r="M28" s="36" t="s">
        <v>25</v>
      </c>
      <c r="N28" s="37" t="s">
        <v>13</v>
      </c>
      <c r="O28" s="196"/>
    </row>
    <row r="29" spans="1:15" ht="15.75" x14ac:dyDescent="0.25">
      <c r="A29" s="83" t="s">
        <v>0</v>
      </c>
      <c r="B29" s="53" t="s">
        <v>22</v>
      </c>
      <c r="C29" s="41">
        <f>C30+C34</f>
        <v>208600</v>
      </c>
      <c r="D29" s="41">
        <f>D30+D34</f>
        <v>197012</v>
      </c>
      <c r="E29" s="41">
        <f t="shared" ref="E29:N29" si="0">E30+E34</f>
        <v>218366</v>
      </c>
      <c r="F29" s="41">
        <f t="shared" si="0"/>
        <v>226665</v>
      </c>
      <c r="G29" s="41">
        <f t="shared" si="0"/>
        <v>240884</v>
      </c>
      <c r="H29" s="41">
        <f t="shared" si="0"/>
        <v>0</v>
      </c>
      <c r="I29" s="41">
        <f t="shared" si="0"/>
        <v>0</v>
      </c>
      <c r="J29" s="41">
        <f t="shared" si="0"/>
        <v>0</v>
      </c>
      <c r="K29" s="41">
        <f t="shared" si="0"/>
        <v>0</v>
      </c>
      <c r="L29" s="41">
        <f t="shared" si="0"/>
        <v>0</v>
      </c>
      <c r="M29" s="41">
        <f t="shared" si="0"/>
        <v>0</v>
      </c>
      <c r="N29" s="41">
        <f t="shared" si="0"/>
        <v>0</v>
      </c>
      <c r="O29" s="56">
        <f>SUM(C29:N29)</f>
        <v>1091527</v>
      </c>
    </row>
    <row r="30" spans="1:15" ht="15.75" customHeight="1" x14ac:dyDescent="0.25">
      <c r="A30" s="210"/>
      <c r="B30" s="62" t="s">
        <v>19</v>
      </c>
      <c r="C30" s="40">
        <v>7213</v>
      </c>
      <c r="D30" s="40">
        <f t="shared" ref="D30:N30" si="1">D32+D33</f>
        <v>7336</v>
      </c>
      <c r="E30" s="40">
        <f t="shared" si="1"/>
        <v>7652</v>
      </c>
      <c r="F30" s="40">
        <f t="shared" si="1"/>
        <v>7892</v>
      </c>
      <c r="G30" s="40">
        <f t="shared" si="1"/>
        <v>8170</v>
      </c>
      <c r="H30" s="40">
        <f t="shared" si="1"/>
        <v>0</v>
      </c>
      <c r="I30" s="40">
        <f t="shared" si="1"/>
        <v>0</v>
      </c>
      <c r="J30" s="40">
        <f t="shared" si="1"/>
        <v>0</v>
      </c>
      <c r="K30" s="40">
        <f t="shared" si="1"/>
        <v>0</v>
      </c>
      <c r="L30" s="40">
        <f t="shared" si="1"/>
        <v>0</v>
      </c>
      <c r="M30" s="40">
        <f t="shared" si="1"/>
        <v>0</v>
      </c>
      <c r="N30" s="40">
        <f t="shared" si="1"/>
        <v>0</v>
      </c>
      <c r="O30" s="57">
        <f>SUM(C30:N30)</f>
        <v>38263</v>
      </c>
    </row>
    <row r="31" spans="1:15" ht="15.75" customHeight="1" x14ac:dyDescent="0.25">
      <c r="A31" s="210"/>
      <c r="B31" s="62" t="s">
        <v>16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0"/>
      <c r="O31" s="57"/>
    </row>
    <row r="32" spans="1:15" ht="15.75" customHeight="1" x14ac:dyDescent="0.25">
      <c r="A32" s="210"/>
      <c r="B32" s="62" t="s">
        <v>17</v>
      </c>
      <c r="D32" s="40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/>
      <c r="O32" s="57">
        <f>SUM(C32:N32)</f>
        <v>0</v>
      </c>
    </row>
    <row r="33" spans="1:15" ht="15.75" customHeight="1" x14ac:dyDescent="0.2">
      <c r="A33" s="210"/>
      <c r="B33" s="62" t="s">
        <v>18</v>
      </c>
      <c r="C33" s="42">
        <v>7213</v>
      </c>
      <c r="D33" s="42">
        <v>7336</v>
      </c>
      <c r="E33" s="42">
        <v>7652</v>
      </c>
      <c r="F33" s="42">
        <v>7892</v>
      </c>
      <c r="G33" s="42">
        <v>8170</v>
      </c>
      <c r="H33" s="42"/>
      <c r="I33" s="42"/>
      <c r="J33" s="42"/>
      <c r="K33" s="42"/>
      <c r="L33" s="42"/>
      <c r="M33" s="42"/>
      <c r="N33" s="42"/>
      <c r="O33" s="58">
        <f>SUM(C33:N33)</f>
        <v>38263</v>
      </c>
    </row>
    <row r="34" spans="1:15" ht="15.75" customHeight="1" x14ac:dyDescent="0.25">
      <c r="A34" s="210"/>
      <c r="B34" s="62" t="s">
        <v>20</v>
      </c>
      <c r="C34" s="40">
        <v>201387</v>
      </c>
      <c r="D34" s="40">
        <f t="shared" ref="D34:N34" si="2">D36+D37</f>
        <v>189676</v>
      </c>
      <c r="E34" s="40">
        <f t="shared" si="2"/>
        <v>210714</v>
      </c>
      <c r="F34" s="40">
        <f t="shared" si="2"/>
        <v>218773</v>
      </c>
      <c r="G34" s="40">
        <f t="shared" si="2"/>
        <v>232714</v>
      </c>
      <c r="H34" s="40">
        <f t="shared" si="2"/>
        <v>0</v>
      </c>
      <c r="I34" s="40">
        <f t="shared" si="2"/>
        <v>0</v>
      </c>
      <c r="J34" s="40">
        <f t="shared" si="2"/>
        <v>0</v>
      </c>
      <c r="K34" s="40">
        <f t="shared" si="2"/>
        <v>0</v>
      </c>
      <c r="L34" s="40">
        <f t="shared" si="2"/>
        <v>0</v>
      </c>
      <c r="M34" s="40">
        <f t="shared" si="2"/>
        <v>0</v>
      </c>
      <c r="N34" s="40">
        <f t="shared" si="2"/>
        <v>0</v>
      </c>
      <c r="O34" s="57">
        <f>SUM(C34:N34)</f>
        <v>1053264</v>
      </c>
    </row>
    <row r="35" spans="1:15" ht="15.75" customHeight="1" x14ac:dyDescent="0.25">
      <c r="A35" s="210"/>
      <c r="B35" s="62" t="s">
        <v>16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0"/>
      <c r="O35" s="57"/>
    </row>
    <row r="36" spans="1:15" ht="15.75" customHeight="1" x14ac:dyDescent="0.25">
      <c r="A36" s="210"/>
      <c r="B36" s="62" t="s">
        <v>17</v>
      </c>
      <c r="C36" s="40"/>
      <c r="D36" s="40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/>
      <c r="O36" s="57">
        <f>SUM(C36:N36)</f>
        <v>0</v>
      </c>
    </row>
    <row r="37" spans="1:15" ht="15.75" customHeight="1" x14ac:dyDescent="0.2">
      <c r="A37" s="211"/>
      <c r="B37" s="62" t="s">
        <v>18</v>
      </c>
      <c r="C37" s="42">
        <v>201387</v>
      </c>
      <c r="D37" s="42">
        <v>189676</v>
      </c>
      <c r="E37" s="42">
        <v>210714</v>
      </c>
      <c r="F37" s="42">
        <v>218773</v>
      </c>
      <c r="G37" s="42">
        <v>232714</v>
      </c>
      <c r="H37" s="42"/>
      <c r="I37" s="42"/>
      <c r="J37" s="42"/>
      <c r="K37" s="42"/>
      <c r="L37" s="42"/>
      <c r="M37" s="42"/>
      <c r="N37" s="42"/>
      <c r="O37" s="58">
        <f>SUM(C37:N37)</f>
        <v>1053264</v>
      </c>
    </row>
    <row r="38" spans="1:15" ht="15" customHeight="1" x14ac:dyDescent="0.2">
      <c r="A38" s="46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9"/>
    </row>
    <row r="39" spans="1:15" x14ac:dyDescent="0.2">
      <c r="A39" s="208" t="s">
        <v>24</v>
      </c>
      <c r="B39" s="216" t="s">
        <v>39</v>
      </c>
      <c r="C39" s="217" t="s">
        <v>58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  <c r="O39" s="195" t="s">
        <v>60</v>
      </c>
    </row>
    <row r="40" spans="1:15" ht="17.25" customHeight="1" x14ac:dyDescent="0.2">
      <c r="A40" s="209"/>
      <c r="B40" s="216"/>
      <c r="C40" s="36" t="s">
        <v>3</v>
      </c>
      <c r="D40" s="37" t="s">
        <v>4</v>
      </c>
      <c r="E40" s="36" t="s">
        <v>5</v>
      </c>
      <c r="F40" s="37" t="s">
        <v>6</v>
      </c>
      <c r="G40" s="36" t="s">
        <v>7</v>
      </c>
      <c r="H40" s="37" t="s">
        <v>8</v>
      </c>
      <c r="I40" s="36" t="s">
        <v>9</v>
      </c>
      <c r="J40" s="37" t="s">
        <v>10</v>
      </c>
      <c r="K40" s="36" t="s">
        <v>11</v>
      </c>
      <c r="L40" s="37" t="s">
        <v>12</v>
      </c>
      <c r="M40" s="36" t="s">
        <v>25</v>
      </c>
      <c r="N40" s="37" t="s">
        <v>13</v>
      </c>
      <c r="O40" s="196"/>
    </row>
    <row r="41" spans="1:15" ht="15" x14ac:dyDescent="0.25">
      <c r="A41" s="68" t="s">
        <v>0</v>
      </c>
      <c r="B41" s="55" t="s">
        <v>23</v>
      </c>
      <c r="C41" s="64">
        <f>C42+C46</f>
        <v>1180.6197538399999</v>
      </c>
      <c r="D41" s="64">
        <f t="shared" ref="D41:N41" si="3">D42+D46</f>
        <v>1187.4644545099998</v>
      </c>
      <c r="E41" s="64">
        <f t="shared" si="3"/>
        <v>1264.32194912</v>
      </c>
      <c r="F41" s="64">
        <f t="shared" si="3"/>
        <v>1249.9402162900001</v>
      </c>
      <c r="G41" s="64">
        <f t="shared" si="3"/>
        <v>1232.48221711</v>
      </c>
      <c r="H41" s="64">
        <f t="shared" si="3"/>
        <v>0</v>
      </c>
      <c r="I41" s="64">
        <f t="shared" si="3"/>
        <v>0</v>
      </c>
      <c r="J41" s="64">
        <f t="shared" si="3"/>
        <v>0</v>
      </c>
      <c r="K41" s="64">
        <f t="shared" si="3"/>
        <v>0</v>
      </c>
      <c r="L41" s="64">
        <f t="shared" si="3"/>
        <v>0</v>
      </c>
      <c r="M41" s="64">
        <f t="shared" si="3"/>
        <v>0</v>
      </c>
      <c r="N41" s="64">
        <f t="shared" si="3"/>
        <v>0</v>
      </c>
      <c r="O41" s="65">
        <f>SUM(C41:N41)</f>
        <v>6114.82859087</v>
      </c>
    </row>
    <row r="42" spans="1:15" ht="15.75" customHeight="1" x14ac:dyDescent="0.25">
      <c r="A42" s="193"/>
      <c r="B42" s="54" t="s">
        <v>19</v>
      </c>
      <c r="C42" s="39">
        <f>C44+C45</f>
        <v>590.79008899999997</v>
      </c>
      <c r="D42" s="39">
        <f t="shared" ref="D42:N42" si="4">D44+D45</f>
        <v>588.87793699999997</v>
      </c>
      <c r="E42" s="39">
        <f t="shared" si="4"/>
        <v>621.14317000000005</v>
      </c>
      <c r="F42" s="39">
        <f t="shared" si="4"/>
        <v>621.90122401999997</v>
      </c>
      <c r="G42" s="39">
        <f t="shared" si="4"/>
        <v>612.62913288999994</v>
      </c>
      <c r="H42" s="39">
        <f t="shared" si="4"/>
        <v>0</v>
      </c>
      <c r="I42" s="39">
        <f t="shared" si="4"/>
        <v>0</v>
      </c>
      <c r="J42" s="39">
        <f t="shared" si="4"/>
        <v>0</v>
      </c>
      <c r="K42" s="39">
        <f t="shared" si="4"/>
        <v>0</v>
      </c>
      <c r="L42" s="39">
        <f t="shared" si="4"/>
        <v>0</v>
      </c>
      <c r="M42" s="39">
        <f t="shared" si="4"/>
        <v>0</v>
      </c>
      <c r="N42" s="39">
        <f t="shared" si="4"/>
        <v>0</v>
      </c>
      <c r="O42" s="59">
        <f t="shared" ref="O42:O49" si="5">SUM(C42:N42)</f>
        <v>3035.3415529099993</v>
      </c>
    </row>
    <row r="43" spans="1:15" ht="15.75" customHeight="1" x14ac:dyDescent="0.25">
      <c r="A43" s="193"/>
      <c r="B43" s="54" t="s">
        <v>16</v>
      </c>
      <c r="C43" s="20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2"/>
      <c r="O43" s="59"/>
    </row>
    <row r="44" spans="1:15" ht="15.75" customHeight="1" x14ac:dyDescent="0.25">
      <c r="A44" s="193"/>
      <c r="B44" s="54" t="s">
        <v>17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/>
      <c r="O44" s="59">
        <f t="shared" si="5"/>
        <v>0</v>
      </c>
    </row>
    <row r="45" spans="1:15" ht="15.75" customHeight="1" x14ac:dyDescent="0.2">
      <c r="A45" s="193"/>
      <c r="B45" s="54" t="s">
        <v>18</v>
      </c>
      <c r="C45" s="43">
        <v>590.79008899999997</v>
      </c>
      <c r="D45" s="43">
        <v>588.87793699999997</v>
      </c>
      <c r="E45" s="43">
        <v>621.14317000000005</v>
      </c>
      <c r="F45" s="43">
        <v>621.90122401999997</v>
      </c>
      <c r="G45" s="43">
        <v>612.62913288999994</v>
      </c>
      <c r="H45" s="43"/>
      <c r="I45" s="43"/>
      <c r="J45" s="43"/>
      <c r="K45" s="43"/>
      <c r="L45" s="43"/>
      <c r="M45" s="43"/>
      <c r="N45" s="43"/>
      <c r="O45" s="60">
        <f t="shared" si="5"/>
        <v>3035.3415529099993</v>
      </c>
    </row>
    <row r="46" spans="1:15" ht="15.75" customHeight="1" x14ac:dyDescent="0.25">
      <c r="A46" s="193"/>
      <c r="B46" s="54" t="s">
        <v>20</v>
      </c>
      <c r="C46" s="39">
        <f t="shared" ref="C46:N46" si="6">C48+C49</f>
        <v>589.82966483999996</v>
      </c>
      <c r="D46" s="39">
        <f t="shared" si="6"/>
        <v>598.58651750999979</v>
      </c>
      <c r="E46" s="39">
        <f t="shared" si="6"/>
        <v>643.17877911999994</v>
      </c>
      <c r="F46" s="39">
        <f t="shared" si="6"/>
        <v>628.03899226999999</v>
      </c>
      <c r="G46" s="39">
        <f t="shared" si="6"/>
        <v>619.85308422000003</v>
      </c>
      <c r="H46" s="39">
        <f t="shared" si="6"/>
        <v>0</v>
      </c>
      <c r="I46" s="39">
        <f t="shared" si="6"/>
        <v>0</v>
      </c>
      <c r="J46" s="39">
        <f t="shared" si="6"/>
        <v>0</v>
      </c>
      <c r="K46" s="39">
        <f t="shared" si="6"/>
        <v>0</v>
      </c>
      <c r="L46" s="39">
        <f t="shared" si="6"/>
        <v>0</v>
      </c>
      <c r="M46" s="39">
        <f t="shared" si="6"/>
        <v>0</v>
      </c>
      <c r="N46" s="39">
        <f t="shared" si="6"/>
        <v>0</v>
      </c>
      <c r="O46" s="59">
        <f t="shared" si="5"/>
        <v>3079.4870379599997</v>
      </c>
    </row>
    <row r="47" spans="1:15" ht="15.75" customHeight="1" x14ac:dyDescent="0.25">
      <c r="A47" s="193"/>
      <c r="B47" s="54" t="s">
        <v>16</v>
      </c>
      <c r="C47" s="200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2"/>
      <c r="O47" s="59"/>
    </row>
    <row r="48" spans="1:15" ht="15.75" customHeight="1" x14ac:dyDescent="0.25">
      <c r="A48" s="193"/>
      <c r="B48" s="54" t="s">
        <v>17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/>
      <c r="N48" s="39"/>
      <c r="O48" s="59">
        <f t="shared" si="5"/>
        <v>0</v>
      </c>
    </row>
    <row r="49" spans="1:15" ht="15.75" customHeight="1" thickBot="1" x14ac:dyDescent="0.25">
      <c r="A49" s="194"/>
      <c r="B49" s="63" t="s">
        <v>18</v>
      </c>
      <c r="C49" s="47">
        <v>589.82966483999996</v>
      </c>
      <c r="D49" s="47">
        <v>598.58651750999979</v>
      </c>
      <c r="E49" s="47">
        <v>643.17877911999994</v>
      </c>
      <c r="F49" s="47">
        <v>628.03899226999999</v>
      </c>
      <c r="G49" s="47">
        <v>619.85308422000003</v>
      </c>
      <c r="H49" s="47"/>
      <c r="I49" s="47"/>
      <c r="J49" s="47"/>
      <c r="K49" s="47"/>
      <c r="L49" s="47"/>
      <c r="M49" s="47"/>
      <c r="N49" s="47"/>
      <c r="O49" s="61">
        <f t="shared" si="5"/>
        <v>3079.4870379599997</v>
      </c>
    </row>
    <row r="50" spans="1:15" ht="9.75" customHeight="1" x14ac:dyDescent="0.2">
      <c r="A50" s="15"/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3.5" customHeight="1" x14ac:dyDescent="0.2">
      <c r="A51" s="100" t="s">
        <v>14</v>
      </c>
      <c r="B51" s="100"/>
      <c r="C51" s="100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00" t="s">
        <v>15</v>
      </c>
      <c r="B52" s="100"/>
      <c r="C52" s="100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00" t="s">
        <v>53</v>
      </c>
      <c r="B53" s="100"/>
      <c r="C53" s="100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3.5" customHeight="1" x14ac:dyDescent="0.2">
      <c r="A54" s="100" t="s">
        <v>54</v>
      </c>
      <c r="B54" s="100"/>
      <c r="C54" s="10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8" customHeight="1" x14ac:dyDescent="0.2"/>
  </sheetData>
  <mergeCells count="22">
    <mergeCell ref="E13:F13"/>
    <mergeCell ref="B39:B40"/>
    <mergeCell ref="C39:N39"/>
    <mergeCell ref="C13:D13"/>
    <mergeCell ref="A13:A15"/>
    <mergeCell ref="A17:A23"/>
    <mergeCell ref="C17:D17"/>
    <mergeCell ref="C21:D21"/>
    <mergeCell ref="B13:B14"/>
    <mergeCell ref="E17:F17"/>
    <mergeCell ref="E21:F21"/>
    <mergeCell ref="A42:A49"/>
    <mergeCell ref="O39:O40"/>
    <mergeCell ref="O27:O28"/>
    <mergeCell ref="B38:O38"/>
    <mergeCell ref="C43:N43"/>
    <mergeCell ref="C47:N47"/>
    <mergeCell ref="B27:B28"/>
    <mergeCell ref="C27:N27"/>
    <mergeCell ref="A39:A40"/>
    <mergeCell ref="A30:A37"/>
    <mergeCell ref="A27:A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Normal="100" zoomScaleSheetLayoutView="100" workbookViewId="0">
      <selection activeCell="B17" sqref="B17"/>
    </sheetView>
  </sheetViews>
  <sheetFormatPr defaultRowHeight="12.75" x14ac:dyDescent="0.2"/>
  <cols>
    <col min="1" max="1" width="9.140625" style="22"/>
    <col min="2" max="2" width="45.7109375" style="22" customWidth="1"/>
    <col min="3" max="4" width="17" style="22" customWidth="1"/>
    <col min="5" max="5" width="16.5703125" style="21" customWidth="1"/>
    <col min="6" max="6" width="15.7109375" style="22" customWidth="1"/>
    <col min="7" max="16384" width="9.140625" style="22"/>
  </cols>
  <sheetData>
    <row r="1" spans="1:6" x14ac:dyDescent="0.2">
      <c r="A1" s="21"/>
      <c r="B1" s="21"/>
      <c r="C1" s="21"/>
      <c r="D1" s="21"/>
      <c r="F1" s="21"/>
    </row>
    <row r="2" spans="1:6" x14ac:dyDescent="0.2">
      <c r="A2" s="21"/>
      <c r="B2" s="21"/>
      <c r="C2" s="21"/>
      <c r="D2" s="21"/>
      <c r="F2" s="21"/>
    </row>
    <row r="3" spans="1:6" x14ac:dyDescent="0.2">
      <c r="A3" s="21"/>
      <c r="B3" s="21"/>
      <c r="C3" s="21"/>
      <c r="D3" s="21"/>
      <c r="F3" s="21"/>
    </row>
    <row r="4" spans="1:6" x14ac:dyDescent="0.2">
      <c r="A4" s="21"/>
      <c r="B4" s="21"/>
      <c r="C4" s="21"/>
      <c r="D4" s="21"/>
      <c r="F4" s="21"/>
    </row>
    <row r="5" spans="1:6" x14ac:dyDescent="0.2">
      <c r="A5" s="21"/>
      <c r="B5" s="21"/>
      <c r="C5" s="21"/>
      <c r="D5" s="21"/>
      <c r="F5" s="21"/>
    </row>
    <row r="6" spans="1:6" x14ac:dyDescent="0.2">
      <c r="A6" s="21"/>
      <c r="B6" s="21"/>
      <c r="C6" s="21"/>
      <c r="D6" s="21"/>
      <c r="F6" s="21"/>
    </row>
    <row r="7" spans="1:6" x14ac:dyDescent="0.2">
      <c r="A7" s="21"/>
      <c r="B7" s="21"/>
      <c r="C7" s="21"/>
      <c r="D7" s="21"/>
      <c r="F7" s="21"/>
    </row>
    <row r="8" spans="1:6" x14ac:dyDescent="0.2">
      <c r="A8" s="21"/>
      <c r="B8" s="21"/>
      <c r="C8" s="21"/>
      <c r="D8" s="21"/>
      <c r="F8" s="21"/>
    </row>
    <row r="9" spans="1:6" x14ac:dyDescent="0.2">
      <c r="A9" s="21"/>
      <c r="B9" s="21"/>
      <c r="C9" s="21"/>
      <c r="D9" s="21"/>
      <c r="F9" s="21"/>
    </row>
    <row r="10" spans="1:6" x14ac:dyDescent="0.2">
      <c r="A10" s="21"/>
      <c r="B10" s="21"/>
      <c r="C10" s="21"/>
      <c r="D10" s="21"/>
      <c r="F10" s="21"/>
    </row>
    <row r="11" spans="1:6" ht="14.25" x14ac:dyDescent="0.2">
      <c r="A11" s="23"/>
      <c r="B11" s="24" t="s">
        <v>49</v>
      </c>
      <c r="C11" s="25"/>
      <c r="D11" s="21"/>
      <c r="F11" s="21"/>
    </row>
    <row r="12" spans="1:6" ht="16.5" thickBot="1" x14ac:dyDescent="0.3">
      <c r="A12" s="23"/>
      <c r="B12" s="26"/>
      <c r="C12" s="23"/>
      <c r="D12" s="21"/>
      <c r="F12" s="21"/>
    </row>
    <row r="13" spans="1:6" ht="15.75" x14ac:dyDescent="0.25">
      <c r="A13" s="90" t="s">
        <v>37</v>
      </c>
      <c r="B13" s="94" t="s">
        <v>38</v>
      </c>
      <c r="C13" s="95" t="s">
        <v>55</v>
      </c>
      <c r="D13" s="95">
        <v>2018</v>
      </c>
      <c r="F13" s="21"/>
    </row>
    <row r="14" spans="1:6" ht="15.75" x14ac:dyDescent="0.25">
      <c r="A14" s="91" t="s">
        <v>0</v>
      </c>
      <c r="B14" s="87" t="s">
        <v>30</v>
      </c>
      <c r="C14" s="96">
        <f>C16+C17</f>
        <v>744</v>
      </c>
      <c r="D14" s="96">
        <f>D16+D17</f>
        <v>1265</v>
      </c>
      <c r="F14" s="21"/>
    </row>
    <row r="15" spans="1:6" ht="15.75" x14ac:dyDescent="0.25">
      <c r="A15" s="92"/>
      <c r="B15" s="97" t="s">
        <v>27</v>
      </c>
      <c r="C15" s="35"/>
      <c r="D15" s="35"/>
      <c r="F15" s="21"/>
    </row>
    <row r="16" spans="1:6" ht="15.75" x14ac:dyDescent="0.25">
      <c r="A16" s="92"/>
      <c r="B16" s="97" t="s">
        <v>28</v>
      </c>
      <c r="C16" s="35">
        <v>459</v>
      </c>
      <c r="D16" s="35">
        <v>668</v>
      </c>
      <c r="F16" s="21"/>
    </row>
    <row r="17" spans="1:6" ht="15.75" x14ac:dyDescent="0.25">
      <c r="A17" s="92"/>
      <c r="B17" s="97" t="s">
        <v>29</v>
      </c>
      <c r="C17" s="35">
        <v>285</v>
      </c>
      <c r="D17" s="35">
        <v>597</v>
      </c>
      <c r="F17" s="21"/>
    </row>
    <row r="18" spans="1:6" ht="16.5" thickBot="1" x14ac:dyDescent="0.3">
      <c r="A18" s="93"/>
      <c r="B18" s="98"/>
      <c r="C18" s="99"/>
      <c r="D18" s="99"/>
      <c r="F18" s="21"/>
    </row>
    <row r="19" spans="1:6" x14ac:dyDescent="0.2">
      <c r="A19" s="21"/>
      <c r="B19" s="21"/>
      <c r="C19" s="21"/>
      <c r="D19" s="21"/>
      <c r="F19" s="21"/>
    </row>
    <row r="20" spans="1:6" x14ac:dyDescent="0.2">
      <c r="A20" s="21"/>
      <c r="B20" s="21"/>
      <c r="C20" s="21"/>
      <c r="D20" s="21"/>
      <c r="F20" s="21"/>
    </row>
    <row r="21" spans="1:6" ht="14.25" x14ac:dyDescent="0.2">
      <c r="A21" s="23"/>
      <c r="B21" s="24" t="s">
        <v>59</v>
      </c>
      <c r="C21" s="25"/>
      <c r="D21" s="21"/>
      <c r="F21" s="21"/>
    </row>
    <row r="22" spans="1:6" ht="16.5" thickBot="1" x14ac:dyDescent="0.3">
      <c r="A22" s="23"/>
      <c r="B22" s="26"/>
      <c r="C22" s="23"/>
      <c r="D22" s="21"/>
      <c r="F22" s="21"/>
    </row>
    <row r="23" spans="1:6" ht="23.25" customHeight="1" x14ac:dyDescent="0.25">
      <c r="A23" s="85" t="s">
        <v>37</v>
      </c>
      <c r="B23" s="243" t="s">
        <v>38</v>
      </c>
      <c r="C23" s="247" t="s">
        <v>32</v>
      </c>
      <c r="D23" s="45" t="s">
        <v>31</v>
      </c>
      <c r="E23" s="45" t="s">
        <v>35</v>
      </c>
      <c r="F23" s="95" t="s">
        <v>36</v>
      </c>
    </row>
    <row r="24" spans="1:6" ht="15.75" x14ac:dyDescent="0.25">
      <c r="A24" s="86" t="s">
        <v>0</v>
      </c>
      <c r="B24" s="244" t="s">
        <v>30</v>
      </c>
      <c r="C24" s="248">
        <f>C26+C27</f>
        <v>1303</v>
      </c>
      <c r="D24" s="239">
        <f>D26+D27</f>
        <v>0</v>
      </c>
      <c r="E24" s="239">
        <f>E26+E27</f>
        <v>0</v>
      </c>
      <c r="F24" s="96">
        <f>F26+F27</f>
        <v>0</v>
      </c>
    </row>
    <row r="25" spans="1:6" ht="15.75" x14ac:dyDescent="0.25">
      <c r="A25" s="87"/>
      <c r="B25" s="245" t="s">
        <v>27</v>
      </c>
      <c r="C25" s="249"/>
      <c r="D25" s="240"/>
      <c r="E25" s="240"/>
      <c r="F25" s="250"/>
    </row>
    <row r="26" spans="1:6" ht="15.75" x14ac:dyDescent="0.25">
      <c r="A26" s="87"/>
      <c r="B26" s="245" t="s">
        <v>28</v>
      </c>
      <c r="C26" s="251">
        <v>682</v>
      </c>
      <c r="D26" s="241"/>
      <c r="E26" s="242"/>
      <c r="F26" s="252"/>
    </row>
    <row r="27" spans="1:6" ht="15.75" x14ac:dyDescent="0.25">
      <c r="A27" s="87"/>
      <c r="B27" s="245" t="s">
        <v>29</v>
      </c>
      <c r="C27" s="251">
        <v>621</v>
      </c>
      <c r="D27" s="241"/>
      <c r="E27" s="242"/>
      <c r="F27" s="252"/>
    </row>
    <row r="28" spans="1:6" ht="16.5" thickBot="1" x14ac:dyDescent="0.3">
      <c r="A28" s="88"/>
      <c r="B28" s="246"/>
      <c r="C28" s="253"/>
      <c r="D28" s="44"/>
      <c r="E28" s="44"/>
      <c r="F28" s="254"/>
    </row>
    <row r="29" spans="1:6" ht="14.25" x14ac:dyDescent="0.2">
      <c r="A29" s="27"/>
      <c r="B29" s="28"/>
      <c r="C29" s="29"/>
      <c r="D29" s="21"/>
      <c r="F29" s="21"/>
    </row>
    <row r="30" spans="1:6" x14ac:dyDescent="0.2">
      <c r="A30" s="101" t="s">
        <v>14</v>
      </c>
      <c r="B30" s="101"/>
      <c r="C30" s="101"/>
      <c r="D30" s="21"/>
      <c r="F30" s="21"/>
    </row>
    <row r="31" spans="1:6" x14ac:dyDescent="0.2">
      <c r="A31" s="101" t="s">
        <v>15</v>
      </c>
      <c r="B31" s="101"/>
      <c r="C31" s="101"/>
      <c r="D31" s="21"/>
      <c r="F31" s="21"/>
    </row>
    <row r="32" spans="1:6" x14ac:dyDescent="0.2">
      <c r="A32" s="101" t="s">
        <v>56</v>
      </c>
      <c r="B32" s="101"/>
      <c r="C32" s="101"/>
      <c r="D32" s="21"/>
      <c r="F32" s="21"/>
    </row>
    <row r="33" spans="1:4" x14ac:dyDescent="0.2">
      <c r="A33" s="27"/>
      <c r="B33" s="30"/>
      <c r="C33" s="27"/>
      <c r="D33" s="21"/>
    </row>
    <row r="34" spans="1:4" x14ac:dyDescent="0.2">
      <c r="A34" s="31"/>
      <c r="B34" s="32"/>
      <c r="C34" s="33"/>
    </row>
    <row r="35" spans="1:4" x14ac:dyDescent="0.2">
      <c r="B35" s="32"/>
      <c r="C35" s="31"/>
    </row>
    <row r="37" spans="1:4" x14ac:dyDescent="0.2">
      <c r="B37" s="33"/>
      <c r="C37" s="31"/>
    </row>
    <row r="38" spans="1:4" x14ac:dyDescent="0.2">
      <c r="B38" s="32"/>
      <c r="C38" s="31"/>
    </row>
    <row r="39" spans="1:4" x14ac:dyDescent="0.2">
      <c r="B39" s="31"/>
      <c r="C39" s="33"/>
    </row>
  </sheetData>
  <mergeCells count="1">
    <mergeCell ref="C25:F25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2" sqref="F32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58"/>
      <c r="B1" s="158"/>
      <c r="C1" s="158"/>
      <c r="D1" s="158"/>
      <c r="E1" s="158"/>
      <c r="F1" s="158"/>
    </row>
    <row r="2" spans="1:6" x14ac:dyDescent="0.2">
      <c r="A2" s="158"/>
      <c r="B2" s="158"/>
      <c r="C2" s="158"/>
      <c r="D2" s="158"/>
      <c r="E2" s="158"/>
      <c r="F2" s="158"/>
    </row>
    <row r="3" spans="1:6" x14ac:dyDescent="0.2">
      <c r="A3" s="158"/>
      <c r="B3" s="158"/>
      <c r="C3" s="158"/>
      <c r="D3" s="158"/>
      <c r="E3" s="158"/>
      <c r="F3" s="158"/>
    </row>
    <row r="4" spans="1:6" x14ac:dyDescent="0.2">
      <c r="A4" s="158"/>
      <c r="B4" s="158"/>
      <c r="C4" s="158"/>
      <c r="D4" s="158"/>
      <c r="E4" s="158"/>
      <c r="F4" s="158"/>
    </row>
    <row r="5" spans="1:6" x14ac:dyDescent="0.2">
      <c r="A5" s="158"/>
      <c r="B5" s="158"/>
      <c r="C5" s="158"/>
      <c r="D5" s="158"/>
      <c r="E5" s="158"/>
      <c r="F5" s="158"/>
    </row>
    <row r="6" spans="1:6" x14ac:dyDescent="0.2">
      <c r="A6" s="158"/>
      <c r="B6" s="158"/>
      <c r="C6" s="158"/>
      <c r="D6" s="158"/>
      <c r="E6" s="158"/>
      <c r="F6" s="158"/>
    </row>
    <row r="7" spans="1:6" x14ac:dyDescent="0.2">
      <c r="A7" s="158"/>
      <c r="B7" s="158"/>
      <c r="C7" s="158"/>
      <c r="D7" s="158"/>
      <c r="E7" s="158"/>
      <c r="F7" s="158"/>
    </row>
    <row r="8" spans="1:6" x14ac:dyDescent="0.2">
      <c r="A8" s="158"/>
      <c r="B8" s="158"/>
      <c r="C8" s="158"/>
      <c r="D8" s="158"/>
      <c r="E8" s="158"/>
      <c r="F8" s="158"/>
    </row>
    <row r="9" spans="1:6" x14ac:dyDescent="0.2">
      <c r="A9" s="158"/>
      <c r="B9" s="158"/>
      <c r="C9" s="158"/>
      <c r="D9" s="158"/>
      <c r="E9" s="158"/>
      <c r="F9" s="158"/>
    </row>
    <row r="10" spans="1:6" x14ac:dyDescent="0.2">
      <c r="A10" s="158"/>
      <c r="B10" s="158"/>
      <c r="C10" s="158"/>
      <c r="D10" s="158"/>
      <c r="E10" s="158"/>
      <c r="F10" s="158"/>
    </row>
    <row r="11" spans="1:6" x14ac:dyDescent="0.2">
      <c r="A11" s="158"/>
      <c r="B11" s="158"/>
      <c r="C11" s="158"/>
      <c r="D11" s="158"/>
      <c r="E11" s="158"/>
      <c r="F11" s="158"/>
    </row>
    <row r="12" spans="1:6" ht="14.25" x14ac:dyDescent="0.2">
      <c r="A12" s="159" t="s">
        <v>65</v>
      </c>
      <c r="B12" s="66"/>
      <c r="C12" s="66"/>
      <c r="D12" s="158"/>
      <c r="E12" s="158"/>
      <c r="F12" s="158"/>
    </row>
    <row r="13" spans="1:6" x14ac:dyDescent="0.2">
      <c r="A13" s="158"/>
      <c r="C13" s="158"/>
      <c r="D13" s="158"/>
      <c r="E13" s="158"/>
      <c r="F13" s="158"/>
    </row>
    <row r="14" spans="1:6" ht="14.25" customHeight="1" thickBot="1" x14ac:dyDescent="0.25">
      <c r="A14" s="66"/>
      <c r="B14" s="66"/>
      <c r="C14" s="66"/>
      <c r="D14" s="66"/>
      <c r="E14" s="66"/>
      <c r="F14" s="66"/>
    </row>
    <row r="15" spans="1:6" ht="16.5" customHeight="1" thickBot="1" x14ac:dyDescent="0.25">
      <c r="A15" s="232" t="s">
        <v>63</v>
      </c>
      <c r="B15" s="233" t="s">
        <v>64</v>
      </c>
      <c r="C15" s="234"/>
      <c r="D15" s="234"/>
      <c r="E15" s="234"/>
      <c r="F15" s="235"/>
    </row>
    <row r="16" spans="1:6" ht="17.25" customHeight="1" thickBot="1" x14ac:dyDescent="0.25">
      <c r="A16" s="232"/>
      <c r="B16" s="160" t="s">
        <v>67</v>
      </c>
      <c r="C16" s="161" t="s">
        <v>68</v>
      </c>
      <c r="D16" s="161" t="s">
        <v>69</v>
      </c>
      <c r="E16" s="161" t="s">
        <v>70</v>
      </c>
      <c r="F16" s="162" t="s">
        <v>71</v>
      </c>
    </row>
    <row r="17" spans="1:6" ht="18" customHeight="1" thickBot="1" x14ac:dyDescent="0.25">
      <c r="A17" s="163"/>
      <c r="B17" s="163"/>
      <c r="C17" s="164"/>
      <c r="D17" s="165"/>
      <c r="E17" s="164"/>
      <c r="F17" s="166"/>
    </row>
    <row r="18" spans="1:6" ht="17.25" customHeight="1" thickBot="1" x14ac:dyDescent="0.25">
      <c r="A18" s="167" t="s">
        <v>66</v>
      </c>
      <c r="B18" s="168">
        <v>5865</v>
      </c>
      <c r="C18" s="169">
        <v>0</v>
      </c>
      <c r="D18" s="169">
        <f>'[1]klientet UFT'!D18+'[1]klientet EASYPAY'!D18</f>
        <v>0</v>
      </c>
      <c r="E18" s="169">
        <f>'[1]klientet UFT'!E18+'[1]klientet EASYPAY'!E18</f>
        <v>0</v>
      </c>
      <c r="F18" s="170">
        <f>SUM(B18:E18)</f>
        <v>5865</v>
      </c>
    </row>
    <row r="19" spans="1:6" ht="15" thickBot="1" x14ac:dyDescent="0.25">
      <c r="A19" s="171"/>
      <c r="B19" s="236"/>
      <c r="C19" s="237"/>
      <c r="D19" s="237"/>
      <c r="E19" s="237"/>
      <c r="F19" s="238"/>
    </row>
    <row r="20" spans="1:6" ht="14.25" x14ac:dyDescent="0.2">
      <c r="A20" s="172"/>
      <c r="B20" s="29"/>
      <c r="C20" s="173"/>
      <c r="D20" s="29"/>
      <c r="E20" s="29"/>
      <c r="F20" s="29"/>
    </row>
    <row r="21" spans="1:6" ht="12" customHeight="1" x14ac:dyDescent="0.2">
      <c r="A21" s="174" t="s">
        <v>72</v>
      </c>
      <c r="B21" s="174"/>
      <c r="C21" s="158"/>
      <c r="D21" s="158"/>
      <c r="E21" s="158"/>
      <c r="F21" s="158"/>
    </row>
    <row r="22" spans="1:6" ht="15" customHeight="1" x14ac:dyDescent="0.2">
      <c r="A22" s="174" t="s">
        <v>73</v>
      </c>
      <c r="B22" s="174"/>
      <c r="C22" s="158"/>
      <c r="D22" s="158"/>
      <c r="E22" s="158"/>
      <c r="F22" s="158"/>
    </row>
    <row r="23" spans="1:6" ht="15.75" customHeight="1" x14ac:dyDescent="0.2">
      <c r="A23" s="175"/>
      <c r="B23" s="176"/>
      <c r="C23" s="158"/>
      <c r="D23" s="158"/>
      <c r="E23" s="158"/>
      <c r="F23" s="158"/>
    </row>
    <row r="24" spans="1:6" ht="18.75" customHeight="1" x14ac:dyDescent="0.2">
      <c r="A24" s="27"/>
      <c r="B24" s="30"/>
      <c r="C24" s="27"/>
      <c r="D24" s="158"/>
    </row>
    <row r="25" spans="1:6" x14ac:dyDescent="0.2">
      <c r="A25" s="31"/>
      <c r="B25" s="32"/>
      <c r="C25" s="33"/>
    </row>
    <row r="26" spans="1:6" x14ac:dyDescent="0.2">
      <c r="B26" s="32"/>
      <c r="C26" s="31"/>
    </row>
    <row r="28" spans="1:6" x14ac:dyDescent="0.2">
      <c r="B28" s="33"/>
      <c r="C28" s="31"/>
    </row>
    <row r="29" spans="1:6" x14ac:dyDescent="0.2">
      <c r="B29" s="32"/>
      <c r="C29" s="31"/>
    </row>
    <row r="30" spans="1:6" x14ac:dyDescent="0.2">
      <c r="B30" s="31"/>
      <c r="C30" s="33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Instruments</vt:lpstr>
      <vt:lpstr>Transactions of terminal </vt:lpstr>
      <vt:lpstr>Terminals </vt:lpstr>
      <vt:lpstr>NUMBER OF ACCOUNTS 2018</vt:lpstr>
      <vt:lpstr>Instruments!Print_Area</vt:lpstr>
      <vt:lpstr>'Terminals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2017-05-10T13:36:32Z</cp:lastPrinted>
  <dcterms:created xsi:type="dcterms:W3CDTF">2008-03-27T08:38:41Z</dcterms:created>
  <dcterms:modified xsi:type="dcterms:W3CDTF">2019-07-04T09:38:46Z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