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.bankofalbania.org\FileServer\Dep_SP\publikimet vali\Paraja Elektronike\"/>
    </mc:Choice>
  </mc:AlternateContent>
  <bookViews>
    <workbookView xWindow="0" yWindow="0" windowWidth="28800" windowHeight="12135" activeTab="1"/>
  </bookViews>
  <sheets>
    <sheet name="Instruments" sheetId="8" r:id="rId1"/>
    <sheet name="Transactions of terminal " sheetId="11" r:id="rId2"/>
    <sheet name="Terminals " sheetId="12" r:id="rId3"/>
    <sheet name="NUMBER OF ACCOUNTS IN YEARS" sheetId="13" r:id="rId4"/>
  </sheets>
  <definedNames>
    <definedName name="_xlnm.Print_Area" localSheetId="0">Instruments!$A$1:$O$35</definedName>
    <definedName name="_xlnm.Print_Area" localSheetId="2">'Terminals '!$A$1:$G$32</definedName>
    <definedName name="_xlnm.Print_Area" localSheetId="1">'Transactions of terminal '!$A$1:$O$54</definedName>
  </definedNames>
  <calcPr calcId="152511"/>
</workbook>
</file>

<file path=xl/calcChain.xml><?xml version="1.0" encoding="utf-8"?>
<calcChain xmlns="http://schemas.openxmlformats.org/spreadsheetml/2006/main">
  <c r="O29" i="8" l="1"/>
  <c r="O23" i="8"/>
  <c r="O24" i="8"/>
  <c r="O36" i="11"/>
  <c r="O32" i="11"/>
  <c r="N20" i="11"/>
  <c r="M20" i="11"/>
  <c r="N16" i="11"/>
  <c r="M16" i="11"/>
  <c r="N15" i="11"/>
  <c r="M15" i="11"/>
  <c r="N14" i="8"/>
  <c r="M14" i="8"/>
  <c r="F36" i="13" l="1"/>
  <c r="F30" i="13" l="1"/>
  <c r="G14" i="12"/>
  <c r="L20" i="11"/>
  <c r="K20" i="11"/>
  <c r="L16" i="11"/>
  <c r="K16" i="11"/>
  <c r="K15" i="11"/>
  <c r="L14" i="8"/>
  <c r="K14" i="8"/>
  <c r="L15" i="11"/>
  <c r="I16" i="11"/>
  <c r="J16" i="11"/>
  <c r="J15" i="11"/>
  <c r="I20" i="11"/>
  <c r="I15" i="11"/>
  <c r="J20" i="11"/>
  <c r="J14" i="8"/>
  <c r="I14" i="8"/>
  <c r="F24" i="13"/>
  <c r="F14" i="12"/>
  <c r="E14" i="12"/>
  <c r="C30" i="11"/>
  <c r="C34" i="11"/>
  <c r="C29" i="11" s="1"/>
  <c r="H20" i="11"/>
  <c r="G20" i="11"/>
  <c r="H16" i="11"/>
  <c r="G16" i="11"/>
  <c r="H14" i="8"/>
  <c r="G14" i="8"/>
  <c r="H15" i="11"/>
  <c r="G15" i="11"/>
  <c r="D46" i="11"/>
  <c r="D42" i="11"/>
  <c r="D34" i="11"/>
  <c r="D30" i="11"/>
  <c r="C46" i="11"/>
  <c r="C42" i="11"/>
  <c r="D14" i="12"/>
  <c r="F20" i="11"/>
  <c r="E20" i="11"/>
  <c r="F16" i="11"/>
  <c r="F15" i="11"/>
  <c r="E16" i="11"/>
  <c r="O48" i="11"/>
  <c r="O44" i="11"/>
  <c r="E42" i="11"/>
  <c r="F42" i="11"/>
  <c r="F41" i="11" s="1"/>
  <c r="G42" i="11"/>
  <c r="H42" i="11"/>
  <c r="I42" i="11"/>
  <c r="J42" i="11"/>
  <c r="K42" i="11"/>
  <c r="L42" i="11"/>
  <c r="M42" i="11"/>
  <c r="N42" i="11"/>
  <c r="N41" i="11" s="1"/>
  <c r="E46" i="11"/>
  <c r="F46" i="11"/>
  <c r="G46" i="11"/>
  <c r="H46" i="11"/>
  <c r="H41" i="11" s="1"/>
  <c r="I46" i="11"/>
  <c r="J46" i="11"/>
  <c r="K46" i="11"/>
  <c r="L46" i="11"/>
  <c r="M46" i="11"/>
  <c r="N46" i="11"/>
  <c r="D16" i="11"/>
  <c r="C16" i="11"/>
  <c r="D20" i="11"/>
  <c r="D15" i="11"/>
  <c r="C20" i="11"/>
  <c r="C15" i="11"/>
  <c r="E30" i="11"/>
  <c r="F30" i="11"/>
  <c r="F29" i="11" s="1"/>
  <c r="G30" i="11"/>
  <c r="H30" i="11"/>
  <c r="I30" i="11"/>
  <c r="J30" i="11"/>
  <c r="J29" i="11" s="1"/>
  <c r="K30" i="11"/>
  <c r="L30" i="11"/>
  <c r="M30" i="11"/>
  <c r="N30" i="11"/>
  <c r="E34" i="11"/>
  <c r="F34" i="11"/>
  <c r="G34" i="11"/>
  <c r="H34" i="11"/>
  <c r="I34" i="11"/>
  <c r="J34" i="11"/>
  <c r="K34" i="11"/>
  <c r="L34" i="11"/>
  <c r="M34" i="11"/>
  <c r="N34" i="11"/>
  <c r="K22" i="8"/>
  <c r="C28" i="8"/>
  <c r="K28" i="8"/>
  <c r="D24" i="12"/>
  <c r="E24" i="12"/>
  <c r="F24" i="12"/>
  <c r="C24" i="12"/>
  <c r="C14" i="12"/>
  <c r="D28" i="8"/>
  <c r="E28" i="8"/>
  <c r="F28" i="8"/>
  <c r="G28" i="8"/>
  <c r="H28" i="8"/>
  <c r="I28" i="8"/>
  <c r="J28" i="8"/>
  <c r="L28" i="8"/>
  <c r="M28" i="8"/>
  <c r="N28" i="8"/>
  <c r="D22" i="8"/>
  <c r="E22" i="8"/>
  <c r="F22" i="8"/>
  <c r="G22" i="8"/>
  <c r="H22" i="8"/>
  <c r="I22" i="8"/>
  <c r="J22" i="8"/>
  <c r="L22" i="8"/>
  <c r="M22" i="8"/>
  <c r="N22" i="8"/>
  <c r="O45" i="11"/>
  <c r="O49" i="11"/>
  <c r="O33" i="11"/>
  <c r="O37" i="11"/>
  <c r="O30" i="8"/>
  <c r="C22" i="8"/>
  <c r="E15" i="11"/>
  <c r="D41" i="11"/>
  <c r="C41" i="11" l="1"/>
  <c r="N29" i="11"/>
  <c r="O30" i="11"/>
  <c r="E29" i="11"/>
  <c r="J41" i="11"/>
  <c r="E41" i="11"/>
  <c r="O42" i="11"/>
  <c r="K41" i="11"/>
  <c r="G41" i="11"/>
  <c r="I41" i="11"/>
  <c r="H29" i="11"/>
  <c r="G29" i="11"/>
  <c r="I29" i="11"/>
  <c r="M41" i="11"/>
  <c r="M29" i="11"/>
  <c r="L29" i="11"/>
  <c r="L41" i="11"/>
  <c r="O28" i="8"/>
  <c r="K29" i="11"/>
  <c r="D29" i="11"/>
  <c r="O34" i="11"/>
  <c r="O22" i="8"/>
  <c r="O46" i="11"/>
  <c r="O41" i="11" l="1"/>
  <c r="O29" i="11"/>
</calcChain>
</file>

<file path=xl/sharedStrings.xml><?xml version="1.0" encoding="utf-8"?>
<sst xmlns="http://schemas.openxmlformats.org/spreadsheetml/2006/main" count="216" uniqueCount="80">
  <si>
    <t>I</t>
  </si>
  <si>
    <t>E-money payments (1+2)</t>
  </si>
  <si>
    <t xml:space="preserve">In number </t>
  </si>
  <si>
    <t xml:space="preserve">December </t>
  </si>
  <si>
    <t>Source: BoA</t>
  </si>
  <si>
    <t>Data are not audited by the Bank of Albania</t>
  </si>
  <si>
    <t xml:space="preserve">of which: </t>
  </si>
  <si>
    <t xml:space="preserve">  a-with card</t>
  </si>
  <si>
    <t xml:space="preserve">  b-with software </t>
  </si>
  <si>
    <t xml:space="preserve">1 Transaction for loading and unloading of e-money  </t>
  </si>
  <si>
    <t xml:space="preserve">2-Payments with e-money </t>
  </si>
  <si>
    <t>Transactions per type of terminal in volume</t>
  </si>
  <si>
    <t xml:space="preserve">Number of transaction per type of terminal </t>
  </si>
  <si>
    <t xml:space="preserve">Value of transaction per type of terminal </t>
  </si>
  <si>
    <t xml:space="preserve">Rubric </t>
  </si>
  <si>
    <t xml:space="preserve">of which </t>
  </si>
  <si>
    <t xml:space="preserve">1-for loading/ reloading and redeem of e-money </t>
  </si>
  <si>
    <t xml:space="preserve">2-terminal for e-money payments </t>
  </si>
  <si>
    <t>E-Money terminal (1+2)</t>
  </si>
  <si>
    <t>Q2</t>
  </si>
  <si>
    <t>Q1</t>
  </si>
  <si>
    <t xml:space="preserve">1-Payment by cards </t>
  </si>
  <si>
    <t>2-Other means</t>
  </si>
  <si>
    <t>Q3</t>
  </si>
  <si>
    <t>Q4</t>
  </si>
  <si>
    <t>Rubric</t>
  </si>
  <si>
    <t>Terminals for the use of E-money</t>
  </si>
  <si>
    <t xml:space="preserve">Transactions per type of terminal in value (in million ALL) </t>
  </si>
  <si>
    <t xml:space="preserve">Number </t>
  </si>
  <si>
    <t xml:space="preserve">Value </t>
  </si>
  <si>
    <t>Transactions per type of terminal in years - Number and Value (in million LEK)</t>
  </si>
  <si>
    <t xml:space="preserve">Description </t>
  </si>
  <si>
    <t>Value</t>
  </si>
  <si>
    <t>E-money payments in years - Number and Value (in million LEK)</t>
  </si>
  <si>
    <t xml:space="preserve">Payments by instrument </t>
  </si>
  <si>
    <t>Total</t>
  </si>
  <si>
    <t>In value-in milion ALL</t>
  </si>
  <si>
    <t>E-money terminals in years</t>
  </si>
  <si>
    <t>Year 2018</t>
  </si>
  <si>
    <t>Year 2017*</t>
  </si>
  <si>
    <t>Year 2018**</t>
  </si>
  <si>
    <t>* The data reported for year 2017 show aggregated information for Jan-Sept 2017</t>
  </si>
  <si>
    <t xml:space="preserve">** The aggregated data for year 2018 start in the month of March. </t>
  </si>
  <si>
    <t>2017*</t>
  </si>
  <si>
    <t>* the aggregated data for 2017 show the period ending in the month of September</t>
  </si>
  <si>
    <t>Year 2019</t>
  </si>
  <si>
    <t xml:space="preserve">Përshkrimi </t>
  </si>
  <si>
    <t xml:space="preserve">                                                          Numër</t>
  </si>
  <si>
    <t>Number of accounts of e-money</t>
  </si>
  <si>
    <t>Accounts in ALL</t>
  </si>
  <si>
    <t>Accounts in EUR</t>
  </si>
  <si>
    <t>Accounts in USD</t>
  </si>
  <si>
    <t>Other currencies</t>
  </si>
  <si>
    <t>Source: Bank of Albania</t>
  </si>
  <si>
    <t>The data is not audited by Bank of Albania</t>
  </si>
  <si>
    <t>Total of 2019</t>
  </si>
  <si>
    <t>Year 2020</t>
  </si>
  <si>
    <t>Total of 2020</t>
  </si>
  <si>
    <t>Year 2021</t>
  </si>
  <si>
    <t>October</t>
  </si>
  <si>
    <t xml:space="preserve">September </t>
  </si>
  <si>
    <t>November</t>
  </si>
  <si>
    <t>Total of 2021</t>
  </si>
  <si>
    <t>Annex 5.  Statistics on the number of client accounts in years</t>
  </si>
  <si>
    <t>Payments per type of instruments year 2022</t>
  </si>
  <si>
    <t>Year 2022</t>
  </si>
  <si>
    <t>Transactions per type of terminal year 2022</t>
  </si>
  <si>
    <t xml:space="preserve"> Year 2022</t>
  </si>
  <si>
    <t>E-money terminals for 2022</t>
  </si>
  <si>
    <t>* emoney for year 2017 (January- September). E-money was aggregated starting in March  2018,</t>
  </si>
  <si>
    <t>Total of 2022</t>
  </si>
  <si>
    <t>Total 2023</t>
  </si>
  <si>
    <t>January</t>
  </si>
  <si>
    <t>February</t>
  </si>
  <si>
    <t>March</t>
  </si>
  <si>
    <t>April</t>
  </si>
  <si>
    <t>May</t>
  </si>
  <si>
    <t>June</t>
  </si>
  <si>
    <t>July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</si>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</sst>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3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b/>
      <i/>
      <u/>
      <sz val="14"/>
      <name val="Cambria"/>
      <family val="1"/>
      <scheme val="major"/>
    </font>
    <font>
      <i/>
      <sz val="14"/>
      <name val="Cambria"/>
      <family val="1"/>
      <scheme val="major"/>
    </font>
    <font>
      <i/>
      <sz val="10"/>
      <name val="Cambria"/>
      <family val="1"/>
      <scheme val="major"/>
    </font>
    <font>
      <b/>
      <i/>
      <u/>
      <sz val="11"/>
      <name val="Cambria"/>
      <family val="1"/>
      <scheme val="major"/>
    </font>
    <font>
      <b/>
      <i/>
      <sz val="10"/>
      <name val="Cambria"/>
      <family val="1"/>
      <scheme val="major"/>
    </font>
    <font>
      <b/>
      <i/>
      <u/>
      <sz val="12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mbria"/>
      <family val="1"/>
      <scheme val="major"/>
    </font>
    <font>
      <i/>
      <sz val="11"/>
      <name val="Cambria"/>
      <family val="1"/>
      <scheme val="major"/>
    </font>
    <font>
      <b/>
      <sz val="8"/>
      <name val="Cambria"/>
      <family val="1"/>
      <scheme val="major"/>
    </font>
    <font>
      <sz val="9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>
      <alignment vertical="top"/>
    </xf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>
      <alignment vertical="top"/>
    </xf>
    <xf numFmtId="0" fontId="4" fillId="0" borderId="0">
      <alignment vertical="top"/>
    </xf>
    <xf numFmtId="0" fontId="11" fillId="0" borderId="0">
      <alignment vertical="top"/>
    </xf>
    <xf numFmtId="0" fontId="12" fillId="0" borderId="0"/>
    <xf numFmtId="0" fontId="4" fillId="0" borderId="0">
      <alignment vertical="top"/>
    </xf>
    <xf numFmtId="9" fontId="12" fillId="0" borderId="0" applyFont="0" applyFill="0" applyBorder="0" applyAlignment="0" applyProtection="0"/>
  </cellStyleXfs>
  <cellXfs count="288">
    <xf numFmtId="0" fontId="0" fillId="0" borderId="0" xfId="0" applyAlignment="1"/>
    <xf numFmtId="0" fontId="5" fillId="0" borderId="0" xfId="0" applyFont="1" applyAlignment="1"/>
    <xf numFmtId="0" fontId="13" fillId="0" borderId="0" xfId="0" applyFont="1" applyAlignment="1"/>
    <xf numFmtId="0" fontId="14" fillId="0" borderId="0" xfId="0" applyFont="1" applyAlignment="1"/>
    <xf numFmtId="4" fontId="13" fillId="0" borderId="0" xfId="0" applyNumberFormat="1" applyFont="1" applyAlignment="1"/>
    <xf numFmtId="0" fontId="3" fillId="0" borderId="0" xfId="0" applyFont="1" applyAlignment="1"/>
    <xf numFmtId="4" fontId="3" fillId="0" borderId="0" xfId="0" applyNumberFormat="1" applyFont="1" applyAlignment="1"/>
    <xf numFmtId="0" fontId="13" fillId="2" borderId="0" xfId="0" applyFont="1" applyFill="1" applyAlignment="1"/>
    <xf numFmtId="4" fontId="13" fillId="2" borderId="0" xfId="0" applyNumberFormat="1" applyFont="1" applyFill="1" applyAlignment="1"/>
    <xf numFmtId="0" fontId="13" fillId="2" borderId="1" xfId="0" applyFont="1" applyFill="1" applyBorder="1" applyAlignment="1"/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Border="1" applyAlignment="1"/>
    <xf numFmtId="4" fontId="13" fillId="2" borderId="0" xfId="0" applyNumberFormat="1" applyFont="1" applyFill="1" applyBorder="1" applyAlignment="1"/>
    <xf numFmtId="0" fontId="13" fillId="2" borderId="0" xfId="0" applyFont="1" applyFill="1" applyBorder="1" applyAlignment="1"/>
    <xf numFmtId="0" fontId="13" fillId="2" borderId="2" xfId="0" applyFont="1" applyFill="1" applyBorder="1" applyAlignment="1"/>
    <xf numFmtId="0" fontId="3" fillId="2" borderId="0" xfId="0" applyFont="1" applyFill="1" applyAlignment="1"/>
    <xf numFmtId="4" fontId="3" fillId="2" borderId="0" xfId="0" applyNumberFormat="1" applyFont="1" applyFill="1" applyAlignment="1"/>
    <xf numFmtId="0" fontId="6" fillId="2" borderId="0" xfId="0" applyFont="1" applyFill="1" applyBorder="1" applyAlignment="1"/>
    <xf numFmtId="4" fontId="5" fillId="2" borderId="0" xfId="0" applyNumberFormat="1" applyFont="1" applyFill="1" applyBorder="1" applyAlignment="1"/>
    <xf numFmtId="0" fontId="5" fillId="2" borderId="0" xfId="0" applyFont="1" applyFill="1" applyAlignment="1"/>
    <xf numFmtId="0" fontId="5" fillId="2" borderId="0" xfId="0" applyFont="1" applyFill="1" applyBorder="1" applyAlignment="1"/>
    <xf numFmtId="0" fontId="4" fillId="2" borderId="0" xfId="8" applyFill="1" applyAlignment="1"/>
    <xf numFmtId="0" fontId="4" fillId="0" borderId="0" xfId="8" applyAlignment="1"/>
    <xf numFmtId="0" fontId="17" fillId="2" borderId="0" xfId="5" applyFont="1" applyFill="1" applyAlignment="1"/>
    <xf numFmtId="0" fontId="18" fillId="2" borderId="0" xfId="5" applyFont="1" applyFill="1" applyAlignment="1"/>
    <xf numFmtId="0" fontId="19" fillId="2" borderId="0" xfId="5" applyFont="1" applyFill="1" applyAlignment="1"/>
    <xf numFmtId="0" fontId="20" fillId="2" borderId="0" xfId="5" applyFont="1" applyFill="1" applyAlignment="1"/>
    <xf numFmtId="0" fontId="4" fillId="2" borderId="0" xfId="5" applyFill="1" applyAlignment="1"/>
    <xf numFmtId="0" fontId="21" fillId="2" borderId="0" xfId="5" applyFont="1" applyFill="1" applyBorder="1" applyAlignment="1"/>
    <xf numFmtId="0" fontId="22" fillId="2" borderId="0" xfId="5" applyFont="1" applyFill="1" applyBorder="1" applyAlignment="1"/>
    <xf numFmtId="0" fontId="23" fillId="2" borderId="0" xfId="5" applyFont="1" applyFill="1" applyAlignment="1"/>
    <xf numFmtId="0" fontId="4" fillId="0" borderId="0" xfId="5" applyAlignment="1"/>
    <xf numFmtId="0" fontId="23" fillId="0" borderId="0" xfId="5" applyFont="1" applyAlignment="1">
      <alignment horizontal="center"/>
    </xf>
    <xf numFmtId="0" fontId="23" fillId="0" borderId="0" xfId="5" applyFont="1" applyAlignment="1"/>
    <xf numFmtId="0" fontId="14" fillId="2" borderId="3" xfId="0" applyFont="1" applyFill="1" applyBorder="1" applyAlignment="1"/>
    <xf numFmtId="165" fontId="9" fillId="2" borderId="4" xfId="1" applyNumberFormat="1" applyFont="1" applyFill="1" applyBorder="1" applyAlignment="1"/>
    <xf numFmtId="0" fontId="18" fillId="2" borderId="0" xfId="0" applyFont="1" applyFill="1" applyBorder="1" applyAlignment="1"/>
    <xf numFmtId="164" fontId="10" fillId="2" borderId="5" xfId="1" applyFont="1" applyFill="1" applyBorder="1" applyAlignment="1">
      <alignment horizontal="center"/>
    </xf>
    <xf numFmtId="165" fontId="10" fillId="2" borderId="5" xfId="1" applyNumberFormat="1" applyFont="1" applyFill="1" applyBorder="1" applyAlignment="1">
      <alignment horizontal="center"/>
    </xf>
    <xf numFmtId="165" fontId="10" fillId="3" borderId="5" xfId="1" applyNumberFormat="1" applyFont="1" applyFill="1" applyBorder="1" applyAlignment="1">
      <alignment horizontal="center"/>
    </xf>
    <xf numFmtId="165" fontId="9" fillId="2" borderId="6" xfId="1" applyNumberFormat="1" applyFont="1" applyFill="1" applyBorder="1" applyAlignment="1"/>
    <xf numFmtId="0" fontId="8" fillId="2" borderId="7" xfId="5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4" fillId="2" borderId="3" xfId="0" applyFont="1" applyFill="1" applyBorder="1" applyAlignment="1">
      <alignment horizontal="center"/>
    </xf>
    <xf numFmtId="0" fontId="14" fillId="2" borderId="8" xfId="0" applyFont="1" applyFill="1" applyBorder="1" applyAlignment="1"/>
    <xf numFmtId="165" fontId="10" fillId="2" borderId="9" xfId="1" applyNumberFormat="1" applyFont="1" applyFill="1" applyBorder="1" applyAlignment="1"/>
    <xf numFmtId="165" fontId="10" fillId="2" borderId="10" xfId="1" applyNumberFormat="1" applyFont="1" applyFill="1" applyBorder="1" applyAlignment="1"/>
    <xf numFmtId="165" fontId="10" fillId="3" borderId="11" xfId="1" applyNumberFormat="1" applyFont="1" applyFill="1" applyBorder="1" applyAlignment="1">
      <alignment horizontal="center"/>
    </xf>
    <xf numFmtId="165" fontId="10" fillId="2" borderId="11" xfId="1" applyNumberFormat="1" applyFont="1" applyFill="1" applyBorder="1" applyAlignment="1">
      <alignment horizontal="center"/>
    </xf>
    <xf numFmtId="165" fontId="3" fillId="2" borderId="11" xfId="1" applyNumberFormat="1" applyFont="1" applyFill="1" applyBorder="1" applyAlignment="1">
      <alignment horizontal="center"/>
    </xf>
    <xf numFmtId="164" fontId="10" fillId="2" borderId="11" xfId="1" applyFont="1" applyFill="1" applyBorder="1" applyAlignment="1">
      <alignment horizontal="center"/>
    </xf>
    <xf numFmtId="164" fontId="3" fillId="2" borderId="11" xfId="1" applyFont="1" applyFill="1" applyBorder="1" applyAlignment="1">
      <alignment horizontal="center"/>
    </xf>
    <xf numFmtId="164" fontId="10" fillId="3" borderId="5" xfId="1" applyFont="1" applyFill="1" applyBorder="1" applyAlignment="1">
      <alignment horizontal="center"/>
    </xf>
    <xf numFmtId="164" fontId="10" fillId="3" borderId="11" xfId="1" applyFont="1" applyFill="1" applyBorder="1" applyAlignment="1">
      <alignment horizontal="center"/>
    </xf>
    <xf numFmtId="0" fontId="22" fillId="0" borderId="0" xfId="0" applyFont="1" applyAlignment="1"/>
    <xf numFmtId="4" fontId="10" fillId="2" borderId="1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164" fontId="10" fillId="2" borderId="4" xfId="2" applyFont="1" applyFill="1" applyBorder="1" applyAlignment="1">
      <alignment horizontal="center"/>
    </xf>
    <xf numFmtId="164" fontId="3" fillId="2" borderId="4" xfId="2" applyFont="1" applyFill="1" applyBorder="1" applyAlignment="1">
      <alignment horizontal="center"/>
    </xf>
    <xf numFmtId="2" fontId="10" fillId="2" borderId="4" xfId="0" applyNumberFormat="1" applyFont="1" applyFill="1" applyBorder="1" applyAlignment="1">
      <alignment horizontal="center"/>
    </xf>
    <xf numFmtId="164" fontId="3" fillId="2" borderId="12" xfId="2" applyFont="1" applyFill="1" applyBorder="1" applyAlignment="1">
      <alignment horizontal="center"/>
    </xf>
    <xf numFmtId="0" fontId="14" fillId="2" borderId="2" xfId="0" applyFont="1" applyFill="1" applyBorder="1" applyAlignment="1"/>
    <xf numFmtId="0" fontId="24" fillId="2" borderId="13" xfId="5" applyFont="1" applyFill="1" applyBorder="1" applyAlignment="1">
      <alignment horizontal="center"/>
    </xf>
    <xf numFmtId="0" fontId="24" fillId="2" borderId="3" xfId="5" applyFont="1" applyFill="1" applyBorder="1" applyAlignment="1">
      <alignment horizontal="center"/>
    </xf>
    <xf numFmtId="0" fontId="24" fillId="2" borderId="3" xfId="5" applyFont="1" applyFill="1" applyBorder="1" applyAlignment="1"/>
    <xf numFmtId="0" fontId="24" fillId="2" borderId="2" xfId="5" applyFont="1" applyFill="1" applyBorder="1" applyAlignment="1"/>
    <xf numFmtId="0" fontId="10" fillId="2" borderId="1" xfId="0" applyFont="1" applyFill="1" applyBorder="1" applyAlignment="1">
      <alignment horizontal="center"/>
    </xf>
    <xf numFmtId="0" fontId="24" fillId="2" borderId="14" xfId="5" applyFont="1" applyFill="1" applyBorder="1" applyAlignment="1">
      <alignment horizontal="center"/>
    </xf>
    <xf numFmtId="0" fontId="24" fillId="2" borderId="1" xfId="5" applyFont="1" applyFill="1" applyBorder="1" applyAlignment="1">
      <alignment horizontal="center"/>
    </xf>
    <xf numFmtId="0" fontId="24" fillId="2" borderId="1" xfId="5" applyFont="1" applyFill="1" applyBorder="1" applyAlignment="1"/>
    <xf numFmtId="0" fontId="24" fillId="2" borderId="15" xfId="5" applyFont="1" applyFill="1" applyBorder="1" applyAlignment="1"/>
    <xf numFmtId="0" fontId="24" fillId="2" borderId="13" xfId="5" applyFont="1" applyFill="1" applyBorder="1" applyAlignment="1">
      <alignment horizontal="left"/>
    </xf>
    <xf numFmtId="0" fontId="8" fillId="2" borderId="16" xfId="5" applyFont="1" applyFill="1" applyBorder="1" applyAlignment="1">
      <alignment horizontal="center"/>
    </xf>
    <xf numFmtId="165" fontId="8" fillId="3" borderId="4" xfId="1" applyNumberFormat="1" applyFont="1" applyFill="1" applyBorder="1" applyAlignment="1"/>
    <xf numFmtId="0" fontId="25" fillId="2" borderId="3" xfId="5" applyFont="1" applyFill="1" applyBorder="1" applyAlignment="1"/>
    <xf numFmtId="0" fontId="25" fillId="2" borderId="2" xfId="5" applyFont="1" applyFill="1" applyBorder="1" applyAlignment="1"/>
    <xf numFmtId="165" fontId="9" fillId="2" borderId="12" xfId="1" applyNumberFormat="1" applyFont="1" applyFill="1" applyBorder="1" applyAlignment="1"/>
    <xf numFmtId="0" fontId="26" fillId="2" borderId="0" xfId="0" applyFont="1" applyFill="1" applyAlignment="1"/>
    <xf numFmtId="0" fontId="17" fillId="2" borderId="0" xfId="8" applyFont="1" applyFill="1" applyAlignment="1"/>
    <xf numFmtId="0" fontId="27" fillId="2" borderId="0" xfId="0" applyFont="1" applyFill="1" applyBorder="1" applyAlignment="1"/>
    <xf numFmtId="4" fontId="22" fillId="2" borderId="0" xfId="0" applyNumberFormat="1" applyFont="1" applyFill="1" applyBorder="1" applyAlignment="1"/>
    <xf numFmtId="0" fontId="22" fillId="2" borderId="0" xfId="0" applyFont="1" applyFill="1" applyBorder="1" applyAlignment="1"/>
    <xf numFmtId="0" fontId="22" fillId="2" borderId="0" xfId="0" applyFont="1" applyFill="1" applyAlignment="1"/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10" fillId="2" borderId="5" xfId="0" applyFont="1" applyFill="1" applyBorder="1" applyAlignment="1"/>
    <xf numFmtId="165" fontId="10" fillId="4" borderId="5" xfId="1" applyNumberFormat="1" applyFont="1" applyFill="1" applyBorder="1" applyAlignment="1"/>
    <xf numFmtId="164" fontId="10" fillId="4" borderId="4" xfId="1" applyFont="1" applyFill="1" applyBorder="1" applyAlignment="1"/>
    <xf numFmtId="0" fontId="3" fillId="2" borderId="5" xfId="0" applyFont="1" applyFill="1" applyBorder="1" applyAlignment="1"/>
    <xf numFmtId="165" fontId="10" fillId="2" borderId="5" xfId="1" applyNumberFormat="1" applyFont="1" applyFill="1" applyBorder="1" applyAlignment="1">
      <alignment horizontal="center" vertical="center"/>
    </xf>
    <xf numFmtId="164" fontId="10" fillId="2" borderId="4" xfId="1" applyFont="1" applyFill="1" applyBorder="1" applyAlignment="1">
      <alignment vertical="center"/>
    </xf>
    <xf numFmtId="0" fontId="3" fillId="2" borderId="6" xfId="0" applyFont="1" applyFill="1" applyBorder="1" applyAlignment="1"/>
    <xf numFmtId="165" fontId="3" fillId="0" borderId="19" xfId="1" applyNumberFormat="1" applyFont="1" applyBorder="1" applyAlignment="1">
      <alignment horizontal="center"/>
    </xf>
    <xf numFmtId="164" fontId="3" fillId="0" borderId="20" xfId="1" applyFont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5" fontId="10" fillId="4" borderId="4" xfId="1" applyNumberFormat="1" applyFont="1" applyFill="1" applyBorder="1" applyAlignment="1"/>
    <xf numFmtId="165" fontId="10" fillId="2" borderId="5" xfId="1" applyNumberFormat="1" applyFont="1" applyFill="1" applyBorder="1" applyAlignment="1">
      <alignment vertical="center"/>
    </xf>
    <xf numFmtId="2" fontId="10" fillId="2" borderId="5" xfId="0" applyNumberFormat="1" applyFont="1" applyFill="1" applyBorder="1" applyAlignment="1"/>
    <xf numFmtId="165" fontId="10" fillId="2" borderId="22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/>
    <xf numFmtId="0" fontId="22" fillId="2" borderId="23" xfId="0" applyFont="1" applyFill="1" applyBorder="1" applyAlignment="1"/>
    <xf numFmtId="164" fontId="10" fillId="4" borderId="5" xfId="1" applyFont="1" applyFill="1" applyBorder="1" applyAlignment="1"/>
    <xf numFmtId="2" fontId="10" fillId="2" borderId="9" xfId="0" applyNumberFormat="1" applyFont="1" applyFill="1" applyBorder="1" applyAlignment="1">
      <alignment horizontal="right"/>
    </xf>
    <xf numFmtId="164" fontId="10" fillId="2" borderId="5" xfId="0" applyNumberFormat="1" applyFont="1" applyFill="1" applyBorder="1" applyAlignment="1"/>
    <xf numFmtId="164" fontId="3" fillId="2" borderId="6" xfId="0" applyNumberFormat="1" applyFont="1" applyFill="1" applyBorder="1" applyAlignment="1"/>
    <xf numFmtId="164" fontId="3" fillId="2" borderId="24" xfId="0" applyNumberFormat="1" applyFont="1" applyFill="1" applyBorder="1" applyAlignment="1"/>
    <xf numFmtId="164" fontId="3" fillId="2" borderId="12" xfId="0" applyNumberFormat="1" applyFont="1" applyFill="1" applyBorder="1" applyAlignment="1"/>
    <xf numFmtId="0" fontId="3" fillId="2" borderId="0" xfId="0" applyFont="1" applyFill="1" applyBorder="1" applyAlignment="1"/>
    <xf numFmtId="164" fontId="3" fillId="2" borderId="0" xfId="0" applyNumberFormat="1" applyFont="1" applyFill="1" applyBorder="1" applyAlignment="1"/>
    <xf numFmtId="164" fontId="10" fillId="2" borderId="22" xfId="1" applyFont="1" applyFill="1" applyBorder="1" applyAlignment="1">
      <alignment horizontal="center"/>
    </xf>
    <xf numFmtId="2" fontId="10" fillId="2" borderId="22" xfId="0" applyNumberFormat="1" applyFont="1" applyFill="1" applyBorder="1" applyAlignment="1">
      <alignment horizontal="center"/>
    </xf>
    <xf numFmtId="0" fontId="27" fillId="2" borderId="0" xfId="0" applyFont="1" applyFill="1" applyAlignment="1"/>
    <xf numFmtId="4" fontId="3" fillId="2" borderId="22" xfId="0" applyNumberFormat="1" applyFont="1" applyFill="1" applyBorder="1" applyAlignment="1">
      <alignment horizontal="center"/>
    </xf>
    <xf numFmtId="164" fontId="10" fillId="3" borderId="22" xfId="1" applyFont="1" applyFill="1" applyBorder="1" applyAlignment="1">
      <alignment horizontal="center"/>
    </xf>
    <xf numFmtId="164" fontId="10" fillId="2" borderId="22" xfId="2" applyFont="1" applyFill="1" applyBorder="1" applyAlignment="1">
      <alignment horizontal="center"/>
    </xf>
    <xf numFmtId="164" fontId="3" fillId="2" borderId="22" xfId="2" applyFont="1" applyFill="1" applyBorder="1" applyAlignment="1">
      <alignment horizontal="center"/>
    </xf>
    <xf numFmtId="164" fontId="3" fillId="2" borderId="24" xfId="2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165" fontId="10" fillId="3" borderId="25" xfId="2" applyNumberFormat="1" applyFont="1" applyFill="1" applyBorder="1" applyAlignment="1">
      <alignment horizontal="center"/>
    </xf>
    <xf numFmtId="164" fontId="10" fillId="3" borderId="4" xfId="1" applyFont="1" applyFill="1" applyBorder="1" applyAlignment="1">
      <alignment horizontal="center"/>
    </xf>
    <xf numFmtId="165" fontId="10" fillId="2" borderId="25" xfId="2" applyNumberFormat="1" applyFont="1" applyFill="1" applyBorder="1" applyAlignment="1">
      <alignment horizontal="center"/>
    </xf>
    <xf numFmtId="164" fontId="10" fillId="2" borderId="4" xfId="1" applyFont="1" applyFill="1" applyBorder="1" applyAlignment="1">
      <alignment horizontal="center"/>
    </xf>
    <xf numFmtId="164" fontId="10" fillId="2" borderId="25" xfId="2" applyFont="1" applyFill="1" applyBorder="1" applyAlignment="1">
      <alignment horizontal="center"/>
    </xf>
    <xf numFmtId="165" fontId="3" fillId="2" borderId="25" xfId="2" applyNumberFormat="1" applyFont="1" applyFill="1" applyBorder="1" applyAlignment="1">
      <alignment horizontal="center"/>
    </xf>
    <xf numFmtId="2" fontId="10" fillId="2" borderId="25" xfId="0" applyNumberFormat="1" applyFont="1" applyFill="1" applyBorder="1" applyAlignment="1">
      <alignment horizontal="center"/>
    </xf>
    <xf numFmtId="165" fontId="3" fillId="2" borderId="26" xfId="2" applyNumberFormat="1" applyFont="1" applyFill="1" applyBorder="1" applyAlignment="1">
      <alignment horizontal="center"/>
    </xf>
    <xf numFmtId="0" fontId="0" fillId="2" borderId="0" xfId="0" applyFill="1" applyAlignment="1"/>
    <xf numFmtId="0" fontId="23" fillId="0" borderId="27" xfId="0" applyFont="1" applyBorder="1" applyAlignment="1">
      <alignment horizontal="center"/>
    </xf>
    <xf numFmtId="0" fontId="23" fillId="0" borderId="27" xfId="0" applyFont="1" applyBorder="1" applyAlignment="1"/>
    <xf numFmtId="0" fontId="22" fillId="0" borderId="28" xfId="0" applyFont="1" applyBorder="1" applyAlignment="1"/>
    <xf numFmtId="0" fontId="22" fillId="0" borderId="29" xfId="0" applyFont="1" applyBorder="1" applyAlignment="1"/>
    <xf numFmtId="0" fontId="22" fillId="0" borderId="30" xfId="0" applyFont="1" applyBorder="1" applyAlignment="1"/>
    <xf numFmtId="0" fontId="22" fillId="0" borderId="31" xfId="0" applyFont="1" applyBorder="1" applyAlignment="1"/>
    <xf numFmtId="164" fontId="28" fillId="0" borderId="32" xfId="1" applyFont="1" applyBorder="1" applyAlignment="1">
      <alignment horizontal="center"/>
    </xf>
    <xf numFmtId="2" fontId="28" fillId="0" borderId="32" xfId="1" applyNumberFormat="1" applyFont="1" applyBorder="1" applyAlignment="1">
      <alignment horizontal="center"/>
    </xf>
    <xf numFmtId="164" fontId="28" fillId="0" borderId="27" xfId="1" applyFont="1" applyBorder="1" applyAlignment="1">
      <alignment horizontal="center"/>
    </xf>
    <xf numFmtId="0" fontId="21" fillId="0" borderId="33" xfId="0" applyFont="1" applyBorder="1" applyAlignment="1"/>
    <xf numFmtId="0" fontId="17" fillId="2" borderId="0" xfId="0" applyFont="1" applyFill="1" applyAlignment="1"/>
    <xf numFmtId="165" fontId="8" fillId="3" borderId="5" xfId="1" applyNumberFormat="1" applyFont="1" applyFill="1" applyBorder="1" applyAlignment="1"/>
    <xf numFmtId="165" fontId="9" fillId="2" borderId="5" xfId="1" applyNumberFormat="1" applyFont="1" applyFill="1" applyBorder="1" applyAlignment="1"/>
    <xf numFmtId="0" fontId="22" fillId="0" borderId="5" xfId="6" applyFont="1" applyBorder="1" applyAlignment="1"/>
    <xf numFmtId="0" fontId="24" fillId="2" borderId="34" xfId="5" applyFont="1" applyFill="1" applyBorder="1" applyAlignment="1">
      <alignment horizontal="left"/>
    </xf>
    <xf numFmtId="0" fontId="24" fillId="2" borderId="35" xfId="5" applyFont="1" applyFill="1" applyBorder="1" applyAlignment="1"/>
    <xf numFmtId="0" fontId="25" fillId="2" borderId="35" xfId="5" applyFont="1" applyFill="1" applyBorder="1" applyAlignment="1"/>
    <xf numFmtId="0" fontId="25" fillId="2" borderId="36" xfId="5" applyFont="1" applyFill="1" applyBorder="1" applyAlignment="1"/>
    <xf numFmtId="0" fontId="8" fillId="2" borderId="13" xfId="5" applyFont="1" applyFill="1" applyBorder="1" applyAlignment="1">
      <alignment horizontal="center"/>
    </xf>
    <xf numFmtId="165" fontId="8" fillId="3" borderId="25" xfId="1" applyNumberFormat="1" applyFont="1" applyFill="1" applyBorder="1" applyAlignment="1"/>
    <xf numFmtId="165" fontId="9" fillId="2" borderId="25" xfId="1" applyNumberFormat="1" applyFont="1" applyFill="1" applyBorder="1" applyAlignment="1"/>
    <xf numFmtId="165" fontId="9" fillId="0" borderId="4" xfId="1" applyNumberFormat="1" applyFont="1" applyBorder="1" applyAlignment="1"/>
    <xf numFmtId="165" fontId="9" fillId="2" borderId="26" xfId="1" applyNumberFormat="1" applyFont="1" applyFill="1" applyBorder="1" applyAlignment="1"/>
    <xf numFmtId="165" fontId="9" fillId="0" borderId="12" xfId="1" applyNumberFormat="1" applyFont="1" applyBorder="1" applyAlignment="1"/>
    <xf numFmtId="164" fontId="10" fillId="4" borderId="22" xfId="1" applyFont="1" applyFill="1" applyBorder="1" applyAlignment="1"/>
    <xf numFmtId="164" fontId="10" fillId="2" borderId="22" xfId="1" applyFont="1" applyFill="1" applyBorder="1" applyAlignment="1">
      <alignment vertical="center"/>
    </xf>
    <xf numFmtId="164" fontId="3" fillId="0" borderId="37" xfId="1" applyFont="1" applyBorder="1" applyAlignment="1">
      <alignment horizontal="center"/>
    </xf>
    <xf numFmtId="0" fontId="22" fillId="2" borderId="25" xfId="0" applyFont="1" applyFill="1" applyBorder="1" applyAlignment="1"/>
    <xf numFmtId="0" fontId="22" fillId="2" borderId="4" xfId="0" applyFont="1" applyFill="1" applyBorder="1" applyAlignment="1"/>
    <xf numFmtId="0" fontId="3" fillId="2" borderId="8" xfId="0" applyFont="1" applyFill="1" applyBorder="1" applyAlignment="1">
      <alignment horizontal="center"/>
    </xf>
    <xf numFmtId="164" fontId="22" fillId="2" borderId="12" xfId="1" applyFont="1" applyFill="1" applyBorder="1" applyAlignment="1"/>
    <xf numFmtId="165" fontId="22" fillId="2" borderId="26" xfId="1" applyNumberFormat="1" applyFont="1" applyFill="1" applyBorder="1" applyAlignment="1"/>
    <xf numFmtId="0" fontId="21" fillId="0" borderId="33" xfId="0" applyFont="1" applyBorder="1" applyAlignment="1"/>
    <xf numFmtId="0" fontId="0" fillId="2" borderId="38" xfId="0" applyFill="1" applyBorder="1" applyAlignment="1"/>
    <xf numFmtId="0" fontId="0" fillId="2" borderId="39" xfId="0" applyFill="1" applyBorder="1" applyAlignment="1"/>
    <xf numFmtId="0" fontId="21" fillId="0" borderId="0" xfId="0" applyFont="1" applyBorder="1" applyAlignment="1"/>
    <xf numFmtId="0" fontId="22" fillId="0" borderId="0" xfId="0" applyFont="1" applyBorder="1" applyAlignment="1">
      <alignment horizontal="center"/>
    </xf>
    <xf numFmtId="0" fontId="21" fillId="0" borderId="33" xfId="0" applyFont="1" applyBorder="1" applyAlignment="1"/>
    <xf numFmtId="165" fontId="3" fillId="2" borderId="26" xfId="2" applyNumberFormat="1" applyFont="1" applyFill="1" applyBorder="1" applyAlignment="1"/>
    <xf numFmtId="164" fontId="3" fillId="2" borderId="12" xfId="2" applyFont="1" applyFill="1" applyBorder="1" applyAlignment="1"/>
    <xf numFmtId="0" fontId="0" fillId="2" borderId="11" xfId="0" applyFill="1" applyBorder="1" applyAlignment="1"/>
    <xf numFmtId="165" fontId="9" fillId="0" borderId="11" xfId="1" applyNumberFormat="1" applyFont="1" applyBorder="1" applyAlignment="1"/>
    <xf numFmtId="0" fontId="0" fillId="2" borderId="20" xfId="0" applyFill="1" applyBorder="1" applyAlignment="1"/>
    <xf numFmtId="165" fontId="0" fillId="0" borderId="38" xfId="3" applyNumberFormat="1" applyFont="1" applyBorder="1" applyAlignment="1"/>
    <xf numFmtId="0" fontId="21" fillId="5" borderId="27" xfId="0" applyFont="1" applyFill="1" applyBorder="1" applyAlignment="1">
      <alignment horizontal="center"/>
    </xf>
    <xf numFmtId="164" fontId="10" fillId="2" borderId="9" xfId="1" applyFont="1" applyFill="1" applyBorder="1" applyAlignment="1">
      <alignment horizontal="center"/>
    </xf>
    <xf numFmtId="164" fontId="3" fillId="2" borderId="12" xfId="1" applyFont="1" applyFill="1" applyBorder="1" applyAlignment="1">
      <alignment horizontal="center"/>
    </xf>
    <xf numFmtId="0" fontId="3" fillId="0" borderId="0" xfId="0" applyFont="1" applyBorder="1" applyAlignment="1"/>
    <xf numFmtId="165" fontId="3" fillId="2" borderId="6" xfId="1" applyNumberFormat="1" applyFont="1" applyFill="1" applyBorder="1" applyAlignment="1">
      <alignment horizontal="center"/>
    </xf>
    <xf numFmtId="165" fontId="3" fillId="2" borderId="20" xfId="1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65" fontId="10" fillId="3" borderId="9" xfId="1" applyNumberFormat="1" applyFont="1" applyFill="1" applyBorder="1" applyAlignment="1">
      <alignment horizontal="center"/>
    </xf>
    <xf numFmtId="165" fontId="10" fillId="2" borderId="9" xfId="1" applyNumberFormat="1" applyFont="1" applyFill="1" applyBorder="1" applyAlignment="1">
      <alignment horizontal="center"/>
    </xf>
    <xf numFmtId="165" fontId="3" fillId="2" borderId="19" xfId="1" applyNumberFormat="1" applyFont="1" applyFill="1" applyBorder="1" applyAlignment="1">
      <alignment horizontal="center"/>
    </xf>
    <xf numFmtId="0" fontId="10" fillId="2" borderId="38" xfId="0" applyFont="1" applyFill="1" applyBorder="1" applyAlignment="1">
      <alignment wrapText="1"/>
    </xf>
    <xf numFmtId="0" fontId="3" fillId="2" borderId="38" xfId="0" applyFont="1" applyFill="1" applyBorder="1" applyAlignment="1">
      <alignment horizontal="justify"/>
    </xf>
    <xf numFmtId="0" fontId="3" fillId="2" borderId="39" xfId="0" applyFont="1" applyFill="1" applyBorder="1" applyAlignment="1">
      <alignment horizontal="justify"/>
    </xf>
    <xf numFmtId="164" fontId="10" fillId="3" borderId="9" xfId="1" applyFont="1" applyFill="1" applyBorder="1" applyAlignment="1">
      <alignment horizontal="center"/>
    </xf>
    <xf numFmtId="165" fontId="10" fillId="3" borderId="9" xfId="2" applyNumberFormat="1" applyFont="1" applyFill="1" applyBorder="1" applyAlignment="1">
      <alignment horizontal="center"/>
    </xf>
    <xf numFmtId="165" fontId="10" fillId="2" borderId="9" xfId="2" applyNumberFormat="1" applyFont="1" applyFill="1" applyBorder="1" applyAlignment="1">
      <alignment horizontal="center"/>
    </xf>
    <xf numFmtId="164" fontId="10" fillId="2" borderId="9" xfId="2" applyFont="1" applyFill="1" applyBorder="1" applyAlignment="1">
      <alignment horizontal="center"/>
    </xf>
    <xf numFmtId="165" fontId="3" fillId="2" borderId="9" xfId="2" applyNumberFormat="1" applyFont="1" applyFill="1" applyBorder="1" applyAlignment="1">
      <alignment horizontal="center"/>
    </xf>
    <xf numFmtId="2" fontId="10" fillId="2" borderId="9" xfId="0" applyNumberFormat="1" applyFont="1" applyFill="1" applyBorder="1" applyAlignment="1">
      <alignment horizontal="center"/>
    </xf>
    <xf numFmtId="165" fontId="3" fillId="2" borderId="19" xfId="2" applyNumberFormat="1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165" fontId="8" fillId="3" borderId="38" xfId="1" applyNumberFormat="1" applyFont="1" applyFill="1" applyBorder="1" applyAlignment="1">
      <alignment horizontal="right"/>
    </xf>
    <xf numFmtId="165" fontId="8" fillId="3" borderId="10" xfId="1" applyNumberFormat="1" applyFont="1" applyFill="1" applyBorder="1" applyAlignment="1">
      <alignment horizontal="right"/>
    </xf>
    <xf numFmtId="0" fontId="8" fillId="2" borderId="42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164" fontId="3" fillId="0" borderId="6" xfId="1" applyFont="1" applyFill="1" applyBorder="1" applyAlignment="1">
      <alignment wrapText="1"/>
    </xf>
    <xf numFmtId="165" fontId="3" fillId="0" borderId="5" xfId="1" applyNumberFormat="1" applyFont="1" applyFill="1" applyBorder="1" applyAlignment="1">
      <alignment wrapText="1"/>
    </xf>
    <xf numFmtId="0" fontId="9" fillId="2" borderId="17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29" fillId="2" borderId="0" xfId="0" applyFont="1" applyFill="1" applyAlignment="1"/>
    <xf numFmtId="0" fontId="29" fillId="0" borderId="0" xfId="0" applyFont="1" applyAlignment="1"/>
    <xf numFmtId="0" fontId="13" fillId="0" borderId="0" xfId="0" applyFont="1" applyFill="1" applyAlignment="1"/>
    <xf numFmtId="164" fontId="3" fillId="0" borderId="6" xfId="0" applyNumberFormat="1" applyFont="1" applyFill="1" applyBorder="1" applyAlignment="1"/>
    <xf numFmtId="0" fontId="21" fillId="0" borderId="33" xfId="0" applyFont="1" applyBorder="1" applyAlignment="1"/>
    <xf numFmtId="165" fontId="3" fillId="0" borderId="22" xfId="1" applyNumberFormat="1" applyFont="1" applyFill="1" applyBorder="1" applyAlignment="1">
      <alignment wrapText="1"/>
    </xf>
    <xf numFmtId="165" fontId="9" fillId="0" borderId="38" xfId="1" applyNumberFormat="1" applyFont="1" applyFill="1" applyBorder="1" applyAlignment="1">
      <alignment horizontal="center"/>
    </xf>
    <xf numFmtId="165" fontId="9" fillId="0" borderId="5" xfId="1" applyNumberFormat="1" applyFont="1" applyFill="1" applyBorder="1" applyAlignment="1">
      <alignment horizontal="center"/>
    </xf>
    <xf numFmtId="165" fontId="9" fillId="0" borderId="22" xfId="1" applyNumberFormat="1" applyFont="1" applyFill="1" applyBorder="1" applyAlignment="1">
      <alignment horizontal="center"/>
    </xf>
    <xf numFmtId="164" fontId="9" fillId="0" borderId="26" xfId="1" applyNumberFormat="1" applyFont="1" applyFill="1" applyBorder="1" applyAlignment="1">
      <alignment horizontal="center"/>
    </xf>
    <xf numFmtId="164" fontId="9" fillId="0" borderId="6" xfId="1" applyNumberFormat="1" applyFont="1" applyFill="1" applyBorder="1" applyAlignment="1">
      <alignment horizontal="center"/>
    </xf>
    <xf numFmtId="164" fontId="9" fillId="0" borderId="12" xfId="1" applyNumberFormat="1" applyFont="1" applyFill="1" applyBorder="1" applyAlignment="1">
      <alignment horizontal="center"/>
    </xf>
    <xf numFmtId="164" fontId="9" fillId="0" borderId="25" xfId="1" applyNumberFormat="1" applyFont="1" applyFill="1" applyBorder="1" applyAlignment="1">
      <alignment horizontal="center"/>
    </xf>
    <xf numFmtId="164" fontId="9" fillId="0" borderId="5" xfId="1" applyNumberFormat="1" applyFont="1" applyFill="1" applyBorder="1" applyAlignment="1">
      <alignment horizontal="center"/>
    </xf>
    <xf numFmtId="164" fontId="9" fillId="0" borderId="5" xfId="1" applyFont="1" applyFill="1" applyBorder="1" applyAlignment="1">
      <alignment horizontal="center"/>
    </xf>
    <xf numFmtId="164" fontId="9" fillId="0" borderId="4" xfId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14" fillId="2" borderId="46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10" fillId="2" borderId="47" xfId="0" applyFont="1" applyFill="1" applyBorder="1" applyAlignment="1">
      <alignment horizontal="center"/>
    </xf>
    <xf numFmtId="0" fontId="14" fillId="2" borderId="48" xfId="0" applyFont="1" applyFill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2" fontId="10" fillId="2" borderId="51" xfId="0" applyNumberFormat="1" applyFont="1" applyFill="1" applyBorder="1" applyAlignment="1">
      <alignment horizontal="center"/>
    </xf>
    <xf numFmtId="2" fontId="10" fillId="2" borderId="11" xfId="0" applyNumberFormat="1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4" fontId="10" fillId="2" borderId="44" xfId="0" applyNumberFormat="1" applyFont="1" applyFill="1" applyBorder="1" applyAlignment="1">
      <alignment horizontal="center"/>
    </xf>
    <xf numFmtId="4" fontId="10" fillId="2" borderId="18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2" fontId="10" fillId="2" borderId="10" xfId="0" applyNumberFormat="1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164" fontId="10" fillId="2" borderId="10" xfId="1" applyFont="1" applyFill="1" applyBorder="1" applyAlignment="1">
      <alignment horizontal="center"/>
    </xf>
    <xf numFmtId="164" fontId="10" fillId="2" borderId="9" xfId="1" applyFont="1" applyFill="1" applyBorder="1" applyAlignment="1">
      <alignment horizontal="center"/>
    </xf>
    <xf numFmtId="0" fontId="21" fillId="2" borderId="49" xfId="0" applyFont="1" applyFill="1" applyBorder="1" applyAlignment="1">
      <alignment horizontal="center"/>
    </xf>
    <xf numFmtId="0" fontId="21" fillId="2" borderId="50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2" borderId="42" xfId="0" applyFont="1" applyFill="1" applyBorder="1" applyAlignment="1">
      <alignment horizontal="left"/>
    </xf>
    <xf numFmtId="0" fontId="10" fillId="2" borderId="38" xfId="0" applyFont="1" applyFill="1" applyBorder="1" applyAlignment="1">
      <alignment horizontal="left"/>
    </xf>
    <xf numFmtId="0" fontId="8" fillId="0" borderId="40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165" fontId="9" fillId="2" borderId="25" xfId="1" applyNumberFormat="1" applyFont="1" applyFill="1" applyBorder="1" applyAlignment="1">
      <alignment horizontal="center"/>
    </xf>
    <xf numFmtId="165" fontId="9" fillId="2" borderId="5" xfId="1" applyNumberFormat="1" applyFont="1" applyFill="1" applyBorder="1" applyAlignment="1">
      <alignment horizontal="center"/>
    </xf>
    <xf numFmtId="165" fontId="9" fillId="2" borderId="4" xfId="1" applyNumberFormat="1" applyFont="1" applyFill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33" xfId="0" applyFont="1" applyBorder="1" applyAlignment="1">
      <alignment vertical="center"/>
    </xf>
    <xf numFmtId="0" fontId="21" fillId="0" borderId="56" xfId="0" applyFont="1" applyBorder="1" applyAlignment="1">
      <alignment vertical="center"/>
    </xf>
    <xf numFmtId="0" fontId="21" fillId="0" borderId="57" xfId="0" applyFont="1" applyBorder="1" applyAlignment="1">
      <alignment vertical="center"/>
    </xf>
    <xf numFmtId="0" fontId="22" fillId="0" borderId="33" xfId="0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1" fillId="0" borderId="33" xfId="0" applyFont="1" applyBorder="1" applyAlignment="1"/>
    <xf numFmtId="0" fontId="21" fillId="0" borderId="56" xfId="0" applyFont="1" applyBorder="1" applyAlignment="1"/>
    <xf numFmtId="0" fontId="21" fillId="0" borderId="57" xfId="0" applyFont="1" applyBorder="1" applyAlignment="1"/>
    <xf numFmtId="0" fontId="21" fillId="0" borderId="55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164" fontId="3" fillId="2" borderId="5" xfId="1" applyNumberFormat="1" applyFont="1" applyFill="1" applyBorder="1" applyAlignment="1">
      <alignment horizontal="center" vertical="center"/>
    </xf>
    <xf numFmtId="165" fontId="3" fillId="2" borderId="5" xfId="1" applyNumberFormat="1" applyFont="1" applyFill="1" applyBorder="1" applyAlignment="1">
      <alignment horizontal="center" vertical="center"/>
    </xf>
    <xf numFmtId="165" fontId="3" fillId="2" borderId="9" xfId="1" applyNumberFormat="1" applyFont="1" applyFill="1" applyBorder="1" applyAlignment="1">
      <alignment horizontal="center"/>
    </xf>
    <xf numFmtId="164" fontId="3" fillId="2" borderId="9" xfId="1" applyFont="1" applyFill="1" applyBorder="1" applyAlignment="1">
      <alignment horizontal="center"/>
    </xf>
  </cellXfs>
  <cellStyles count="10">
    <cellStyle name="Comma" xfId="1" builtinId="3"/>
    <cellStyle name="Comma 2" xfId="2"/>
    <cellStyle name="Comma 4" xfId="3"/>
    <cellStyle name="Normal" xfId="0" builtinId="0"/>
    <cellStyle name="Normal 2" xfId="4"/>
    <cellStyle name="Normal 2 2" xfId="5"/>
    <cellStyle name="Normal 2 3" xfId="6"/>
    <cellStyle name="Normal 3" xfId="7"/>
    <cellStyle name="Normal 4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0</xdr:row>
      <xdr:rowOff>0</xdr:rowOff>
    </xdr:from>
    <xdr:to>
      <xdr:col>9</xdr:col>
      <xdr:colOff>66675</xdr:colOff>
      <xdr:row>7</xdr:row>
      <xdr:rowOff>0</xdr:rowOff>
    </xdr:to>
    <xdr:pic>
      <xdr:nvPicPr>
        <xdr:cNvPr id="1113" name="Imazh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51625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2009775</xdr:colOff>
      <xdr:row>0</xdr:row>
      <xdr:rowOff>66675</xdr:rowOff>
    </xdr:from>
    <xdr:to>
      <xdr:col>6</xdr:col>
      <xdr:colOff>704850</xdr:colOff>
      <xdr:row>7</xdr:row>
      <xdr:rowOff>66675</xdr:rowOff>
    </xdr:to>
    <xdr:pic>
      <xdr:nvPicPr>
        <xdr:cNvPr id="2137" name="Imazh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66675"/>
          <a:ext cx="59436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66675</xdr:rowOff>
    </xdr:from>
    <xdr:to>
      <xdr:col>4</xdr:col>
      <xdr:colOff>666750</xdr:colOff>
      <xdr:row>9</xdr:row>
      <xdr:rowOff>76200</xdr:rowOff>
    </xdr:to>
    <xdr:pic>
      <xdr:nvPicPr>
        <xdr:cNvPr id="3161" name="Imazh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66675"/>
          <a:ext cx="590550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142875</xdr:rowOff>
    </xdr:from>
    <xdr:to>
      <xdr:col>5</xdr:col>
      <xdr:colOff>438150</xdr:colOff>
      <xdr:row>10</xdr:row>
      <xdr:rowOff>152400</xdr:rowOff>
    </xdr:to>
    <xdr:pic>
      <xdr:nvPicPr>
        <xdr:cNvPr id="4185" name="Imazh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304800"/>
          <a:ext cx="590550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83"/>
  <sheetViews>
    <sheetView view="pageBreakPreview" zoomScaleNormal="100" zoomScaleSheetLayoutView="100" workbookViewId="0">
      <selection activeCell="N40" sqref="N40"/>
    </sheetView>
  </sheetViews>
  <sheetFormatPr defaultColWidth="85.7109375" defaultRowHeight="12.95" customHeight="1" x14ac:dyDescent="0.25"/>
  <cols>
    <col min="1" max="1" width="11.42578125" style="2" customWidth="1"/>
    <col min="2" max="2" width="35.28515625" style="2" customWidth="1"/>
    <col min="3" max="3" width="13.7109375" style="2" customWidth="1"/>
    <col min="4" max="4" width="13.7109375" style="4" customWidth="1"/>
    <col min="5" max="5" width="13.7109375" style="2" customWidth="1"/>
    <col min="6" max="6" width="13.7109375" style="4" customWidth="1"/>
    <col min="7" max="7" width="14.42578125" style="2" bestFit="1" customWidth="1"/>
    <col min="8" max="8" width="13.7109375" style="4" customWidth="1"/>
    <col min="9" max="9" width="13.7109375" style="2" customWidth="1"/>
    <col min="10" max="10" width="13.7109375" style="4" customWidth="1"/>
    <col min="11" max="15" width="13.7109375" style="2" customWidth="1"/>
    <col min="16" max="16384" width="85.7109375" style="2"/>
  </cols>
  <sheetData>
    <row r="1" spans="1:15" ht="12.95" customHeight="1" x14ac:dyDescent="0.25">
      <c r="A1" s="7"/>
      <c r="B1" s="7"/>
      <c r="C1" s="7"/>
      <c r="D1" s="8"/>
      <c r="E1" s="7"/>
      <c r="F1" s="8"/>
      <c r="G1" s="7"/>
      <c r="H1" s="8"/>
      <c r="I1" s="7"/>
      <c r="J1" s="8"/>
      <c r="K1" s="7"/>
      <c r="L1" s="7"/>
      <c r="M1" s="7"/>
      <c r="N1" s="7"/>
      <c r="O1" s="7"/>
    </row>
    <row r="2" spans="1:15" ht="12.95" customHeight="1" x14ac:dyDescent="0.25">
      <c r="A2" s="7"/>
      <c r="B2" s="7"/>
      <c r="C2" s="7"/>
      <c r="D2" s="8"/>
      <c r="E2" s="7"/>
      <c r="F2" s="8"/>
      <c r="G2" s="7"/>
      <c r="H2" s="8"/>
      <c r="I2" s="7"/>
      <c r="J2" s="8"/>
      <c r="K2" s="7"/>
      <c r="L2" s="7"/>
      <c r="M2" s="7"/>
      <c r="N2" s="7"/>
      <c r="O2" s="7"/>
    </row>
    <row r="3" spans="1:15" ht="12.95" customHeight="1" x14ac:dyDescent="0.25">
      <c r="A3" s="9"/>
      <c r="B3" s="10"/>
      <c r="C3" s="11"/>
      <c r="D3" s="12"/>
      <c r="E3" s="13"/>
      <c r="F3" s="12"/>
      <c r="G3" s="13"/>
      <c r="H3" s="12"/>
      <c r="I3" s="13"/>
      <c r="J3" s="12"/>
      <c r="K3" s="13"/>
      <c r="L3" s="13"/>
      <c r="M3" s="7"/>
      <c r="N3" s="7"/>
      <c r="O3" s="7"/>
    </row>
    <row r="4" spans="1:15" ht="12.95" customHeight="1" x14ac:dyDescent="0.25">
      <c r="A4" s="9"/>
      <c r="B4" s="10"/>
      <c r="C4" s="11"/>
      <c r="D4" s="12"/>
      <c r="E4" s="13"/>
      <c r="F4" s="12"/>
      <c r="G4" s="13"/>
      <c r="H4" s="12"/>
      <c r="I4" s="13"/>
      <c r="J4" s="12"/>
      <c r="K4" s="13"/>
      <c r="L4" s="13"/>
      <c r="M4" s="7"/>
      <c r="N4" s="7"/>
      <c r="O4" s="7"/>
    </row>
    <row r="5" spans="1:15" ht="12.95" customHeight="1" x14ac:dyDescent="0.25">
      <c r="A5" s="9"/>
      <c r="B5" s="10"/>
      <c r="C5" s="11"/>
      <c r="D5" s="12"/>
      <c r="E5" s="13"/>
      <c r="F5" s="12"/>
      <c r="G5" s="13"/>
      <c r="H5" s="12"/>
      <c r="I5" s="13"/>
      <c r="J5" s="12"/>
      <c r="K5" s="13"/>
      <c r="L5" s="13"/>
      <c r="M5" s="7"/>
      <c r="N5" s="7"/>
      <c r="O5" s="7"/>
    </row>
    <row r="6" spans="1:15" ht="12.95" customHeight="1" x14ac:dyDescent="0.25">
      <c r="A6" s="9"/>
      <c r="B6" s="10"/>
      <c r="C6" s="11"/>
      <c r="D6" s="12"/>
      <c r="E6" s="13"/>
      <c r="F6" s="12"/>
      <c r="G6" s="13"/>
      <c r="H6" s="12"/>
      <c r="I6" s="13"/>
      <c r="J6" s="12"/>
      <c r="K6" s="13"/>
      <c r="L6" s="13"/>
      <c r="M6" s="7"/>
      <c r="N6" s="7"/>
      <c r="O6" s="7"/>
    </row>
    <row r="7" spans="1:15" ht="12.95" customHeight="1" x14ac:dyDescent="0.25">
      <c r="A7" s="9"/>
      <c r="B7" s="10"/>
      <c r="C7" s="11"/>
      <c r="D7" s="12"/>
      <c r="E7" s="13"/>
      <c r="F7" s="12"/>
      <c r="G7" s="13"/>
      <c r="H7" s="12"/>
      <c r="I7" s="13"/>
      <c r="J7" s="12"/>
      <c r="K7" s="13"/>
      <c r="L7" s="13"/>
      <c r="M7" s="7"/>
      <c r="N7" s="7"/>
      <c r="O7" s="7"/>
    </row>
    <row r="8" spans="1:15" ht="12.95" customHeight="1" x14ac:dyDescent="0.25">
      <c r="A8" s="9"/>
      <c r="B8" s="10"/>
      <c r="C8" s="11"/>
      <c r="D8" s="12"/>
      <c r="E8" s="13"/>
      <c r="F8" s="12"/>
      <c r="G8" s="13"/>
      <c r="H8" s="12"/>
      <c r="I8" s="13"/>
      <c r="J8" s="12"/>
      <c r="K8" s="13"/>
      <c r="L8" s="13"/>
      <c r="M8" s="7"/>
      <c r="N8" s="7"/>
      <c r="O8" s="7"/>
    </row>
    <row r="9" spans="1:15" ht="12.95" customHeight="1" x14ac:dyDescent="0.25">
      <c r="A9" s="9"/>
      <c r="B9" s="10"/>
      <c r="C9" s="11"/>
      <c r="D9" s="12"/>
      <c r="E9" s="13"/>
      <c r="F9" s="12"/>
      <c r="G9" s="13"/>
      <c r="H9" s="12"/>
      <c r="I9" s="13"/>
      <c r="J9" s="12"/>
      <c r="K9" s="13"/>
      <c r="L9" s="13"/>
      <c r="M9" s="7"/>
      <c r="N9" s="7"/>
      <c r="O9" s="7"/>
    </row>
    <row r="10" spans="1:15" ht="12.95" customHeight="1" x14ac:dyDescent="0.25">
      <c r="A10" s="9"/>
      <c r="B10" s="36" t="s">
        <v>33</v>
      </c>
      <c r="C10" s="79"/>
      <c r="D10" s="80"/>
      <c r="E10" s="81"/>
      <c r="F10" s="80"/>
      <c r="G10" s="81"/>
      <c r="H10" s="80"/>
      <c r="I10" s="81"/>
      <c r="J10" s="80"/>
      <c r="K10" s="81"/>
      <c r="L10" s="81"/>
      <c r="M10" s="82"/>
      <c r="N10" s="82"/>
      <c r="O10" s="82"/>
    </row>
    <row r="11" spans="1:15" ht="12.95" customHeight="1" thickBot="1" x14ac:dyDescent="0.3">
      <c r="A11" s="9"/>
      <c r="B11" s="54"/>
      <c r="C11" s="81"/>
      <c r="D11" s="80"/>
      <c r="E11" s="81"/>
      <c r="F11" s="80"/>
      <c r="G11" s="81"/>
      <c r="H11" s="80"/>
      <c r="I11" s="81"/>
      <c r="J11" s="80"/>
      <c r="K11" s="81"/>
      <c r="L11" s="81"/>
      <c r="M11" s="82"/>
      <c r="N11" s="82"/>
      <c r="O11" s="82"/>
    </row>
    <row r="12" spans="1:15" s="3" customFormat="1" ht="12.95" customHeight="1" x14ac:dyDescent="0.25">
      <c r="A12" s="230" t="s">
        <v>25</v>
      </c>
      <c r="B12" s="232" t="s">
        <v>34</v>
      </c>
      <c r="C12" s="234" t="s">
        <v>39</v>
      </c>
      <c r="D12" s="229"/>
      <c r="E12" s="234" t="s">
        <v>38</v>
      </c>
      <c r="F12" s="237"/>
      <c r="G12" s="228" t="s">
        <v>45</v>
      </c>
      <c r="H12" s="229"/>
      <c r="I12" s="228" t="s">
        <v>56</v>
      </c>
      <c r="J12" s="229"/>
      <c r="K12" s="228" t="s">
        <v>58</v>
      </c>
      <c r="L12" s="229"/>
      <c r="M12" s="228" t="s">
        <v>65</v>
      </c>
      <c r="N12" s="229"/>
      <c r="O12" s="81"/>
    </row>
    <row r="13" spans="1:15" s="3" customFormat="1" ht="12.95" customHeight="1" x14ac:dyDescent="0.25">
      <c r="A13" s="231"/>
      <c r="B13" s="233"/>
      <c r="C13" s="83" t="s">
        <v>28</v>
      </c>
      <c r="D13" s="84" t="s">
        <v>32</v>
      </c>
      <c r="E13" s="83" t="s">
        <v>28</v>
      </c>
      <c r="F13" s="95" t="s">
        <v>32</v>
      </c>
      <c r="G13" s="157" t="s">
        <v>28</v>
      </c>
      <c r="H13" s="84" t="s">
        <v>32</v>
      </c>
      <c r="I13" s="157" t="s">
        <v>28</v>
      </c>
      <c r="J13" s="84" t="s">
        <v>32</v>
      </c>
      <c r="K13" s="157" t="s">
        <v>28</v>
      </c>
      <c r="L13" s="84" t="s">
        <v>32</v>
      </c>
      <c r="M13" s="157" t="s">
        <v>28</v>
      </c>
      <c r="N13" s="84" t="s">
        <v>32</v>
      </c>
      <c r="O13" s="81"/>
    </row>
    <row r="14" spans="1:15" s="3" customFormat="1" ht="12.95" customHeight="1" x14ac:dyDescent="0.25">
      <c r="A14" s="43" t="s">
        <v>0</v>
      </c>
      <c r="B14" s="85" t="s">
        <v>1</v>
      </c>
      <c r="C14" s="86">
        <v>838528</v>
      </c>
      <c r="D14" s="87">
        <v>2065.2593116032981</v>
      </c>
      <c r="E14" s="86">
        <v>1780102</v>
      </c>
      <c r="F14" s="152">
        <v>4578.71061998</v>
      </c>
      <c r="G14" s="86">
        <f t="shared" ref="G14:L14" si="0">G15+G16</f>
        <v>2782775</v>
      </c>
      <c r="H14" s="86">
        <f t="shared" si="0"/>
        <v>7734.5156234199985</v>
      </c>
      <c r="I14" s="86">
        <f t="shared" si="0"/>
        <v>3798822</v>
      </c>
      <c r="J14" s="86">
        <f t="shared" si="0"/>
        <v>10792.96331578</v>
      </c>
      <c r="K14" s="86">
        <f t="shared" si="0"/>
        <v>6801341</v>
      </c>
      <c r="L14" s="86">
        <f t="shared" si="0"/>
        <v>15628.385996800003</v>
      </c>
      <c r="M14" s="86">
        <f t="shared" ref="M14:N14" si="1">M15+M16</f>
        <v>10216680</v>
      </c>
      <c r="N14" s="86">
        <f t="shared" si="1"/>
        <v>45347.508261717332</v>
      </c>
      <c r="O14" s="81"/>
    </row>
    <row r="15" spans="1:15" s="3" customFormat="1" ht="12.95" customHeight="1" x14ac:dyDescent="0.25">
      <c r="A15" s="34"/>
      <c r="B15" s="88" t="s">
        <v>21</v>
      </c>
      <c r="C15" s="89"/>
      <c r="D15" s="90"/>
      <c r="E15" s="89"/>
      <c r="F15" s="153"/>
      <c r="G15" s="155"/>
      <c r="H15" s="156"/>
      <c r="I15" s="155"/>
      <c r="J15" s="156"/>
      <c r="K15" s="155"/>
      <c r="L15" s="156"/>
      <c r="M15" s="155"/>
      <c r="N15" s="156"/>
      <c r="O15" s="81"/>
    </row>
    <row r="16" spans="1:15" ht="12.95" customHeight="1" thickBot="1" x14ac:dyDescent="0.3">
      <c r="A16" s="61"/>
      <c r="B16" s="91" t="s">
        <v>22</v>
      </c>
      <c r="C16" s="92">
        <v>1030371</v>
      </c>
      <c r="D16" s="93">
        <v>2065.2593116032981</v>
      </c>
      <c r="E16" s="92">
        <v>1780102</v>
      </c>
      <c r="F16" s="154">
        <v>4578.71061998</v>
      </c>
      <c r="G16" s="159">
        <v>2782775</v>
      </c>
      <c r="H16" s="158">
        <v>7734.5156234199985</v>
      </c>
      <c r="I16" s="159">
        <v>3798822</v>
      </c>
      <c r="J16" s="158">
        <v>10792.96331578</v>
      </c>
      <c r="K16" s="159">
        <v>6801341</v>
      </c>
      <c r="L16" s="158">
        <v>15628.385996800003</v>
      </c>
      <c r="M16" s="159">
        <v>10216680</v>
      </c>
      <c r="N16" s="158">
        <v>45347.508261717332</v>
      </c>
      <c r="O16" s="81"/>
    </row>
    <row r="17" spans="1:16" ht="12.95" customHeight="1" x14ac:dyDescent="0.25">
      <c r="A17" s="9"/>
      <c r="B17" s="94"/>
      <c r="C17" s="79"/>
      <c r="D17" s="80"/>
      <c r="E17" s="81"/>
      <c r="F17" s="80"/>
      <c r="G17" s="81"/>
      <c r="H17" s="80"/>
      <c r="I17" s="81"/>
      <c r="J17" s="80"/>
      <c r="K17" s="81"/>
      <c r="L17" s="81"/>
      <c r="M17" s="82"/>
      <c r="N17" s="82"/>
      <c r="O17" s="82"/>
      <c r="P17" s="207"/>
    </row>
    <row r="18" spans="1:16" ht="12.95" customHeight="1" x14ac:dyDescent="0.25">
      <c r="A18" s="9"/>
      <c r="B18" s="36" t="s">
        <v>64</v>
      </c>
      <c r="C18" s="79"/>
      <c r="D18" s="80"/>
      <c r="E18" s="81"/>
      <c r="F18" s="80"/>
      <c r="G18" s="81"/>
      <c r="H18" s="80"/>
      <c r="I18" s="81"/>
      <c r="J18" s="80"/>
      <c r="K18" s="81"/>
      <c r="L18" s="81"/>
      <c r="M18" s="82"/>
      <c r="N18" s="82"/>
      <c r="O18" s="82"/>
    </row>
    <row r="19" spans="1:16" ht="12.95" customHeight="1" thickBot="1" x14ac:dyDescent="0.3">
      <c r="A19" s="9"/>
      <c r="B19" s="54"/>
      <c r="C19" s="81"/>
      <c r="D19" s="80"/>
      <c r="E19" s="81"/>
      <c r="F19" s="80"/>
      <c r="G19" s="81"/>
      <c r="H19" s="80"/>
      <c r="I19" s="81"/>
      <c r="J19" s="80"/>
      <c r="K19" s="81"/>
      <c r="L19" s="81"/>
      <c r="M19" s="82"/>
      <c r="N19" s="82"/>
      <c r="O19" s="82"/>
    </row>
    <row r="20" spans="1:16" s="3" customFormat="1" ht="12.95" customHeight="1" x14ac:dyDescent="0.25">
      <c r="A20" s="230" t="s">
        <v>25</v>
      </c>
      <c r="B20" s="232" t="s">
        <v>2</v>
      </c>
      <c r="C20" s="234" t="s">
        <v>65</v>
      </c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8"/>
      <c r="O20" s="222" t="s">
        <v>71</v>
      </c>
    </row>
    <row r="21" spans="1:16" s="3" customFormat="1" ht="18.75" customHeight="1" x14ac:dyDescent="0.25">
      <c r="A21" s="231"/>
      <c r="B21" s="233"/>
      <c r="C21" s="200" t="s">
        <v>72</v>
      </c>
      <c r="D21" s="200" t="s">
        <v>73</v>
      </c>
      <c r="E21" s="200" t="s">
        <v>74</v>
      </c>
      <c r="F21" s="200" t="s">
        <v>75</v>
      </c>
      <c r="G21" s="200" t="s">
        <v>76</v>
      </c>
      <c r="H21" s="200" t="s">
        <v>77</v>
      </c>
      <c r="I21" s="201" t="s">
        <v>78</v>
      </c>
      <c r="J21" s="202" t="s">
        <v>79</v>
      </c>
      <c r="K21" s="201" t="s">
        <v>60</v>
      </c>
      <c r="L21" s="202" t="s">
        <v>59</v>
      </c>
      <c r="M21" s="201" t="s">
        <v>61</v>
      </c>
      <c r="N21" s="203" t="s">
        <v>3</v>
      </c>
      <c r="O21" s="223"/>
    </row>
    <row r="22" spans="1:16" s="3" customFormat="1" ht="12.95" customHeight="1" x14ac:dyDescent="0.25">
      <c r="A22" s="43" t="s">
        <v>0</v>
      </c>
      <c r="B22" s="85" t="s">
        <v>1</v>
      </c>
      <c r="C22" s="86">
        <f>SUM(C23:C24)</f>
        <v>1094356</v>
      </c>
      <c r="D22" s="86">
        <f t="shared" ref="D22:N22" si="2">SUM(D23:D24)</f>
        <v>0</v>
      </c>
      <c r="E22" s="86">
        <f t="shared" si="2"/>
        <v>0</v>
      </c>
      <c r="F22" s="86">
        <f t="shared" si="2"/>
        <v>0</v>
      </c>
      <c r="G22" s="86">
        <f t="shared" si="2"/>
        <v>0</v>
      </c>
      <c r="H22" s="86">
        <f t="shared" si="2"/>
        <v>0</v>
      </c>
      <c r="I22" s="86">
        <f t="shared" si="2"/>
        <v>0</v>
      </c>
      <c r="J22" s="86">
        <f t="shared" si="2"/>
        <v>0</v>
      </c>
      <c r="K22" s="86">
        <f t="shared" si="2"/>
        <v>0</v>
      </c>
      <c r="L22" s="86">
        <f t="shared" si="2"/>
        <v>0</v>
      </c>
      <c r="M22" s="86">
        <f t="shared" si="2"/>
        <v>0</v>
      </c>
      <c r="N22" s="86">
        <f t="shared" si="2"/>
        <v>0</v>
      </c>
      <c r="O22" s="96">
        <f>SUM(C22:N22)</f>
        <v>1094356</v>
      </c>
    </row>
    <row r="23" spans="1:16" s="3" customFormat="1" ht="16.5" customHeight="1" x14ac:dyDescent="0.25">
      <c r="A23" s="34"/>
      <c r="B23" s="88" t="s">
        <v>21</v>
      </c>
      <c r="C23" s="285">
        <v>26</v>
      </c>
      <c r="D23" s="97"/>
      <c r="E23" s="45"/>
      <c r="F23" s="98"/>
      <c r="G23" s="98"/>
      <c r="H23" s="98"/>
      <c r="I23" s="98"/>
      <c r="J23" s="98"/>
      <c r="K23" s="98"/>
      <c r="L23" s="98"/>
      <c r="M23" s="89"/>
      <c r="N23" s="99"/>
      <c r="O23" s="100">
        <f>SUM(C23:N23)</f>
        <v>26</v>
      </c>
    </row>
    <row r="24" spans="1:16" ht="15.75" customHeight="1" x14ac:dyDescent="0.25">
      <c r="A24" s="44"/>
      <c r="B24" s="88" t="s">
        <v>22</v>
      </c>
      <c r="C24" s="199">
        <v>1094330</v>
      </c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210"/>
      <c r="O24" s="100">
        <f>SUM(C24:N24)</f>
        <v>1094330</v>
      </c>
    </row>
    <row r="25" spans="1:16" ht="12.95" customHeight="1" x14ac:dyDescent="0.25">
      <c r="A25" s="9"/>
      <c r="B25" s="81"/>
      <c r="C25" s="81"/>
      <c r="D25" s="80"/>
      <c r="E25" s="81"/>
      <c r="F25" s="80"/>
      <c r="G25" s="81"/>
      <c r="H25" s="80"/>
      <c r="I25" s="81"/>
      <c r="J25" s="80"/>
      <c r="K25" s="81"/>
      <c r="L25" s="81"/>
      <c r="M25" s="81"/>
      <c r="N25" s="81"/>
      <c r="O25" s="101"/>
    </row>
    <row r="26" spans="1:16" ht="12.95" customHeight="1" x14ac:dyDescent="0.25">
      <c r="A26" s="236" t="s">
        <v>25</v>
      </c>
      <c r="B26" s="235" t="s">
        <v>36</v>
      </c>
      <c r="C26" s="224" t="s">
        <v>65</v>
      </c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6"/>
      <c r="O26" s="227" t="s">
        <v>71</v>
      </c>
    </row>
    <row r="27" spans="1:16" ht="18.75" customHeight="1" x14ac:dyDescent="0.25">
      <c r="A27" s="231"/>
      <c r="B27" s="233"/>
      <c r="C27" s="200" t="s">
        <v>72</v>
      </c>
      <c r="D27" s="200" t="s">
        <v>73</v>
      </c>
      <c r="E27" s="200" t="s">
        <v>74</v>
      </c>
      <c r="F27" s="200" t="s">
        <v>75</v>
      </c>
      <c r="G27" s="200" t="s">
        <v>76</v>
      </c>
      <c r="H27" s="200" t="s">
        <v>77</v>
      </c>
      <c r="I27" s="201" t="s">
        <v>78</v>
      </c>
      <c r="J27" s="202" t="s">
        <v>79</v>
      </c>
      <c r="K27" s="201" t="s">
        <v>60</v>
      </c>
      <c r="L27" s="202" t="s">
        <v>59</v>
      </c>
      <c r="M27" s="201" t="s">
        <v>61</v>
      </c>
      <c r="N27" s="204" t="s">
        <v>3</v>
      </c>
      <c r="O27" s="223"/>
    </row>
    <row r="28" spans="1:16" ht="18" x14ac:dyDescent="0.25">
      <c r="A28" s="43" t="s">
        <v>0</v>
      </c>
      <c r="B28" s="85" t="s">
        <v>1</v>
      </c>
      <c r="C28" s="102">
        <f t="shared" ref="C28:N28" si="3">SUM(C29:C30)</f>
        <v>7257.9765684024997</v>
      </c>
      <c r="D28" s="102">
        <f t="shared" si="3"/>
        <v>0</v>
      </c>
      <c r="E28" s="102">
        <f t="shared" si="3"/>
        <v>0</v>
      </c>
      <c r="F28" s="102">
        <f t="shared" si="3"/>
        <v>0</v>
      </c>
      <c r="G28" s="102">
        <f t="shared" si="3"/>
        <v>0</v>
      </c>
      <c r="H28" s="102">
        <f t="shared" si="3"/>
        <v>0</v>
      </c>
      <c r="I28" s="102">
        <f t="shared" si="3"/>
        <v>0</v>
      </c>
      <c r="J28" s="102">
        <f t="shared" si="3"/>
        <v>0</v>
      </c>
      <c r="K28" s="102">
        <f t="shared" si="3"/>
        <v>0</v>
      </c>
      <c r="L28" s="102">
        <f t="shared" si="3"/>
        <v>0</v>
      </c>
      <c r="M28" s="102">
        <f t="shared" si="3"/>
        <v>0</v>
      </c>
      <c r="N28" s="102">
        <f t="shared" si="3"/>
        <v>0</v>
      </c>
      <c r="O28" s="87">
        <f>SUM(C28:N28)</f>
        <v>7257.9765684024997</v>
      </c>
    </row>
    <row r="29" spans="1:16" ht="18.75" thickBot="1" x14ac:dyDescent="0.3">
      <c r="A29" s="34"/>
      <c r="B29" s="88" t="s">
        <v>21</v>
      </c>
      <c r="C29" s="284">
        <v>7.5139999999999998E-2</v>
      </c>
      <c r="D29" s="97"/>
      <c r="E29" s="103"/>
      <c r="F29" s="98"/>
      <c r="G29" s="98"/>
      <c r="H29" s="104"/>
      <c r="I29" s="104"/>
      <c r="J29" s="98"/>
      <c r="K29" s="98"/>
      <c r="L29" s="98"/>
      <c r="M29" s="89"/>
      <c r="N29" s="99"/>
      <c r="O29" s="107">
        <f>SUM(C29:N29)</f>
        <v>7.5139999999999998E-2</v>
      </c>
    </row>
    <row r="30" spans="1:16" ht="16.5" customHeight="1" thickBot="1" x14ac:dyDescent="0.3">
      <c r="A30" s="14"/>
      <c r="B30" s="91" t="s">
        <v>22</v>
      </c>
      <c r="C30" s="198">
        <v>7257.9014284024997</v>
      </c>
      <c r="D30" s="198"/>
      <c r="E30" s="198"/>
      <c r="F30" s="198"/>
      <c r="G30" s="198"/>
      <c r="H30" s="198"/>
      <c r="I30" s="198"/>
      <c r="J30" s="198"/>
      <c r="K30" s="198"/>
      <c r="L30" s="208"/>
      <c r="M30" s="105"/>
      <c r="N30" s="106"/>
      <c r="O30" s="107">
        <f>SUM(C30:N30)</f>
        <v>7257.9014284024997</v>
      </c>
    </row>
    <row r="31" spans="1:16" ht="12.95" customHeight="1" x14ac:dyDescent="0.25">
      <c r="A31" s="13"/>
      <c r="B31" s="108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6" ht="12.95" customHeight="1" x14ac:dyDescent="0.25">
      <c r="A32" s="112" t="s">
        <v>4</v>
      </c>
      <c r="B32" s="112"/>
      <c r="C32" s="112"/>
      <c r="D32" s="112"/>
      <c r="E32" s="112"/>
      <c r="F32" s="112"/>
      <c r="G32" s="112"/>
      <c r="H32" s="7"/>
      <c r="I32" s="7"/>
      <c r="J32" s="7"/>
      <c r="K32" s="7"/>
      <c r="L32" s="7"/>
      <c r="M32" s="7"/>
      <c r="N32" s="7"/>
      <c r="O32" s="7"/>
    </row>
    <row r="33" spans="1:15" ht="12.95" customHeight="1" x14ac:dyDescent="0.25">
      <c r="A33" s="112" t="s">
        <v>5</v>
      </c>
      <c r="B33" s="112"/>
      <c r="C33" s="112"/>
      <c r="D33" s="112"/>
      <c r="E33" s="112"/>
      <c r="F33" s="112"/>
      <c r="G33" s="112"/>
      <c r="H33" s="7"/>
      <c r="I33" s="7"/>
      <c r="J33" s="7"/>
      <c r="K33" s="7"/>
      <c r="L33" s="7"/>
      <c r="M33" s="7"/>
      <c r="N33" s="7"/>
      <c r="O33" s="7"/>
    </row>
    <row r="34" spans="1:15" ht="12.95" customHeight="1" x14ac:dyDescent="0.25">
      <c r="A34" s="112" t="s">
        <v>69</v>
      </c>
      <c r="B34" s="112"/>
      <c r="C34" s="112"/>
      <c r="D34" s="112"/>
      <c r="E34" s="112"/>
      <c r="F34" s="112"/>
      <c r="G34" s="112"/>
      <c r="H34" s="7"/>
      <c r="I34" s="7"/>
      <c r="J34" s="7"/>
      <c r="K34" s="7"/>
      <c r="L34" s="7"/>
      <c r="M34" s="7"/>
      <c r="N34" s="7"/>
      <c r="O34" s="7"/>
    </row>
    <row r="35" spans="1:15" ht="12.95" customHeight="1" x14ac:dyDescent="0.25">
      <c r="A35" s="112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2.95" customHeight="1" x14ac:dyDescent="0.25">
      <c r="D36" s="2"/>
      <c r="F36" s="2"/>
      <c r="H36" s="2"/>
      <c r="J36" s="2"/>
    </row>
    <row r="37" spans="1:15" ht="12.95" customHeight="1" x14ac:dyDescent="0.25">
      <c r="D37" s="2"/>
      <c r="F37" s="2"/>
      <c r="H37" s="2"/>
      <c r="J37" s="2"/>
    </row>
    <row r="38" spans="1:15" ht="12.95" customHeight="1" x14ac:dyDescent="0.25">
      <c r="D38" s="2"/>
      <c r="F38" s="2"/>
      <c r="H38" s="2"/>
      <c r="J38" s="2"/>
    </row>
    <row r="39" spans="1:15" ht="12.95" customHeight="1" x14ac:dyDescent="0.25">
      <c r="D39" s="2"/>
      <c r="F39" s="2"/>
      <c r="H39" s="2"/>
      <c r="J39" s="2"/>
    </row>
    <row r="40" spans="1:15" ht="12.95" customHeight="1" x14ac:dyDescent="0.25">
      <c r="D40" s="2"/>
      <c r="F40" s="2"/>
      <c r="H40" s="2"/>
      <c r="J40" s="2"/>
    </row>
    <row r="41" spans="1:15" ht="12.95" customHeight="1" x14ac:dyDescent="0.25">
      <c r="D41" s="2"/>
      <c r="F41" s="2"/>
      <c r="H41" s="2"/>
      <c r="J41" s="2"/>
    </row>
    <row r="42" spans="1:15" ht="12.95" customHeight="1" x14ac:dyDescent="0.25">
      <c r="D42" s="2"/>
      <c r="F42" s="2"/>
      <c r="H42" s="2"/>
      <c r="J42" s="2"/>
    </row>
    <row r="43" spans="1:15" ht="12.95" customHeight="1" x14ac:dyDescent="0.25">
      <c r="D43" s="2"/>
      <c r="F43" s="2"/>
      <c r="H43" s="2"/>
      <c r="J43" s="2"/>
    </row>
    <row r="44" spans="1:15" ht="12.95" customHeight="1" x14ac:dyDescent="0.25">
      <c r="D44" s="2"/>
      <c r="F44" s="2"/>
      <c r="H44" s="2"/>
      <c r="J44" s="2"/>
    </row>
    <row r="45" spans="1:15" ht="12.95" customHeight="1" x14ac:dyDescent="0.25">
      <c r="D45" s="2"/>
      <c r="F45" s="2"/>
      <c r="H45" s="2"/>
      <c r="J45" s="2"/>
    </row>
    <row r="46" spans="1:15" ht="12.95" customHeight="1" x14ac:dyDescent="0.25">
      <c r="D46" s="2"/>
      <c r="F46" s="2"/>
      <c r="H46" s="2"/>
      <c r="J46" s="2"/>
    </row>
    <row r="47" spans="1:15" ht="12.95" customHeight="1" x14ac:dyDescent="0.25">
      <c r="D47" s="2"/>
      <c r="F47" s="2"/>
      <c r="H47" s="2"/>
      <c r="J47" s="2"/>
    </row>
    <row r="48" spans="1:15" ht="12.95" customHeight="1" x14ac:dyDescent="0.25">
      <c r="D48" s="2"/>
      <c r="F48" s="2"/>
      <c r="H48" s="2"/>
      <c r="J48" s="2"/>
    </row>
    <row r="49" spans="4:10" ht="12.95" customHeight="1" x14ac:dyDescent="0.25">
      <c r="D49" s="2"/>
      <c r="F49" s="2"/>
      <c r="H49" s="2"/>
      <c r="J49" s="2"/>
    </row>
    <row r="50" spans="4:10" ht="12.95" customHeight="1" x14ac:dyDescent="0.25">
      <c r="D50" s="2"/>
      <c r="F50" s="2"/>
      <c r="H50" s="2"/>
      <c r="J50" s="2"/>
    </row>
    <row r="51" spans="4:10" ht="12.95" customHeight="1" x14ac:dyDescent="0.25">
      <c r="D51" s="2"/>
      <c r="F51" s="2"/>
      <c r="H51" s="2"/>
      <c r="J51" s="2"/>
    </row>
    <row r="52" spans="4:10" ht="12.95" customHeight="1" x14ac:dyDescent="0.25">
      <c r="D52" s="2"/>
      <c r="F52" s="2"/>
      <c r="H52" s="2"/>
      <c r="J52" s="2"/>
    </row>
    <row r="53" spans="4:10" ht="12.95" customHeight="1" x14ac:dyDescent="0.25">
      <c r="D53" s="2"/>
      <c r="F53" s="2"/>
      <c r="H53" s="2"/>
      <c r="J53" s="2"/>
    </row>
    <row r="54" spans="4:10" ht="12.95" customHeight="1" x14ac:dyDescent="0.25">
      <c r="D54" s="2"/>
      <c r="F54" s="2"/>
      <c r="H54" s="2"/>
      <c r="J54" s="2"/>
    </row>
    <row r="55" spans="4:10" ht="12.95" customHeight="1" x14ac:dyDescent="0.25">
      <c r="D55" s="2"/>
      <c r="F55" s="2"/>
      <c r="H55" s="2"/>
      <c r="J55" s="2"/>
    </row>
    <row r="56" spans="4:10" ht="12.95" customHeight="1" x14ac:dyDescent="0.25">
      <c r="D56" s="2"/>
      <c r="F56" s="2"/>
      <c r="H56" s="2"/>
      <c r="J56" s="2"/>
    </row>
    <row r="57" spans="4:10" ht="12.95" customHeight="1" x14ac:dyDescent="0.25">
      <c r="D57" s="2"/>
      <c r="F57" s="2"/>
      <c r="H57" s="2"/>
      <c r="J57" s="2"/>
    </row>
    <row r="58" spans="4:10" ht="12.95" customHeight="1" x14ac:dyDescent="0.25">
      <c r="D58" s="2"/>
      <c r="F58" s="2"/>
      <c r="H58" s="2"/>
      <c r="J58" s="2"/>
    </row>
    <row r="59" spans="4:10" ht="12.95" customHeight="1" x14ac:dyDescent="0.25">
      <c r="D59" s="2"/>
      <c r="F59" s="2"/>
      <c r="H59" s="2"/>
      <c r="J59" s="2"/>
    </row>
    <row r="60" spans="4:10" ht="12.95" customHeight="1" x14ac:dyDescent="0.25">
      <c r="D60" s="2"/>
      <c r="F60" s="2"/>
      <c r="H60" s="2"/>
      <c r="J60" s="2"/>
    </row>
    <row r="61" spans="4:10" ht="12.95" customHeight="1" x14ac:dyDescent="0.25">
      <c r="D61" s="2"/>
      <c r="F61" s="2"/>
      <c r="H61" s="2"/>
      <c r="J61" s="2"/>
    </row>
    <row r="62" spans="4:10" ht="12.95" customHeight="1" x14ac:dyDescent="0.25">
      <c r="D62" s="2"/>
      <c r="F62" s="2"/>
      <c r="H62" s="2"/>
      <c r="J62" s="2"/>
    </row>
    <row r="63" spans="4:10" ht="12.95" customHeight="1" x14ac:dyDescent="0.25">
      <c r="D63" s="2"/>
      <c r="F63" s="2"/>
      <c r="H63" s="2"/>
      <c r="J63" s="2"/>
    </row>
    <row r="64" spans="4:10" ht="12.95" customHeight="1" x14ac:dyDescent="0.25">
      <c r="D64" s="2"/>
      <c r="F64" s="2"/>
      <c r="H64" s="2"/>
      <c r="J64" s="2"/>
    </row>
    <row r="65" spans="4:10" ht="12.95" customHeight="1" x14ac:dyDescent="0.25">
      <c r="D65" s="2"/>
      <c r="F65" s="2"/>
      <c r="H65" s="2"/>
      <c r="J65" s="2"/>
    </row>
    <row r="66" spans="4:10" ht="12.95" customHeight="1" x14ac:dyDescent="0.25">
      <c r="D66" s="2"/>
      <c r="F66" s="2"/>
      <c r="H66" s="2"/>
      <c r="J66" s="2"/>
    </row>
    <row r="67" spans="4:10" ht="12.95" customHeight="1" x14ac:dyDescent="0.25">
      <c r="D67" s="2"/>
      <c r="F67" s="2"/>
      <c r="H67" s="2"/>
      <c r="J67" s="2"/>
    </row>
    <row r="68" spans="4:10" ht="12.95" customHeight="1" x14ac:dyDescent="0.25">
      <c r="D68" s="2"/>
      <c r="F68" s="2"/>
      <c r="H68" s="2"/>
      <c r="J68" s="2"/>
    </row>
    <row r="69" spans="4:10" ht="12.95" customHeight="1" x14ac:dyDescent="0.25">
      <c r="D69" s="2"/>
      <c r="F69" s="2"/>
      <c r="H69" s="2"/>
      <c r="J69" s="2"/>
    </row>
    <row r="70" spans="4:10" ht="12.95" customHeight="1" x14ac:dyDescent="0.25">
      <c r="D70" s="2"/>
      <c r="F70" s="2"/>
      <c r="H70" s="2"/>
      <c r="J70" s="2"/>
    </row>
    <row r="71" spans="4:10" ht="12.95" customHeight="1" x14ac:dyDescent="0.25">
      <c r="D71" s="2"/>
      <c r="F71" s="2"/>
      <c r="H71" s="2"/>
      <c r="J71" s="2"/>
    </row>
    <row r="72" spans="4:10" ht="12.95" customHeight="1" x14ac:dyDescent="0.25">
      <c r="D72" s="2"/>
      <c r="F72" s="2"/>
      <c r="H72" s="2"/>
      <c r="J72" s="2"/>
    </row>
    <row r="73" spans="4:10" ht="12.95" customHeight="1" x14ac:dyDescent="0.25">
      <c r="D73" s="2"/>
      <c r="F73" s="2"/>
      <c r="H73" s="2"/>
      <c r="J73" s="2"/>
    </row>
    <row r="74" spans="4:10" ht="12.95" customHeight="1" x14ac:dyDescent="0.25">
      <c r="D74" s="2"/>
      <c r="F74" s="2"/>
      <c r="H74" s="2"/>
      <c r="J74" s="2"/>
    </row>
    <row r="75" spans="4:10" ht="12.95" customHeight="1" x14ac:dyDescent="0.25">
      <c r="D75" s="2"/>
      <c r="F75" s="2"/>
      <c r="H75" s="2"/>
      <c r="J75" s="2"/>
    </row>
    <row r="76" spans="4:10" ht="12.95" customHeight="1" x14ac:dyDescent="0.25">
      <c r="D76" s="2"/>
      <c r="F76" s="2"/>
      <c r="H76" s="2"/>
      <c r="J76" s="2"/>
    </row>
    <row r="77" spans="4:10" ht="12.95" customHeight="1" x14ac:dyDescent="0.25">
      <c r="D77" s="2"/>
      <c r="F77" s="2"/>
      <c r="H77" s="2"/>
      <c r="J77" s="2"/>
    </row>
    <row r="78" spans="4:10" ht="12.95" customHeight="1" x14ac:dyDescent="0.25">
      <c r="D78" s="2"/>
      <c r="F78" s="2"/>
      <c r="H78" s="2"/>
      <c r="J78" s="2"/>
    </row>
    <row r="79" spans="4:10" ht="12.95" customHeight="1" x14ac:dyDescent="0.25">
      <c r="D79" s="2"/>
      <c r="F79" s="2"/>
      <c r="H79" s="2"/>
      <c r="J79" s="2"/>
    </row>
    <row r="80" spans="4:10" ht="12.95" customHeight="1" x14ac:dyDescent="0.25">
      <c r="D80" s="2"/>
      <c r="F80" s="2"/>
      <c r="H80" s="2"/>
      <c r="J80" s="2"/>
    </row>
    <row r="81" spans="4:10" ht="12.95" customHeight="1" x14ac:dyDescent="0.25">
      <c r="D81" s="2"/>
      <c r="F81" s="2"/>
      <c r="H81" s="2"/>
      <c r="J81" s="2"/>
    </row>
    <row r="82" spans="4:10" ht="12.95" customHeight="1" x14ac:dyDescent="0.25">
      <c r="D82" s="2"/>
      <c r="F82" s="2"/>
      <c r="H82" s="2"/>
      <c r="J82" s="2"/>
    </row>
    <row r="83" spans="4:10" ht="12.95" customHeight="1" x14ac:dyDescent="0.25">
      <c r="D83" s="2"/>
      <c r="F83" s="2"/>
      <c r="H83" s="2"/>
      <c r="J83" s="2"/>
    </row>
  </sheetData>
  <mergeCells count="16">
    <mergeCell ref="O20:O21"/>
    <mergeCell ref="C26:N26"/>
    <mergeCell ref="O26:O27"/>
    <mergeCell ref="I12:J12"/>
    <mergeCell ref="A12:A13"/>
    <mergeCell ref="B12:B13"/>
    <mergeCell ref="C12:D12"/>
    <mergeCell ref="B26:B27"/>
    <mergeCell ref="B20:B21"/>
    <mergeCell ref="A20:A21"/>
    <mergeCell ref="A26:A27"/>
    <mergeCell ref="C20:N20"/>
    <mergeCell ref="G12:H12"/>
    <mergeCell ref="E12:F12"/>
    <mergeCell ref="K12:L12"/>
    <mergeCell ref="M12:N12"/>
  </mergeCells>
  <phoneticPr fontId="2" type="noConversion"/>
  <pageMargins left="0.59055118110236204" right="0.35433070866141703" top="0.27559055118110198" bottom="0.43307086614173201" header="0.23622047244094499" footer="0.35433070866141703"/>
  <pageSetup paperSize="9" scale="6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54"/>
  <sheetViews>
    <sheetView tabSelected="1" view="pageBreakPreview" topLeftCell="A19" zoomScaleNormal="100" zoomScaleSheetLayoutView="100" workbookViewId="0">
      <selection activeCell="R31" sqref="R31"/>
    </sheetView>
  </sheetViews>
  <sheetFormatPr defaultRowHeight="14.25" x14ac:dyDescent="0.2"/>
  <cols>
    <col min="1" max="1" width="7.5703125" style="5" customWidth="1"/>
    <col min="2" max="2" width="58.140625" style="5" customWidth="1"/>
    <col min="3" max="3" width="12.85546875" style="5" customWidth="1"/>
    <col min="4" max="4" width="12.85546875" style="6" customWidth="1"/>
    <col min="5" max="5" width="12.5703125" style="5" customWidth="1"/>
    <col min="6" max="7" width="12.28515625" style="5" customWidth="1"/>
    <col min="8" max="8" width="12" style="5" customWidth="1"/>
    <col min="9" max="9" width="11.85546875" style="5" customWidth="1"/>
    <col min="10" max="10" width="11.42578125" style="5" customWidth="1"/>
    <col min="11" max="11" width="14.140625" style="5" customWidth="1"/>
    <col min="12" max="12" width="15" style="5" customWidth="1"/>
    <col min="13" max="13" width="13.28515625" style="5" customWidth="1"/>
    <col min="14" max="14" width="12.5703125" style="5" customWidth="1"/>
    <col min="15" max="15" width="15.7109375" style="5" customWidth="1"/>
    <col min="16" max="16384" width="9.140625" style="5"/>
  </cols>
  <sheetData>
    <row r="1" spans="1:15" s="15" customFormat="1" x14ac:dyDescent="0.2">
      <c r="D1" s="16"/>
    </row>
    <row r="2" spans="1:15" s="15" customFormat="1" x14ac:dyDescent="0.2">
      <c r="D2" s="16"/>
    </row>
    <row r="3" spans="1:15" s="15" customFormat="1" x14ac:dyDescent="0.2">
      <c r="D3" s="16"/>
    </row>
    <row r="4" spans="1:15" s="15" customFormat="1" x14ac:dyDescent="0.2">
      <c r="D4" s="16"/>
    </row>
    <row r="5" spans="1:15" s="15" customFormat="1" x14ac:dyDescent="0.2">
      <c r="D5" s="16"/>
    </row>
    <row r="6" spans="1:15" s="15" customFormat="1" x14ac:dyDescent="0.2">
      <c r="D6" s="16"/>
    </row>
    <row r="7" spans="1:15" s="15" customFormat="1" x14ac:dyDescent="0.2">
      <c r="D7" s="16"/>
    </row>
    <row r="8" spans="1:15" x14ac:dyDescent="0.2">
      <c r="A8" s="15"/>
      <c r="B8" s="15"/>
      <c r="C8" s="15"/>
      <c r="D8" s="16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x14ac:dyDescent="0.2">
      <c r="A9" s="15"/>
      <c r="B9" s="15"/>
      <c r="C9" s="15"/>
      <c r="D9" s="16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x14ac:dyDescent="0.2">
      <c r="A10" s="15"/>
      <c r="B10" s="15"/>
      <c r="C10" s="15"/>
      <c r="D10" s="16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x14ac:dyDescent="0.2">
      <c r="A11" s="20"/>
      <c r="B11" s="36" t="s">
        <v>30</v>
      </c>
      <c r="C11" s="15"/>
      <c r="D11" s="16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5" thickBot="1" x14ac:dyDescent="0.25">
      <c r="A12" s="20"/>
      <c r="B12" s="20"/>
      <c r="C12" s="15"/>
      <c r="D12" s="16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4.25" customHeight="1" x14ac:dyDescent="0.2">
      <c r="A13" s="255" t="s">
        <v>14</v>
      </c>
      <c r="B13" s="245" t="s">
        <v>31</v>
      </c>
      <c r="C13" s="241" t="s">
        <v>39</v>
      </c>
      <c r="D13" s="242"/>
      <c r="E13" s="239" t="s">
        <v>40</v>
      </c>
      <c r="F13" s="240"/>
      <c r="G13" s="239" t="s">
        <v>45</v>
      </c>
      <c r="H13" s="240"/>
      <c r="I13" s="239" t="s">
        <v>56</v>
      </c>
      <c r="J13" s="240"/>
      <c r="K13" s="239" t="s">
        <v>58</v>
      </c>
      <c r="L13" s="240"/>
      <c r="M13" s="239" t="s">
        <v>65</v>
      </c>
      <c r="N13" s="240"/>
      <c r="O13" s="15"/>
    </row>
    <row r="14" spans="1:15" ht="14.25" customHeight="1" x14ac:dyDescent="0.2">
      <c r="A14" s="256"/>
      <c r="B14" s="246"/>
      <c r="C14" s="179" t="s">
        <v>28</v>
      </c>
      <c r="D14" s="113" t="s">
        <v>29</v>
      </c>
      <c r="E14" s="118" t="s">
        <v>28</v>
      </c>
      <c r="F14" s="56" t="s">
        <v>29</v>
      </c>
      <c r="G14" s="118" t="s">
        <v>28</v>
      </c>
      <c r="H14" s="56" t="s">
        <v>29</v>
      </c>
      <c r="I14" s="118" t="s">
        <v>28</v>
      </c>
      <c r="J14" s="56" t="s">
        <v>29</v>
      </c>
      <c r="K14" s="118" t="s">
        <v>28</v>
      </c>
      <c r="L14" s="56" t="s">
        <v>29</v>
      </c>
      <c r="M14" s="118" t="s">
        <v>28</v>
      </c>
      <c r="N14" s="56" t="s">
        <v>29</v>
      </c>
      <c r="O14" s="15"/>
    </row>
    <row r="15" spans="1:15" ht="15.75" customHeight="1" x14ac:dyDescent="0.25">
      <c r="A15" s="257"/>
      <c r="B15" s="193" t="s">
        <v>35</v>
      </c>
      <c r="C15" s="187">
        <f t="shared" ref="C15:H15" si="0">C16+C20</f>
        <v>1242093</v>
      </c>
      <c r="D15" s="114">
        <f t="shared" si="0"/>
        <v>5555.0530661900002</v>
      </c>
      <c r="E15" s="119">
        <f t="shared" si="0"/>
        <v>1843010</v>
      </c>
      <c r="F15" s="120">
        <f t="shared" si="0"/>
        <v>9256.4536410199998</v>
      </c>
      <c r="G15" s="119">
        <f t="shared" si="0"/>
        <v>2880309</v>
      </c>
      <c r="H15" s="120">
        <f t="shared" si="0"/>
        <v>15165.296512339999</v>
      </c>
      <c r="I15" s="119">
        <f>I16+I20</f>
        <v>3927229</v>
      </c>
      <c r="J15" s="120">
        <f>J16+J20</f>
        <v>21181.912903159995</v>
      </c>
      <c r="K15" s="119">
        <f>K16+K20</f>
        <v>6955802</v>
      </c>
      <c r="L15" s="120">
        <f>L16+L20</f>
        <v>30652.529146459987</v>
      </c>
      <c r="M15" s="119">
        <f>M16+M20</f>
        <v>11195956</v>
      </c>
      <c r="N15" s="120">
        <f>N16+N20</f>
        <v>93300.592980523332</v>
      </c>
      <c r="O15" s="15"/>
    </row>
    <row r="16" spans="1:15" ht="14.25" customHeight="1" x14ac:dyDescent="0.25">
      <c r="A16" s="66" t="s">
        <v>0</v>
      </c>
      <c r="B16" s="184" t="s">
        <v>9</v>
      </c>
      <c r="C16" s="188">
        <f t="shared" ref="C16:H16" si="1">C18+C19</f>
        <v>211722</v>
      </c>
      <c r="D16" s="110">
        <f t="shared" si="1"/>
        <v>2993.0275786300003</v>
      </c>
      <c r="E16" s="121">
        <f t="shared" si="1"/>
        <v>62908</v>
      </c>
      <c r="F16" s="122">
        <f t="shared" si="1"/>
        <v>4677.7415611899996</v>
      </c>
      <c r="G16" s="121">
        <f t="shared" si="1"/>
        <v>97534</v>
      </c>
      <c r="H16" s="122">
        <f t="shared" si="1"/>
        <v>7430.7808889200005</v>
      </c>
      <c r="I16" s="121">
        <f>I18+I19</f>
        <v>128407</v>
      </c>
      <c r="J16" s="122">
        <f>J18+J19</f>
        <v>10388.949587379997</v>
      </c>
      <c r="K16" s="121">
        <f>K18+K19</f>
        <v>154461</v>
      </c>
      <c r="L16" s="122">
        <f>L18+L19</f>
        <v>15024.132003910001</v>
      </c>
      <c r="M16" s="121">
        <f>M18+M19</f>
        <v>979276</v>
      </c>
      <c r="N16" s="122">
        <f>N18+N19</f>
        <v>47953.084718568003</v>
      </c>
      <c r="O16" s="15"/>
    </row>
    <row r="17" spans="1:15" ht="14.25" customHeight="1" x14ac:dyDescent="0.25">
      <c r="A17" s="252"/>
      <c r="B17" s="184" t="s">
        <v>6</v>
      </c>
      <c r="C17" s="251"/>
      <c r="D17" s="251"/>
      <c r="E17" s="243"/>
      <c r="F17" s="244"/>
      <c r="G17" s="243"/>
      <c r="H17" s="244"/>
      <c r="I17" s="243"/>
      <c r="J17" s="244"/>
      <c r="K17" s="243"/>
      <c r="L17" s="244"/>
      <c r="M17" s="243"/>
      <c r="N17" s="244"/>
      <c r="O17" s="15"/>
    </row>
    <row r="18" spans="1:15" ht="14.25" customHeight="1" x14ac:dyDescent="0.25">
      <c r="A18" s="253"/>
      <c r="B18" s="184" t="s">
        <v>7</v>
      </c>
      <c r="C18" s="189"/>
      <c r="D18" s="115"/>
      <c r="E18" s="123"/>
      <c r="F18" s="57"/>
      <c r="G18" s="123"/>
      <c r="H18" s="57"/>
      <c r="I18" s="123"/>
      <c r="J18" s="57"/>
      <c r="K18" s="123"/>
      <c r="L18" s="57"/>
      <c r="M18" s="123"/>
      <c r="N18" s="57"/>
      <c r="O18" s="15"/>
    </row>
    <row r="19" spans="1:15" ht="14.25" customHeight="1" x14ac:dyDescent="0.2">
      <c r="A19" s="253"/>
      <c r="B19" s="184" t="s">
        <v>8</v>
      </c>
      <c r="C19" s="190">
        <v>211722</v>
      </c>
      <c r="D19" s="116">
        <v>2993.0275786300003</v>
      </c>
      <c r="E19" s="124">
        <v>62908</v>
      </c>
      <c r="F19" s="58">
        <v>4677.7415611899996</v>
      </c>
      <c r="G19" s="124">
        <v>97534</v>
      </c>
      <c r="H19" s="58">
        <v>7430.7808889200005</v>
      </c>
      <c r="I19" s="124">
        <v>128407</v>
      </c>
      <c r="J19" s="58">
        <v>10388.949587379997</v>
      </c>
      <c r="K19" s="124">
        <v>154461</v>
      </c>
      <c r="L19" s="58">
        <v>15024.132003910001</v>
      </c>
      <c r="M19" s="124">
        <v>979276</v>
      </c>
      <c r="N19" s="58">
        <v>47953.084718568003</v>
      </c>
      <c r="O19" s="15"/>
    </row>
    <row r="20" spans="1:15" ht="14.25" customHeight="1" x14ac:dyDescent="0.25">
      <c r="A20" s="253"/>
      <c r="B20" s="184" t="s">
        <v>10</v>
      </c>
      <c r="C20" s="188">
        <f t="shared" ref="C20:H20" si="2">C22+C23</f>
        <v>1030371</v>
      </c>
      <c r="D20" s="110">
        <f t="shared" si="2"/>
        <v>2562.0254875599999</v>
      </c>
      <c r="E20" s="121">
        <f t="shared" si="2"/>
        <v>1780102</v>
      </c>
      <c r="F20" s="122">
        <f t="shared" si="2"/>
        <v>4578.7120798300002</v>
      </c>
      <c r="G20" s="121">
        <f t="shared" si="2"/>
        <v>2782775</v>
      </c>
      <c r="H20" s="122">
        <f t="shared" si="2"/>
        <v>7734.5156234199985</v>
      </c>
      <c r="I20" s="121">
        <f>I22+I23</f>
        <v>3798822</v>
      </c>
      <c r="J20" s="122">
        <f>J22+J23</f>
        <v>10792.96331578</v>
      </c>
      <c r="K20" s="121">
        <f>K22+K23</f>
        <v>6801341</v>
      </c>
      <c r="L20" s="122">
        <f>L22+L23</f>
        <v>15628.397142549988</v>
      </c>
      <c r="M20" s="121">
        <f>M22+M23</f>
        <v>10216680</v>
      </c>
      <c r="N20" s="122">
        <f>N22+N23</f>
        <v>45347.508261955336</v>
      </c>
      <c r="O20" s="15"/>
    </row>
    <row r="21" spans="1:15" ht="14.25" customHeight="1" x14ac:dyDescent="0.25">
      <c r="A21" s="253"/>
      <c r="B21" s="184" t="s">
        <v>6</v>
      </c>
      <c r="C21" s="251"/>
      <c r="D21" s="251"/>
      <c r="E21" s="243"/>
      <c r="F21" s="244"/>
      <c r="G21" s="243"/>
      <c r="H21" s="244"/>
      <c r="I21" s="243"/>
      <c r="J21" s="244"/>
      <c r="K21" s="243"/>
      <c r="L21" s="244"/>
      <c r="M21" s="243"/>
      <c r="N21" s="244"/>
      <c r="O21" s="15"/>
    </row>
    <row r="22" spans="1:15" ht="14.25" customHeight="1" x14ac:dyDescent="0.25">
      <c r="A22" s="253"/>
      <c r="B22" s="184" t="s">
        <v>7</v>
      </c>
      <c r="C22" s="191"/>
      <c r="D22" s="111"/>
      <c r="E22" s="125"/>
      <c r="F22" s="59"/>
      <c r="G22" s="125"/>
      <c r="H22" s="59"/>
      <c r="I22" s="125"/>
      <c r="J22" s="59"/>
      <c r="K22" s="125"/>
      <c r="L22" s="59"/>
      <c r="M22" s="125"/>
      <c r="N22" s="59"/>
      <c r="O22" s="15"/>
    </row>
    <row r="23" spans="1:15" ht="15" customHeight="1" thickBot="1" x14ac:dyDescent="0.25">
      <c r="A23" s="254"/>
      <c r="B23" s="185" t="s">
        <v>8</v>
      </c>
      <c r="C23" s="192">
        <v>1030371</v>
      </c>
      <c r="D23" s="117">
        <v>2562.0254875599999</v>
      </c>
      <c r="E23" s="126">
        <v>1780102</v>
      </c>
      <c r="F23" s="60">
        <v>4578.7120798300002</v>
      </c>
      <c r="G23" s="126">
        <v>2782775</v>
      </c>
      <c r="H23" s="60">
        <v>7734.5156234199985</v>
      </c>
      <c r="I23" s="126">
        <v>3798822</v>
      </c>
      <c r="J23" s="60">
        <v>10792.96331578</v>
      </c>
      <c r="K23" s="166">
        <v>6801341</v>
      </c>
      <c r="L23" s="167">
        <v>15628.397142549988</v>
      </c>
      <c r="M23" s="166">
        <v>10216680</v>
      </c>
      <c r="N23" s="167">
        <v>45347.508261955336</v>
      </c>
      <c r="O23" s="15"/>
    </row>
    <row r="24" spans="1:15" x14ac:dyDescent="0.2">
      <c r="A24" s="15"/>
      <c r="B24" s="15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s="1" customFormat="1" x14ac:dyDescent="0.2">
      <c r="A25" s="20"/>
      <c r="B25" s="36" t="s">
        <v>66</v>
      </c>
      <c r="C25" s="17"/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s="1" customFormat="1" ht="15" thickBot="1" x14ac:dyDescent="0.25">
      <c r="A26" s="20"/>
      <c r="B26" s="20"/>
      <c r="C26" s="20"/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ht="15.75" customHeight="1" x14ac:dyDescent="0.2">
      <c r="A27" s="267" t="s">
        <v>14</v>
      </c>
      <c r="B27" s="263" t="s">
        <v>11</v>
      </c>
      <c r="C27" s="260" t="s">
        <v>65</v>
      </c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1"/>
      <c r="O27" s="247" t="s">
        <v>71</v>
      </c>
    </row>
    <row r="28" spans="1:15" ht="17.25" customHeight="1" x14ac:dyDescent="0.2">
      <c r="A28" s="268"/>
      <c r="B28" s="264"/>
      <c r="C28" s="200" t="s">
        <v>72</v>
      </c>
      <c r="D28" s="200" t="s">
        <v>73</v>
      </c>
      <c r="E28" s="200" t="s">
        <v>74</v>
      </c>
      <c r="F28" s="200" t="s">
        <v>75</v>
      </c>
      <c r="G28" s="200" t="s">
        <v>76</v>
      </c>
      <c r="H28" s="200" t="s">
        <v>77</v>
      </c>
      <c r="I28" s="201" t="s">
        <v>78</v>
      </c>
      <c r="J28" s="221" t="s">
        <v>79</v>
      </c>
      <c r="K28" s="221" t="s">
        <v>60</v>
      </c>
      <c r="L28" s="221" t="s">
        <v>59</v>
      </c>
      <c r="M28" s="221" t="s">
        <v>61</v>
      </c>
      <c r="N28" s="221" t="s">
        <v>3</v>
      </c>
      <c r="O28" s="248"/>
    </row>
    <row r="29" spans="1:15" ht="15.75" x14ac:dyDescent="0.25">
      <c r="A29" s="178" t="s">
        <v>0</v>
      </c>
      <c r="B29" s="183" t="s">
        <v>12</v>
      </c>
      <c r="C29" s="180">
        <f>C30+C34</f>
        <v>1258325</v>
      </c>
      <c r="D29" s="39">
        <f>D30+D34</f>
        <v>0</v>
      </c>
      <c r="E29" s="39">
        <f t="shared" ref="E29:N29" si="3">E30+E34</f>
        <v>0</v>
      </c>
      <c r="F29" s="39">
        <f t="shared" si="3"/>
        <v>0</v>
      </c>
      <c r="G29" s="39">
        <f t="shared" si="3"/>
        <v>0</v>
      </c>
      <c r="H29" s="39">
        <f t="shared" si="3"/>
        <v>0</v>
      </c>
      <c r="I29" s="39">
        <f t="shared" si="3"/>
        <v>0</v>
      </c>
      <c r="J29" s="39">
        <f t="shared" si="3"/>
        <v>0</v>
      </c>
      <c r="K29" s="39">
        <f t="shared" si="3"/>
        <v>0</v>
      </c>
      <c r="L29" s="39">
        <f t="shared" si="3"/>
        <v>0</v>
      </c>
      <c r="M29" s="39">
        <f t="shared" si="3"/>
        <v>0</v>
      </c>
      <c r="N29" s="39">
        <f t="shared" si="3"/>
        <v>0</v>
      </c>
      <c r="O29" s="47">
        <f>SUM(C29:N29)</f>
        <v>1258325</v>
      </c>
    </row>
    <row r="30" spans="1:15" ht="15.75" customHeight="1" x14ac:dyDescent="0.25">
      <c r="A30" s="265"/>
      <c r="B30" s="184" t="s">
        <v>9</v>
      </c>
      <c r="C30" s="181">
        <f t="shared" ref="C30:N30" si="4">C32+C33</f>
        <v>163969</v>
      </c>
      <c r="D30" s="38">
        <f t="shared" si="4"/>
        <v>0</v>
      </c>
      <c r="E30" s="38">
        <f t="shared" si="4"/>
        <v>0</v>
      </c>
      <c r="F30" s="38">
        <f t="shared" si="4"/>
        <v>0</v>
      </c>
      <c r="G30" s="38">
        <f t="shared" si="4"/>
        <v>0</v>
      </c>
      <c r="H30" s="38">
        <f t="shared" si="4"/>
        <v>0</v>
      </c>
      <c r="I30" s="38">
        <f t="shared" si="4"/>
        <v>0</v>
      </c>
      <c r="J30" s="38">
        <f t="shared" si="4"/>
        <v>0</v>
      </c>
      <c r="K30" s="38">
        <f t="shared" si="4"/>
        <v>0</v>
      </c>
      <c r="L30" s="38">
        <f t="shared" si="4"/>
        <v>0</v>
      </c>
      <c r="M30" s="38">
        <f t="shared" si="4"/>
        <v>0</v>
      </c>
      <c r="N30" s="38">
        <f t="shared" si="4"/>
        <v>0</v>
      </c>
      <c r="O30" s="48">
        <f>SUM(C30:N30)</f>
        <v>163969</v>
      </c>
    </row>
    <row r="31" spans="1:15" ht="15.75" customHeight="1" x14ac:dyDescent="0.25">
      <c r="A31" s="265"/>
      <c r="B31" s="184" t="s">
        <v>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5"/>
      <c r="O31" s="48"/>
    </row>
    <row r="32" spans="1:15" ht="15.75" customHeight="1" x14ac:dyDescent="0.25">
      <c r="A32" s="265"/>
      <c r="B32" s="184" t="s">
        <v>7</v>
      </c>
      <c r="C32" s="175">
        <v>93</v>
      </c>
      <c r="D32" s="38"/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/>
      <c r="O32" s="49">
        <f>SUM(C32:N32)</f>
        <v>93</v>
      </c>
    </row>
    <row r="33" spans="1:15" ht="15.75" customHeight="1" x14ac:dyDescent="0.2">
      <c r="A33" s="265"/>
      <c r="B33" s="184" t="s">
        <v>8</v>
      </c>
      <c r="C33" s="211">
        <v>163876</v>
      </c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3"/>
      <c r="O33" s="49">
        <f>SUM(C33:N33)</f>
        <v>163876</v>
      </c>
    </row>
    <row r="34" spans="1:15" ht="15.75" customHeight="1" x14ac:dyDescent="0.25">
      <c r="A34" s="265"/>
      <c r="B34" s="184" t="s">
        <v>10</v>
      </c>
      <c r="C34" s="181">
        <f t="shared" ref="C34:N34" si="5">C36+C37</f>
        <v>1094356</v>
      </c>
      <c r="D34" s="38">
        <f t="shared" si="5"/>
        <v>0</v>
      </c>
      <c r="E34" s="38">
        <f t="shared" si="5"/>
        <v>0</v>
      </c>
      <c r="F34" s="38">
        <f t="shared" si="5"/>
        <v>0</v>
      </c>
      <c r="G34" s="38">
        <f t="shared" si="5"/>
        <v>0</v>
      </c>
      <c r="H34" s="38">
        <f t="shared" si="5"/>
        <v>0</v>
      </c>
      <c r="I34" s="38">
        <f t="shared" si="5"/>
        <v>0</v>
      </c>
      <c r="J34" s="38">
        <f t="shared" si="5"/>
        <v>0</v>
      </c>
      <c r="K34" s="38">
        <f t="shared" si="5"/>
        <v>0</v>
      </c>
      <c r="L34" s="38">
        <f t="shared" si="5"/>
        <v>0</v>
      </c>
      <c r="M34" s="38">
        <f t="shared" si="5"/>
        <v>0</v>
      </c>
      <c r="N34" s="38">
        <f t="shared" si="5"/>
        <v>0</v>
      </c>
      <c r="O34" s="48">
        <f>SUM(C34:N34)</f>
        <v>1094356</v>
      </c>
    </row>
    <row r="35" spans="1:15" ht="15.75" customHeight="1" x14ac:dyDescent="0.25">
      <c r="A35" s="265"/>
      <c r="B35" s="184" t="s">
        <v>6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5"/>
      <c r="O35" s="48"/>
    </row>
    <row r="36" spans="1:15" ht="15.75" customHeight="1" x14ac:dyDescent="0.25">
      <c r="A36" s="265"/>
      <c r="B36" s="184" t="s">
        <v>7</v>
      </c>
      <c r="C36" s="286">
        <v>26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49">
        <f>SUM(C36:N36)</f>
        <v>26</v>
      </c>
    </row>
    <row r="37" spans="1:15" ht="15.75" customHeight="1" thickBot="1" x14ac:dyDescent="0.25">
      <c r="A37" s="266"/>
      <c r="B37" s="185" t="s">
        <v>8</v>
      </c>
      <c r="C37" s="182">
        <v>1094330</v>
      </c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7">
        <f>SUM(C37:N37)</f>
        <v>1094330</v>
      </c>
    </row>
    <row r="38" spans="1:15" ht="15" customHeight="1" thickBot="1" x14ac:dyDescent="0.25">
      <c r="A38" s="42"/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50"/>
    </row>
    <row r="39" spans="1:15" x14ac:dyDescent="0.2">
      <c r="A39" s="255" t="s">
        <v>14</v>
      </c>
      <c r="B39" s="263" t="s">
        <v>27</v>
      </c>
      <c r="C39" s="260" t="s">
        <v>67</v>
      </c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1"/>
      <c r="O39" s="247" t="s">
        <v>71</v>
      </c>
    </row>
    <row r="40" spans="1:15" ht="17.25" customHeight="1" x14ac:dyDescent="0.2">
      <c r="A40" s="257"/>
      <c r="B40" s="264"/>
      <c r="C40" s="200" t="s">
        <v>72</v>
      </c>
      <c r="D40" s="200" t="s">
        <v>73</v>
      </c>
      <c r="E40" s="200" t="s">
        <v>74</v>
      </c>
      <c r="F40" s="200" t="s">
        <v>75</v>
      </c>
      <c r="G40" s="200" t="s">
        <v>76</v>
      </c>
      <c r="H40" s="200" t="s">
        <v>77</v>
      </c>
      <c r="I40" s="201" t="s">
        <v>78</v>
      </c>
      <c r="J40" s="202" t="s">
        <v>79</v>
      </c>
      <c r="K40" s="201" t="s">
        <v>60</v>
      </c>
      <c r="L40" s="202" t="s">
        <v>59</v>
      </c>
      <c r="M40" s="201" t="s">
        <v>61</v>
      </c>
      <c r="N40" s="203" t="s">
        <v>3</v>
      </c>
      <c r="O40" s="248"/>
    </row>
    <row r="41" spans="1:15" ht="15" x14ac:dyDescent="0.25">
      <c r="A41" s="55" t="s">
        <v>0</v>
      </c>
      <c r="B41" s="183" t="s">
        <v>13</v>
      </c>
      <c r="C41" s="186">
        <f>C42+C46</f>
        <v>14525.080662173499</v>
      </c>
      <c r="D41" s="52">
        <f t="shared" ref="D41:N41" si="6">D42+D46</f>
        <v>0</v>
      </c>
      <c r="E41" s="52">
        <f t="shared" si="6"/>
        <v>0</v>
      </c>
      <c r="F41" s="52">
        <f t="shared" si="6"/>
        <v>0</v>
      </c>
      <c r="G41" s="52">
        <f t="shared" si="6"/>
        <v>0</v>
      </c>
      <c r="H41" s="52">
        <f t="shared" si="6"/>
        <v>0</v>
      </c>
      <c r="I41" s="52">
        <f t="shared" si="6"/>
        <v>0</v>
      </c>
      <c r="J41" s="52">
        <f t="shared" si="6"/>
        <v>0</v>
      </c>
      <c r="K41" s="52">
        <f t="shared" si="6"/>
        <v>0</v>
      </c>
      <c r="L41" s="52">
        <f t="shared" si="6"/>
        <v>0</v>
      </c>
      <c r="M41" s="52">
        <f t="shared" si="6"/>
        <v>0</v>
      </c>
      <c r="N41" s="52">
        <f t="shared" si="6"/>
        <v>0</v>
      </c>
      <c r="O41" s="53">
        <f>SUM(C41:N41)</f>
        <v>14525.080662173499</v>
      </c>
    </row>
    <row r="42" spans="1:15" ht="15.75" customHeight="1" x14ac:dyDescent="0.25">
      <c r="A42" s="256"/>
      <c r="B42" s="184" t="s">
        <v>9</v>
      </c>
      <c r="C42" s="173">
        <f>C44+C45</f>
        <v>7267.1040937709995</v>
      </c>
      <c r="D42" s="37">
        <f t="shared" ref="D42:N42" si="7">D44+D45</f>
        <v>0</v>
      </c>
      <c r="E42" s="37">
        <f t="shared" si="7"/>
        <v>0</v>
      </c>
      <c r="F42" s="37">
        <f t="shared" si="7"/>
        <v>0</v>
      </c>
      <c r="G42" s="37">
        <f t="shared" si="7"/>
        <v>0</v>
      </c>
      <c r="H42" s="37">
        <f t="shared" si="7"/>
        <v>0</v>
      </c>
      <c r="I42" s="37">
        <f t="shared" si="7"/>
        <v>0</v>
      </c>
      <c r="J42" s="37">
        <f t="shared" si="7"/>
        <v>0</v>
      </c>
      <c r="K42" s="37">
        <f t="shared" si="7"/>
        <v>0</v>
      </c>
      <c r="L42" s="37">
        <f t="shared" si="7"/>
        <v>0</v>
      </c>
      <c r="M42" s="37">
        <f t="shared" si="7"/>
        <v>0</v>
      </c>
      <c r="N42" s="37">
        <f t="shared" si="7"/>
        <v>0</v>
      </c>
      <c r="O42" s="50">
        <f>SUM(C42:N42)</f>
        <v>7267.1040937709995</v>
      </c>
    </row>
    <row r="43" spans="1:15" ht="15.75" customHeight="1" x14ac:dyDescent="0.25">
      <c r="A43" s="256"/>
      <c r="B43" s="184" t="s">
        <v>6</v>
      </c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9"/>
      <c r="O43" s="50"/>
    </row>
    <row r="44" spans="1:15" ht="15.75" customHeight="1" x14ac:dyDescent="0.25">
      <c r="A44" s="256"/>
      <c r="B44" s="184" t="s">
        <v>7</v>
      </c>
      <c r="C44" s="287">
        <v>0.66685000000000005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/>
      <c r="O44" s="51">
        <f t="shared" ref="O44:O49" si="8">SUM(C44:N44)</f>
        <v>0.66685000000000005</v>
      </c>
    </row>
    <row r="45" spans="1:15" ht="15.75" customHeight="1" x14ac:dyDescent="0.2">
      <c r="A45" s="256"/>
      <c r="B45" s="184" t="s">
        <v>8</v>
      </c>
      <c r="C45" s="217">
        <v>7266.4372437709999</v>
      </c>
      <c r="D45" s="218"/>
      <c r="E45" s="219"/>
      <c r="F45" s="218"/>
      <c r="G45" s="218"/>
      <c r="H45" s="218"/>
      <c r="I45" s="218"/>
      <c r="J45" s="218"/>
      <c r="K45" s="219"/>
      <c r="L45" s="219"/>
      <c r="M45" s="219"/>
      <c r="N45" s="220"/>
      <c r="O45" s="51">
        <f t="shared" si="8"/>
        <v>7266.4372437709999</v>
      </c>
    </row>
    <row r="46" spans="1:15" ht="15.75" customHeight="1" x14ac:dyDescent="0.25">
      <c r="A46" s="256"/>
      <c r="B46" s="184" t="s">
        <v>10</v>
      </c>
      <c r="C46" s="173">
        <f t="shared" ref="C46:N46" si="9">C48+C49</f>
        <v>7257.9765684024997</v>
      </c>
      <c r="D46" s="37">
        <f t="shared" si="9"/>
        <v>0</v>
      </c>
      <c r="E46" s="37">
        <f t="shared" si="9"/>
        <v>0</v>
      </c>
      <c r="F46" s="37">
        <f t="shared" si="9"/>
        <v>0</v>
      </c>
      <c r="G46" s="37">
        <f t="shared" si="9"/>
        <v>0</v>
      </c>
      <c r="H46" s="37">
        <f t="shared" si="9"/>
        <v>0</v>
      </c>
      <c r="I46" s="37">
        <f t="shared" si="9"/>
        <v>0</v>
      </c>
      <c r="J46" s="37">
        <f t="shared" si="9"/>
        <v>0</v>
      </c>
      <c r="K46" s="37">
        <f t="shared" si="9"/>
        <v>0</v>
      </c>
      <c r="L46" s="37">
        <f t="shared" si="9"/>
        <v>0</v>
      </c>
      <c r="M46" s="37">
        <f t="shared" si="9"/>
        <v>0</v>
      </c>
      <c r="N46" s="37">
        <f t="shared" si="9"/>
        <v>0</v>
      </c>
      <c r="O46" s="50">
        <f t="shared" si="8"/>
        <v>7257.9765684024997</v>
      </c>
    </row>
    <row r="47" spans="1:15" ht="15.75" customHeight="1" x14ac:dyDescent="0.25">
      <c r="A47" s="256"/>
      <c r="B47" s="184" t="s">
        <v>6</v>
      </c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9"/>
      <c r="O47" s="50"/>
    </row>
    <row r="48" spans="1:15" ht="15.75" customHeight="1" x14ac:dyDescent="0.25">
      <c r="A48" s="256"/>
      <c r="B48" s="184" t="s">
        <v>7</v>
      </c>
      <c r="C48" s="287">
        <v>7.5139999999999998E-2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51">
        <f t="shared" si="8"/>
        <v>7.5139999999999998E-2</v>
      </c>
    </row>
    <row r="49" spans="1:15" ht="15.75" customHeight="1" thickBot="1" x14ac:dyDescent="0.25">
      <c r="A49" s="262"/>
      <c r="B49" s="185" t="s">
        <v>8</v>
      </c>
      <c r="C49" s="214">
        <v>7257.9014284024997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6"/>
      <c r="O49" s="174">
        <f t="shared" si="8"/>
        <v>7257.9014284024997</v>
      </c>
    </row>
    <row r="50" spans="1:15" ht="13.5" customHeight="1" x14ac:dyDescent="0.2">
      <c r="A50" s="205" t="s">
        <v>4</v>
      </c>
      <c r="B50" s="205"/>
      <c r="C50" s="77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205" t="s">
        <v>5</v>
      </c>
      <c r="B51" s="205"/>
      <c r="C51" s="77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1.25" customHeight="1" x14ac:dyDescent="0.2">
      <c r="A52" s="205" t="s">
        <v>41</v>
      </c>
      <c r="B52" s="205"/>
      <c r="C52" s="77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5.75" customHeight="1" x14ac:dyDescent="0.2">
      <c r="A53" s="205" t="s">
        <v>42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9.75" customHeight="1" x14ac:dyDescent="0.2">
      <c r="A54" s="20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</sheetData>
  <mergeCells count="34">
    <mergeCell ref="M17:N17"/>
    <mergeCell ref="M21:N21"/>
    <mergeCell ref="A17:A23"/>
    <mergeCell ref="A13:A15"/>
    <mergeCell ref="E13:F13"/>
    <mergeCell ref="C43:N43"/>
    <mergeCell ref="C39:N39"/>
    <mergeCell ref="C27:N27"/>
    <mergeCell ref="A42:A49"/>
    <mergeCell ref="G21:H21"/>
    <mergeCell ref="B39:B40"/>
    <mergeCell ref="C47:N47"/>
    <mergeCell ref="B27:B28"/>
    <mergeCell ref="A39:A40"/>
    <mergeCell ref="A30:A37"/>
    <mergeCell ref="K13:L13"/>
    <mergeCell ref="I13:J13"/>
    <mergeCell ref="A27:A28"/>
    <mergeCell ref="G13:H13"/>
    <mergeCell ref="C13:D13"/>
    <mergeCell ref="G17:H17"/>
    <mergeCell ref="B13:B14"/>
    <mergeCell ref="O39:O40"/>
    <mergeCell ref="O27:O28"/>
    <mergeCell ref="B38:O38"/>
    <mergeCell ref="E17:F17"/>
    <mergeCell ref="I17:J17"/>
    <mergeCell ref="C17:D17"/>
    <mergeCell ref="C21:D21"/>
    <mergeCell ref="E21:F21"/>
    <mergeCell ref="K17:L17"/>
    <mergeCell ref="K21:L21"/>
    <mergeCell ref="I21:J21"/>
    <mergeCell ref="M13:N13"/>
  </mergeCells>
  <phoneticPr fontId="2" type="noConversion"/>
  <pageMargins left="0.59055118110236204" right="0.35433070866141703" top="0.27559055118110198" bottom="0.43307086614173201" header="0.23622047244094499" footer="0.35433070866141703"/>
  <pageSetup paperSize="9" scale="5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BreakPreview" zoomScaleNormal="100" zoomScaleSheetLayoutView="100" workbookViewId="0">
      <selection activeCell="K33" sqref="K33"/>
    </sheetView>
  </sheetViews>
  <sheetFormatPr defaultRowHeight="12.75" x14ac:dyDescent="0.2"/>
  <cols>
    <col min="1" max="1" width="9.140625" style="22"/>
    <col min="2" max="2" width="45.7109375" style="22" customWidth="1"/>
    <col min="3" max="4" width="17" style="22" customWidth="1"/>
    <col min="5" max="5" width="16.5703125" style="21" customWidth="1"/>
    <col min="6" max="6" width="15.7109375" style="22" customWidth="1"/>
    <col min="7" max="7" width="12.28515625" style="22" customWidth="1"/>
    <col min="8" max="16384" width="9.140625" style="22"/>
  </cols>
  <sheetData>
    <row r="1" spans="1:7" x14ac:dyDescent="0.2">
      <c r="A1" s="21"/>
      <c r="B1" s="21"/>
      <c r="C1" s="21"/>
      <c r="D1" s="21"/>
      <c r="F1" s="21"/>
    </row>
    <row r="2" spans="1:7" x14ac:dyDescent="0.2">
      <c r="A2" s="21"/>
      <c r="B2" s="21"/>
      <c r="C2" s="21"/>
      <c r="D2" s="21"/>
      <c r="F2" s="21"/>
    </row>
    <row r="3" spans="1:7" x14ac:dyDescent="0.2">
      <c r="A3" s="21"/>
      <c r="B3" s="21"/>
      <c r="C3" s="21"/>
      <c r="D3" s="21"/>
      <c r="F3" s="21"/>
    </row>
    <row r="4" spans="1:7" x14ac:dyDescent="0.2">
      <c r="A4" s="21"/>
      <c r="B4" s="21"/>
      <c r="C4" s="21"/>
      <c r="D4" s="21"/>
      <c r="F4" s="21"/>
    </row>
    <row r="5" spans="1:7" x14ac:dyDescent="0.2">
      <c r="A5" s="21"/>
      <c r="B5" s="21"/>
      <c r="C5" s="21"/>
      <c r="D5" s="21"/>
      <c r="F5" s="21"/>
    </row>
    <row r="6" spans="1:7" x14ac:dyDescent="0.2">
      <c r="A6" s="21"/>
      <c r="B6" s="21"/>
      <c r="C6" s="21"/>
      <c r="D6" s="21"/>
      <c r="F6" s="21"/>
    </row>
    <row r="7" spans="1:7" x14ac:dyDescent="0.2">
      <c r="A7" s="21"/>
      <c r="B7" s="21"/>
      <c r="C7" s="21"/>
      <c r="D7" s="21"/>
      <c r="F7" s="21"/>
    </row>
    <row r="8" spans="1:7" x14ac:dyDescent="0.2">
      <c r="A8" s="21"/>
      <c r="B8" s="21"/>
      <c r="C8" s="21"/>
      <c r="D8" s="21"/>
      <c r="F8" s="21"/>
    </row>
    <row r="9" spans="1:7" x14ac:dyDescent="0.2">
      <c r="A9" s="21"/>
      <c r="B9" s="21"/>
      <c r="C9" s="21"/>
      <c r="D9" s="21"/>
      <c r="F9" s="21"/>
    </row>
    <row r="10" spans="1:7" x14ac:dyDescent="0.2">
      <c r="A10" s="21"/>
      <c r="B10" s="21"/>
      <c r="C10" s="21"/>
      <c r="D10" s="21"/>
      <c r="F10" s="21"/>
    </row>
    <row r="11" spans="1:7" ht="14.25" x14ac:dyDescent="0.2">
      <c r="A11" s="23"/>
      <c r="B11" s="24" t="s">
        <v>37</v>
      </c>
      <c r="C11" s="25"/>
      <c r="D11" s="21"/>
      <c r="F11" s="21"/>
    </row>
    <row r="12" spans="1:7" ht="16.5" thickBot="1" x14ac:dyDescent="0.3">
      <c r="A12" s="23"/>
      <c r="B12" s="26"/>
      <c r="C12" s="23"/>
      <c r="D12" s="21"/>
      <c r="F12" s="21"/>
    </row>
    <row r="13" spans="1:7" ht="15.75" x14ac:dyDescent="0.25">
      <c r="A13" s="67" t="s">
        <v>25</v>
      </c>
      <c r="B13" s="71" t="s">
        <v>26</v>
      </c>
      <c r="C13" s="72" t="s">
        <v>43</v>
      </c>
      <c r="D13" s="72">
        <v>2018</v>
      </c>
      <c r="E13" s="72">
        <v>2019</v>
      </c>
      <c r="F13" s="196">
        <v>2020</v>
      </c>
      <c r="G13" s="197">
        <v>2021</v>
      </c>
    </row>
    <row r="14" spans="1:7" ht="15.75" x14ac:dyDescent="0.25">
      <c r="A14" s="68" t="s">
        <v>0</v>
      </c>
      <c r="B14" s="64" t="s">
        <v>18</v>
      </c>
      <c r="C14" s="73">
        <f>C16+C17</f>
        <v>744</v>
      </c>
      <c r="D14" s="73">
        <f>D16+D17</f>
        <v>1265</v>
      </c>
      <c r="E14" s="73">
        <f>E16+E17</f>
        <v>1442</v>
      </c>
      <c r="F14" s="194">
        <f>F16+F17</f>
        <v>1600</v>
      </c>
      <c r="G14" s="195">
        <f>G16+G17</f>
        <v>2466</v>
      </c>
    </row>
    <row r="15" spans="1:7" ht="15.75" x14ac:dyDescent="0.25">
      <c r="A15" s="69"/>
      <c r="B15" s="74" t="s">
        <v>15</v>
      </c>
      <c r="C15" s="35"/>
      <c r="D15" s="35"/>
      <c r="E15" s="35"/>
      <c r="F15" s="161"/>
      <c r="G15" s="168"/>
    </row>
    <row r="16" spans="1:7" ht="15.75" x14ac:dyDescent="0.25">
      <c r="A16" s="69"/>
      <c r="B16" s="74" t="s">
        <v>16</v>
      </c>
      <c r="C16" s="35">
        <v>459</v>
      </c>
      <c r="D16" s="35">
        <v>668</v>
      </c>
      <c r="E16" s="35">
        <v>704</v>
      </c>
      <c r="F16" s="171">
        <v>742</v>
      </c>
      <c r="G16" s="169">
        <v>1473</v>
      </c>
    </row>
    <row r="17" spans="1:7" ht="15.75" x14ac:dyDescent="0.25">
      <c r="A17" s="69"/>
      <c r="B17" s="74" t="s">
        <v>17</v>
      </c>
      <c r="C17" s="35">
        <v>285</v>
      </c>
      <c r="D17" s="35">
        <v>597</v>
      </c>
      <c r="E17" s="35">
        <v>738</v>
      </c>
      <c r="F17" s="171">
        <v>858</v>
      </c>
      <c r="G17" s="169">
        <v>993</v>
      </c>
    </row>
    <row r="18" spans="1:7" ht="16.5" thickBot="1" x14ac:dyDescent="0.3">
      <c r="A18" s="70"/>
      <c r="B18" s="75"/>
      <c r="C18" s="76"/>
      <c r="D18" s="76"/>
      <c r="E18" s="76"/>
      <c r="F18" s="162"/>
      <c r="G18" s="170"/>
    </row>
    <row r="19" spans="1:7" x14ac:dyDescent="0.2">
      <c r="A19" s="21"/>
      <c r="B19" s="21"/>
      <c r="C19" s="21"/>
      <c r="D19" s="21"/>
      <c r="F19" s="21"/>
    </row>
    <row r="20" spans="1:7" x14ac:dyDescent="0.2">
      <c r="A20" s="21"/>
      <c r="B20" s="21"/>
      <c r="C20" s="21"/>
      <c r="D20" s="21"/>
      <c r="F20" s="21"/>
    </row>
    <row r="21" spans="1:7" ht="14.25" x14ac:dyDescent="0.2">
      <c r="A21" s="23"/>
      <c r="B21" s="24" t="s">
        <v>68</v>
      </c>
      <c r="C21" s="25"/>
      <c r="D21" s="21"/>
      <c r="F21" s="21"/>
    </row>
    <row r="22" spans="1:7" ht="16.5" thickBot="1" x14ac:dyDescent="0.3">
      <c r="A22" s="23"/>
      <c r="B22" s="26"/>
      <c r="C22" s="23"/>
      <c r="D22" s="21"/>
      <c r="F22" s="21"/>
    </row>
    <row r="23" spans="1:7" ht="23.25" customHeight="1" x14ac:dyDescent="0.25">
      <c r="A23" s="62" t="s">
        <v>25</v>
      </c>
      <c r="B23" s="142" t="s">
        <v>26</v>
      </c>
      <c r="C23" s="146" t="s">
        <v>20</v>
      </c>
      <c r="D23" s="41" t="s">
        <v>19</v>
      </c>
      <c r="E23" s="41" t="s">
        <v>23</v>
      </c>
      <c r="F23" s="72" t="s">
        <v>24</v>
      </c>
    </row>
    <row r="24" spans="1:7" ht="15.75" x14ac:dyDescent="0.25">
      <c r="A24" s="63" t="s">
        <v>0</v>
      </c>
      <c r="B24" s="143" t="s">
        <v>18</v>
      </c>
      <c r="C24" s="147">
        <f>C26+C27</f>
        <v>2489</v>
      </c>
      <c r="D24" s="139">
        <f>D26+D27</f>
        <v>2683</v>
      </c>
      <c r="E24" s="139">
        <f>E26+E27</f>
        <v>2737</v>
      </c>
      <c r="F24" s="73">
        <f>F26+F27</f>
        <v>5506</v>
      </c>
    </row>
    <row r="25" spans="1:7" ht="15.75" x14ac:dyDescent="0.25">
      <c r="A25" s="64"/>
      <c r="B25" s="144" t="s">
        <v>15</v>
      </c>
      <c r="C25" s="269"/>
      <c r="D25" s="270"/>
      <c r="E25" s="270"/>
      <c r="F25" s="271"/>
    </row>
    <row r="26" spans="1:7" ht="15.75" x14ac:dyDescent="0.25">
      <c r="A26" s="64"/>
      <c r="B26" s="144" t="s">
        <v>16</v>
      </c>
      <c r="C26" s="148">
        <v>1485</v>
      </c>
      <c r="D26" s="140">
        <v>1510</v>
      </c>
      <c r="E26" s="141">
        <v>1244</v>
      </c>
      <c r="F26" s="149">
        <v>3709</v>
      </c>
    </row>
    <row r="27" spans="1:7" ht="15.75" x14ac:dyDescent="0.25">
      <c r="A27" s="64"/>
      <c r="B27" s="144" t="s">
        <v>17</v>
      </c>
      <c r="C27" s="148">
        <v>1004</v>
      </c>
      <c r="D27" s="140">
        <v>1173</v>
      </c>
      <c r="E27" s="141">
        <v>1493</v>
      </c>
      <c r="F27" s="149">
        <v>1797</v>
      </c>
    </row>
    <row r="28" spans="1:7" ht="16.5" thickBot="1" x14ac:dyDescent="0.3">
      <c r="A28" s="65"/>
      <c r="B28" s="145"/>
      <c r="C28" s="150"/>
      <c r="D28" s="40"/>
      <c r="E28" s="40"/>
      <c r="F28" s="151"/>
    </row>
    <row r="29" spans="1:7" ht="14.25" x14ac:dyDescent="0.2">
      <c r="A29" s="27"/>
      <c r="B29" s="28"/>
      <c r="C29" s="29"/>
      <c r="D29" s="21"/>
      <c r="F29" s="21"/>
    </row>
    <row r="30" spans="1:7" x14ac:dyDescent="0.2">
      <c r="A30" s="78" t="s">
        <v>4</v>
      </c>
      <c r="B30" s="78"/>
      <c r="C30" s="78"/>
      <c r="D30" s="21"/>
      <c r="F30" s="21"/>
    </row>
    <row r="31" spans="1:7" x14ac:dyDescent="0.2">
      <c r="A31" s="78" t="s">
        <v>5</v>
      </c>
      <c r="B31" s="78"/>
      <c r="C31" s="78"/>
      <c r="D31" s="21"/>
      <c r="F31" s="21"/>
    </row>
    <row r="32" spans="1:7" x14ac:dyDescent="0.2">
      <c r="A32" s="78" t="s">
        <v>44</v>
      </c>
      <c r="B32" s="78"/>
      <c r="C32" s="78"/>
      <c r="D32" s="21"/>
      <c r="F32" s="21"/>
    </row>
    <row r="33" spans="1:4" x14ac:dyDescent="0.2">
      <c r="A33" s="27"/>
      <c r="B33" s="30"/>
      <c r="C33" s="27"/>
      <c r="D33" s="21"/>
    </row>
    <row r="34" spans="1:4" x14ac:dyDescent="0.2">
      <c r="A34" s="31"/>
      <c r="B34" s="32"/>
      <c r="C34" s="33"/>
    </row>
    <row r="35" spans="1:4" x14ac:dyDescent="0.2">
      <c r="B35" s="32"/>
      <c r="C35" s="31"/>
    </row>
    <row r="37" spans="1:4" x14ac:dyDescent="0.2">
      <c r="B37" s="33"/>
      <c r="C37" s="31"/>
    </row>
    <row r="38" spans="1:4" x14ac:dyDescent="0.2">
      <c r="B38" s="32"/>
      <c r="C38" s="31"/>
    </row>
    <row r="39" spans="1:4" x14ac:dyDescent="0.2">
      <c r="B39" s="31"/>
      <c r="C39" s="33"/>
    </row>
  </sheetData>
  <mergeCells count="1">
    <mergeCell ref="C25:F25"/>
  </mergeCells>
  <pageMargins left="0.7" right="0.7" top="0.75" bottom="0.75" header="0.3" footer="0.3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7" workbookViewId="0">
      <selection activeCell="M22" sqref="M22"/>
    </sheetView>
  </sheetViews>
  <sheetFormatPr defaultRowHeight="12.75" x14ac:dyDescent="0.2"/>
  <cols>
    <col min="1" max="1" width="48.7109375" customWidth="1"/>
    <col min="2" max="2" width="37.7109375" customWidth="1"/>
    <col min="3" max="3" width="14.42578125" customWidth="1"/>
    <col min="4" max="4" width="15.140625" customWidth="1"/>
    <col min="5" max="5" width="15.7109375" customWidth="1"/>
    <col min="6" max="6" width="20.140625" customWidth="1"/>
  </cols>
  <sheetData>
    <row r="1" spans="1:6" x14ac:dyDescent="0.2">
      <c r="A1" s="127"/>
      <c r="B1" s="127"/>
      <c r="C1" s="127"/>
      <c r="D1" s="127"/>
      <c r="E1" s="127"/>
      <c r="F1" s="127"/>
    </row>
    <row r="2" spans="1:6" x14ac:dyDescent="0.2">
      <c r="A2" s="127"/>
      <c r="B2" s="127"/>
      <c r="C2" s="127"/>
      <c r="D2" s="127"/>
      <c r="E2" s="127"/>
      <c r="F2" s="127"/>
    </row>
    <row r="3" spans="1:6" x14ac:dyDescent="0.2">
      <c r="A3" s="127"/>
      <c r="B3" s="127"/>
      <c r="C3" s="127"/>
      <c r="D3" s="127"/>
      <c r="E3" s="127"/>
      <c r="F3" s="127"/>
    </row>
    <row r="4" spans="1:6" x14ac:dyDescent="0.2">
      <c r="A4" s="127"/>
      <c r="B4" s="127"/>
      <c r="C4" s="127"/>
      <c r="D4" s="127"/>
      <c r="E4" s="127"/>
      <c r="F4" s="127"/>
    </row>
    <row r="5" spans="1:6" x14ac:dyDescent="0.2">
      <c r="A5" s="127"/>
      <c r="B5" s="127"/>
      <c r="C5" s="127"/>
      <c r="D5" s="127"/>
      <c r="E5" s="127"/>
      <c r="F5" s="127"/>
    </row>
    <row r="6" spans="1:6" x14ac:dyDescent="0.2">
      <c r="A6" s="127"/>
      <c r="B6" s="127"/>
      <c r="C6" s="127"/>
      <c r="D6" s="127"/>
      <c r="E6" s="127"/>
      <c r="F6" s="127"/>
    </row>
    <row r="7" spans="1:6" x14ac:dyDescent="0.2">
      <c r="A7" s="127"/>
      <c r="B7" s="127"/>
      <c r="C7" s="127"/>
      <c r="D7" s="127"/>
      <c r="E7" s="127"/>
      <c r="F7" s="127"/>
    </row>
    <row r="8" spans="1:6" x14ac:dyDescent="0.2">
      <c r="A8" s="127"/>
      <c r="B8" s="127"/>
      <c r="C8" s="127"/>
      <c r="D8" s="127"/>
      <c r="E8" s="127"/>
      <c r="F8" s="127"/>
    </row>
    <row r="9" spans="1:6" x14ac:dyDescent="0.2">
      <c r="A9" s="127"/>
      <c r="B9" s="127"/>
      <c r="C9" s="127"/>
      <c r="D9" s="127"/>
      <c r="E9" s="127"/>
      <c r="F9" s="127"/>
    </row>
    <row r="10" spans="1:6" x14ac:dyDescent="0.2">
      <c r="A10" s="127"/>
      <c r="B10" s="127"/>
      <c r="C10" s="127"/>
      <c r="D10" s="127"/>
      <c r="E10" s="127"/>
      <c r="F10" s="127"/>
    </row>
    <row r="11" spans="1:6" x14ac:dyDescent="0.2">
      <c r="A11" s="127"/>
      <c r="B11" s="127"/>
      <c r="C11" s="127"/>
      <c r="D11" s="127"/>
      <c r="E11" s="127"/>
      <c r="F11" s="127"/>
    </row>
    <row r="12" spans="1:6" x14ac:dyDescent="0.2">
      <c r="A12" s="127" t="s">
        <v>63</v>
      </c>
      <c r="B12" s="127"/>
      <c r="C12" s="127"/>
      <c r="D12" s="127"/>
      <c r="E12" s="127"/>
      <c r="F12" s="127"/>
    </row>
    <row r="13" spans="1:6" x14ac:dyDescent="0.2">
      <c r="A13" s="127"/>
      <c r="B13" s="127"/>
      <c r="C13" s="127"/>
      <c r="D13" s="127"/>
      <c r="E13" s="127"/>
      <c r="F13" s="127"/>
    </row>
    <row r="14" spans="1:6" ht="14.25" customHeight="1" thickBot="1" x14ac:dyDescent="0.25">
      <c r="A14" s="127"/>
      <c r="B14" s="127"/>
      <c r="C14" s="127"/>
      <c r="D14" s="127"/>
      <c r="E14" s="127"/>
      <c r="F14" s="127"/>
    </row>
    <row r="15" spans="1:6" ht="16.5" customHeight="1" thickBot="1" x14ac:dyDescent="0.25">
      <c r="A15" s="272" t="s">
        <v>46</v>
      </c>
      <c r="B15" s="273" t="s">
        <v>47</v>
      </c>
      <c r="C15" s="274"/>
      <c r="D15" s="274"/>
      <c r="E15" s="274"/>
      <c r="F15" s="275"/>
    </row>
    <row r="16" spans="1:6" ht="17.25" customHeight="1" thickBot="1" x14ac:dyDescent="0.25">
      <c r="A16" s="272"/>
      <c r="B16" s="128" t="s">
        <v>49</v>
      </c>
      <c r="C16" s="129" t="s">
        <v>50</v>
      </c>
      <c r="D16" s="129" t="s">
        <v>51</v>
      </c>
      <c r="E16" s="129" t="s">
        <v>52</v>
      </c>
      <c r="F16" s="172" t="s">
        <v>55</v>
      </c>
    </row>
    <row r="17" spans="1:6" ht="18" customHeight="1" thickBot="1" x14ac:dyDescent="0.25">
      <c r="A17" s="282" t="s">
        <v>48</v>
      </c>
      <c r="B17" s="130"/>
      <c r="C17" s="131"/>
      <c r="D17" s="132"/>
      <c r="E17" s="131"/>
      <c r="F17" s="133"/>
    </row>
    <row r="18" spans="1:6" ht="17.25" customHeight="1" thickBot="1" x14ac:dyDescent="0.25">
      <c r="A18" s="283"/>
      <c r="B18" s="134">
        <v>8484</v>
      </c>
      <c r="C18" s="135">
        <v>0</v>
      </c>
      <c r="D18" s="135">
        <v>0</v>
      </c>
      <c r="E18" s="135">
        <v>0</v>
      </c>
      <c r="F18" s="136">
        <v>8484</v>
      </c>
    </row>
    <row r="19" spans="1:6" ht="15" thickBot="1" x14ac:dyDescent="0.25">
      <c r="A19" s="137"/>
      <c r="B19" s="276"/>
      <c r="C19" s="277"/>
      <c r="D19" s="277"/>
      <c r="E19" s="277"/>
      <c r="F19" s="278"/>
    </row>
    <row r="20" spans="1:6" ht="15" thickBot="1" x14ac:dyDescent="0.25">
      <c r="A20" s="163"/>
      <c r="B20" s="164"/>
      <c r="C20" s="164"/>
      <c r="D20" s="164"/>
      <c r="E20" s="164"/>
      <c r="F20" s="164"/>
    </row>
    <row r="21" spans="1:6" ht="15" thickBot="1" x14ac:dyDescent="0.25">
      <c r="A21" s="272" t="s">
        <v>46</v>
      </c>
      <c r="B21" s="279" t="s">
        <v>47</v>
      </c>
      <c r="C21" s="280"/>
      <c r="D21" s="280"/>
      <c r="E21" s="280"/>
      <c r="F21" s="281"/>
    </row>
    <row r="22" spans="1:6" ht="15" thickBot="1" x14ac:dyDescent="0.25">
      <c r="A22" s="272"/>
      <c r="B22" s="128" t="s">
        <v>49</v>
      </c>
      <c r="C22" s="129" t="s">
        <v>50</v>
      </c>
      <c r="D22" s="129" t="s">
        <v>51</v>
      </c>
      <c r="E22" s="129" t="s">
        <v>52</v>
      </c>
      <c r="F22" s="172" t="s">
        <v>57</v>
      </c>
    </row>
    <row r="23" spans="1:6" ht="15" thickBot="1" x14ac:dyDescent="0.25">
      <c r="A23" s="282" t="s">
        <v>48</v>
      </c>
      <c r="B23" s="130"/>
      <c r="C23" s="131"/>
      <c r="D23" s="132"/>
      <c r="E23" s="131"/>
      <c r="F23" s="133"/>
    </row>
    <row r="24" spans="1:6" ht="13.5" thickBot="1" x14ac:dyDescent="0.25">
      <c r="A24" s="283"/>
      <c r="B24" s="134">
        <v>13843</v>
      </c>
      <c r="C24" s="135">
        <v>0</v>
      </c>
      <c r="D24" s="135">
        <v>0</v>
      </c>
      <c r="E24" s="135">
        <v>0</v>
      </c>
      <c r="F24" s="136">
        <f>SUM(B24:E24)</f>
        <v>13843</v>
      </c>
    </row>
    <row r="25" spans="1:6" ht="15" thickBot="1" x14ac:dyDescent="0.25">
      <c r="A25" s="160"/>
      <c r="B25" s="276"/>
      <c r="C25" s="277"/>
      <c r="D25" s="277"/>
      <c r="E25" s="277"/>
      <c r="F25" s="278"/>
    </row>
    <row r="26" spans="1:6" ht="15" thickBot="1" x14ac:dyDescent="0.25">
      <c r="A26" s="163"/>
      <c r="B26" s="164"/>
      <c r="C26" s="164"/>
      <c r="D26" s="164"/>
      <c r="E26" s="164"/>
      <c r="F26" s="164"/>
    </row>
    <row r="27" spans="1:6" ht="15" thickBot="1" x14ac:dyDescent="0.25">
      <c r="A27" s="272" t="s">
        <v>46</v>
      </c>
      <c r="B27" s="279" t="s">
        <v>47</v>
      </c>
      <c r="C27" s="280"/>
      <c r="D27" s="280"/>
      <c r="E27" s="280"/>
      <c r="F27" s="281"/>
    </row>
    <row r="28" spans="1:6" ht="15" thickBot="1" x14ac:dyDescent="0.25">
      <c r="A28" s="272"/>
      <c r="B28" s="128" t="s">
        <v>49</v>
      </c>
      <c r="C28" s="129" t="s">
        <v>50</v>
      </c>
      <c r="D28" s="129" t="s">
        <v>51</v>
      </c>
      <c r="E28" s="129" t="s">
        <v>52</v>
      </c>
      <c r="F28" s="172" t="s">
        <v>62</v>
      </c>
    </row>
    <row r="29" spans="1:6" ht="15" thickBot="1" x14ac:dyDescent="0.25">
      <c r="A29" s="282" t="s">
        <v>48</v>
      </c>
      <c r="B29" s="130"/>
      <c r="C29" s="131"/>
      <c r="D29" s="132"/>
      <c r="E29" s="131"/>
      <c r="F29" s="133"/>
    </row>
    <row r="30" spans="1:6" ht="13.5" thickBot="1" x14ac:dyDescent="0.25">
      <c r="A30" s="283"/>
      <c r="B30" s="134">
        <v>19239</v>
      </c>
      <c r="C30" s="135">
        <v>326</v>
      </c>
      <c r="D30" s="135">
        <v>13</v>
      </c>
      <c r="E30" s="135">
        <v>0</v>
      </c>
      <c r="F30" s="136">
        <f>SUM(B30:E30)</f>
        <v>19578</v>
      </c>
    </row>
    <row r="31" spans="1:6" ht="15" thickBot="1" x14ac:dyDescent="0.25">
      <c r="A31" s="165"/>
      <c r="B31" s="276"/>
      <c r="C31" s="277"/>
      <c r="D31" s="277"/>
      <c r="E31" s="277"/>
      <c r="F31" s="278"/>
    </row>
    <row r="32" spans="1:6" ht="15" thickBot="1" x14ac:dyDescent="0.25">
      <c r="A32" s="163"/>
      <c r="B32" s="164"/>
      <c r="C32" s="164"/>
      <c r="D32" s="164"/>
      <c r="E32" s="164"/>
      <c r="F32" s="164"/>
    </row>
    <row r="33" spans="1:6" ht="15" thickBot="1" x14ac:dyDescent="0.25">
      <c r="A33" s="272" t="s">
        <v>46</v>
      </c>
      <c r="B33" s="279" t="s">
        <v>47</v>
      </c>
      <c r="C33" s="280"/>
      <c r="D33" s="280"/>
      <c r="E33" s="280"/>
      <c r="F33" s="281"/>
    </row>
    <row r="34" spans="1:6" ht="15" thickBot="1" x14ac:dyDescent="0.25">
      <c r="A34" s="272"/>
      <c r="B34" s="128" t="s">
        <v>49</v>
      </c>
      <c r="C34" s="129" t="s">
        <v>50</v>
      </c>
      <c r="D34" s="129" t="s">
        <v>51</v>
      </c>
      <c r="E34" s="129" t="s">
        <v>52</v>
      </c>
      <c r="F34" s="172" t="s">
        <v>70</v>
      </c>
    </row>
    <row r="35" spans="1:6" ht="15" thickBot="1" x14ac:dyDescent="0.25">
      <c r="A35" s="282" t="s">
        <v>48</v>
      </c>
      <c r="B35" s="130"/>
      <c r="C35" s="131"/>
      <c r="D35" s="132"/>
      <c r="E35" s="131"/>
      <c r="F35" s="133"/>
    </row>
    <row r="36" spans="1:6" ht="13.5" thickBot="1" x14ac:dyDescent="0.25">
      <c r="A36" s="283"/>
      <c r="B36" s="134">
        <v>26256</v>
      </c>
      <c r="C36" s="135">
        <v>45313</v>
      </c>
      <c r="D36" s="135">
        <v>803</v>
      </c>
      <c r="E36" s="135">
        <v>711</v>
      </c>
      <c r="F36" s="136">
        <f>SUM(B36:E36)</f>
        <v>73083</v>
      </c>
    </row>
    <row r="37" spans="1:6" ht="15" thickBot="1" x14ac:dyDescent="0.25">
      <c r="A37" s="209"/>
      <c r="B37" s="276"/>
      <c r="C37" s="277"/>
      <c r="D37" s="277"/>
      <c r="E37" s="277"/>
      <c r="F37" s="278"/>
    </row>
    <row r="38" spans="1:6" ht="14.25" x14ac:dyDescent="0.2">
      <c r="A38" s="163"/>
      <c r="B38" s="164"/>
      <c r="C38" s="164"/>
      <c r="D38" s="164"/>
      <c r="E38" s="164"/>
      <c r="F38" s="164"/>
    </row>
    <row r="39" spans="1:6" ht="14.25" x14ac:dyDescent="0.2">
      <c r="A39" s="163"/>
      <c r="B39" s="164"/>
      <c r="C39" s="164"/>
      <c r="D39" s="164"/>
      <c r="E39" s="164"/>
      <c r="F39" s="164"/>
    </row>
    <row r="40" spans="1:6" ht="14.25" x14ac:dyDescent="0.2">
      <c r="A40" s="163"/>
      <c r="B40" s="164"/>
      <c r="C40" s="164"/>
      <c r="D40" s="164"/>
      <c r="E40" s="164"/>
      <c r="F40" s="164"/>
    </row>
    <row r="41" spans="1:6" x14ac:dyDescent="0.2">
      <c r="A41" s="138" t="s">
        <v>53</v>
      </c>
    </row>
    <row r="42" spans="1:6" x14ac:dyDescent="0.2">
      <c r="A42" s="138" t="s">
        <v>54</v>
      </c>
    </row>
    <row r="45" spans="1:6" ht="12" customHeight="1" x14ac:dyDescent="0.2"/>
    <row r="46" spans="1:6" ht="15" customHeight="1" x14ac:dyDescent="0.2"/>
    <row r="47" spans="1:6" ht="15.75" customHeight="1" x14ac:dyDescent="0.2"/>
    <row r="48" spans="1:6" ht="18.75" customHeight="1" x14ac:dyDescent="0.2"/>
    <row r="50" spans="2:3" x14ac:dyDescent="0.2">
      <c r="B50" s="32"/>
      <c r="C50" s="31"/>
    </row>
    <row r="52" spans="2:3" x14ac:dyDescent="0.2">
      <c r="B52" s="33"/>
      <c r="C52" s="31"/>
    </row>
    <row r="53" spans="2:3" x14ac:dyDescent="0.2">
      <c r="B53" s="32"/>
      <c r="C53" s="31"/>
    </row>
    <row r="54" spans="2:3" x14ac:dyDescent="0.2">
      <c r="B54" s="31"/>
      <c r="C54" s="33"/>
    </row>
  </sheetData>
  <mergeCells count="16">
    <mergeCell ref="A33:A34"/>
    <mergeCell ref="B33:F33"/>
    <mergeCell ref="B37:F37"/>
    <mergeCell ref="A23:A24"/>
    <mergeCell ref="A17:A18"/>
    <mergeCell ref="A29:A30"/>
    <mergeCell ref="A35:A36"/>
    <mergeCell ref="A27:A28"/>
    <mergeCell ref="B27:F27"/>
    <mergeCell ref="B31:F31"/>
    <mergeCell ref="B25:F25"/>
    <mergeCell ref="A15:A16"/>
    <mergeCell ref="B15:F15"/>
    <mergeCell ref="B19:F19"/>
    <mergeCell ref="A21:A22"/>
    <mergeCell ref="B21:F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Instruments</vt:lpstr>
      <vt:lpstr>Transactions of terminal </vt:lpstr>
      <vt:lpstr>Terminals </vt:lpstr>
      <vt:lpstr>NUMBER OF ACCOUNTS IN YEARS</vt:lpstr>
      <vt:lpstr>Instruments!Print_Area</vt:lpstr>
      <vt:lpstr>'Terminals '!Print_Area</vt:lpstr>
      <vt:lpstr>'Transactions of terminal '!Print_Area</vt:lpstr>
    </vt:vector>
  </TitlesOfParts>
  <Company>Bank of Albania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2017-05-10T13:36:32Z</cp:lastPrinted>
  <dcterms:created xsi:type="dcterms:W3CDTF">2008-03-27T08:38:41Z</dcterms:created>
  <dcterms:modified xsi:type="dcterms:W3CDTF">2023-03-01T08:57:29Z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