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Paraja Elektronike\"/>
    </mc:Choice>
  </mc:AlternateContent>
  <bookViews>
    <workbookView xWindow="0" yWindow="0" windowWidth="19200" windowHeight="11595" activeTab="2"/>
  </bookViews>
  <sheets>
    <sheet name="Instrumentet" sheetId="8" r:id="rId1"/>
    <sheet name="Transaksion ne terminal " sheetId="11" r:id="rId2"/>
    <sheet name="Terminalet " sheetId="12" r:id="rId3"/>
    <sheet name="llogaritë" sheetId="14" r:id="rId4"/>
  </sheets>
  <externalReferences>
    <externalReference r:id="rId5"/>
  </externalReferences>
  <definedNames>
    <definedName name="_xlnm.Print_Area" localSheetId="1">'Transaksion ne terminal '!$A$13:$P$54</definedName>
  </definedNames>
  <calcPr calcId="152511"/>
</workbook>
</file>

<file path=xl/calcChain.xml><?xml version="1.0" encoding="utf-8"?>
<calcChain xmlns="http://schemas.openxmlformats.org/spreadsheetml/2006/main">
  <c r="H15" i="11" l="1"/>
  <c r="G15" i="11"/>
  <c r="H20" i="11"/>
  <c r="H16" i="11"/>
  <c r="G16" i="11"/>
  <c r="G20" i="11"/>
  <c r="E15" i="12" l="1"/>
  <c r="D15" i="12" l="1"/>
  <c r="D30" i="11" l="1"/>
  <c r="C34" i="11" l="1"/>
  <c r="C30" i="11"/>
  <c r="E18" i="14" l="1"/>
  <c r="D18" i="14"/>
  <c r="E16" i="11"/>
  <c r="E15" i="11" s="1"/>
  <c r="F16" i="11"/>
  <c r="F20" i="11"/>
  <c r="F15" i="11" s="1"/>
  <c r="E20" i="11"/>
  <c r="C24" i="12"/>
  <c r="O47" i="11"/>
  <c r="O48" i="11"/>
  <c r="D42" i="11"/>
  <c r="E42" i="11"/>
  <c r="F42" i="11"/>
  <c r="G42" i="11"/>
  <c r="H42" i="11"/>
  <c r="I42" i="11"/>
  <c r="J42" i="11"/>
  <c r="K42" i="11"/>
  <c r="L42" i="11"/>
  <c r="M42" i="11"/>
  <c r="N42" i="11"/>
  <c r="C42" i="11"/>
  <c r="D46" i="11"/>
  <c r="E46" i="11"/>
  <c r="F46" i="11"/>
  <c r="G46" i="11"/>
  <c r="H46" i="11"/>
  <c r="I46" i="11"/>
  <c r="J46" i="11"/>
  <c r="K46" i="11"/>
  <c r="L46" i="11"/>
  <c r="M46" i="11"/>
  <c r="N46" i="11"/>
  <c r="C46" i="11"/>
  <c r="E30" i="11"/>
  <c r="F30" i="11"/>
  <c r="G30" i="11"/>
  <c r="H30" i="11"/>
  <c r="I30" i="11"/>
  <c r="J30" i="11"/>
  <c r="K30" i="11"/>
  <c r="L30" i="11"/>
  <c r="M30" i="11"/>
  <c r="N30" i="11"/>
  <c r="D34" i="11"/>
  <c r="E34" i="11"/>
  <c r="F34" i="11"/>
  <c r="G34" i="11"/>
  <c r="H34" i="11"/>
  <c r="I34" i="11"/>
  <c r="J34" i="11"/>
  <c r="K34" i="11"/>
  <c r="L34" i="11"/>
  <c r="M34" i="11"/>
  <c r="N34" i="11"/>
  <c r="D16" i="11"/>
  <c r="D20" i="11"/>
  <c r="D15" i="11" s="1"/>
  <c r="C16" i="11"/>
  <c r="C15" i="11" s="1"/>
  <c r="C20" i="11"/>
  <c r="D24" i="12"/>
  <c r="E24" i="12"/>
  <c r="F24" i="12"/>
  <c r="K30" i="8"/>
  <c r="K24" i="8"/>
  <c r="D30" i="8"/>
  <c r="E30" i="8"/>
  <c r="F30" i="8"/>
  <c r="G30" i="8"/>
  <c r="H30" i="8"/>
  <c r="I30" i="8"/>
  <c r="J30" i="8"/>
  <c r="L30" i="8"/>
  <c r="M30" i="8"/>
  <c r="N30" i="8"/>
  <c r="C30" i="8"/>
  <c r="D24" i="8"/>
  <c r="E24" i="8"/>
  <c r="F24" i="8"/>
  <c r="G24" i="8"/>
  <c r="H24" i="8"/>
  <c r="I24" i="8"/>
  <c r="J24" i="8"/>
  <c r="L24" i="8"/>
  <c r="M24" i="8"/>
  <c r="N24" i="8"/>
  <c r="C24" i="8"/>
  <c r="O26" i="8"/>
  <c r="C18" i="8"/>
  <c r="O45" i="11"/>
  <c r="O49" i="11"/>
  <c r="O33" i="11"/>
  <c r="O37" i="11"/>
  <c r="O31" i="8"/>
  <c r="O32" i="8"/>
  <c r="H41" i="11" l="1"/>
  <c r="L41" i="11"/>
  <c r="C41" i="11"/>
  <c r="N29" i="11"/>
  <c r="K41" i="11"/>
  <c r="J41" i="11"/>
  <c r="J29" i="11"/>
  <c r="H29" i="11"/>
  <c r="G41" i="11"/>
  <c r="O42" i="11"/>
  <c r="F41" i="11"/>
  <c r="F29" i="11"/>
  <c r="O34" i="11"/>
  <c r="F18" i="14"/>
  <c r="O30" i="8"/>
  <c r="O46" i="11"/>
  <c r="N41" i="11"/>
  <c r="D41" i="11"/>
  <c r="M41" i="11"/>
  <c r="I41" i="11"/>
  <c r="E41" i="11"/>
  <c r="L29" i="11"/>
  <c r="D29" i="11"/>
  <c r="C29" i="11"/>
  <c r="M29" i="11"/>
  <c r="K29" i="11"/>
  <c r="I29" i="11"/>
  <c r="G29" i="11"/>
  <c r="E29" i="11"/>
  <c r="O30" i="11"/>
  <c r="O24" i="8"/>
  <c r="O41" i="11" l="1"/>
  <c r="O29" i="11"/>
</calcChain>
</file>

<file path=xl/sharedStrings.xml><?xml version="1.0" encoding="utf-8"?>
<sst xmlns="http://schemas.openxmlformats.org/spreadsheetml/2006/main" count="172" uniqueCount="77">
  <si>
    <t xml:space="preserve">Përshkrimi </t>
  </si>
  <si>
    <t xml:space="preserve">Totali </t>
  </si>
  <si>
    <t xml:space="preserve">2- pagesat me para elektronike të tjera  </t>
  </si>
  <si>
    <t>I</t>
  </si>
  <si>
    <t xml:space="preserve">Rubrika </t>
  </si>
  <si>
    <t xml:space="preserve">nga të cilat: </t>
  </si>
  <si>
    <t xml:space="preserve">  a-me karta </t>
  </si>
  <si>
    <t xml:space="preserve">  b-me software </t>
  </si>
  <si>
    <t>1-pagesat me para elektronike nëpërmjet një karte</t>
  </si>
  <si>
    <t>Pagesa me para elektronike (1+2)</t>
  </si>
  <si>
    <t xml:space="preserve">2-Pagesa me para elektronike </t>
  </si>
  <si>
    <t xml:space="preserve">Janar </t>
  </si>
  <si>
    <t xml:space="preserve">Shkurt </t>
  </si>
  <si>
    <t xml:space="preserve">Mars </t>
  </si>
  <si>
    <t xml:space="preserve">Prill </t>
  </si>
  <si>
    <t xml:space="preserve">Qershor </t>
  </si>
  <si>
    <t xml:space="preserve">Korrik </t>
  </si>
  <si>
    <t xml:space="preserve">Gusht </t>
  </si>
  <si>
    <t>Mars</t>
  </si>
  <si>
    <t>Maj</t>
  </si>
  <si>
    <t>Shtator</t>
  </si>
  <si>
    <t>Tetor</t>
  </si>
  <si>
    <t>Nëntor</t>
  </si>
  <si>
    <t>Dhjetor</t>
  </si>
  <si>
    <t>Shkurt</t>
  </si>
  <si>
    <t>Qershor</t>
  </si>
  <si>
    <t>Gusht</t>
  </si>
  <si>
    <t>Burimi: Banka e Shqipërisë</t>
  </si>
  <si>
    <t xml:space="preserve">Të dhënat nuk janë audituar nga Banka e Shqipërisë </t>
  </si>
  <si>
    <t>1-Pagesat me para elektronike nëpërmjet një karte</t>
  </si>
  <si>
    <t xml:space="preserve">2- Pagesat me para elektronike të tjera  </t>
  </si>
  <si>
    <t xml:space="preserve">Pagesat sipas instrumentit (Në numër) </t>
  </si>
  <si>
    <t xml:space="preserve">Vlera (në milionë lekë) e transaksioneve në terminale </t>
  </si>
  <si>
    <t xml:space="preserve">Numri i transaksioneve në terminale </t>
  </si>
  <si>
    <t>Pagesat sipas instrumentit</t>
  </si>
  <si>
    <t xml:space="preserve">2- Pagesat me para elektronike të tjera </t>
  </si>
  <si>
    <t xml:space="preserve">Numër </t>
  </si>
  <si>
    <t xml:space="preserve">Vlera </t>
  </si>
  <si>
    <t xml:space="preserve">Pagesat me para elektronike në vite - Numër dhe Vlerë (në milion LEK) </t>
  </si>
  <si>
    <t xml:space="preserve">1-Transaksione për mbushjen, rimbushjen ose tërheqjen e vlerës së mbetur të parasë elektronike </t>
  </si>
  <si>
    <t xml:space="preserve"> Transaksionet sipas terminaleve në vite - Numër dhe Vlerë (në milion LEK) </t>
  </si>
  <si>
    <t xml:space="preserve">Pagesës sipas instrumentit (në vlerë - në milion lekë)  </t>
  </si>
  <si>
    <t>2-terminale për kryerjen e pagesave me para elektronike</t>
  </si>
  <si>
    <t xml:space="preserve">1-terminale për rimbushjen apo shkarkimin e parasë elektronike </t>
  </si>
  <si>
    <t xml:space="preserve">Prej të cilave: </t>
  </si>
  <si>
    <t>T4</t>
  </si>
  <si>
    <t>T3</t>
  </si>
  <si>
    <t>T2</t>
  </si>
  <si>
    <t>T1</t>
  </si>
  <si>
    <t>Terminale për përdorimin e parasë elektronike (1+2)</t>
  </si>
  <si>
    <t>Rubrika</t>
  </si>
  <si>
    <t xml:space="preserve"> Terminalet për paranë elektronike në vite</t>
  </si>
  <si>
    <t>Viti 2018</t>
  </si>
  <si>
    <t>2017*</t>
  </si>
  <si>
    <t xml:space="preserve">*Te dhenat e agreguara per vitin 2017 jane raportuar deri ne muajin Shtator </t>
  </si>
  <si>
    <t>Mars**</t>
  </si>
  <si>
    <t>Viti 2017*</t>
  </si>
  <si>
    <t xml:space="preserve">*Paraja elektronike per vitin 2017  (periudha Janar-Shtator), ** Paraja elektronike e agreguar fillon te raportohet ne muajin Mars 2018. </t>
  </si>
  <si>
    <t>Viti 2018**</t>
  </si>
  <si>
    <t>*  Viti 2017 tregon të dhënat e agreguara për periudhën  (Janar - Shtator 2018)</t>
  </si>
  <si>
    <t>** Të dhënat e agreguara për paranë elektronike fillojnë të raportohen në muajin Mars 2018</t>
  </si>
  <si>
    <t xml:space="preserve">                                                          Numër</t>
  </si>
  <si>
    <t>Llogaritë në ALL</t>
  </si>
  <si>
    <t>Llogaritë në EUR</t>
  </si>
  <si>
    <t>Llogaritë në USD</t>
  </si>
  <si>
    <t xml:space="preserve">Valuta të tjera </t>
  </si>
  <si>
    <t xml:space="preserve">Numri i llogarive të parasë elektronike </t>
  </si>
  <si>
    <t>Viti 2019</t>
  </si>
  <si>
    <t>2018**</t>
  </si>
  <si>
    <t>**Sistemim nga një institucion I parasë elektronike</t>
  </si>
  <si>
    <t xml:space="preserve">Aneksi 5.  Statistika mbi numrin e llogarive të klientëve për vitin 2019  </t>
  </si>
  <si>
    <t>Totali 2019</t>
  </si>
  <si>
    <t>Viti 2020</t>
  </si>
  <si>
    <t xml:space="preserve"> Viti 2020</t>
  </si>
  <si>
    <t xml:space="preserve"> Terminalet për paranë elektronike  viti 2020</t>
  </si>
  <si>
    <t xml:space="preserve"> Pagesat sipas instrumentit për vitin 2020</t>
  </si>
  <si>
    <t xml:space="preserve"> Transaksionet sipas terminaleve për vitin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</si>
</sst>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i/>
      <u/>
      <sz val="14"/>
      <name val="Cambria"/>
      <family val="1"/>
      <scheme val="major"/>
    </font>
    <font>
      <i/>
      <sz val="14"/>
      <name val="Cambria"/>
      <family val="1"/>
      <scheme val="major"/>
    </font>
    <font>
      <sz val="10"/>
      <name val="Cambria"/>
      <family val="1"/>
      <scheme val="major"/>
    </font>
    <font>
      <i/>
      <sz val="10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i/>
      <u/>
      <sz val="12"/>
      <name val="Cambria"/>
      <family val="1"/>
      <scheme val="major"/>
    </font>
    <font>
      <b/>
      <i/>
      <sz val="10"/>
      <name val="Cambria"/>
      <family val="1"/>
      <scheme val="major"/>
    </font>
    <font>
      <b/>
      <i/>
      <u/>
      <sz val="1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top"/>
    </xf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8" fillId="0" borderId="0">
      <alignment vertical="top"/>
    </xf>
    <xf numFmtId="0" fontId="4" fillId="0" borderId="0">
      <alignment vertical="top"/>
    </xf>
    <xf numFmtId="0" fontId="16" fillId="0" borderId="0"/>
    <xf numFmtId="0" fontId="4" fillId="0" borderId="0">
      <alignment vertical="top"/>
    </xf>
    <xf numFmtId="9" fontId="4" fillId="0" borderId="0" applyFont="0" applyFill="0" applyBorder="0" applyAlignment="0" applyProtection="0"/>
  </cellStyleXfs>
  <cellXfs count="271">
    <xf numFmtId="0" fontId="0" fillId="0" borderId="0" xfId="0" applyAlignment="1"/>
    <xf numFmtId="0" fontId="5" fillId="0" borderId="0" xfId="0" applyFont="1" applyAlignment="1"/>
    <xf numFmtId="0" fontId="17" fillId="0" borderId="0" xfId="0" applyFont="1" applyAlignment="1"/>
    <xf numFmtId="0" fontId="18" fillId="0" borderId="0" xfId="0" applyFont="1" applyAlignment="1"/>
    <xf numFmtId="4" fontId="17" fillId="0" borderId="0" xfId="0" applyNumberFormat="1" applyFont="1" applyAlignment="1"/>
    <xf numFmtId="0" fontId="3" fillId="0" borderId="0" xfId="0" applyFont="1" applyAlignment="1"/>
    <xf numFmtId="4" fontId="3" fillId="0" borderId="0" xfId="0" applyNumberFormat="1" applyFont="1" applyAlignment="1"/>
    <xf numFmtId="0" fontId="17" fillId="2" borderId="0" xfId="0" applyFont="1" applyFill="1" applyAlignment="1"/>
    <xf numFmtId="4" fontId="17" fillId="2" borderId="0" xfId="0" applyNumberFormat="1" applyFont="1" applyFill="1" applyAlignment="1"/>
    <xf numFmtId="0" fontId="17" fillId="2" borderId="1" xfId="0" applyFont="1" applyFill="1" applyBorder="1" applyAlignment="1"/>
    <xf numFmtId="0" fontId="19" fillId="2" borderId="0" xfId="0" applyFont="1" applyFill="1" applyBorder="1" applyAlignment="1">
      <alignment horizontal="center"/>
    </xf>
    <xf numFmtId="0" fontId="20" fillId="2" borderId="0" xfId="0" applyFont="1" applyFill="1" applyBorder="1" applyAlignment="1"/>
    <xf numFmtId="4" fontId="17" fillId="2" borderId="0" xfId="0" applyNumberFormat="1" applyFont="1" applyFill="1" applyBorder="1" applyAlignment="1"/>
    <xf numFmtId="0" fontId="17" fillId="2" borderId="0" xfId="0" applyFont="1" applyFill="1" applyBorder="1" applyAlignment="1"/>
    <xf numFmtId="0" fontId="19" fillId="2" borderId="0" xfId="0" applyFont="1" applyFill="1" applyBorder="1" applyAlignment="1"/>
    <xf numFmtId="0" fontId="3" fillId="2" borderId="0" xfId="0" applyFont="1" applyFill="1" applyAlignment="1"/>
    <xf numFmtId="4" fontId="3" fillId="2" borderId="0" xfId="0" applyNumberFormat="1" applyFont="1" applyFill="1" applyAlignment="1"/>
    <xf numFmtId="0" fontId="6" fillId="2" borderId="0" xfId="0" applyFont="1" applyFill="1" applyBorder="1" applyAlignment="1"/>
    <xf numFmtId="0" fontId="7" fillId="2" borderId="0" xfId="0" applyFont="1" applyFill="1" applyBorder="1" applyAlignment="1"/>
    <xf numFmtId="4" fontId="5" fillId="2" borderId="0" xfId="0" applyNumberFormat="1" applyFont="1" applyFill="1" applyBorder="1" applyAlignment="1"/>
    <xf numFmtId="0" fontId="5" fillId="2" borderId="0" xfId="0" applyFont="1" applyFill="1" applyAlignment="1"/>
    <xf numFmtId="0" fontId="5" fillId="2" borderId="0" xfId="0" applyFont="1" applyFill="1" applyBorder="1" applyAlignment="1"/>
    <xf numFmtId="0" fontId="3" fillId="2" borderId="0" xfId="0" applyFont="1" applyFill="1" applyBorder="1" applyAlignment="1"/>
    <xf numFmtId="4" fontId="3" fillId="2" borderId="0" xfId="0" applyNumberFormat="1" applyFont="1" applyFill="1" applyBorder="1" applyAlignment="1"/>
    <xf numFmtId="0" fontId="20" fillId="2" borderId="0" xfId="0" applyFont="1" applyFill="1" applyAlignment="1"/>
    <xf numFmtId="2" fontId="10" fillId="2" borderId="2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/>
    <xf numFmtId="165" fontId="10" fillId="2" borderId="2" xfId="1" applyNumberFormat="1" applyFont="1" applyFill="1" applyBorder="1" applyAlignment="1">
      <alignment horizontal="center" vertical="center"/>
    </xf>
    <xf numFmtId="165" fontId="10" fillId="2" borderId="2" xfId="1" applyNumberFormat="1" applyFont="1" applyFill="1" applyBorder="1" applyAlignment="1"/>
    <xf numFmtId="164" fontId="10" fillId="2" borderId="2" xfId="1" applyNumberFormat="1" applyFont="1" applyFill="1" applyBorder="1" applyAlignment="1">
      <alignment horizontal="center" vertical="center"/>
    </xf>
    <xf numFmtId="165" fontId="10" fillId="3" borderId="2" xfId="1" applyNumberFormat="1" applyFont="1" applyFill="1" applyBorder="1" applyAlignment="1"/>
    <xf numFmtId="165" fontId="10" fillId="2" borderId="2" xfId="1" applyNumberFormat="1" applyFont="1" applyFill="1" applyBorder="1" applyAlignment="1">
      <alignment vertical="center"/>
    </xf>
    <xf numFmtId="165" fontId="10" fillId="2" borderId="3" xfId="2" applyNumberFormat="1" applyFont="1" applyFill="1" applyBorder="1" applyAlignment="1"/>
    <xf numFmtId="165" fontId="12" fillId="2" borderId="2" xfId="1" applyNumberFormat="1" applyFont="1" applyFill="1" applyBorder="1" applyAlignment="1"/>
    <xf numFmtId="0" fontId="11" fillId="2" borderId="0" xfId="0" applyFont="1" applyFill="1" applyBorder="1" applyAlignment="1"/>
    <xf numFmtId="164" fontId="10" fillId="2" borderId="2" xfId="1" applyNumberFormat="1" applyFont="1" applyFill="1" applyBorder="1" applyAlignment="1"/>
    <xf numFmtId="164" fontId="10" fillId="2" borderId="2" xfId="1" applyNumberFormat="1" applyFont="1" applyFill="1" applyBorder="1" applyAlignment="1">
      <alignment vertical="center"/>
    </xf>
    <xf numFmtId="2" fontId="10" fillId="2" borderId="3" xfId="0" applyNumberFormat="1" applyFont="1" applyFill="1" applyBorder="1" applyAlignment="1"/>
    <xf numFmtId="0" fontId="11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wrapText="1"/>
    </xf>
    <xf numFmtId="0" fontId="12" fillId="2" borderId="2" xfId="0" applyFont="1" applyFill="1" applyBorder="1" applyAlignment="1">
      <alignment horizontal="justify"/>
    </xf>
    <xf numFmtId="0" fontId="12" fillId="2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165" fontId="10" fillId="4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5" fontId="12" fillId="2" borderId="2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4" fontId="12" fillId="2" borderId="0" xfId="0" applyNumberFormat="1" applyFont="1" applyFill="1" applyBorder="1" applyAlignment="1"/>
    <xf numFmtId="164" fontId="10" fillId="4" borderId="2" xfId="1" applyNumberFormat="1" applyFont="1" applyFill="1" applyBorder="1" applyAlignment="1">
      <alignment horizontal="center"/>
    </xf>
    <xf numFmtId="164" fontId="10" fillId="2" borderId="2" xfId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2" fillId="2" borderId="2" xfId="1" applyFont="1" applyFill="1" applyBorder="1" applyAlignment="1">
      <alignment horizontal="center"/>
    </xf>
    <xf numFmtId="0" fontId="17" fillId="2" borderId="0" xfId="0" applyFont="1" applyFill="1" applyAlignment="1">
      <alignment horizontal="right"/>
    </xf>
    <xf numFmtId="2" fontId="12" fillId="2" borderId="4" xfId="0" applyNumberFormat="1" applyFont="1" applyFill="1" applyBorder="1" applyAlignment="1"/>
    <xf numFmtId="164" fontId="12" fillId="2" borderId="4" xfId="1" applyNumberFormat="1" applyFont="1" applyFill="1" applyBorder="1" applyAlignment="1"/>
    <xf numFmtId="165" fontId="10" fillId="4" borderId="5" xfId="1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165" fontId="3" fillId="0" borderId="0" xfId="0" applyNumberFormat="1" applyFont="1" applyAlignment="1"/>
    <xf numFmtId="164" fontId="3" fillId="0" borderId="0" xfId="0" applyNumberFormat="1" applyFont="1" applyAlignment="1"/>
    <xf numFmtId="164" fontId="10" fillId="2" borderId="2" xfId="1" applyFont="1" applyFill="1" applyBorder="1" applyAlignment="1">
      <alignment horizontal="right"/>
    </xf>
    <xf numFmtId="4" fontId="12" fillId="2" borderId="7" xfId="0" applyNumberFormat="1" applyFont="1" applyFill="1" applyBorder="1" applyAlignment="1">
      <alignment horizontal="center"/>
    </xf>
    <xf numFmtId="165" fontId="10" fillId="2" borderId="7" xfId="1" applyNumberFormat="1" applyFont="1" applyFill="1" applyBorder="1" applyAlignment="1">
      <alignment horizontal="center"/>
    </xf>
    <xf numFmtId="165" fontId="12" fillId="2" borderId="7" xfId="1" applyNumberFormat="1" applyFont="1" applyFill="1" applyBorder="1" applyAlignment="1">
      <alignment horizontal="center"/>
    </xf>
    <xf numFmtId="2" fontId="10" fillId="2" borderId="7" xfId="0" applyNumberFormat="1" applyFont="1" applyFill="1" applyBorder="1" applyAlignment="1">
      <alignment horizontal="center"/>
    </xf>
    <xf numFmtId="164" fontId="10" fillId="2" borderId="7" xfId="1" applyFont="1" applyFill="1" applyBorder="1" applyAlignment="1">
      <alignment horizontal="center"/>
    </xf>
    <xf numFmtId="164" fontId="12" fillId="2" borderId="7" xfId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65" fontId="10" fillId="2" borderId="5" xfId="1" applyNumberFormat="1" applyFont="1" applyFill="1" applyBorder="1" applyAlignment="1">
      <alignment horizontal="center"/>
    </xf>
    <xf numFmtId="165" fontId="12" fillId="2" borderId="5" xfId="1" applyNumberFormat="1" applyFont="1" applyFill="1" applyBorder="1" applyAlignment="1">
      <alignment horizontal="center"/>
    </xf>
    <xf numFmtId="0" fontId="12" fillId="0" borderId="1" xfId="0" applyFont="1" applyBorder="1" applyAlignment="1"/>
    <xf numFmtId="0" fontId="3" fillId="2" borderId="10" xfId="0" applyFont="1" applyFill="1" applyBorder="1" applyAlignment="1"/>
    <xf numFmtId="164" fontId="10" fillId="4" borderId="5" xfId="1" applyNumberFormat="1" applyFont="1" applyFill="1" applyBorder="1" applyAlignment="1">
      <alignment horizontal="center"/>
    </xf>
    <xf numFmtId="164" fontId="10" fillId="2" borderId="5" xfId="1" applyNumberFormat="1" applyFont="1" applyFill="1" applyBorder="1" applyAlignment="1">
      <alignment horizontal="center"/>
    </xf>
    <xf numFmtId="164" fontId="12" fillId="2" borderId="5" xfId="1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justify"/>
    </xf>
    <xf numFmtId="164" fontId="12" fillId="2" borderId="4" xfId="1" applyNumberFormat="1" applyFont="1" applyFill="1" applyBorder="1" applyAlignment="1">
      <alignment horizontal="center"/>
    </xf>
    <xf numFmtId="164" fontId="12" fillId="2" borderId="11" xfId="1" applyNumberFormat="1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165" fontId="10" fillId="2" borderId="7" xfId="1" applyNumberFormat="1" applyFont="1" applyFill="1" applyBorder="1" applyAlignment="1">
      <alignment vertical="center"/>
    </xf>
    <xf numFmtId="165" fontId="12" fillId="2" borderId="7" xfId="1" applyNumberFormat="1" applyFont="1" applyFill="1" applyBorder="1" applyAlignment="1"/>
    <xf numFmtId="0" fontId="11" fillId="2" borderId="7" xfId="0" applyFont="1" applyFill="1" applyBorder="1" applyAlignment="1">
      <alignment horizontal="center"/>
    </xf>
    <xf numFmtId="164" fontId="10" fillId="2" borderId="7" xfId="1" applyNumberFormat="1" applyFont="1" applyFill="1" applyBorder="1" applyAlignment="1"/>
    <xf numFmtId="164" fontId="12" fillId="2" borderId="13" xfId="1" applyNumberFormat="1" applyFont="1" applyFill="1" applyBorder="1" applyAlignment="1"/>
    <xf numFmtId="165" fontId="10" fillId="3" borderId="5" xfId="1" applyNumberFormat="1" applyFont="1" applyFill="1" applyBorder="1" applyAlignment="1"/>
    <xf numFmtId="165" fontId="10" fillId="2" borderId="5" xfId="1" applyNumberFormat="1" applyFont="1" applyFill="1" applyBorder="1" applyAlignment="1"/>
    <xf numFmtId="165" fontId="12" fillId="2" borderId="5" xfId="1" applyNumberFormat="1" applyFont="1" applyFill="1" applyBorder="1" applyAlignment="1"/>
    <xf numFmtId="164" fontId="10" fillId="2" borderId="5" xfId="1" applyNumberFormat="1" applyFont="1" applyFill="1" applyBorder="1" applyAlignment="1"/>
    <xf numFmtId="164" fontId="12" fillId="2" borderId="11" xfId="1" applyNumberFormat="1" applyFont="1" applyFill="1" applyBorder="1" applyAlignment="1"/>
    <xf numFmtId="164" fontId="12" fillId="2" borderId="13" xfId="1" applyNumberFormat="1" applyFont="1" applyFill="1" applyBorder="1" applyAlignment="1">
      <alignment horizontal="center"/>
    </xf>
    <xf numFmtId="0" fontId="9" fillId="2" borderId="2" xfId="0" applyFont="1" applyFill="1" applyBorder="1" applyAlignment="1"/>
    <xf numFmtId="0" fontId="11" fillId="2" borderId="2" xfId="0" applyFont="1" applyFill="1" applyBorder="1" applyAlignment="1"/>
    <xf numFmtId="0" fontId="19" fillId="2" borderId="1" xfId="0" applyFont="1" applyFill="1" applyBorder="1" applyAlignment="1"/>
    <xf numFmtId="164" fontId="10" fillId="3" borderId="14" xfId="1" applyNumberFormat="1" applyFont="1" applyFill="1" applyBorder="1" applyAlignment="1"/>
    <xf numFmtId="164" fontId="10" fillId="3" borderId="2" xfId="1" applyNumberFormat="1" applyFont="1" applyFill="1" applyBorder="1" applyAlignment="1"/>
    <xf numFmtId="0" fontId="9" fillId="2" borderId="0" xfId="0" applyFont="1" applyFill="1" applyBorder="1" applyAlignment="1"/>
    <xf numFmtId="165" fontId="12" fillId="2" borderId="0" xfId="1" applyNumberFormat="1" applyFont="1" applyFill="1" applyBorder="1" applyAlignment="1"/>
    <xf numFmtId="4" fontId="11" fillId="2" borderId="5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5" xfId="0" applyFont="1" applyFill="1" applyBorder="1" applyAlignment="1"/>
    <xf numFmtId="4" fontId="12" fillId="2" borderId="5" xfId="0" applyNumberFormat="1" applyFont="1" applyFill="1" applyBorder="1" applyAlignment="1"/>
    <xf numFmtId="0" fontId="9" fillId="2" borderId="16" xfId="0" applyFont="1" applyFill="1" applyBorder="1" applyAlignment="1"/>
    <xf numFmtId="0" fontId="11" fillId="2" borderId="4" xfId="0" applyFont="1" applyFill="1" applyBorder="1" applyAlignment="1"/>
    <xf numFmtId="165" fontId="12" fillId="2" borderId="4" xfId="1" applyNumberFormat="1" applyFont="1" applyFill="1" applyBorder="1" applyAlignment="1"/>
    <xf numFmtId="4" fontId="12" fillId="2" borderId="11" xfId="0" applyNumberFormat="1" applyFont="1" applyFill="1" applyBorder="1" applyAlignment="1"/>
    <xf numFmtId="0" fontId="9" fillId="2" borderId="3" xfId="0" applyFont="1" applyFill="1" applyBorder="1" applyAlignment="1"/>
    <xf numFmtId="0" fontId="11" fillId="2" borderId="3" xfId="0" applyFont="1" applyFill="1" applyBorder="1" applyAlignment="1"/>
    <xf numFmtId="0" fontId="11" fillId="2" borderId="17" xfId="0" applyFont="1" applyFill="1" applyBorder="1" applyAlignment="1"/>
    <xf numFmtId="0" fontId="9" fillId="2" borderId="18" xfId="0" applyFont="1" applyFill="1" applyBorder="1" applyAlignment="1">
      <alignment horizontal="center"/>
    </xf>
    <xf numFmtId="0" fontId="11" fillId="2" borderId="19" xfId="0" applyFont="1" applyFill="1" applyBorder="1" applyAlignment="1"/>
    <xf numFmtId="0" fontId="9" fillId="2" borderId="9" xfId="0" applyFont="1" applyFill="1" applyBorder="1" applyAlignment="1"/>
    <xf numFmtId="4" fontId="19" fillId="2" borderId="0" xfId="0" applyNumberFormat="1" applyFont="1" applyFill="1" applyBorder="1" applyAlignment="1"/>
    <xf numFmtId="0" fontId="12" fillId="2" borderId="6" xfId="0" applyFont="1" applyFill="1" applyBorder="1" applyAlignment="1">
      <alignment horizontal="center"/>
    </xf>
    <xf numFmtId="4" fontId="12" fillId="2" borderId="20" xfId="0" applyNumberFormat="1" applyFont="1" applyFill="1" applyBorder="1" applyAlignment="1">
      <alignment horizontal="center"/>
    </xf>
    <xf numFmtId="164" fontId="10" fillId="2" borderId="5" xfId="1" applyFont="1" applyFill="1" applyBorder="1" applyAlignment="1">
      <alignment horizontal="center"/>
    </xf>
    <xf numFmtId="165" fontId="12" fillId="2" borderId="4" xfId="1" applyNumberFormat="1" applyFont="1" applyFill="1" applyBorder="1" applyAlignment="1">
      <alignment horizontal="center"/>
    </xf>
    <xf numFmtId="164" fontId="12" fillId="2" borderId="5" xfId="1" applyFont="1" applyFill="1" applyBorder="1" applyAlignment="1">
      <alignment horizontal="center"/>
    </xf>
    <xf numFmtId="164" fontId="12" fillId="2" borderId="11" xfId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1" fillId="0" borderId="0" xfId="6" applyFont="1" applyAlignment="1"/>
    <xf numFmtId="0" fontId="4" fillId="0" borderId="0" xfId="6" applyAlignment="1"/>
    <xf numFmtId="0" fontId="21" fillId="0" borderId="0" xfId="6" applyFont="1" applyAlignment="1">
      <alignment horizontal="center"/>
    </xf>
    <xf numFmtId="0" fontId="0" fillId="2" borderId="0" xfId="0" applyFill="1" applyAlignment="1"/>
    <xf numFmtId="0" fontId="4" fillId="2" borderId="0" xfId="6" applyFill="1" applyAlignment="1"/>
    <xf numFmtId="0" fontId="21" fillId="2" borderId="0" xfId="6" applyFont="1" applyFill="1" applyAlignment="1"/>
    <xf numFmtId="0" fontId="4" fillId="2" borderId="0" xfId="0" applyFont="1" applyFill="1" applyAlignment="1"/>
    <xf numFmtId="0" fontId="22" fillId="2" borderId="0" xfId="0" applyFont="1" applyFill="1" applyAlignment="1"/>
    <xf numFmtId="165" fontId="0" fillId="0" borderId="0" xfId="4" applyNumberFormat="1" applyFont="1" applyBorder="1" applyAlignment="1"/>
    <xf numFmtId="165" fontId="23" fillId="2" borderId="0" xfId="4" applyNumberFormat="1" applyFont="1" applyFill="1" applyBorder="1" applyAlignment="1"/>
    <xf numFmtId="0" fontId="23" fillId="2" borderId="0" xfId="6" applyFont="1" applyFill="1" applyBorder="1" applyAlignment="1"/>
    <xf numFmtId="0" fontId="24" fillId="2" borderId="0" xfId="6" applyFont="1" applyFill="1" applyBorder="1" applyAlignment="1">
      <alignment horizontal="center"/>
    </xf>
    <xf numFmtId="165" fontId="0" fillId="0" borderId="11" xfId="4" applyNumberFormat="1" applyFont="1" applyBorder="1" applyAlignment="1"/>
    <xf numFmtId="165" fontId="0" fillId="0" borderId="13" xfId="4" applyNumberFormat="1" applyFont="1" applyBorder="1" applyAlignment="1"/>
    <xf numFmtId="165" fontId="23" fillId="2" borderId="4" xfId="4" applyNumberFormat="1" applyFont="1" applyFill="1" applyBorder="1" applyAlignment="1"/>
    <xf numFmtId="0" fontId="23" fillId="2" borderId="4" xfId="6" applyFont="1" applyFill="1" applyBorder="1" applyAlignment="1"/>
    <xf numFmtId="165" fontId="0" fillId="0" borderId="5" xfId="4" applyNumberFormat="1" applyFont="1" applyBorder="1" applyAlignment="1"/>
    <xf numFmtId="165" fontId="0" fillId="0" borderId="7" xfId="4" applyNumberFormat="1" applyFont="1" applyBorder="1" applyAlignment="1"/>
    <xf numFmtId="165" fontId="23" fillId="2" borderId="2" xfId="4" applyNumberFormat="1" applyFont="1" applyFill="1" applyBorder="1" applyAlignment="1"/>
    <xf numFmtId="0" fontId="3" fillId="2" borderId="2" xfId="6" applyFont="1" applyFill="1" applyBorder="1" applyAlignment="1"/>
    <xf numFmtId="0" fontId="24" fillId="2" borderId="8" xfId="6" applyFont="1" applyFill="1" applyBorder="1" applyAlignment="1">
      <alignment horizontal="center"/>
    </xf>
    <xf numFmtId="165" fontId="10" fillId="4" borderId="5" xfId="4" applyNumberFormat="1" applyFont="1" applyFill="1" applyBorder="1" applyAlignment="1">
      <alignment horizontal="center"/>
    </xf>
    <xf numFmtId="165" fontId="10" fillId="4" borderId="2" xfId="4" applyNumberFormat="1" applyFont="1" applyFill="1" applyBorder="1" applyAlignment="1">
      <alignment horizontal="center"/>
    </xf>
    <xf numFmtId="0" fontId="25" fillId="2" borderId="21" xfId="6" applyFont="1" applyFill="1" applyBorder="1" applyAlignment="1">
      <alignment horizontal="center"/>
    </xf>
    <xf numFmtId="0" fontId="25" fillId="2" borderId="22" xfId="6" applyFont="1" applyFill="1" applyBorder="1" applyAlignment="1">
      <alignment horizontal="center"/>
    </xf>
    <xf numFmtId="0" fontId="25" fillId="2" borderId="23" xfId="6" applyFont="1" applyFill="1" applyBorder="1" applyAlignment="1">
      <alignment horizontal="center"/>
    </xf>
    <xf numFmtId="0" fontId="22" fillId="2" borderId="0" xfId="6" applyFont="1" applyFill="1" applyAlignment="1"/>
    <xf numFmtId="0" fontId="26" fillId="2" borderId="0" xfId="6" applyFont="1" applyFill="1" applyAlignment="1"/>
    <xf numFmtId="0" fontId="27" fillId="2" borderId="0" xfId="6" applyFont="1" applyFill="1" applyAlignment="1"/>
    <xf numFmtId="0" fontId="28" fillId="2" borderId="0" xfId="6" applyFont="1" applyFill="1" applyAlignment="1"/>
    <xf numFmtId="0" fontId="29" fillId="0" borderId="11" xfId="0" applyFont="1" applyBorder="1" applyAlignment="1"/>
    <xf numFmtId="0" fontId="23" fillId="0" borderId="5" xfId="0" applyFont="1" applyBorder="1" applyAlignment="1"/>
    <xf numFmtId="0" fontId="29" fillId="0" borderId="5" xfId="0" applyFont="1" applyBorder="1" applyAlignment="1"/>
    <xf numFmtId="0" fontId="10" fillId="4" borderId="5" xfId="0" applyFont="1" applyFill="1" applyBorder="1" applyAlignment="1">
      <alignment horizontal="right"/>
    </xf>
    <xf numFmtId="0" fontId="14" fillId="2" borderId="6" xfId="6" applyFont="1" applyFill="1" applyBorder="1" applyAlignment="1">
      <alignment horizontal="left"/>
    </xf>
    <xf numFmtId="0" fontId="30" fillId="0" borderId="21" xfId="0" applyFont="1" applyBorder="1" applyAlignment="1">
      <alignment horizontal="center"/>
    </xf>
    <xf numFmtId="0" fontId="14" fillId="2" borderId="24" xfId="6" applyFont="1" applyFill="1" applyBorder="1" applyAlignment="1">
      <alignment horizontal="left"/>
    </xf>
    <xf numFmtId="0" fontId="15" fillId="2" borderId="0" xfId="0" applyFont="1" applyFill="1" applyAlignment="1"/>
    <xf numFmtId="0" fontId="29" fillId="0" borderId="0" xfId="0" applyFont="1" applyAlignment="1"/>
    <xf numFmtId="0" fontId="29" fillId="2" borderId="0" xfId="0" applyFont="1" applyFill="1" applyAlignment="1"/>
    <xf numFmtId="164" fontId="12" fillId="2" borderId="4" xfId="1" applyFont="1" applyFill="1" applyBorder="1" applyAlignment="1"/>
    <xf numFmtId="164" fontId="10" fillId="2" borderId="7" xfId="1" applyFont="1" applyFill="1" applyBorder="1" applyAlignment="1">
      <alignment horizontal="center"/>
    </xf>
    <xf numFmtId="4" fontId="12" fillId="2" borderId="12" xfId="0" applyNumberFormat="1" applyFont="1" applyFill="1" applyBorder="1" applyAlignment="1">
      <alignment horizontal="center"/>
    </xf>
    <xf numFmtId="164" fontId="10" fillId="4" borderId="7" xfId="1" applyFont="1" applyFill="1" applyBorder="1" applyAlignment="1">
      <alignment horizontal="center"/>
    </xf>
    <xf numFmtId="164" fontId="12" fillId="2" borderId="13" xfId="1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165" fontId="10" fillId="4" borderId="8" xfId="1" applyNumberFormat="1" applyFont="1" applyFill="1" applyBorder="1" applyAlignment="1">
      <alignment horizontal="center"/>
    </xf>
    <xf numFmtId="164" fontId="10" fillId="4" borderId="5" xfId="1" applyFont="1" applyFill="1" applyBorder="1" applyAlignment="1">
      <alignment horizontal="center"/>
    </xf>
    <xf numFmtId="165" fontId="10" fillId="2" borderId="8" xfId="1" applyNumberFormat="1" applyFont="1" applyFill="1" applyBorder="1" applyAlignment="1">
      <alignment horizontal="center"/>
    </xf>
    <xf numFmtId="164" fontId="10" fillId="2" borderId="8" xfId="1" applyFont="1" applyFill="1" applyBorder="1" applyAlignment="1">
      <alignment horizontal="center"/>
    </xf>
    <xf numFmtId="165" fontId="12" fillId="2" borderId="8" xfId="1" applyNumberFormat="1" applyFont="1" applyFill="1" applyBorder="1" applyAlignment="1">
      <alignment horizontal="center"/>
    </xf>
    <xf numFmtId="165" fontId="12" fillId="2" borderId="36" xfId="1" applyNumberFormat="1" applyFont="1" applyFill="1" applyBorder="1" applyAlignment="1">
      <alignment horizontal="center"/>
    </xf>
    <xf numFmtId="165" fontId="10" fillId="5" borderId="2" xfId="1" applyNumberFormat="1" applyFont="1" applyFill="1" applyBorder="1" applyAlignment="1"/>
    <xf numFmtId="4" fontId="10" fillId="5" borderId="5" xfId="0" applyNumberFormat="1" applyFont="1" applyFill="1" applyBorder="1" applyAlignment="1"/>
    <xf numFmtId="0" fontId="28" fillId="0" borderId="0" xfId="0" applyFont="1" applyAlignment="1"/>
    <xf numFmtId="0" fontId="23" fillId="0" borderId="0" xfId="0" applyFont="1" applyAlignment="1"/>
    <xf numFmtId="0" fontId="23" fillId="0" borderId="39" xfId="0" applyFont="1" applyBorder="1" applyAlignment="1"/>
    <xf numFmtId="0" fontId="23" fillId="0" borderId="24" xfId="0" applyFont="1" applyBorder="1" applyAlignment="1"/>
    <xf numFmtId="0" fontId="23" fillId="0" borderId="40" xfId="0" applyFont="1" applyBorder="1" applyAlignment="1"/>
    <xf numFmtId="0" fontId="25" fillId="0" borderId="1" xfId="0" applyFont="1" applyFill="1" applyBorder="1" applyAlignment="1"/>
    <xf numFmtId="164" fontId="31" fillId="0" borderId="41" xfId="1" applyFont="1" applyBorder="1" applyAlignment="1">
      <alignment horizontal="center"/>
    </xf>
    <xf numFmtId="2" fontId="31" fillId="0" borderId="41" xfId="1" applyNumberFormat="1" applyFont="1" applyBorder="1" applyAlignment="1">
      <alignment horizontal="center"/>
    </xf>
    <xf numFmtId="0" fontId="25" fillId="0" borderId="37" xfId="0" applyFont="1" applyBorder="1" applyAlignment="1"/>
    <xf numFmtId="0" fontId="21" fillId="0" borderId="42" xfId="0" applyFont="1" applyBorder="1" applyAlignment="1">
      <alignment horizontal="center"/>
    </xf>
    <xf numFmtId="0" fontId="21" fillId="0" borderId="42" xfId="0" applyFont="1" applyBorder="1" applyAlignment="1"/>
    <xf numFmtId="0" fontId="25" fillId="0" borderId="42" xfId="0" applyFont="1" applyBorder="1" applyAlignment="1">
      <alignment horizontal="center"/>
    </xf>
    <xf numFmtId="0" fontId="23" fillId="0" borderId="43" xfId="0" applyFont="1" applyBorder="1" applyAlignment="1"/>
    <xf numFmtId="164" fontId="31" fillId="0" borderId="42" xfId="1" applyFont="1" applyBorder="1" applyAlignment="1">
      <alignment horizontal="center"/>
    </xf>
    <xf numFmtId="0" fontId="23" fillId="0" borderId="5" xfId="0" applyFont="1" applyBorder="1" applyAlignment="1">
      <alignment horizontal="right"/>
    </xf>
    <xf numFmtId="0" fontId="15" fillId="2" borderId="0" xfId="6" applyFont="1" applyFill="1" applyAlignment="1"/>
    <xf numFmtId="0" fontId="3" fillId="2" borderId="8" xfId="0" applyFont="1" applyFill="1" applyBorder="1" applyAlignment="1"/>
    <xf numFmtId="0" fontId="3" fillId="2" borderId="5" xfId="0" applyFont="1" applyFill="1" applyBorder="1" applyAlignment="1"/>
    <xf numFmtId="165" fontId="3" fillId="2" borderId="8" xfId="1" applyNumberFormat="1" applyFont="1" applyFill="1" applyBorder="1" applyAlignment="1"/>
    <xf numFmtId="165" fontId="3" fillId="2" borderId="36" xfId="1" applyNumberFormat="1" applyFont="1" applyFill="1" applyBorder="1" applyAlignment="1"/>
    <xf numFmtId="164" fontId="3" fillId="2" borderId="5" xfId="1" applyFont="1" applyFill="1" applyBorder="1" applyAlignment="1"/>
    <xf numFmtId="164" fontId="3" fillId="2" borderId="11" xfId="1" applyFont="1" applyFill="1" applyBorder="1" applyAlignment="1"/>
    <xf numFmtId="164" fontId="10" fillId="4" borderId="45" xfId="1" applyFont="1" applyFill="1" applyBorder="1" applyAlignment="1">
      <alignment horizontal="center"/>
    </xf>
    <xf numFmtId="165" fontId="14" fillId="2" borderId="8" xfId="1" applyNumberFormat="1" applyFont="1" applyFill="1" applyBorder="1" applyAlignment="1"/>
    <xf numFmtId="164" fontId="14" fillId="2" borderId="45" xfId="1" applyFont="1" applyFill="1" applyBorder="1" applyAlignment="1"/>
    <xf numFmtId="164" fontId="12" fillId="0" borderId="45" xfId="1" applyFont="1" applyFill="1" applyBorder="1" applyAlignment="1">
      <alignment horizontal="center"/>
    </xf>
    <xf numFmtId="0" fontId="9" fillId="2" borderId="25" xfId="0" applyFont="1" applyFill="1" applyBorder="1" applyAlignment="1">
      <alignment horizontal="left"/>
    </xf>
    <xf numFmtId="0" fontId="9" fillId="2" borderId="26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left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164" fontId="10" fillId="2" borderId="7" xfId="1" applyFont="1" applyFill="1" applyBorder="1" applyAlignment="1">
      <alignment horizontal="center"/>
    </xf>
    <xf numFmtId="164" fontId="10" fillId="2" borderId="31" xfId="1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164" fontId="10" fillId="2" borderId="31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164" fontId="10" fillId="2" borderId="32" xfId="1" applyFont="1" applyFill="1" applyBorder="1" applyAlignment="1">
      <alignment horizontal="center"/>
    </xf>
    <xf numFmtId="164" fontId="10" fillId="2" borderId="14" xfId="1" applyFont="1" applyFill="1" applyBorder="1" applyAlignment="1">
      <alignment horizontal="center"/>
    </xf>
    <xf numFmtId="4" fontId="10" fillId="2" borderId="29" xfId="0" applyNumberFormat="1" applyFont="1" applyFill="1" applyBorder="1" applyAlignment="1">
      <alignment horizontal="center"/>
    </xf>
    <xf numFmtId="4" fontId="10" fillId="2" borderId="20" xfId="0" applyNumberFormat="1" applyFont="1" applyFill="1" applyBorder="1" applyAlignment="1">
      <alignment horizontal="center"/>
    </xf>
    <xf numFmtId="4" fontId="10" fillId="2" borderId="30" xfId="0" applyNumberFormat="1" applyFont="1" applyFill="1" applyBorder="1" applyAlignment="1">
      <alignment horizontal="center"/>
    </xf>
    <xf numFmtId="2" fontId="10" fillId="2" borderId="7" xfId="0" applyNumberFormat="1" applyFont="1" applyFill="1" applyBorder="1" applyAlignment="1">
      <alignment horizontal="center"/>
    </xf>
    <xf numFmtId="2" fontId="10" fillId="2" borderId="31" xfId="0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0" fontId="14" fillId="2" borderId="35" xfId="0" applyFont="1" applyFill="1" applyBorder="1" applyAlignment="1">
      <alignment horizontal="center"/>
    </xf>
    <xf numFmtId="0" fontId="14" fillId="2" borderId="34" xfId="0" applyFont="1" applyFill="1" applyBorder="1" applyAlignment="1">
      <alignment horizontal="center"/>
    </xf>
    <xf numFmtId="165" fontId="23" fillId="2" borderId="7" xfId="4" applyNumberFormat="1" applyFont="1" applyFill="1" applyBorder="1" applyAlignment="1">
      <alignment horizontal="center"/>
    </xf>
    <xf numFmtId="165" fontId="23" fillId="2" borderId="31" xfId="4" applyNumberFormat="1" applyFont="1" applyFill="1" applyBorder="1" applyAlignment="1">
      <alignment horizontal="center"/>
    </xf>
    <xf numFmtId="165" fontId="23" fillId="2" borderId="14" xfId="4" applyNumberFormat="1" applyFont="1" applyFill="1" applyBorder="1" applyAlignment="1">
      <alignment horizontal="center"/>
    </xf>
    <xf numFmtId="0" fontId="14" fillId="2" borderId="24" xfId="6" applyFont="1" applyFill="1" applyBorder="1" applyAlignment="1">
      <alignment horizontal="left"/>
    </xf>
    <xf numFmtId="0" fontId="14" fillId="2" borderId="6" xfId="6" applyFont="1" applyFill="1" applyBorder="1" applyAlignment="1">
      <alignment horizontal="left"/>
    </xf>
    <xf numFmtId="0" fontId="24" fillId="2" borderId="9" xfId="6" applyFont="1" applyFill="1" applyBorder="1" applyAlignment="1">
      <alignment horizontal="center"/>
    </xf>
    <xf numFmtId="0" fontId="24" fillId="2" borderId="15" xfId="6" applyFont="1" applyFill="1" applyBorder="1" applyAlignment="1">
      <alignment horizontal="center"/>
    </xf>
    <xf numFmtId="0" fontId="24" fillId="2" borderId="16" xfId="6" applyFont="1" applyFill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37" xfId="0" applyFont="1" applyBorder="1" applyAlignment="1"/>
    <xf numFmtId="0" fontId="25" fillId="0" borderId="38" xfId="0" applyFont="1" applyBorder="1" applyAlignment="1"/>
    <xf numFmtId="0" fontId="25" fillId="0" borderId="44" xfId="0" applyFont="1" applyBorder="1" applyAlignment="1"/>
    <xf numFmtId="0" fontId="23" fillId="0" borderId="37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44" xfId="0" applyFont="1" applyBorder="1" applyAlignment="1">
      <alignment horizontal="center"/>
    </xf>
  </cellXfs>
  <cellStyles count="10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2 2" xfId="6"/>
    <cellStyle name="Normal 3" xfId="7"/>
    <cellStyle name="Normal 4" xfId="8"/>
    <cellStyle name="Percent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155575</xdr:colOff>
      <xdr:row>0</xdr:row>
      <xdr:rowOff>158750</xdr:rowOff>
    </xdr:from>
    <xdr:to>
      <xdr:col>10</xdr:col>
      <xdr:colOff>6350</xdr:colOff>
      <xdr:row>10</xdr:row>
      <xdr:rowOff>225425</xdr:rowOff>
    </xdr:to>
    <xdr:pic>
      <xdr:nvPicPr>
        <xdr:cNvPr id="1230" name="Imazh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5775" y="158750"/>
          <a:ext cx="823277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0</xdr:row>
      <xdr:rowOff>66675</xdr:rowOff>
    </xdr:from>
    <xdr:to>
      <xdr:col>8</xdr:col>
      <xdr:colOff>893233</xdr:colOff>
      <xdr:row>9</xdr:row>
      <xdr:rowOff>114300</xdr:rowOff>
    </xdr:to>
    <xdr:pic>
      <xdr:nvPicPr>
        <xdr:cNvPr id="2255" name="Imazh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66675"/>
          <a:ext cx="777240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437092</xdr:colOff>
      <xdr:row>0</xdr:row>
      <xdr:rowOff>152400</xdr:rowOff>
    </xdr:from>
    <xdr:to>
      <xdr:col>3</xdr:col>
      <xdr:colOff>646642</xdr:colOff>
      <xdr:row>10</xdr:row>
      <xdr:rowOff>41275</xdr:rowOff>
    </xdr:to>
    <xdr:pic>
      <xdr:nvPicPr>
        <xdr:cNvPr id="6205" name="Imazh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759" y="152400"/>
          <a:ext cx="5162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57150</xdr:rowOff>
    </xdr:from>
    <xdr:to>
      <xdr:col>4</xdr:col>
      <xdr:colOff>781050</xdr:colOff>
      <xdr:row>8</xdr:row>
      <xdr:rowOff>114300</xdr:rowOff>
    </xdr:to>
    <xdr:pic>
      <xdr:nvPicPr>
        <xdr:cNvPr id="8194" name="Imazh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7150"/>
          <a:ext cx="49149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RTIMET%20SP/Raportime%202018/EDLIRA/DHJETOR%202018/PARAJA%20ELEKTRONIKE/PERMBLEDHESE%20PARA%20ELEKTRONIKE/Aneksi%205%20PARA%20ELEKTRONIKE%20DHJETOR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ientet"/>
      <sheetName val="klientet UFT"/>
      <sheetName val="klientet EASYPAY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86"/>
  <sheetViews>
    <sheetView view="pageBreakPreview" topLeftCell="A13" zoomScale="75" zoomScaleNormal="100" zoomScaleSheetLayoutView="75" workbookViewId="0">
      <selection activeCell="H32" sqref="H32"/>
    </sheetView>
  </sheetViews>
  <sheetFormatPr defaultColWidth="85.7109375" defaultRowHeight="18" x14ac:dyDescent="0.25"/>
  <cols>
    <col min="1" max="1" width="11.42578125" style="2" customWidth="1"/>
    <col min="2" max="2" width="69.7109375" style="2" customWidth="1"/>
    <col min="3" max="3" width="16.28515625" style="2" customWidth="1"/>
    <col min="4" max="4" width="17" style="4" customWidth="1"/>
    <col min="5" max="5" width="15.5703125" style="2" customWidth="1"/>
    <col min="6" max="6" width="14.85546875" style="4" customWidth="1"/>
    <col min="7" max="7" width="15.140625" style="2" customWidth="1"/>
    <col min="8" max="8" width="15.5703125" style="4" customWidth="1"/>
    <col min="9" max="9" width="15.85546875" style="2" customWidth="1"/>
    <col min="10" max="10" width="15.140625" style="4" customWidth="1"/>
    <col min="11" max="11" width="15.7109375" style="2" customWidth="1"/>
    <col min="12" max="12" width="16" style="2" customWidth="1"/>
    <col min="13" max="13" width="15.7109375" style="2" customWidth="1"/>
    <col min="14" max="14" width="15.5703125" style="2" customWidth="1"/>
    <col min="15" max="15" width="16.5703125" style="2" customWidth="1"/>
    <col min="16" max="16384" width="85.7109375" style="2"/>
  </cols>
  <sheetData>
    <row r="1" spans="1:15" x14ac:dyDescent="0.25">
      <c r="A1" s="7"/>
      <c r="B1" s="7"/>
      <c r="C1" s="7"/>
      <c r="D1" s="8"/>
      <c r="E1" s="7"/>
      <c r="F1" s="8"/>
      <c r="G1" s="7"/>
      <c r="H1" s="8"/>
      <c r="I1" s="7"/>
      <c r="J1" s="8"/>
      <c r="K1" s="7"/>
      <c r="L1" s="7"/>
      <c r="M1" s="7"/>
      <c r="N1" s="7"/>
      <c r="O1" s="7"/>
    </row>
    <row r="2" spans="1:15" x14ac:dyDescent="0.25">
      <c r="A2" s="7"/>
      <c r="B2" s="7"/>
      <c r="C2" s="7"/>
      <c r="D2" s="8"/>
      <c r="E2" s="7"/>
      <c r="F2" s="8"/>
      <c r="G2" s="7"/>
      <c r="H2" s="8"/>
      <c r="I2" s="7"/>
      <c r="J2" s="8"/>
      <c r="K2" s="7"/>
      <c r="L2" s="7"/>
      <c r="M2" s="7"/>
      <c r="N2" s="7"/>
      <c r="O2" s="7"/>
    </row>
    <row r="3" spans="1:15" ht="18" customHeight="1" x14ac:dyDescent="0.25">
      <c r="A3" s="9"/>
      <c r="B3" s="10"/>
      <c r="C3" s="11"/>
      <c r="D3" s="12"/>
      <c r="E3" s="13"/>
      <c r="F3" s="12"/>
      <c r="G3" s="13"/>
      <c r="H3" s="12"/>
      <c r="I3" s="13"/>
      <c r="J3" s="12"/>
      <c r="K3" s="13"/>
      <c r="L3" s="13"/>
      <c r="M3" s="7"/>
      <c r="N3" s="7"/>
      <c r="O3" s="7"/>
    </row>
    <row r="4" spans="1:15" ht="18" customHeight="1" x14ac:dyDescent="0.25">
      <c r="A4" s="9"/>
      <c r="B4" s="10"/>
      <c r="C4" s="11"/>
      <c r="D4" s="12"/>
      <c r="E4" s="13"/>
      <c r="F4" s="12"/>
      <c r="G4" s="13"/>
      <c r="H4" s="12"/>
      <c r="I4" s="13"/>
      <c r="J4" s="12"/>
      <c r="K4" s="13"/>
      <c r="L4" s="13"/>
      <c r="M4" s="7"/>
      <c r="N4" s="7"/>
      <c r="O4" s="7"/>
    </row>
    <row r="5" spans="1:15" ht="18" customHeight="1" x14ac:dyDescent="0.25">
      <c r="A5" s="9"/>
      <c r="B5" s="10"/>
      <c r="C5" s="11"/>
      <c r="D5" s="12"/>
      <c r="E5" s="13"/>
      <c r="F5" s="12"/>
      <c r="G5" s="13"/>
      <c r="H5" s="12"/>
      <c r="I5" s="13"/>
      <c r="J5" s="12"/>
      <c r="K5" s="13"/>
      <c r="L5" s="13"/>
      <c r="M5" s="7"/>
      <c r="N5" s="7"/>
      <c r="O5" s="7"/>
    </row>
    <row r="6" spans="1:15" ht="18" customHeight="1" x14ac:dyDescent="0.25">
      <c r="A6" s="9"/>
      <c r="B6" s="10"/>
      <c r="C6" s="11"/>
      <c r="D6" s="12"/>
      <c r="E6" s="13"/>
      <c r="F6" s="12"/>
      <c r="G6" s="13"/>
      <c r="H6" s="12"/>
      <c r="I6" s="13"/>
      <c r="J6" s="12"/>
      <c r="K6" s="13"/>
      <c r="L6" s="13"/>
      <c r="M6" s="7"/>
      <c r="N6" s="7"/>
      <c r="O6" s="7"/>
    </row>
    <row r="7" spans="1:15" ht="18" customHeight="1" x14ac:dyDescent="0.25">
      <c r="A7" s="9"/>
      <c r="B7" s="10"/>
      <c r="C7" s="11"/>
      <c r="D7" s="12"/>
      <c r="E7" s="13"/>
      <c r="F7" s="12"/>
      <c r="G7" s="13"/>
      <c r="H7" s="12"/>
      <c r="I7" s="13"/>
      <c r="J7" s="12"/>
      <c r="K7" s="13"/>
      <c r="L7" s="13"/>
      <c r="M7" s="7"/>
      <c r="N7" s="7"/>
      <c r="O7" s="7"/>
    </row>
    <row r="8" spans="1:15" ht="18" customHeight="1" x14ac:dyDescent="0.25">
      <c r="A8" s="9"/>
      <c r="B8" s="10"/>
      <c r="C8" s="11"/>
      <c r="D8" s="12"/>
      <c r="E8" s="13"/>
      <c r="F8" s="12"/>
      <c r="G8" s="13"/>
      <c r="H8" s="12"/>
      <c r="I8" s="13"/>
      <c r="J8" s="12"/>
      <c r="K8" s="13"/>
      <c r="L8" s="13"/>
      <c r="M8" s="7"/>
      <c r="N8" s="7"/>
      <c r="O8" s="7"/>
    </row>
    <row r="9" spans="1:15" ht="18" customHeight="1" x14ac:dyDescent="0.25">
      <c r="A9" s="9"/>
      <c r="B9" s="10"/>
      <c r="C9" s="11"/>
      <c r="D9" s="12"/>
      <c r="E9" s="13"/>
      <c r="F9" s="12"/>
      <c r="G9" s="13"/>
      <c r="H9" s="12"/>
      <c r="I9" s="13"/>
      <c r="J9" s="12"/>
      <c r="K9" s="13"/>
      <c r="L9" s="13"/>
      <c r="M9" s="7"/>
      <c r="N9" s="7"/>
      <c r="O9" s="7"/>
    </row>
    <row r="10" spans="1:15" ht="18" customHeight="1" x14ac:dyDescent="0.25">
      <c r="A10" s="9"/>
      <c r="B10" s="10"/>
      <c r="C10" s="11"/>
      <c r="D10" s="12"/>
      <c r="E10" s="13"/>
      <c r="F10" s="12"/>
      <c r="G10" s="13"/>
      <c r="H10" s="12"/>
      <c r="I10" s="13"/>
      <c r="J10" s="12"/>
      <c r="K10" s="13"/>
      <c r="L10" s="13"/>
      <c r="M10" s="7"/>
      <c r="N10" s="7"/>
      <c r="O10" s="7"/>
    </row>
    <row r="11" spans="1:15" ht="18" customHeight="1" x14ac:dyDescent="0.25">
      <c r="A11" s="9"/>
      <c r="B11" s="10"/>
      <c r="C11" s="11"/>
      <c r="D11" s="12"/>
      <c r="E11" s="13"/>
      <c r="F11" s="12"/>
      <c r="G11" s="13"/>
      <c r="H11" s="12"/>
      <c r="I11" s="13"/>
      <c r="J11" s="12"/>
      <c r="K11" s="13"/>
      <c r="L11" s="13"/>
      <c r="M11" s="7"/>
      <c r="N11" s="7"/>
      <c r="O11" s="7"/>
    </row>
    <row r="12" spans="1:15" ht="18" customHeight="1" x14ac:dyDescent="0.25">
      <c r="A12" s="95"/>
      <c r="B12" s="10" t="s">
        <v>38</v>
      </c>
      <c r="C12" s="11"/>
      <c r="D12" s="12"/>
      <c r="E12" s="13"/>
      <c r="F12" s="12"/>
      <c r="G12" s="13"/>
      <c r="H12" s="12"/>
      <c r="I12" s="13"/>
      <c r="J12" s="12"/>
      <c r="K12" s="13"/>
      <c r="L12" s="13"/>
      <c r="M12" s="7"/>
      <c r="N12" s="7"/>
      <c r="O12" s="7"/>
    </row>
    <row r="13" spans="1:15" ht="18" customHeight="1" thickBot="1" x14ac:dyDescent="0.3">
      <c r="A13" s="9"/>
      <c r="B13" s="10"/>
      <c r="C13" s="11"/>
      <c r="D13" s="12"/>
      <c r="E13" s="13"/>
      <c r="F13" s="12"/>
      <c r="G13" s="13"/>
      <c r="H13" s="12"/>
      <c r="I13" s="13"/>
      <c r="J13" s="13"/>
      <c r="K13" s="7"/>
      <c r="L13" s="7"/>
      <c r="M13" s="7"/>
    </row>
    <row r="14" spans="1:15" ht="18" customHeight="1" x14ac:dyDescent="0.25">
      <c r="A14" s="220" t="s">
        <v>4</v>
      </c>
      <c r="B14" s="217" t="s">
        <v>34</v>
      </c>
      <c r="C14" s="217" t="s">
        <v>56</v>
      </c>
      <c r="D14" s="219"/>
      <c r="E14" s="217" t="s">
        <v>52</v>
      </c>
      <c r="F14" s="219"/>
      <c r="G14" s="217" t="s">
        <v>67</v>
      </c>
      <c r="H14" s="219"/>
      <c r="I14" s="13"/>
      <c r="J14" s="13"/>
      <c r="K14" s="7"/>
      <c r="L14" s="7"/>
      <c r="M14" s="7"/>
    </row>
    <row r="15" spans="1:15" ht="18" customHeight="1" x14ac:dyDescent="0.25">
      <c r="A15" s="221"/>
      <c r="B15" s="218"/>
      <c r="C15" s="38" t="s">
        <v>36</v>
      </c>
      <c r="D15" s="100" t="s">
        <v>37</v>
      </c>
      <c r="E15" s="38" t="s">
        <v>36</v>
      </c>
      <c r="F15" s="100" t="s">
        <v>37</v>
      </c>
      <c r="G15" s="38" t="s">
        <v>36</v>
      </c>
      <c r="H15" s="100" t="s">
        <v>37</v>
      </c>
      <c r="I15" s="13"/>
      <c r="J15" s="13"/>
      <c r="K15" s="7"/>
      <c r="L15" s="7"/>
      <c r="M15" s="7"/>
    </row>
    <row r="16" spans="1:15" ht="23.25" customHeight="1" x14ac:dyDescent="0.25">
      <c r="A16" s="101" t="s">
        <v>3</v>
      </c>
      <c r="B16" s="93" t="s">
        <v>9</v>
      </c>
      <c r="C16" s="176">
        <v>1030371</v>
      </c>
      <c r="D16" s="177">
        <v>2562.1163676199999</v>
      </c>
      <c r="E16" s="176">
        <v>1780102</v>
      </c>
      <c r="F16" s="177">
        <v>4578.71061998</v>
      </c>
      <c r="G16" s="176">
        <v>2782775</v>
      </c>
      <c r="H16" s="177">
        <v>775.05440709000004</v>
      </c>
      <c r="I16" s="13"/>
      <c r="J16" s="13"/>
      <c r="K16" s="7"/>
      <c r="L16" s="7"/>
      <c r="M16" s="7"/>
    </row>
    <row r="17" spans="1:15" ht="23.25" customHeight="1" x14ac:dyDescent="0.25">
      <c r="A17" s="102"/>
      <c r="B17" s="94" t="s">
        <v>29</v>
      </c>
      <c r="C17" s="33"/>
      <c r="D17" s="103"/>
      <c r="E17" s="33"/>
      <c r="F17" s="103"/>
      <c r="G17" s="33"/>
      <c r="H17" s="103"/>
      <c r="I17" s="13"/>
      <c r="J17" s="13"/>
      <c r="K17" s="7"/>
      <c r="L17" s="7"/>
      <c r="M17" s="7"/>
    </row>
    <row r="18" spans="1:15" ht="27.75" customHeight="1" thickBot="1" x14ac:dyDescent="0.3">
      <c r="A18" s="104"/>
      <c r="B18" s="105" t="s">
        <v>35</v>
      </c>
      <c r="C18" s="106">
        <f>C16</f>
        <v>1030371</v>
      </c>
      <c r="D18" s="107">
        <v>2065.2593116032981</v>
      </c>
      <c r="E18" s="106">
        <v>1780102</v>
      </c>
      <c r="F18" s="107">
        <v>4578.71061998</v>
      </c>
      <c r="G18" s="106">
        <v>2782775</v>
      </c>
      <c r="H18" s="107">
        <v>775.05440709000004</v>
      </c>
      <c r="I18" s="13"/>
      <c r="J18" s="13"/>
      <c r="K18" s="7"/>
      <c r="L18" s="7"/>
      <c r="M18" s="7"/>
    </row>
    <row r="19" spans="1:15" ht="18" customHeight="1" x14ac:dyDescent="0.25">
      <c r="A19" s="98"/>
      <c r="B19" s="34"/>
      <c r="C19" s="99"/>
      <c r="D19" s="49"/>
      <c r="E19" s="13"/>
      <c r="F19" s="12"/>
      <c r="G19" s="13"/>
      <c r="H19" s="12"/>
      <c r="I19" s="13"/>
      <c r="J19" s="13"/>
      <c r="K19" s="7"/>
      <c r="L19" s="7"/>
      <c r="M19" s="7"/>
    </row>
    <row r="20" spans="1:15" ht="18" customHeight="1" x14ac:dyDescent="0.25">
      <c r="A20" s="14"/>
      <c r="B20" s="114" t="s">
        <v>75</v>
      </c>
      <c r="C20" s="11"/>
      <c r="D20" s="12"/>
      <c r="E20" s="13"/>
      <c r="F20" s="12"/>
      <c r="G20" s="13"/>
      <c r="H20" s="12"/>
      <c r="I20" s="13"/>
      <c r="J20" s="13"/>
      <c r="K20" s="7"/>
      <c r="L20" s="7"/>
      <c r="M20" s="7"/>
    </row>
    <row r="21" spans="1:15" ht="18.75" thickBot="1" x14ac:dyDescent="0.3">
      <c r="A21" s="9"/>
      <c r="C21" s="13"/>
      <c r="D21" s="12"/>
      <c r="E21" s="13"/>
      <c r="F21" s="12"/>
      <c r="G21" s="13"/>
      <c r="H21" s="12"/>
      <c r="I21" s="13"/>
      <c r="J21" s="12"/>
      <c r="K21" s="13"/>
      <c r="L21" s="13"/>
      <c r="M21" s="7"/>
      <c r="N21" s="7"/>
      <c r="O21" s="7"/>
    </row>
    <row r="22" spans="1:15" s="3" customFormat="1" ht="26.25" customHeight="1" x14ac:dyDescent="0.25">
      <c r="A22" s="111" t="s">
        <v>4</v>
      </c>
      <c r="B22" s="225" t="s">
        <v>31</v>
      </c>
      <c r="C22" s="208" t="s">
        <v>72</v>
      </c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10"/>
      <c r="O22" s="211" t="s">
        <v>1</v>
      </c>
    </row>
    <row r="23" spans="1:15" s="3" customFormat="1" ht="21.75" customHeight="1" x14ac:dyDescent="0.25">
      <c r="A23" s="102"/>
      <c r="B23" s="205"/>
      <c r="C23" s="58" t="s">
        <v>11</v>
      </c>
      <c r="D23" s="58" t="s">
        <v>12</v>
      </c>
      <c r="E23" s="58" t="s">
        <v>18</v>
      </c>
      <c r="F23" s="58" t="s">
        <v>14</v>
      </c>
      <c r="G23" s="58" t="s">
        <v>19</v>
      </c>
      <c r="H23" s="58" t="s">
        <v>15</v>
      </c>
      <c r="I23" s="58" t="s">
        <v>16</v>
      </c>
      <c r="J23" s="58" t="s">
        <v>17</v>
      </c>
      <c r="K23" s="58" t="s">
        <v>20</v>
      </c>
      <c r="L23" s="58" t="s">
        <v>21</v>
      </c>
      <c r="M23" s="58" t="s">
        <v>22</v>
      </c>
      <c r="N23" s="81" t="s">
        <v>23</v>
      </c>
      <c r="O23" s="212"/>
    </row>
    <row r="24" spans="1:15" s="3" customFormat="1" ht="30" customHeight="1" x14ac:dyDescent="0.25">
      <c r="A24" s="101" t="s">
        <v>3</v>
      </c>
      <c r="B24" s="108" t="s">
        <v>9</v>
      </c>
      <c r="C24" s="30">
        <f>C25+C26</f>
        <v>264033</v>
      </c>
      <c r="D24" s="30">
        <f t="shared" ref="D24:N24" si="0">D25+D26</f>
        <v>252919</v>
      </c>
      <c r="E24" s="30">
        <f t="shared" si="0"/>
        <v>233135</v>
      </c>
      <c r="F24" s="30">
        <f t="shared" si="0"/>
        <v>292062</v>
      </c>
      <c r="G24" s="30">
        <f t="shared" si="0"/>
        <v>296103</v>
      </c>
      <c r="H24" s="30">
        <f t="shared" si="0"/>
        <v>316857</v>
      </c>
      <c r="I24" s="30">
        <f t="shared" si="0"/>
        <v>0</v>
      </c>
      <c r="J24" s="30">
        <f t="shared" si="0"/>
        <v>0</v>
      </c>
      <c r="K24" s="30">
        <f t="shared" si="0"/>
        <v>0</v>
      </c>
      <c r="L24" s="30">
        <f t="shared" si="0"/>
        <v>0</v>
      </c>
      <c r="M24" s="30">
        <f t="shared" si="0"/>
        <v>0</v>
      </c>
      <c r="N24" s="30">
        <f t="shared" si="0"/>
        <v>0</v>
      </c>
      <c r="O24" s="87">
        <f>SUM(C24:N24)</f>
        <v>1655109</v>
      </c>
    </row>
    <row r="25" spans="1:15" s="3" customFormat="1" ht="24" customHeight="1" x14ac:dyDescent="0.25">
      <c r="A25" s="102"/>
      <c r="B25" s="109" t="s">
        <v>29</v>
      </c>
      <c r="C25" s="27"/>
      <c r="D25" s="31"/>
      <c r="E25" s="32"/>
      <c r="F25" s="28"/>
      <c r="G25" s="26"/>
      <c r="H25" s="26"/>
      <c r="I25" s="26"/>
      <c r="J25" s="26"/>
      <c r="K25" s="26"/>
      <c r="L25" s="28"/>
      <c r="M25" s="27"/>
      <c r="N25" s="82"/>
      <c r="O25" s="88"/>
    </row>
    <row r="26" spans="1:15" ht="28.5" customHeight="1" x14ac:dyDescent="0.25">
      <c r="A26" s="112"/>
      <c r="B26" s="109" t="s">
        <v>30</v>
      </c>
      <c r="C26" s="33">
        <v>264033</v>
      </c>
      <c r="D26" s="33">
        <v>252919</v>
      </c>
      <c r="E26" s="33">
        <v>233135</v>
      </c>
      <c r="F26" s="33">
        <v>292062</v>
      </c>
      <c r="G26" s="33">
        <v>296103</v>
      </c>
      <c r="H26" s="33">
        <v>316857</v>
      </c>
      <c r="I26" s="33"/>
      <c r="J26" s="33"/>
      <c r="K26" s="33"/>
      <c r="L26" s="33"/>
      <c r="M26" s="33"/>
      <c r="N26" s="83"/>
      <c r="O26" s="89">
        <f>SUM(C26:N26)</f>
        <v>1655109</v>
      </c>
    </row>
    <row r="27" spans="1:15" ht="24.75" customHeight="1" x14ac:dyDescent="0.25">
      <c r="A27" s="222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4"/>
    </row>
    <row r="28" spans="1:15" ht="28.5" customHeight="1" x14ac:dyDescent="0.25">
      <c r="A28" s="113" t="s">
        <v>4</v>
      </c>
      <c r="B28" s="204" t="s">
        <v>41</v>
      </c>
      <c r="C28" s="214" t="s">
        <v>72</v>
      </c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6"/>
      <c r="O28" s="213" t="s">
        <v>1</v>
      </c>
    </row>
    <row r="29" spans="1:15" ht="22.5" customHeight="1" x14ac:dyDescent="0.25">
      <c r="A29" s="102"/>
      <c r="B29" s="205"/>
      <c r="C29" s="38" t="s">
        <v>11</v>
      </c>
      <c r="D29" s="38" t="s">
        <v>12</v>
      </c>
      <c r="E29" s="38" t="s">
        <v>55</v>
      </c>
      <c r="F29" s="38" t="s">
        <v>14</v>
      </c>
      <c r="G29" s="38" t="s">
        <v>19</v>
      </c>
      <c r="H29" s="38" t="s">
        <v>15</v>
      </c>
      <c r="I29" s="38" t="s">
        <v>16</v>
      </c>
      <c r="J29" s="38" t="s">
        <v>17</v>
      </c>
      <c r="K29" s="38" t="s">
        <v>20</v>
      </c>
      <c r="L29" s="38" t="s">
        <v>21</v>
      </c>
      <c r="M29" s="38" t="s">
        <v>22</v>
      </c>
      <c r="N29" s="84" t="s">
        <v>23</v>
      </c>
      <c r="O29" s="212"/>
    </row>
    <row r="30" spans="1:15" ht="26.25" customHeight="1" x14ac:dyDescent="0.25">
      <c r="A30" s="101" t="s">
        <v>3</v>
      </c>
      <c r="B30" s="108" t="s">
        <v>9</v>
      </c>
      <c r="C30" s="97">
        <f>C31+C32</f>
        <v>769.44432987999994</v>
      </c>
      <c r="D30" s="97">
        <f t="shared" ref="D30:N30" si="1">D31+D32</f>
        <v>797.50015230999998</v>
      </c>
      <c r="E30" s="97">
        <f t="shared" si="1"/>
        <v>737.3326362600003</v>
      </c>
      <c r="F30" s="97">
        <f t="shared" si="1"/>
        <v>855.67218079000008</v>
      </c>
      <c r="G30" s="97">
        <f t="shared" si="1"/>
        <v>860.12474982000003</v>
      </c>
      <c r="H30" s="97">
        <f t="shared" si="1"/>
        <v>860.96482334000007</v>
      </c>
      <c r="I30" s="97">
        <f t="shared" si="1"/>
        <v>0</v>
      </c>
      <c r="J30" s="97">
        <f t="shared" si="1"/>
        <v>0</v>
      </c>
      <c r="K30" s="97">
        <f t="shared" si="1"/>
        <v>0</v>
      </c>
      <c r="L30" s="97">
        <f t="shared" si="1"/>
        <v>0</v>
      </c>
      <c r="M30" s="97">
        <f t="shared" si="1"/>
        <v>0</v>
      </c>
      <c r="N30" s="97">
        <f t="shared" si="1"/>
        <v>0</v>
      </c>
      <c r="O30" s="96">
        <f>SUM(C30:N30)</f>
        <v>4881.0388724000004</v>
      </c>
    </row>
    <row r="31" spans="1:15" ht="23.25" customHeight="1" x14ac:dyDescent="0.25">
      <c r="A31" s="206"/>
      <c r="B31" s="109" t="s">
        <v>8</v>
      </c>
      <c r="C31" s="29"/>
      <c r="D31" s="36"/>
      <c r="E31" s="37"/>
      <c r="F31" s="26"/>
      <c r="G31" s="26"/>
      <c r="H31" s="26"/>
      <c r="I31" s="26"/>
      <c r="J31" s="26"/>
      <c r="K31" s="35"/>
      <c r="L31" s="35"/>
      <c r="M31" s="35"/>
      <c r="N31" s="85"/>
      <c r="O31" s="90">
        <f>SUM(C31:N31)</f>
        <v>0</v>
      </c>
    </row>
    <row r="32" spans="1:15" ht="28.5" customHeight="1" thickBot="1" x14ac:dyDescent="0.3">
      <c r="A32" s="207"/>
      <c r="B32" s="110" t="s">
        <v>2</v>
      </c>
      <c r="C32" s="164">
        <v>769.44432987999994</v>
      </c>
      <c r="D32" s="164">
        <v>797.50015230999998</v>
      </c>
      <c r="E32" s="55">
        <v>737.3326362600003</v>
      </c>
      <c r="F32" s="55">
        <v>855.67218079000008</v>
      </c>
      <c r="G32" s="55">
        <v>860.12474982000003</v>
      </c>
      <c r="H32" s="55">
        <v>860.96482334000007</v>
      </c>
      <c r="I32" s="55"/>
      <c r="J32" s="55"/>
      <c r="K32" s="55"/>
      <c r="L32" s="56"/>
      <c r="M32" s="56"/>
      <c r="N32" s="86"/>
      <c r="O32" s="91">
        <f>SUM(C32:N32)</f>
        <v>4881.0388724000004</v>
      </c>
    </row>
    <row r="33" spans="1:15" ht="30" customHeight="1" x14ac:dyDescent="0.25">
      <c r="A33" s="24" t="s">
        <v>27</v>
      </c>
      <c r="B33" s="2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23.25" customHeight="1" x14ac:dyDescent="0.25">
      <c r="A34" s="24" t="s">
        <v>28</v>
      </c>
      <c r="B34" s="24"/>
      <c r="C34" s="7"/>
      <c r="D34" s="7"/>
      <c r="E34" s="54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" t="s">
        <v>57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D36" s="2"/>
      <c r="F36" s="2"/>
      <c r="H36" s="2"/>
      <c r="J36" s="2"/>
    </row>
    <row r="37" spans="1:15" x14ac:dyDescent="0.25">
      <c r="D37" s="2"/>
      <c r="F37" s="2"/>
      <c r="H37" s="2"/>
      <c r="J37" s="2"/>
    </row>
    <row r="38" spans="1:15" x14ac:dyDescent="0.25">
      <c r="D38" s="2"/>
      <c r="F38" s="2"/>
      <c r="H38" s="2"/>
      <c r="J38" s="2"/>
    </row>
    <row r="39" spans="1:15" x14ac:dyDescent="0.25">
      <c r="F39" s="2"/>
      <c r="H39" s="2"/>
      <c r="J39" s="2"/>
    </row>
    <row r="40" spans="1:15" x14ac:dyDescent="0.25">
      <c r="D40" s="2"/>
      <c r="F40" s="2"/>
      <c r="H40" s="2"/>
      <c r="J40" s="2"/>
    </row>
    <row r="41" spans="1:15" x14ac:dyDescent="0.25">
      <c r="D41" s="2"/>
      <c r="F41" s="2"/>
      <c r="H41" s="2"/>
      <c r="J41" s="2"/>
    </row>
    <row r="42" spans="1:15" x14ac:dyDescent="0.25">
      <c r="D42" s="2"/>
      <c r="F42" s="2"/>
      <c r="H42" s="2"/>
      <c r="J42" s="2"/>
    </row>
    <row r="43" spans="1:15" x14ac:dyDescent="0.25">
      <c r="D43" s="2"/>
      <c r="F43" s="2"/>
      <c r="H43" s="2"/>
      <c r="J43" s="2"/>
    </row>
    <row r="44" spans="1:15" x14ac:dyDescent="0.25">
      <c r="D44" s="2"/>
      <c r="F44" s="2"/>
      <c r="H44" s="2"/>
      <c r="J44" s="2"/>
    </row>
    <row r="45" spans="1:15" x14ac:dyDescent="0.25">
      <c r="D45" s="2"/>
      <c r="F45" s="2"/>
      <c r="H45" s="2"/>
      <c r="J45" s="2"/>
    </row>
    <row r="46" spans="1:15" x14ac:dyDescent="0.25">
      <c r="D46" s="2"/>
      <c r="F46" s="2"/>
      <c r="H46" s="2"/>
      <c r="J46" s="2"/>
    </row>
    <row r="47" spans="1:15" x14ac:dyDescent="0.25">
      <c r="D47" s="2"/>
      <c r="F47" s="2"/>
      <c r="H47" s="2"/>
      <c r="J47" s="2"/>
    </row>
    <row r="48" spans="1:15" x14ac:dyDescent="0.25">
      <c r="D48" s="2"/>
      <c r="F48" s="2"/>
      <c r="H48" s="2"/>
      <c r="J48" s="2"/>
    </row>
    <row r="49" spans="4:10" x14ac:dyDescent="0.25">
      <c r="D49" s="2"/>
      <c r="F49" s="2"/>
      <c r="H49" s="2"/>
      <c r="J49" s="2"/>
    </row>
    <row r="50" spans="4:10" x14ac:dyDescent="0.25">
      <c r="D50" s="2"/>
      <c r="F50" s="2"/>
      <c r="H50" s="2"/>
      <c r="J50" s="2"/>
    </row>
    <row r="51" spans="4:10" x14ac:dyDescent="0.25">
      <c r="D51" s="2"/>
      <c r="F51" s="2"/>
      <c r="H51" s="2"/>
      <c r="J51" s="2"/>
    </row>
    <row r="52" spans="4:10" x14ac:dyDescent="0.25">
      <c r="D52" s="2"/>
      <c r="F52" s="2"/>
      <c r="H52" s="2"/>
      <c r="J52" s="2"/>
    </row>
    <row r="53" spans="4:10" x14ac:dyDescent="0.25">
      <c r="D53" s="2"/>
      <c r="F53" s="2"/>
      <c r="H53" s="2"/>
      <c r="J53" s="2"/>
    </row>
    <row r="54" spans="4:10" x14ac:dyDescent="0.25">
      <c r="D54" s="2"/>
      <c r="F54" s="2"/>
      <c r="H54" s="2"/>
      <c r="J54" s="2"/>
    </row>
    <row r="55" spans="4:10" x14ac:dyDescent="0.25">
      <c r="D55" s="2"/>
      <c r="F55" s="2"/>
      <c r="H55" s="2"/>
      <c r="J55" s="2"/>
    </row>
    <row r="56" spans="4:10" x14ac:dyDescent="0.25">
      <c r="D56" s="2"/>
      <c r="F56" s="2"/>
      <c r="H56" s="2"/>
      <c r="J56" s="2"/>
    </row>
    <row r="57" spans="4:10" x14ac:dyDescent="0.25">
      <c r="D57" s="2"/>
      <c r="F57" s="2"/>
      <c r="H57" s="2"/>
      <c r="J57" s="2"/>
    </row>
    <row r="58" spans="4:10" x14ac:dyDescent="0.25">
      <c r="D58" s="2"/>
      <c r="F58" s="2"/>
      <c r="H58" s="2"/>
      <c r="J58" s="2"/>
    </row>
    <row r="59" spans="4:10" x14ac:dyDescent="0.25">
      <c r="D59" s="2"/>
      <c r="F59" s="2"/>
      <c r="H59" s="2"/>
      <c r="J59" s="2"/>
    </row>
    <row r="60" spans="4:10" x14ac:dyDescent="0.25">
      <c r="D60" s="2"/>
      <c r="F60" s="2"/>
      <c r="H60" s="2"/>
      <c r="J60" s="2"/>
    </row>
    <row r="61" spans="4:10" x14ac:dyDescent="0.25">
      <c r="D61" s="2"/>
      <c r="F61" s="2"/>
      <c r="H61" s="2"/>
      <c r="J61" s="2"/>
    </row>
    <row r="62" spans="4:10" x14ac:dyDescent="0.25">
      <c r="D62" s="2"/>
      <c r="F62" s="2"/>
      <c r="H62" s="2"/>
      <c r="J62" s="2"/>
    </row>
    <row r="63" spans="4:10" x14ac:dyDescent="0.25">
      <c r="D63" s="2"/>
      <c r="F63" s="2"/>
      <c r="H63" s="2"/>
      <c r="J63" s="2"/>
    </row>
    <row r="64" spans="4:10" x14ac:dyDescent="0.25">
      <c r="D64" s="2"/>
      <c r="F64" s="2"/>
      <c r="H64" s="2"/>
      <c r="J64" s="2"/>
    </row>
    <row r="65" spans="4:10" x14ac:dyDescent="0.25">
      <c r="D65" s="2"/>
      <c r="F65" s="2"/>
      <c r="H65" s="2"/>
      <c r="J65" s="2"/>
    </row>
    <row r="66" spans="4:10" x14ac:dyDescent="0.25">
      <c r="D66" s="2"/>
      <c r="F66" s="2"/>
      <c r="H66" s="2"/>
      <c r="J66" s="2"/>
    </row>
    <row r="67" spans="4:10" x14ac:dyDescent="0.25">
      <c r="D67" s="2"/>
      <c r="F67" s="2"/>
      <c r="H67" s="2"/>
      <c r="J67" s="2"/>
    </row>
    <row r="68" spans="4:10" x14ac:dyDescent="0.25">
      <c r="D68" s="2"/>
      <c r="F68" s="2"/>
      <c r="H68" s="2"/>
      <c r="J68" s="2"/>
    </row>
    <row r="69" spans="4:10" x14ac:dyDescent="0.25">
      <c r="D69" s="2"/>
      <c r="F69" s="2"/>
      <c r="H69" s="2"/>
      <c r="J69" s="2"/>
    </row>
    <row r="70" spans="4:10" x14ac:dyDescent="0.25">
      <c r="D70" s="2"/>
      <c r="F70" s="2"/>
      <c r="H70" s="2"/>
      <c r="J70" s="2"/>
    </row>
    <row r="71" spans="4:10" x14ac:dyDescent="0.25">
      <c r="D71" s="2"/>
      <c r="F71" s="2"/>
      <c r="H71" s="2"/>
      <c r="J71" s="2"/>
    </row>
    <row r="72" spans="4:10" x14ac:dyDescent="0.25">
      <c r="D72" s="2"/>
      <c r="F72" s="2"/>
      <c r="H72" s="2"/>
      <c r="J72" s="2"/>
    </row>
    <row r="73" spans="4:10" x14ac:dyDescent="0.25">
      <c r="D73" s="2"/>
      <c r="F73" s="2"/>
      <c r="H73" s="2"/>
      <c r="J73" s="2"/>
    </row>
    <row r="74" spans="4:10" x14ac:dyDescent="0.25">
      <c r="D74" s="2"/>
      <c r="F74" s="2"/>
      <c r="H74" s="2"/>
      <c r="J74" s="2"/>
    </row>
    <row r="75" spans="4:10" x14ac:dyDescent="0.25">
      <c r="D75" s="2"/>
      <c r="F75" s="2"/>
      <c r="H75" s="2"/>
      <c r="J75" s="2"/>
    </row>
    <row r="76" spans="4:10" x14ac:dyDescent="0.25">
      <c r="D76" s="2"/>
      <c r="F76" s="2"/>
      <c r="H76" s="2"/>
      <c r="J76" s="2"/>
    </row>
    <row r="77" spans="4:10" x14ac:dyDescent="0.25">
      <c r="D77" s="2"/>
      <c r="F77" s="2"/>
      <c r="H77" s="2"/>
      <c r="J77" s="2"/>
    </row>
    <row r="78" spans="4:10" x14ac:dyDescent="0.25">
      <c r="D78" s="2"/>
      <c r="F78" s="2"/>
      <c r="H78" s="2"/>
      <c r="J78" s="2"/>
    </row>
    <row r="79" spans="4:10" x14ac:dyDescent="0.25">
      <c r="D79" s="2"/>
      <c r="F79" s="2"/>
      <c r="H79" s="2"/>
      <c r="J79" s="2"/>
    </row>
    <row r="80" spans="4:10" x14ac:dyDescent="0.25">
      <c r="D80" s="2"/>
      <c r="F80" s="2"/>
      <c r="H80" s="2"/>
      <c r="J80" s="2"/>
    </row>
    <row r="81" spans="4:10" x14ac:dyDescent="0.25">
      <c r="D81" s="2"/>
      <c r="F81" s="2"/>
      <c r="H81" s="2"/>
      <c r="J81" s="2"/>
    </row>
    <row r="82" spans="4:10" x14ac:dyDescent="0.25">
      <c r="D82" s="2"/>
      <c r="F82" s="2"/>
      <c r="H82" s="2"/>
      <c r="J82" s="2"/>
    </row>
    <row r="83" spans="4:10" x14ac:dyDescent="0.25">
      <c r="D83" s="2"/>
      <c r="F83" s="2"/>
      <c r="H83" s="2"/>
      <c r="J83" s="2"/>
    </row>
    <row r="84" spans="4:10" x14ac:dyDescent="0.25">
      <c r="D84" s="2"/>
      <c r="F84" s="2"/>
      <c r="H84" s="2"/>
      <c r="J84" s="2"/>
    </row>
    <row r="85" spans="4:10" x14ac:dyDescent="0.25">
      <c r="D85" s="2"/>
      <c r="F85" s="2"/>
      <c r="H85" s="2"/>
      <c r="J85" s="2"/>
    </row>
    <row r="86" spans="4:10" x14ac:dyDescent="0.25">
      <c r="D86" s="2"/>
      <c r="F86" s="2"/>
      <c r="H86" s="2"/>
      <c r="J86" s="2"/>
    </row>
  </sheetData>
  <mergeCells count="13">
    <mergeCell ref="B14:B15"/>
    <mergeCell ref="C14:D14"/>
    <mergeCell ref="A14:A15"/>
    <mergeCell ref="A27:O27"/>
    <mergeCell ref="B22:B23"/>
    <mergeCell ref="E14:F14"/>
    <mergeCell ref="G14:H14"/>
    <mergeCell ref="B28:B29"/>
    <mergeCell ref="A31:A32"/>
    <mergeCell ref="C22:N22"/>
    <mergeCell ref="O22:O23"/>
    <mergeCell ref="O28:O29"/>
    <mergeCell ref="C28:N28"/>
  </mergeCells>
  <phoneticPr fontId="2" type="noConversion"/>
  <pageMargins left="0.59055118110236204" right="0.35433070866141703" top="0.27559055118110198" bottom="0.43307086614173201" header="0.23622047244094499" footer="0.35433070866141703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54"/>
  <sheetViews>
    <sheetView view="pageBreakPreview" topLeftCell="B26" zoomScaleNormal="100" zoomScaleSheetLayoutView="100" workbookViewId="0">
      <selection activeCell="H49" sqref="H49"/>
    </sheetView>
  </sheetViews>
  <sheetFormatPr defaultRowHeight="14.25" x14ac:dyDescent="0.2"/>
  <cols>
    <col min="1" max="1" width="9.28515625" style="5" customWidth="1"/>
    <col min="2" max="2" width="52.7109375" style="5" customWidth="1"/>
    <col min="3" max="3" width="20.7109375" style="5" customWidth="1"/>
    <col min="4" max="4" width="14.85546875" style="6" customWidth="1"/>
    <col min="5" max="5" width="16" style="5" customWidth="1"/>
    <col min="6" max="6" width="13.7109375" style="5" customWidth="1"/>
    <col min="7" max="7" width="16.140625" style="5" bestFit="1" customWidth="1"/>
    <col min="8" max="8" width="14.28515625" style="5" customWidth="1"/>
    <col min="9" max="9" width="13.5703125" style="5" customWidth="1"/>
    <col min="10" max="10" width="13.140625" style="5" customWidth="1"/>
    <col min="11" max="11" width="14.5703125" style="5" customWidth="1"/>
    <col min="12" max="12" width="15.28515625" style="5" customWidth="1"/>
    <col min="13" max="13" width="13.5703125" style="5" customWidth="1"/>
    <col min="14" max="14" width="13" style="5" customWidth="1"/>
    <col min="15" max="15" width="17.140625" style="5" customWidth="1"/>
    <col min="16" max="16" width="12.85546875" style="5" customWidth="1"/>
    <col min="17" max="16384" width="9.140625" style="5"/>
  </cols>
  <sheetData>
    <row r="1" spans="1:15" x14ac:dyDescent="0.2">
      <c r="B1" s="15"/>
      <c r="C1" s="15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x14ac:dyDescent="0.2">
      <c r="A2" s="15"/>
      <c r="B2" s="15"/>
      <c r="C2" s="15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">
      <c r="A3" s="15"/>
      <c r="B3" s="15"/>
      <c r="C3" s="15"/>
      <c r="D3" s="1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">
      <c r="A4" s="15"/>
      <c r="B4" s="15"/>
      <c r="C4" s="15"/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x14ac:dyDescent="0.2">
      <c r="A5" s="15"/>
      <c r="B5" s="15"/>
      <c r="C5" s="15"/>
      <c r="D5" s="1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x14ac:dyDescent="0.2">
      <c r="A6" s="15"/>
      <c r="B6" s="15"/>
      <c r="C6" s="15"/>
      <c r="D6" s="1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">
      <c r="A7" s="15"/>
      <c r="B7" s="15"/>
      <c r="C7" s="15"/>
      <c r="D7" s="1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2">
      <c r="A8" s="15"/>
      <c r="B8" s="15"/>
      <c r="C8" s="15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x14ac:dyDescent="0.2">
      <c r="A9" s="15"/>
      <c r="B9" s="15"/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x14ac:dyDescent="0.2">
      <c r="A10" s="15"/>
      <c r="B10" s="15"/>
      <c r="C10" s="15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s="1" customFormat="1" x14ac:dyDescent="0.2">
      <c r="A11" s="21"/>
      <c r="B11" s="17" t="s">
        <v>40</v>
      </c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s="1" customFormat="1" ht="15" thickBot="1" x14ac:dyDescent="0.25">
      <c r="A12" s="21"/>
      <c r="B12" s="21"/>
      <c r="C12" s="21"/>
      <c r="D12" s="19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20.25" customHeight="1" x14ac:dyDescent="0.25">
      <c r="A13" s="226" t="s">
        <v>4</v>
      </c>
      <c r="B13" s="235" t="s">
        <v>0</v>
      </c>
      <c r="C13" s="231" t="s">
        <v>56</v>
      </c>
      <c r="D13" s="232"/>
      <c r="E13" s="244" t="s">
        <v>58</v>
      </c>
      <c r="F13" s="245"/>
      <c r="G13" s="254" t="s">
        <v>67</v>
      </c>
      <c r="H13" s="255"/>
      <c r="I13" s="15"/>
      <c r="J13" s="15"/>
      <c r="K13" s="15"/>
      <c r="L13" s="15"/>
      <c r="M13" s="15"/>
      <c r="N13" s="15"/>
      <c r="O13" s="15"/>
    </row>
    <row r="14" spans="1:15" ht="15" customHeight="1" x14ac:dyDescent="0.2">
      <c r="A14" s="227"/>
      <c r="B14" s="236"/>
      <c r="C14" s="115" t="s">
        <v>36</v>
      </c>
      <c r="D14" s="166" t="s">
        <v>37</v>
      </c>
      <c r="E14" s="169" t="s">
        <v>36</v>
      </c>
      <c r="F14" s="116" t="s">
        <v>37</v>
      </c>
      <c r="G14" s="194"/>
      <c r="H14" s="195"/>
      <c r="I14" s="15"/>
      <c r="J14" s="15"/>
      <c r="K14" s="15"/>
      <c r="L14" s="15"/>
      <c r="M14" s="15"/>
      <c r="N14" s="15"/>
      <c r="O14" s="15"/>
    </row>
    <row r="15" spans="1:15" ht="19.5" customHeight="1" x14ac:dyDescent="0.25">
      <c r="A15" s="69" t="s">
        <v>3</v>
      </c>
      <c r="B15" s="121" t="s">
        <v>1</v>
      </c>
      <c r="C15" s="44">
        <f t="shared" ref="C15:H15" si="0">C16+C20</f>
        <v>1242093</v>
      </c>
      <c r="D15" s="167">
        <f t="shared" si="0"/>
        <v>5555.0530661900002</v>
      </c>
      <c r="E15" s="170">
        <f t="shared" si="0"/>
        <v>1843010</v>
      </c>
      <c r="F15" s="171">
        <f t="shared" si="0"/>
        <v>9256.4536410199998</v>
      </c>
      <c r="G15" s="200">
        <f t="shared" si="0"/>
        <v>2880309</v>
      </c>
      <c r="H15" s="171">
        <f t="shared" si="0"/>
        <v>15165.296512339999</v>
      </c>
      <c r="I15" s="15"/>
      <c r="J15" s="15"/>
      <c r="K15" s="15"/>
      <c r="L15" s="15"/>
      <c r="M15" s="15"/>
      <c r="N15" s="15"/>
      <c r="O15" s="15"/>
    </row>
    <row r="16" spans="1:15" ht="30.75" x14ac:dyDescent="0.25">
      <c r="A16" s="228"/>
      <c r="B16" s="40" t="s">
        <v>39</v>
      </c>
      <c r="C16" s="45">
        <f t="shared" ref="C16:H16" si="1">C18+C19</f>
        <v>211722</v>
      </c>
      <c r="D16" s="165">
        <f t="shared" si="1"/>
        <v>2993.0275786300003</v>
      </c>
      <c r="E16" s="172">
        <f t="shared" si="1"/>
        <v>62908</v>
      </c>
      <c r="F16" s="117">
        <f t="shared" si="1"/>
        <v>4677.7415611899996</v>
      </c>
      <c r="G16" s="201">
        <f t="shared" si="1"/>
        <v>97534</v>
      </c>
      <c r="H16" s="202">
        <f t="shared" si="1"/>
        <v>7430.7808889200005</v>
      </c>
      <c r="I16" s="15"/>
      <c r="J16" s="15"/>
      <c r="K16" s="15"/>
      <c r="L16" s="15"/>
      <c r="M16" s="15"/>
      <c r="N16" s="15"/>
      <c r="O16" s="15"/>
    </row>
    <row r="17" spans="1:17" ht="15.75" x14ac:dyDescent="0.25">
      <c r="A17" s="229"/>
      <c r="B17" s="40" t="s">
        <v>5</v>
      </c>
      <c r="C17" s="233"/>
      <c r="D17" s="234"/>
      <c r="E17" s="246"/>
      <c r="F17" s="247"/>
      <c r="G17" s="196"/>
      <c r="H17" s="198"/>
      <c r="I17" s="15"/>
      <c r="J17" s="15"/>
      <c r="K17" s="15"/>
      <c r="L17" s="15"/>
      <c r="M17" s="15"/>
      <c r="N17" s="15"/>
      <c r="O17" s="15"/>
    </row>
    <row r="18" spans="1:17" ht="15.75" x14ac:dyDescent="0.25">
      <c r="A18" s="229"/>
      <c r="B18" s="40" t="s">
        <v>6</v>
      </c>
      <c r="C18" s="51"/>
      <c r="D18" s="165"/>
      <c r="E18" s="173"/>
      <c r="F18" s="117"/>
      <c r="G18" s="196"/>
      <c r="H18" s="198"/>
      <c r="I18" s="15"/>
      <c r="J18" s="15"/>
      <c r="K18" s="15"/>
      <c r="L18" s="15"/>
      <c r="M18" s="15"/>
      <c r="N18" s="15"/>
      <c r="O18" s="15"/>
    </row>
    <row r="19" spans="1:17" ht="15.75" customHeight="1" x14ac:dyDescent="0.2">
      <c r="A19" s="229"/>
      <c r="B19" s="40" t="s">
        <v>7</v>
      </c>
      <c r="C19" s="47">
        <v>211722</v>
      </c>
      <c r="D19" s="67">
        <v>2993.0275786300003</v>
      </c>
      <c r="E19" s="174">
        <v>62908</v>
      </c>
      <c r="F19" s="119">
        <v>4677.7415611899996</v>
      </c>
      <c r="G19" s="196">
        <v>97534</v>
      </c>
      <c r="H19" s="198">
        <v>7430.7808889200005</v>
      </c>
      <c r="I19" s="15"/>
      <c r="J19" s="15"/>
      <c r="K19" s="15"/>
      <c r="L19" s="15"/>
      <c r="M19" s="15"/>
      <c r="N19" s="15"/>
      <c r="O19" s="15"/>
    </row>
    <row r="20" spans="1:17" ht="15.75" x14ac:dyDescent="0.25">
      <c r="A20" s="229"/>
      <c r="B20" s="40" t="s">
        <v>10</v>
      </c>
      <c r="C20" s="45">
        <f t="shared" ref="C20:H20" si="2">C22+C23</f>
        <v>1030371</v>
      </c>
      <c r="D20" s="165">
        <f t="shared" si="2"/>
        <v>2562.0254875599999</v>
      </c>
      <c r="E20" s="172">
        <f t="shared" si="2"/>
        <v>1780102</v>
      </c>
      <c r="F20" s="117">
        <f t="shared" si="2"/>
        <v>4578.7120798300002</v>
      </c>
      <c r="G20" s="201">
        <f t="shared" si="2"/>
        <v>2782775</v>
      </c>
      <c r="H20" s="202">
        <f t="shared" si="2"/>
        <v>7734.5156234199985</v>
      </c>
      <c r="I20" s="15"/>
      <c r="J20" s="15"/>
      <c r="K20" s="15"/>
      <c r="L20" s="15"/>
      <c r="M20" s="15"/>
      <c r="N20" s="15"/>
      <c r="O20" s="15"/>
    </row>
    <row r="21" spans="1:17" ht="15.75" x14ac:dyDescent="0.25">
      <c r="A21" s="229"/>
      <c r="B21" s="40" t="s">
        <v>5</v>
      </c>
      <c r="C21" s="233"/>
      <c r="D21" s="234"/>
      <c r="E21" s="246"/>
      <c r="F21" s="247"/>
      <c r="G21" s="196"/>
      <c r="H21" s="198"/>
      <c r="I21" s="15"/>
      <c r="J21" s="15"/>
      <c r="K21" s="15"/>
      <c r="L21" s="15"/>
      <c r="M21" s="15"/>
      <c r="N21" s="15"/>
      <c r="O21" s="15"/>
    </row>
    <row r="22" spans="1:17" ht="15.75" x14ac:dyDescent="0.25">
      <c r="A22" s="229"/>
      <c r="B22" s="40" t="s">
        <v>6</v>
      </c>
      <c r="C22" s="51"/>
      <c r="D22" s="165"/>
      <c r="E22" s="173"/>
      <c r="F22" s="117"/>
      <c r="G22" s="196"/>
      <c r="H22" s="198"/>
      <c r="I22" s="15"/>
      <c r="J22" s="15"/>
      <c r="K22" s="15"/>
      <c r="L22" s="15"/>
      <c r="M22" s="15"/>
      <c r="N22" s="15"/>
      <c r="O22" s="15"/>
    </row>
    <row r="23" spans="1:17" ht="15.75" customHeight="1" thickBot="1" x14ac:dyDescent="0.25">
      <c r="A23" s="230"/>
      <c r="B23" s="78" t="s">
        <v>7</v>
      </c>
      <c r="C23" s="118">
        <v>1030371</v>
      </c>
      <c r="D23" s="168">
        <v>2562.0254875599999</v>
      </c>
      <c r="E23" s="175">
        <v>1780102</v>
      </c>
      <c r="F23" s="120">
        <v>4578.7120798300002</v>
      </c>
      <c r="G23" s="197">
        <v>2782775</v>
      </c>
      <c r="H23" s="199">
        <v>7734.5156234199985</v>
      </c>
      <c r="I23" s="15"/>
      <c r="J23" s="15"/>
      <c r="K23" s="15"/>
      <c r="L23" s="15"/>
      <c r="M23" s="15"/>
      <c r="N23" s="15"/>
      <c r="O23" s="15"/>
    </row>
    <row r="24" spans="1:17" x14ac:dyDescent="0.2">
      <c r="A24" s="15"/>
      <c r="B24" s="15"/>
      <c r="C24" s="15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7" s="1" customFormat="1" x14ac:dyDescent="0.2">
      <c r="A25" s="21"/>
      <c r="B25" s="17" t="s">
        <v>76</v>
      </c>
      <c r="C25" s="18"/>
      <c r="D25" s="1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7" s="1" customFormat="1" ht="15" thickBot="1" x14ac:dyDescent="0.25">
      <c r="A26" s="21"/>
      <c r="B26" s="21"/>
      <c r="C26" s="21"/>
      <c r="D26" s="19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7" ht="20.25" customHeight="1" x14ac:dyDescent="0.25">
      <c r="A27" s="226" t="s">
        <v>4</v>
      </c>
      <c r="B27" s="243" t="s">
        <v>0</v>
      </c>
      <c r="C27" s="231" t="s">
        <v>72</v>
      </c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48" t="s">
        <v>1</v>
      </c>
    </row>
    <row r="28" spans="1:17" ht="15" x14ac:dyDescent="0.2">
      <c r="A28" s="227"/>
      <c r="B28" s="240"/>
      <c r="C28" s="42" t="s">
        <v>11</v>
      </c>
      <c r="D28" s="43" t="s">
        <v>24</v>
      </c>
      <c r="E28" s="42" t="s">
        <v>13</v>
      </c>
      <c r="F28" s="43" t="s">
        <v>14</v>
      </c>
      <c r="G28" s="42" t="s">
        <v>19</v>
      </c>
      <c r="H28" s="43" t="s">
        <v>25</v>
      </c>
      <c r="I28" s="42" t="s">
        <v>16</v>
      </c>
      <c r="J28" s="43" t="s">
        <v>26</v>
      </c>
      <c r="K28" s="42" t="s">
        <v>20</v>
      </c>
      <c r="L28" s="43" t="s">
        <v>21</v>
      </c>
      <c r="M28" s="42" t="s">
        <v>22</v>
      </c>
      <c r="N28" s="62" t="s">
        <v>23</v>
      </c>
      <c r="O28" s="249"/>
    </row>
    <row r="29" spans="1:17" ht="19.5" customHeight="1" x14ac:dyDescent="0.25">
      <c r="A29" s="69" t="s">
        <v>3</v>
      </c>
      <c r="B29" s="39" t="s">
        <v>33</v>
      </c>
      <c r="C29" s="44">
        <f>C30+C34</f>
        <v>272986</v>
      </c>
      <c r="D29" s="44">
        <f t="shared" ref="D29:N29" si="3">D30+D34</f>
        <v>262049</v>
      </c>
      <c r="E29" s="44">
        <f t="shared" si="3"/>
        <v>241919</v>
      </c>
      <c r="F29" s="44">
        <f t="shared" si="3"/>
        <v>302105</v>
      </c>
      <c r="G29" s="44">
        <f t="shared" si="3"/>
        <v>306207</v>
      </c>
      <c r="H29" s="44">
        <f t="shared" si="3"/>
        <v>327595</v>
      </c>
      <c r="I29" s="44">
        <f t="shared" si="3"/>
        <v>0</v>
      </c>
      <c r="J29" s="44">
        <f t="shared" si="3"/>
        <v>0</v>
      </c>
      <c r="K29" s="44">
        <f t="shared" si="3"/>
        <v>0</v>
      </c>
      <c r="L29" s="44">
        <f t="shared" si="3"/>
        <v>0</v>
      </c>
      <c r="M29" s="44">
        <f t="shared" si="3"/>
        <v>0</v>
      </c>
      <c r="N29" s="44">
        <f t="shared" si="3"/>
        <v>0</v>
      </c>
      <c r="O29" s="57">
        <f>SUM(C29:N29)</f>
        <v>1712861</v>
      </c>
      <c r="Q29" s="59"/>
    </row>
    <row r="30" spans="1:17" ht="30.75" x14ac:dyDescent="0.25">
      <c r="A30" s="228"/>
      <c r="B30" s="40" t="s">
        <v>39</v>
      </c>
      <c r="C30" s="45">
        <f>C32+C33</f>
        <v>8953</v>
      </c>
      <c r="D30" s="45">
        <f>D32+D33</f>
        <v>9130</v>
      </c>
      <c r="E30" s="45">
        <f t="shared" ref="E30:N30" si="4">E32+E33</f>
        <v>8784</v>
      </c>
      <c r="F30" s="45">
        <f t="shared" si="4"/>
        <v>10043</v>
      </c>
      <c r="G30" s="45">
        <f t="shared" si="4"/>
        <v>10104</v>
      </c>
      <c r="H30" s="45">
        <f t="shared" si="4"/>
        <v>10738</v>
      </c>
      <c r="I30" s="45">
        <f t="shared" si="4"/>
        <v>0</v>
      </c>
      <c r="J30" s="45">
        <f t="shared" si="4"/>
        <v>0</v>
      </c>
      <c r="K30" s="45">
        <f t="shared" si="4"/>
        <v>0</v>
      </c>
      <c r="L30" s="45">
        <f t="shared" si="4"/>
        <v>0</v>
      </c>
      <c r="M30" s="45">
        <f t="shared" si="4"/>
        <v>0</v>
      </c>
      <c r="N30" s="45">
        <f t="shared" si="4"/>
        <v>0</v>
      </c>
      <c r="O30" s="71">
        <f>SUM(C30:N30)</f>
        <v>57752</v>
      </c>
      <c r="Q30" s="59"/>
    </row>
    <row r="31" spans="1:17" ht="15.75" x14ac:dyDescent="0.25">
      <c r="A31" s="229"/>
      <c r="B31" s="40" t="s">
        <v>5</v>
      </c>
      <c r="C31" s="251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3"/>
      <c r="O31" s="71"/>
      <c r="Q31" s="59"/>
    </row>
    <row r="32" spans="1:17" ht="15.75" x14ac:dyDescent="0.25">
      <c r="A32" s="229"/>
      <c r="B32" s="40" t="s">
        <v>6</v>
      </c>
      <c r="C32" s="51"/>
      <c r="D32" s="51"/>
      <c r="E32" s="61"/>
      <c r="F32" s="51"/>
      <c r="G32" s="51"/>
      <c r="H32" s="51"/>
      <c r="I32" s="51"/>
      <c r="J32" s="51"/>
      <c r="K32" s="45"/>
      <c r="L32" s="45"/>
      <c r="M32" s="45"/>
      <c r="N32" s="63"/>
      <c r="O32" s="71"/>
      <c r="Q32" s="59"/>
    </row>
    <row r="33" spans="1:17" ht="15.75" customHeight="1" x14ac:dyDescent="0.2">
      <c r="A33" s="229"/>
      <c r="B33" s="40" t="s">
        <v>7</v>
      </c>
      <c r="C33" s="203">
        <v>8953</v>
      </c>
      <c r="D33" s="47">
        <v>9130</v>
      </c>
      <c r="E33" s="47">
        <v>8784</v>
      </c>
      <c r="F33" s="47">
        <v>10043</v>
      </c>
      <c r="G33" s="47">
        <v>10104</v>
      </c>
      <c r="H33" s="47">
        <v>10738</v>
      </c>
      <c r="I33" s="47"/>
      <c r="J33" s="47"/>
      <c r="K33" s="47"/>
      <c r="L33" s="47"/>
      <c r="M33" s="47"/>
      <c r="N33" s="64"/>
      <c r="O33" s="72">
        <f>SUM(C33:N33)</f>
        <v>57752</v>
      </c>
      <c r="Q33" s="59"/>
    </row>
    <row r="34" spans="1:17" ht="15.75" x14ac:dyDescent="0.25">
      <c r="A34" s="229"/>
      <c r="B34" s="40" t="s">
        <v>10</v>
      </c>
      <c r="C34" s="45">
        <f>C36+C37</f>
        <v>264033</v>
      </c>
      <c r="D34" s="45">
        <f t="shared" ref="D34:N34" si="5">D36+D37</f>
        <v>252919</v>
      </c>
      <c r="E34" s="45">
        <f t="shared" si="5"/>
        <v>233135</v>
      </c>
      <c r="F34" s="45">
        <f t="shared" si="5"/>
        <v>292062</v>
      </c>
      <c r="G34" s="45">
        <f t="shared" si="5"/>
        <v>296103</v>
      </c>
      <c r="H34" s="45">
        <f t="shared" si="5"/>
        <v>316857</v>
      </c>
      <c r="I34" s="45">
        <f t="shared" si="5"/>
        <v>0</v>
      </c>
      <c r="J34" s="45">
        <f t="shared" si="5"/>
        <v>0</v>
      </c>
      <c r="K34" s="45">
        <f t="shared" si="5"/>
        <v>0</v>
      </c>
      <c r="L34" s="45">
        <f t="shared" si="5"/>
        <v>0</v>
      </c>
      <c r="M34" s="45">
        <f t="shared" si="5"/>
        <v>0</v>
      </c>
      <c r="N34" s="45">
        <f t="shared" si="5"/>
        <v>0</v>
      </c>
      <c r="O34" s="71">
        <f>SUM(C34:N34)</f>
        <v>1655109</v>
      </c>
      <c r="Q34" s="59"/>
    </row>
    <row r="35" spans="1:17" ht="15.75" x14ac:dyDescent="0.25">
      <c r="A35" s="229"/>
      <c r="B35" s="40" t="s">
        <v>5</v>
      </c>
      <c r="C35" s="251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3"/>
      <c r="O35" s="71"/>
      <c r="Q35" s="59"/>
    </row>
    <row r="36" spans="1:17" ht="15.75" x14ac:dyDescent="0.25">
      <c r="A36" s="229"/>
      <c r="B36" s="40" t="s">
        <v>6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65"/>
      <c r="O36" s="71"/>
      <c r="Q36" s="59"/>
    </row>
    <row r="37" spans="1:17" ht="15.75" customHeight="1" x14ac:dyDescent="0.2">
      <c r="A37" s="227"/>
      <c r="B37" s="40" t="s">
        <v>7</v>
      </c>
      <c r="C37" s="47">
        <v>264033</v>
      </c>
      <c r="D37" s="47">
        <v>252919</v>
      </c>
      <c r="E37" s="47">
        <v>233135</v>
      </c>
      <c r="F37" s="47">
        <v>292062</v>
      </c>
      <c r="G37" s="47">
        <v>296103</v>
      </c>
      <c r="H37" s="47">
        <v>316857</v>
      </c>
      <c r="I37" s="47"/>
      <c r="J37" s="47"/>
      <c r="K37" s="47"/>
      <c r="L37" s="47"/>
      <c r="M37" s="47"/>
      <c r="N37" s="64"/>
      <c r="O37" s="72">
        <f>SUM(C37:N37)</f>
        <v>1655109</v>
      </c>
      <c r="Q37" s="59"/>
    </row>
    <row r="38" spans="1:17" ht="15" x14ac:dyDescent="0.2">
      <c r="A38" s="73"/>
      <c r="B38" s="41"/>
      <c r="C38" s="22"/>
      <c r="D38" s="23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74"/>
    </row>
    <row r="39" spans="1:17" ht="20.25" customHeight="1" x14ac:dyDescent="0.25">
      <c r="A39" s="228" t="s">
        <v>4</v>
      </c>
      <c r="B39" s="240" t="s">
        <v>0</v>
      </c>
      <c r="C39" s="241" t="s">
        <v>73</v>
      </c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50" t="s">
        <v>1</v>
      </c>
      <c r="P39" s="15"/>
    </row>
    <row r="40" spans="1:17" ht="15" x14ac:dyDescent="0.2">
      <c r="A40" s="227"/>
      <c r="B40" s="240"/>
      <c r="C40" s="42" t="s">
        <v>11</v>
      </c>
      <c r="D40" s="43" t="s">
        <v>24</v>
      </c>
      <c r="E40" s="42" t="s">
        <v>13</v>
      </c>
      <c r="F40" s="43" t="s">
        <v>14</v>
      </c>
      <c r="G40" s="42" t="s">
        <v>19</v>
      </c>
      <c r="H40" s="43" t="s">
        <v>25</v>
      </c>
      <c r="I40" s="42" t="s">
        <v>16</v>
      </c>
      <c r="J40" s="43" t="s">
        <v>26</v>
      </c>
      <c r="K40" s="42" t="s">
        <v>20</v>
      </c>
      <c r="L40" s="43" t="s">
        <v>21</v>
      </c>
      <c r="M40" s="42" t="s">
        <v>22</v>
      </c>
      <c r="N40" s="62" t="s">
        <v>23</v>
      </c>
      <c r="O40" s="249"/>
    </row>
    <row r="41" spans="1:17" ht="18.75" customHeight="1" x14ac:dyDescent="0.25">
      <c r="A41" s="70" t="s">
        <v>3</v>
      </c>
      <c r="B41" s="39" t="s">
        <v>32</v>
      </c>
      <c r="C41" s="50">
        <f>C42+C46</f>
        <v>1503.91895929</v>
      </c>
      <c r="D41" s="50">
        <f t="shared" ref="D41:N41" si="6">D42+D46</f>
        <v>1527.5707263100001</v>
      </c>
      <c r="E41" s="50">
        <f t="shared" si="6"/>
        <v>1469.6968882600004</v>
      </c>
      <c r="F41" s="50">
        <f t="shared" si="6"/>
        <v>1712.8969977500001</v>
      </c>
      <c r="G41" s="50">
        <f t="shared" si="6"/>
        <v>1692.4142486000001</v>
      </c>
      <c r="H41" s="50">
        <f t="shared" si="6"/>
        <v>1707.0749697399999</v>
      </c>
      <c r="I41" s="50">
        <f t="shared" si="6"/>
        <v>0</v>
      </c>
      <c r="J41" s="50">
        <f t="shared" si="6"/>
        <v>0</v>
      </c>
      <c r="K41" s="50">
        <f t="shared" si="6"/>
        <v>0</v>
      </c>
      <c r="L41" s="50">
        <f t="shared" si="6"/>
        <v>0</v>
      </c>
      <c r="M41" s="50">
        <f t="shared" si="6"/>
        <v>0</v>
      </c>
      <c r="N41" s="50">
        <f t="shared" si="6"/>
        <v>0</v>
      </c>
      <c r="O41" s="75">
        <f>SUM(C41:N41)</f>
        <v>9613.5727899500016</v>
      </c>
      <c r="Q41" s="60"/>
    </row>
    <row r="42" spans="1:17" ht="30.75" x14ac:dyDescent="0.25">
      <c r="A42" s="229"/>
      <c r="B42" s="40" t="s">
        <v>39</v>
      </c>
      <c r="C42" s="46">
        <f>C44+C45</f>
        <v>734.47462941000003</v>
      </c>
      <c r="D42" s="46">
        <f t="shared" ref="D42:N42" si="7">D44+D45</f>
        <v>730.07057400000008</v>
      </c>
      <c r="E42" s="46">
        <f t="shared" si="7"/>
        <v>732.36425200000008</v>
      </c>
      <c r="F42" s="46">
        <f t="shared" si="7"/>
        <v>857.22481696</v>
      </c>
      <c r="G42" s="46">
        <f t="shared" si="7"/>
        <v>832.28949878000003</v>
      </c>
      <c r="H42" s="46">
        <f t="shared" si="7"/>
        <v>846.11014639999985</v>
      </c>
      <c r="I42" s="46">
        <f t="shared" si="7"/>
        <v>0</v>
      </c>
      <c r="J42" s="46">
        <f t="shared" si="7"/>
        <v>0</v>
      </c>
      <c r="K42" s="46">
        <f t="shared" si="7"/>
        <v>0</v>
      </c>
      <c r="L42" s="46">
        <f t="shared" si="7"/>
        <v>0</v>
      </c>
      <c r="M42" s="46">
        <f t="shared" si="7"/>
        <v>0</v>
      </c>
      <c r="N42" s="46">
        <f t="shared" si="7"/>
        <v>0</v>
      </c>
      <c r="O42" s="76">
        <f t="shared" ref="O42:O49" si="8">SUM(C42:N42)</f>
        <v>4732.5339175499994</v>
      </c>
      <c r="Q42" s="60"/>
    </row>
    <row r="43" spans="1:17" ht="15.75" x14ac:dyDescent="0.25">
      <c r="A43" s="229"/>
      <c r="B43" s="40" t="s">
        <v>5</v>
      </c>
      <c r="C43" s="237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9"/>
      <c r="O43" s="76"/>
      <c r="Q43" s="60"/>
    </row>
    <row r="44" spans="1:17" ht="15.75" x14ac:dyDescent="0.25">
      <c r="A44" s="229"/>
      <c r="B44" s="40" t="s">
        <v>6</v>
      </c>
      <c r="C44" s="52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/>
      <c r="N44" s="66"/>
      <c r="O44" s="76"/>
      <c r="Q44" s="60"/>
    </row>
    <row r="45" spans="1:17" ht="15" customHeight="1" x14ac:dyDescent="0.2">
      <c r="A45" s="229"/>
      <c r="B45" s="40" t="s">
        <v>7</v>
      </c>
      <c r="C45" s="48">
        <v>734.47462941000003</v>
      </c>
      <c r="D45" s="48">
        <v>730.07057400000008</v>
      </c>
      <c r="E45" s="53">
        <v>732.36425200000008</v>
      </c>
      <c r="F45" s="48">
        <v>857.22481696</v>
      </c>
      <c r="G45" s="48">
        <v>832.28949878000003</v>
      </c>
      <c r="H45" s="48">
        <v>846.11014639999985</v>
      </c>
      <c r="I45" s="48"/>
      <c r="J45" s="48"/>
      <c r="K45" s="53"/>
      <c r="L45" s="53"/>
      <c r="M45" s="53"/>
      <c r="N45" s="67"/>
      <c r="O45" s="77">
        <f t="shared" si="8"/>
        <v>4732.5339175499994</v>
      </c>
      <c r="Q45" s="60"/>
    </row>
    <row r="46" spans="1:17" ht="15.75" x14ac:dyDescent="0.25">
      <c r="A46" s="229"/>
      <c r="B46" s="40" t="s">
        <v>10</v>
      </c>
      <c r="C46" s="46">
        <f>C48+C49</f>
        <v>769.44432987999994</v>
      </c>
      <c r="D46" s="46">
        <f t="shared" ref="D46:N46" si="9">D48+D49</f>
        <v>797.50015230999998</v>
      </c>
      <c r="E46" s="46">
        <f t="shared" si="9"/>
        <v>737.3326362600003</v>
      </c>
      <c r="F46" s="46">
        <f t="shared" si="9"/>
        <v>855.67218079000008</v>
      </c>
      <c r="G46" s="46">
        <f t="shared" si="9"/>
        <v>860.12474982000003</v>
      </c>
      <c r="H46" s="46">
        <f t="shared" si="9"/>
        <v>860.96482334000007</v>
      </c>
      <c r="I46" s="46">
        <f t="shared" si="9"/>
        <v>0</v>
      </c>
      <c r="J46" s="46">
        <f t="shared" si="9"/>
        <v>0</v>
      </c>
      <c r="K46" s="46">
        <f t="shared" si="9"/>
        <v>0</v>
      </c>
      <c r="L46" s="46">
        <f t="shared" si="9"/>
        <v>0</v>
      </c>
      <c r="M46" s="46">
        <f t="shared" si="9"/>
        <v>0</v>
      </c>
      <c r="N46" s="46">
        <f t="shared" si="9"/>
        <v>0</v>
      </c>
      <c r="O46" s="76">
        <f>SUM(C46:N46)</f>
        <v>4881.0388724000004</v>
      </c>
      <c r="Q46" s="60"/>
    </row>
    <row r="47" spans="1:17" ht="15.75" x14ac:dyDescent="0.25">
      <c r="A47" s="229"/>
      <c r="B47" s="40" t="s">
        <v>5</v>
      </c>
      <c r="C47" s="237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9"/>
      <c r="O47" s="76">
        <f t="shared" si="8"/>
        <v>0</v>
      </c>
      <c r="Q47" s="60"/>
    </row>
    <row r="48" spans="1:17" ht="15.75" x14ac:dyDescent="0.25">
      <c r="A48" s="229"/>
      <c r="B48" s="40" t="s">
        <v>6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68"/>
      <c r="O48" s="76">
        <f t="shared" si="8"/>
        <v>0</v>
      </c>
      <c r="Q48" s="60"/>
    </row>
    <row r="49" spans="1:17" ht="15.75" customHeight="1" thickBot="1" x14ac:dyDescent="0.25">
      <c r="A49" s="230"/>
      <c r="B49" s="78" t="s">
        <v>7</v>
      </c>
      <c r="C49" s="79">
        <v>769.44432987999994</v>
      </c>
      <c r="D49" s="79">
        <v>797.50015230999998</v>
      </c>
      <c r="E49" s="79">
        <v>737.3326362600003</v>
      </c>
      <c r="F49" s="79">
        <v>855.67218079000008</v>
      </c>
      <c r="G49" s="79">
        <v>860.12474982000003</v>
      </c>
      <c r="H49" s="79">
        <v>860.96482334000007</v>
      </c>
      <c r="I49" s="79"/>
      <c r="J49" s="79"/>
      <c r="K49" s="79"/>
      <c r="L49" s="79"/>
      <c r="M49" s="79"/>
      <c r="N49" s="92"/>
      <c r="O49" s="80">
        <f t="shared" si="8"/>
        <v>4881.0388724000004</v>
      </c>
      <c r="Q49" s="60"/>
    </row>
    <row r="50" spans="1:17" x14ac:dyDescent="0.2">
      <c r="B50" s="15"/>
      <c r="C50" s="15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Q50" s="60"/>
    </row>
    <row r="51" spans="1:17" ht="15.75" x14ac:dyDescent="0.25">
      <c r="A51" s="163" t="s">
        <v>27</v>
      </c>
      <c r="B51" s="163"/>
      <c r="C51" s="163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7" ht="15.75" x14ac:dyDescent="0.25">
      <c r="A52" s="163" t="s">
        <v>28</v>
      </c>
      <c r="B52" s="163"/>
      <c r="C52" s="163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7" ht="15.75" x14ac:dyDescent="0.25">
      <c r="A53" s="163" t="s">
        <v>59</v>
      </c>
      <c r="B53" s="163"/>
      <c r="C53" s="163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7" ht="15.75" x14ac:dyDescent="0.25">
      <c r="A54" s="162" t="s">
        <v>60</v>
      </c>
      <c r="B54" s="162"/>
      <c r="C54" s="162"/>
    </row>
  </sheetData>
  <mergeCells count="24">
    <mergeCell ref="E13:F13"/>
    <mergeCell ref="E17:F17"/>
    <mergeCell ref="E21:F21"/>
    <mergeCell ref="O27:O28"/>
    <mergeCell ref="O39:O40"/>
    <mergeCell ref="C31:N31"/>
    <mergeCell ref="C35:N35"/>
    <mergeCell ref="C21:D21"/>
    <mergeCell ref="G13:H13"/>
    <mergeCell ref="B27:B28"/>
    <mergeCell ref="C27:N27"/>
    <mergeCell ref="A27:A28"/>
    <mergeCell ref="A39:A40"/>
    <mergeCell ref="A30:A37"/>
    <mergeCell ref="C43:N43"/>
    <mergeCell ref="C47:N47"/>
    <mergeCell ref="A42:A49"/>
    <mergeCell ref="B39:B40"/>
    <mergeCell ref="C39:N39"/>
    <mergeCell ref="A13:A14"/>
    <mergeCell ref="A16:A23"/>
    <mergeCell ref="C13:D13"/>
    <mergeCell ref="C17:D17"/>
    <mergeCell ref="B13:B14"/>
  </mergeCells>
  <phoneticPr fontId="2" type="noConversion"/>
  <pageMargins left="0.59055118110236204" right="0.35433070866141703" top="0.27559055118110198" bottom="0.43307086614173201" header="0.23622047244094499" footer="0.35433070866141703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="90" zoomScaleNormal="100" zoomScaleSheetLayoutView="90" workbookViewId="0">
      <selection activeCell="D26" sqref="D26:D27"/>
    </sheetView>
  </sheetViews>
  <sheetFormatPr defaultRowHeight="12.75" x14ac:dyDescent="0.2"/>
  <cols>
    <col min="1" max="1" width="10.85546875" customWidth="1"/>
    <col min="2" max="2" width="59.85546875" customWidth="1"/>
    <col min="3" max="3" width="14.42578125" customWidth="1"/>
    <col min="4" max="4" width="15.140625" customWidth="1"/>
    <col min="5" max="5" width="15.7109375" customWidth="1"/>
    <col min="6" max="6" width="16" customWidth="1"/>
  </cols>
  <sheetData>
    <row r="1" spans="1:6" x14ac:dyDescent="0.2">
      <c r="A1" s="127"/>
      <c r="B1" s="127"/>
      <c r="C1" s="127"/>
      <c r="D1" s="127"/>
      <c r="E1" s="127"/>
      <c r="F1" s="127"/>
    </row>
    <row r="2" spans="1:6" x14ac:dyDescent="0.2">
      <c r="A2" s="127"/>
      <c r="B2" s="127"/>
      <c r="C2" s="127"/>
      <c r="D2" s="127"/>
      <c r="E2" s="127"/>
      <c r="F2" s="127"/>
    </row>
    <row r="3" spans="1:6" x14ac:dyDescent="0.2">
      <c r="A3" s="127"/>
      <c r="B3" s="127"/>
      <c r="C3" s="127"/>
      <c r="D3" s="127"/>
      <c r="E3" s="127"/>
      <c r="F3" s="127"/>
    </row>
    <row r="4" spans="1:6" x14ac:dyDescent="0.2">
      <c r="A4" s="127"/>
      <c r="B4" s="127"/>
      <c r="C4" s="127"/>
      <c r="D4" s="127"/>
      <c r="E4" s="127"/>
      <c r="F4" s="127"/>
    </row>
    <row r="5" spans="1:6" x14ac:dyDescent="0.2">
      <c r="A5" s="127"/>
      <c r="B5" s="127"/>
      <c r="C5" s="127"/>
      <c r="D5" s="127"/>
      <c r="E5" s="127"/>
      <c r="F5" s="127"/>
    </row>
    <row r="6" spans="1:6" x14ac:dyDescent="0.2">
      <c r="A6" s="127"/>
      <c r="B6" s="127"/>
      <c r="C6" s="127"/>
      <c r="D6" s="127"/>
      <c r="E6" s="127"/>
      <c r="F6" s="127"/>
    </row>
    <row r="7" spans="1:6" x14ac:dyDescent="0.2">
      <c r="A7" s="127"/>
      <c r="B7" s="127"/>
      <c r="C7" s="127"/>
      <c r="D7" s="127"/>
      <c r="E7" s="127"/>
      <c r="F7" s="127"/>
    </row>
    <row r="8" spans="1:6" x14ac:dyDescent="0.2">
      <c r="A8" s="127"/>
      <c r="B8" s="127"/>
      <c r="C8" s="127"/>
      <c r="D8" s="127"/>
      <c r="E8" s="127"/>
      <c r="F8" s="127"/>
    </row>
    <row r="9" spans="1:6" x14ac:dyDescent="0.2">
      <c r="A9" s="127"/>
      <c r="B9" s="127"/>
      <c r="C9" s="127"/>
      <c r="D9" s="127"/>
      <c r="E9" s="127"/>
      <c r="F9" s="127"/>
    </row>
    <row r="10" spans="1:6" x14ac:dyDescent="0.2">
      <c r="A10" s="127"/>
      <c r="B10" s="127"/>
      <c r="C10" s="127"/>
      <c r="D10" s="127"/>
      <c r="E10" s="127"/>
      <c r="F10" s="127"/>
    </row>
    <row r="11" spans="1:6" x14ac:dyDescent="0.2">
      <c r="A11" s="127"/>
      <c r="B11" s="127"/>
      <c r="C11" s="127"/>
      <c r="D11" s="127"/>
      <c r="E11" s="127"/>
      <c r="F11" s="127"/>
    </row>
    <row r="12" spans="1:6" ht="14.25" x14ac:dyDescent="0.2">
      <c r="A12" s="127"/>
      <c r="B12" s="153" t="s">
        <v>51</v>
      </c>
      <c r="C12" s="127"/>
      <c r="D12" s="127"/>
      <c r="E12" s="127"/>
      <c r="F12" s="127"/>
    </row>
    <row r="13" spans="1:6" ht="13.5" thickBot="1" x14ac:dyDescent="0.25">
      <c r="A13" s="127"/>
      <c r="C13" s="127"/>
      <c r="D13" s="127"/>
      <c r="E13" s="127"/>
      <c r="F13" s="127"/>
    </row>
    <row r="14" spans="1:6" ht="14.25" customHeight="1" x14ac:dyDescent="0.25">
      <c r="A14" s="122" t="s">
        <v>50</v>
      </c>
      <c r="B14" s="160" t="s">
        <v>49</v>
      </c>
      <c r="C14" s="159" t="s">
        <v>53</v>
      </c>
      <c r="D14" s="159" t="s">
        <v>68</v>
      </c>
      <c r="E14" s="159">
        <v>2019</v>
      </c>
      <c r="F14" s="127"/>
    </row>
    <row r="15" spans="1:6" ht="16.5" customHeight="1" x14ac:dyDescent="0.25">
      <c r="A15" s="123"/>
      <c r="B15" s="158"/>
      <c r="C15" s="157">
        <v>744</v>
      </c>
      <c r="D15" s="157">
        <f>D17+D18</f>
        <v>1265</v>
      </c>
      <c r="E15" s="157">
        <f>E17+E18</f>
        <v>1442</v>
      </c>
      <c r="F15" s="127"/>
    </row>
    <row r="16" spans="1:6" ht="17.25" customHeight="1" x14ac:dyDescent="0.25">
      <c r="A16" s="144" t="s">
        <v>3</v>
      </c>
      <c r="B16" s="143" t="s">
        <v>44</v>
      </c>
      <c r="C16" s="156"/>
      <c r="D16" s="156"/>
      <c r="E16" s="156"/>
      <c r="F16" s="127"/>
    </row>
    <row r="17" spans="1:6" ht="18" customHeight="1" x14ac:dyDescent="0.2">
      <c r="A17" s="261"/>
      <c r="B17" s="143" t="s">
        <v>43</v>
      </c>
      <c r="C17" s="155">
        <v>459</v>
      </c>
      <c r="D17" s="155">
        <v>668</v>
      </c>
      <c r="E17" s="155">
        <v>704</v>
      </c>
      <c r="F17" s="127"/>
    </row>
    <row r="18" spans="1:6" ht="17.25" customHeight="1" x14ac:dyDescent="0.2">
      <c r="A18" s="262"/>
      <c r="B18" s="143" t="s">
        <v>42</v>
      </c>
      <c r="C18" s="155">
        <v>285</v>
      </c>
      <c r="D18" s="192">
        <v>597</v>
      </c>
      <c r="E18" s="192">
        <v>738</v>
      </c>
      <c r="F18" s="127"/>
    </row>
    <row r="19" spans="1:6" ht="16.5" thickBot="1" x14ac:dyDescent="0.3">
      <c r="A19" s="263"/>
      <c r="B19" s="139"/>
      <c r="C19" s="154"/>
      <c r="D19" s="154"/>
      <c r="E19" s="154"/>
      <c r="F19" s="127"/>
    </row>
    <row r="20" spans="1:6" ht="14.25" x14ac:dyDescent="0.2">
      <c r="A20" s="135"/>
      <c r="B20" s="134"/>
      <c r="C20" s="133"/>
      <c r="D20" s="134"/>
      <c r="E20" s="127"/>
      <c r="F20" s="134"/>
    </row>
    <row r="21" spans="1:6" ht="14.25" x14ac:dyDescent="0.2">
      <c r="A21" s="150"/>
      <c r="B21" s="153" t="s">
        <v>74</v>
      </c>
      <c r="C21" s="152"/>
      <c r="D21" s="127"/>
      <c r="E21" s="127"/>
      <c r="F21" s="127"/>
    </row>
    <row r="22" spans="1:6" ht="16.5" thickBot="1" x14ac:dyDescent="0.3">
      <c r="A22" s="150"/>
      <c r="B22" s="151"/>
      <c r="C22" s="150"/>
      <c r="D22" s="127"/>
      <c r="E22" s="127"/>
      <c r="F22" s="127"/>
    </row>
    <row r="23" spans="1:6" ht="14.25" x14ac:dyDescent="0.2">
      <c r="A23" s="226" t="s">
        <v>50</v>
      </c>
      <c r="B23" s="259" t="s">
        <v>49</v>
      </c>
      <c r="C23" s="149" t="s">
        <v>48</v>
      </c>
      <c r="D23" s="149" t="s">
        <v>47</v>
      </c>
      <c r="E23" s="148" t="s">
        <v>46</v>
      </c>
      <c r="F23" s="147" t="s">
        <v>45</v>
      </c>
    </row>
    <row r="24" spans="1:6" ht="15.75" x14ac:dyDescent="0.25">
      <c r="A24" s="227"/>
      <c r="B24" s="260"/>
      <c r="C24" s="146">
        <f>C26+C27</f>
        <v>1455</v>
      </c>
      <c r="D24" s="146">
        <f>SUM(D26:D27)</f>
        <v>1497</v>
      </c>
      <c r="E24" s="146">
        <f>SUM(E26:E27)</f>
        <v>0</v>
      </c>
      <c r="F24" s="145">
        <f>F26+F27</f>
        <v>0</v>
      </c>
    </row>
    <row r="25" spans="1:6" ht="14.25" x14ac:dyDescent="0.2">
      <c r="A25" s="144" t="s">
        <v>3</v>
      </c>
      <c r="B25" s="143" t="s">
        <v>44</v>
      </c>
      <c r="C25" s="256"/>
      <c r="D25" s="257"/>
      <c r="E25" s="257"/>
      <c r="F25" s="258"/>
    </row>
    <row r="26" spans="1:6" ht="14.25" x14ac:dyDescent="0.2">
      <c r="A26" s="261"/>
      <c r="B26" s="143" t="s">
        <v>43</v>
      </c>
      <c r="C26" s="142">
        <v>707</v>
      </c>
      <c r="D26" s="142">
        <v>728</v>
      </c>
      <c r="E26" s="141"/>
      <c r="F26" s="140"/>
    </row>
    <row r="27" spans="1:6" ht="14.25" x14ac:dyDescent="0.2">
      <c r="A27" s="262"/>
      <c r="B27" s="143" t="s">
        <v>42</v>
      </c>
      <c r="C27" s="142">
        <v>748</v>
      </c>
      <c r="D27" s="142">
        <v>769</v>
      </c>
      <c r="E27" s="141"/>
      <c r="F27" s="140"/>
    </row>
    <row r="28" spans="1:6" ht="12.75" customHeight="1" thickBot="1" x14ac:dyDescent="0.25">
      <c r="A28" s="263"/>
      <c r="B28" s="139"/>
      <c r="C28" s="138"/>
      <c r="D28" s="138"/>
      <c r="E28" s="137"/>
      <c r="F28" s="136"/>
    </row>
    <row r="29" spans="1:6" ht="12.75" customHeight="1" x14ac:dyDescent="0.2">
      <c r="A29" s="135"/>
      <c r="B29" s="134"/>
      <c r="C29" s="133"/>
      <c r="D29" s="133"/>
      <c r="E29" s="132"/>
      <c r="F29" s="132"/>
    </row>
    <row r="30" spans="1:6" ht="12" customHeight="1" x14ac:dyDescent="0.2">
      <c r="A30" s="131" t="s">
        <v>27</v>
      </c>
      <c r="B30" s="131"/>
      <c r="C30" s="127"/>
      <c r="D30" s="127"/>
      <c r="E30" s="127"/>
      <c r="F30" s="127"/>
    </row>
    <row r="31" spans="1:6" ht="15" customHeight="1" x14ac:dyDescent="0.2">
      <c r="A31" s="131" t="s">
        <v>28</v>
      </c>
      <c r="B31" s="131"/>
      <c r="C31" s="127"/>
      <c r="D31" s="127"/>
      <c r="E31" s="127"/>
      <c r="F31" s="127"/>
    </row>
    <row r="32" spans="1:6" ht="15.75" customHeight="1" x14ac:dyDescent="0.2">
      <c r="A32" s="161" t="s">
        <v>54</v>
      </c>
      <c r="B32" s="130"/>
      <c r="C32" s="127"/>
      <c r="D32" s="127"/>
      <c r="E32" s="127"/>
      <c r="F32" s="127"/>
    </row>
    <row r="33" spans="1:4" ht="18.75" customHeight="1" x14ac:dyDescent="0.2">
      <c r="A33" s="193" t="s">
        <v>69</v>
      </c>
      <c r="B33" s="129"/>
      <c r="C33" s="128"/>
      <c r="D33" s="127"/>
    </row>
    <row r="34" spans="1:4" x14ac:dyDescent="0.2">
      <c r="A34" s="125"/>
      <c r="B34" s="126"/>
      <c r="C34" s="124"/>
    </row>
    <row r="35" spans="1:4" x14ac:dyDescent="0.2">
      <c r="B35" s="126"/>
      <c r="C35" s="125"/>
    </row>
    <row r="37" spans="1:4" x14ac:dyDescent="0.2">
      <c r="B37" s="124"/>
      <c r="C37" s="125"/>
    </row>
    <row r="38" spans="1:4" x14ac:dyDescent="0.2">
      <c r="B38" s="126"/>
      <c r="C38" s="125"/>
    </row>
    <row r="39" spans="1:4" x14ac:dyDescent="0.2">
      <c r="B39" s="125"/>
      <c r="C39" s="124"/>
    </row>
  </sheetData>
  <mergeCells count="5">
    <mergeCell ref="C25:F25"/>
    <mergeCell ref="A23:A24"/>
    <mergeCell ref="B23:B24"/>
    <mergeCell ref="A26:A28"/>
    <mergeCell ref="A17:A19"/>
  </mergeCells>
  <pageMargins left="0.7" right="0.7" top="0.75" bottom="0.75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B18" sqref="B18"/>
    </sheetView>
  </sheetViews>
  <sheetFormatPr defaultRowHeight="12.75" x14ac:dyDescent="0.2"/>
  <cols>
    <col min="1" max="1" width="48.7109375" customWidth="1"/>
    <col min="2" max="2" width="37.7109375" customWidth="1"/>
    <col min="3" max="3" width="14.42578125" customWidth="1"/>
    <col min="4" max="4" width="15.140625" customWidth="1"/>
    <col min="5" max="5" width="15.7109375" customWidth="1"/>
    <col min="6" max="6" width="20.140625" customWidth="1"/>
  </cols>
  <sheetData>
    <row r="1" spans="1:6" x14ac:dyDescent="0.2">
      <c r="A1" s="127"/>
      <c r="B1" s="127"/>
      <c r="C1" s="127"/>
      <c r="D1" s="127"/>
      <c r="E1" s="127"/>
      <c r="F1" s="127"/>
    </row>
    <row r="2" spans="1:6" x14ac:dyDescent="0.2">
      <c r="A2" s="127"/>
      <c r="B2" s="127"/>
      <c r="C2" s="127"/>
      <c r="D2" s="127"/>
      <c r="E2" s="127"/>
      <c r="F2" s="127"/>
    </row>
    <row r="3" spans="1:6" x14ac:dyDescent="0.2">
      <c r="A3" s="127"/>
      <c r="B3" s="127"/>
      <c r="C3" s="127"/>
      <c r="D3" s="127"/>
      <c r="E3" s="127"/>
      <c r="F3" s="127"/>
    </row>
    <row r="4" spans="1:6" x14ac:dyDescent="0.2">
      <c r="A4" s="127"/>
      <c r="B4" s="127"/>
      <c r="C4" s="127"/>
      <c r="D4" s="127"/>
      <c r="E4" s="127"/>
      <c r="F4" s="127"/>
    </row>
    <row r="5" spans="1:6" x14ac:dyDescent="0.2">
      <c r="A5" s="127"/>
      <c r="B5" s="127"/>
      <c r="C5" s="127"/>
      <c r="D5" s="127"/>
      <c r="E5" s="127"/>
      <c r="F5" s="127"/>
    </row>
    <row r="6" spans="1:6" x14ac:dyDescent="0.2">
      <c r="A6" s="127"/>
      <c r="B6" s="127"/>
      <c r="C6" s="127"/>
      <c r="D6" s="127"/>
      <c r="E6" s="127"/>
      <c r="F6" s="127"/>
    </row>
    <row r="7" spans="1:6" x14ac:dyDescent="0.2">
      <c r="A7" s="127"/>
      <c r="B7" s="127"/>
      <c r="C7" s="127"/>
      <c r="D7" s="127"/>
      <c r="E7" s="127"/>
      <c r="F7" s="127"/>
    </row>
    <row r="8" spans="1:6" x14ac:dyDescent="0.2">
      <c r="A8" s="127"/>
      <c r="B8" s="127"/>
      <c r="C8" s="127"/>
      <c r="D8" s="127"/>
      <c r="E8" s="127"/>
      <c r="F8" s="127"/>
    </row>
    <row r="9" spans="1:6" x14ac:dyDescent="0.2">
      <c r="A9" s="127"/>
      <c r="B9" s="127"/>
      <c r="C9" s="127"/>
      <c r="D9" s="127"/>
      <c r="E9" s="127"/>
      <c r="F9" s="127"/>
    </row>
    <row r="10" spans="1:6" x14ac:dyDescent="0.2">
      <c r="A10" s="127"/>
      <c r="B10" s="127"/>
      <c r="C10" s="127"/>
      <c r="D10" s="127"/>
      <c r="E10" s="127"/>
      <c r="F10" s="127"/>
    </row>
    <row r="11" spans="1:6" x14ac:dyDescent="0.2">
      <c r="A11" s="127"/>
      <c r="B11" s="127"/>
      <c r="C11" s="127"/>
      <c r="D11" s="127"/>
      <c r="E11" s="127"/>
      <c r="F11" s="127"/>
    </row>
    <row r="12" spans="1:6" ht="14.25" x14ac:dyDescent="0.2">
      <c r="A12" s="178" t="s">
        <v>70</v>
      </c>
      <c r="B12" s="179"/>
      <c r="C12" s="179"/>
      <c r="D12" s="127"/>
      <c r="E12" s="127"/>
      <c r="F12" s="127"/>
    </row>
    <row r="13" spans="1:6" x14ac:dyDescent="0.2">
      <c r="A13" s="127"/>
      <c r="C13" s="127"/>
      <c r="D13" s="127"/>
      <c r="E13" s="127"/>
      <c r="F13" s="127"/>
    </row>
    <row r="14" spans="1:6" ht="14.25" customHeight="1" thickBot="1" x14ac:dyDescent="0.25">
      <c r="A14" s="179"/>
      <c r="B14" s="179"/>
      <c r="C14" s="179"/>
      <c r="D14" s="179"/>
      <c r="E14" s="179"/>
      <c r="F14" s="179"/>
    </row>
    <row r="15" spans="1:6" ht="16.5" customHeight="1" thickBot="1" x14ac:dyDescent="0.25">
      <c r="A15" s="264" t="s">
        <v>0</v>
      </c>
      <c r="B15" s="265" t="s">
        <v>61</v>
      </c>
      <c r="C15" s="266"/>
      <c r="D15" s="266"/>
      <c r="E15" s="266"/>
      <c r="F15" s="267"/>
    </row>
    <row r="16" spans="1:6" ht="17.25" customHeight="1" thickBot="1" x14ac:dyDescent="0.25">
      <c r="A16" s="264"/>
      <c r="B16" s="187" t="s">
        <v>62</v>
      </c>
      <c r="C16" s="188" t="s">
        <v>63</v>
      </c>
      <c r="D16" s="188" t="s">
        <v>64</v>
      </c>
      <c r="E16" s="188" t="s">
        <v>65</v>
      </c>
      <c r="F16" s="189" t="s">
        <v>71</v>
      </c>
    </row>
    <row r="17" spans="1:6" ht="18" customHeight="1" thickBot="1" x14ac:dyDescent="0.25">
      <c r="A17" s="180"/>
      <c r="B17" s="180"/>
      <c r="C17" s="181"/>
      <c r="D17" s="182"/>
      <c r="E17" s="181"/>
      <c r="F17" s="190"/>
    </row>
    <row r="18" spans="1:6" ht="17.25" customHeight="1" thickBot="1" x14ac:dyDescent="0.25">
      <c r="A18" s="183" t="s">
        <v>66</v>
      </c>
      <c r="B18" s="184">
        <v>8484</v>
      </c>
      <c r="C18" s="185">
        <v>0</v>
      </c>
      <c r="D18" s="185">
        <f>'[1]klientet UFT'!D18+'[1]klientet EASYPAY'!D18</f>
        <v>0</v>
      </c>
      <c r="E18" s="185">
        <f>'[1]klientet UFT'!E18+'[1]klientet EASYPAY'!E18</f>
        <v>0</v>
      </c>
      <c r="F18" s="191">
        <f>SUM(B18:E18)</f>
        <v>8484</v>
      </c>
    </row>
    <row r="19" spans="1:6" ht="15" thickBot="1" x14ac:dyDescent="0.25">
      <c r="A19" s="186"/>
      <c r="B19" s="268"/>
      <c r="C19" s="269"/>
      <c r="D19" s="269"/>
      <c r="E19" s="269"/>
      <c r="F19" s="270"/>
    </row>
    <row r="20" spans="1:6" ht="14.25" x14ac:dyDescent="0.2">
      <c r="A20" s="135"/>
      <c r="B20" s="134"/>
      <c r="C20" s="133"/>
      <c r="D20" s="134"/>
      <c r="E20" s="134"/>
      <c r="F20" s="134"/>
    </row>
    <row r="21" spans="1:6" ht="12" customHeight="1" x14ac:dyDescent="0.2">
      <c r="A21" s="131" t="s">
        <v>27</v>
      </c>
      <c r="B21" s="131"/>
      <c r="C21" s="127"/>
      <c r="D21" s="127"/>
      <c r="E21" s="127"/>
      <c r="F21" s="127"/>
    </row>
    <row r="22" spans="1:6" ht="15" customHeight="1" x14ac:dyDescent="0.2">
      <c r="A22" s="131" t="s">
        <v>28</v>
      </c>
      <c r="B22" s="131"/>
      <c r="C22" s="127"/>
      <c r="D22" s="127"/>
      <c r="E22" s="127"/>
      <c r="F22" s="127"/>
    </row>
    <row r="23" spans="1:6" ht="15.75" customHeight="1" x14ac:dyDescent="0.2">
      <c r="A23" s="161"/>
      <c r="B23" s="130"/>
      <c r="C23" s="127"/>
      <c r="D23" s="127"/>
      <c r="E23" s="127"/>
      <c r="F23" s="127"/>
    </row>
    <row r="24" spans="1:6" ht="18.75" customHeight="1" x14ac:dyDescent="0.2">
      <c r="A24" s="128"/>
      <c r="B24" s="129"/>
      <c r="C24" s="128"/>
      <c r="D24" s="127"/>
    </row>
    <row r="25" spans="1:6" x14ac:dyDescent="0.2">
      <c r="A25" s="125"/>
      <c r="B25" s="126"/>
      <c r="C25" s="124"/>
    </row>
    <row r="26" spans="1:6" x14ac:dyDescent="0.2">
      <c r="B26" s="126"/>
      <c r="C26" s="125"/>
    </row>
    <row r="28" spans="1:6" x14ac:dyDescent="0.2">
      <c r="B28" s="124"/>
      <c r="C28" s="125"/>
    </row>
    <row r="29" spans="1:6" x14ac:dyDescent="0.2">
      <c r="B29" s="126"/>
      <c r="C29" s="125"/>
    </row>
    <row r="30" spans="1:6" x14ac:dyDescent="0.2">
      <c r="B30" s="125"/>
      <c r="C30" s="124"/>
    </row>
  </sheetData>
  <mergeCells count="3">
    <mergeCell ref="A15:A16"/>
    <mergeCell ref="B15:F15"/>
    <mergeCell ref="B19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Instrumentet</vt:lpstr>
      <vt:lpstr>Transaksion ne terminal </vt:lpstr>
      <vt:lpstr>Terminalet </vt:lpstr>
      <vt:lpstr>llogaritë</vt:lpstr>
      <vt:lpstr>'Transaksion ne terminal '!Print_Area</vt:lpstr>
    </vt:vector>
  </TitlesOfParts>
  <Company>Bank of Albania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2017-05-10T13:34:59Z</cp:lastPrinted>
  <dcterms:created xsi:type="dcterms:W3CDTF">2008-03-27T08:38:41Z</dcterms:created>
  <dcterms:modified xsi:type="dcterms:W3CDTF">2020-08-12T12:32:30Z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