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78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ëntor" sheetId="11" r:id="rId11"/>
    <sheet name="Dhjetor" sheetId="12" r:id="rId12"/>
  </sheets>
  <definedNames>
    <definedName name="_xlnm.Print_Area" localSheetId="7">'Gusht'!$A$1:$BR$25</definedName>
    <definedName name="_xlnm.Print_Area" localSheetId="0">'Janar'!$A$1:$BP$27</definedName>
    <definedName name="_xlnm.Print_Area" localSheetId="2">'Mars'!$A$1:$AU$27</definedName>
    <definedName name="_xlnm.Print_Area" localSheetId="5">'Qershor'!$A$1:$BQ$25</definedName>
    <definedName name="_xlnm.Print_Area" localSheetId="8">'Shtator'!$A$1:$CC$27</definedName>
    <definedName name="_xlnm.Print_Titles" localSheetId="11">'Dhjetor'!$A:$B</definedName>
    <definedName name="_xlnm.Print_Titles" localSheetId="7">'Gusht'!$A:$B</definedName>
    <definedName name="_xlnm.Print_Titles" localSheetId="0">'Janar'!$A:$B</definedName>
    <definedName name="_xlnm.Print_Titles" localSheetId="2">'Mars'!$A:$B</definedName>
    <definedName name="_xlnm.Print_Titles" localSheetId="5">'Qershor'!$A:$B</definedName>
    <definedName name="_xlnm.Print_Titles" localSheetId="8">'Shtator'!$A:$B</definedName>
  </definedNames>
  <calcPr fullCalcOnLoad="1"/>
</workbook>
</file>

<file path=xl/sharedStrings.xml><?xml version="1.0" encoding="utf-8"?>
<sst xmlns="http://schemas.openxmlformats.org/spreadsheetml/2006/main" count="2420" uniqueCount="293">
  <si>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</si>
  <si>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</si>
  <si>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</si>
  <si>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</si>
  <si>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</si>
  <si>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</si>
  <si>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</si>
  <si>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</si>
  <si>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</si>
  <si>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</si>
  <si>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</si>
  <si>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</si>
  <si>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</si>
  <si>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</si>
  <si>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</si>
  <si>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</si>
  <si>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</si>
  <si>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</si>
  <si>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</si>
  <si>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         Kurset e Këmbimit</t>
  </si>
  <si>
    <t>Janar ' 2011</t>
  </si>
  <si>
    <t xml:space="preserve">    DT. 03.01.2011</t>
  </si>
  <si>
    <t xml:space="preserve">    DT. 04.01.2011</t>
  </si>
  <si>
    <t xml:space="preserve">    DT. 05.01.2011</t>
  </si>
  <si>
    <t xml:space="preserve">    DT. 31.01.2011</t>
  </si>
  <si>
    <t xml:space="preserve">    DT. 28.01.2011</t>
  </si>
  <si>
    <t xml:space="preserve">    DT. 27.01.2011</t>
  </si>
  <si>
    <t xml:space="preserve">    DT. 26.01.2011</t>
  </si>
  <si>
    <t xml:space="preserve">    DT. 25.01.2011</t>
  </si>
  <si>
    <t xml:space="preserve">    DT. 24.01.2011</t>
  </si>
  <si>
    <t xml:space="preserve">    DT. 21.01.2011</t>
  </si>
  <si>
    <t xml:space="preserve">    DT. 20.01.2011</t>
  </si>
  <si>
    <t xml:space="preserve">    DT. 19.01.2011</t>
  </si>
  <si>
    <t xml:space="preserve">    DT.18.01.2011</t>
  </si>
  <si>
    <t xml:space="preserve">    DT. 17.01.2011</t>
  </si>
  <si>
    <t xml:space="preserve">    DT. 14.01.2011</t>
  </si>
  <si>
    <t xml:space="preserve">    DT. 12.01.2011</t>
  </si>
  <si>
    <t xml:space="preserve">    DT. 11.01.2011</t>
  </si>
  <si>
    <t xml:space="preserve">    DT. 10.01.2011</t>
  </si>
  <si>
    <t xml:space="preserve">    DT. 07.01.2011</t>
  </si>
  <si>
    <t xml:space="preserve">    DT. 06.01.2011</t>
  </si>
  <si>
    <t xml:space="preserve">    DT. 13.01.2011</t>
  </si>
  <si>
    <t xml:space="preserve">Lek për njësi </t>
  </si>
  <si>
    <t>Monedhat e huaja</t>
  </si>
  <si>
    <t xml:space="preserve"> të monedhës</t>
  </si>
  <si>
    <t xml:space="preserve"> së huaj</t>
  </si>
  <si>
    <t>leku</t>
  </si>
  <si>
    <t xml:space="preserve">    DT. 01.02.2011</t>
  </si>
  <si>
    <t xml:space="preserve">    DT. 02.02.2011</t>
  </si>
  <si>
    <t xml:space="preserve">    DT. 03.02.2011</t>
  </si>
  <si>
    <t xml:space="preserve">    DT. 04.02.2011</t>
  </si>
  <si>
    <t xml:space="preserve">    DT. 07.02.2011</t>
  </si>
  <si>
    <t xml:space="preserve">    DT. 10.02.2011</t>
  </si>
  <si>
    <t xml:space="preserve">    DT. 11.02.2011</t>
  </si>
  <si>
    <t xml:space="preserve">    DT. 14.02.2011</t>
  </si>
  <si>
    <t xml:space="preserve">    DT. 15.02.2011</t>
  </si>
  <si>
    <t xml:space="preserve">    DT. 17.02.2011</t>
  </si>
  <si>
    <t xml:space="preserve">    DT. 18.02.2011</t>
  </si>
  <si>
    <t xml:space="preserve">    DT. 21.02.2011</t>
  </si>
  <si>
    <t xml:space="preserve">    DT. 22.02.2011</t>
  </si>
  <si>
    <t xml:space="preserve">    DT. 23.02.2011</t>
  </si>
  <si>
    <t xml:space="preserve">    DT. 24.02.2011</t>
  </si>
  <si>
    <t xml:space="preserve">    DT. 25.02.2011</t>
  </si>
  <si>
    <t xml:space="preserve">    DT. 28.02.2011</t>
  </si>
  <si>
    <t>Shkurt ' 2011</t>
  </si>
  <si>
    <t xml:space="preserve">    DT. 08.02.2011</t>
  </si>
  <si>
    <t xml:space="preserve">    DT. 09.02.2011</t>
  </si>
  <si>
    <t xml:space="preserve">    DT. 16.02.2011</t>
  </si>
  <si>
    <t>Mars ' 2011</t>
  </si>
  <si>
    <t xml:space="preserve">    DT. 01.03.2011</t>
  </si>
  <si>
    <t xml:space="preserve">    DT. 02.03.2011</t>
  </si>
  <si>
    <t xml:space="preserve">    DT. 03.03.2011</t>
  </si>
  <si>
    <t xml:space="preserve">    DT. 04.03.2011</t>
  </si>
  <si>
    <t xml:space="preserve">    DT. 07.03.2011</t>
  </si>
  <si>
    <t xml:space="preserve">    DT.08.03.2011</t>
  </si>
  <si>
    <t xml:space="preserve">    DT.09.03.2011</t>
  </si>
  <si>
    <t xml:space="preserve">    DT. 10.03.2011</t>
  </si>
  <si>
    <t xml:space="preserve">    DT. 11.03.2011</t>
  </si>
  <si>
    <t xml:space="preserve">    DT. 15.03.2011</t>
  </si>
  <si>
    <t xml:space="preserve">    DT. 16.03.2011</t>
  </si>
  <si>
    <t xml:space="preserve">    DT. 17.03.2011</t>
  </si>
  <si>
    <t xml:space="preserve">    DT. 18.03.2011</t>
  </si>
  <si>
    <t xml:space="preserve">    DT. 21.03.2011</t>
  </si>
  <si>
    <t xml:space="preserve">    DT. 23.03.2011</t>
  </si>
  <si>
    <t xml:space="preserve">    DT. 24.03.2011</t>
  </si>
  <si>
    <t xml:space="preserve">    DT. 25.03.2011</t>
  </si>
  <si>
    <t xml:space="preserve">    DT. 28.03.2011</t>
  </si>
  <si>
    <t xml:space="preserve">    DT. 29.03.2011</t>
  </si>
  <si>
    <t xml:space="preserve">    DT. 30.03.2011</t>
  </si>
  <si>
    <t xml:space="preserve">    DT. 31.03.2011</t>
  </si>
  <si>
    <t>Prill ' 2011</t>
  </si>
  <si>
    <t xml:space="preserve">    DT. 01.04.2011</t>
  </si>
  <si>
    <t xml:space="preserve">    DT. 04.04.2011</t>
  </si>
  <si>
    <t xml:space="preserve">    DT. 05.04.2011</t>
  </si>
  <si>
    <t xml:space="preserve">    DT. 06.04.2011</t>
  </si>
  <si>
    <t xml:space="preserve">    DT. 07.04.2011</t>
  </si>
  <si>
    <t xml:space="preserve">    DT.08.04.2011</t>
  </si>
  <si>
    <t xml:space="preserve">    DT.11.04.2011</t>
  </si>
  <si>
    <t xml:space="preserve">    DT. 12.04.2011</t>
  </si>
  <si>
    <t xml:space="preserve">    DT. 13.04.2011</t>
  </si>
  <si>
    <t xml:space="preserve">    DT. 14.04.2011</t>
  </si>
  <si>
    <t xml:space="preserve">    DT. 15.04.2011</t>
  </si>
  <si>
    <t xml:space="preserve">    DT. 18.04.2011</t>
  </si>
  <si>
    <t xml:space="preserve">    DT. 19.04.2011</t>
  </si>
  <si>
    <t xml:space="preserve">    DT. 20.04.2011</t>
  </si>
  <si>
    <t xml:space="preserve">    DT. 21.04.2011</t>
  </si>
  <si>
    <t xml:space="preserve">    DT. 22.04.2011</t>
  </si>
  <si>
    <t xml:space="preserve">    DT. 25.04.2011</t>
  </si>
  <si>
    <t xml:space="preserve">    DT. 26.04.2011</t>
  </si>
  <si>
    <t xml:space="preserve">    DT. 27.04.2011</t>
  </si>
  <si>
    <t xml:space="preserve">    DT. 28.04.2011</t>
  </si>
  <si>
    <t xml:space="preserve">    DT. 29.04.2011</t>
  </si>
  <si>
    <t>Maj ' 2011</t>
  </si>
  <si>
    <t xml:space="preserve">    DT. 02.05.2011</t>
  </si>
  <si>
    <t xml:space="preserve">    DT. 03.05.2011</t>
  </si>
  <si>
    <t xml:space="preserve">    DT. 04.05.2011</t>
  </si>
  <si>
    <t xml:space="preserve">    DT. 05.05.2011</t>
  </si>
  <si>
    <t xml:space="preserve">    DT. 06.05.2011</t>
  </si>
  <si>
    <t xml:space="preserve">    DT. 11.05.2011</t>
  </si>
  <si>
    <t xml:space="preserve">    DT. 12.05.2011</t>
  </si>
  <si>
    <t xml:space="preserve">    DT. 13.05.2011</t>
  </si>
  <si>
    <t xml:space="preserve">    DT. 16.05.2011</t>
  </si>
  <si>
    <t xml:space="preserve">    DT. 17.05.2011</t>
  </si>
  <si>
    <t xml:space="preserve">    DT. 18.05.2011</t>
  </si>
  <si>
    <t xml:space="preserve">    DT. 20.05.2011</t>
  </si>
  <si>
    <t xml:space="preserve">    DT. 23.05.2011</t>
  </si>
  <si>
    <t xml:space="preserve">    DT. 24.05.2011</t>
  </si>
  <si>
    <t xml:space="preserve">    DT. 25.05.2011</t>
  </si>
  <si>
    <t xml:space="preserve">    DT. 26.05.2011</t>
  </si>
  <si>
    <t xml:space="preserve">    DT. 27.05.2011</t>
  </si>
  <si>
    <t xml:space="preserve">    DT. 30.05.2011</t>
  </si>
  <si>
    <t xml:space="preserve">    DT. 31.05.2011</t>
  </si>
  <si>
    <t xml:space="preserve">    DT. 09.05.2011</t>
  </si>
  <si>
    <t xml:space="preserve">    DT. 10.05.2011</t>
  </si>
  <si>
    <t xml:space="preserve">    DT. 19.05.2011</t>
  </si>
  <si>
    <t>Qershor ' 2011</t>
  </si>
  <si>
    <t xml:space="preserve">    DT. 01.06.2011</t>
  </si>
  <si>
    <t xml:space="preserve">    DT. 02.06.2011</t>
  </si>
  <si>
    <t xml:space="preserve">    DT. 03.06.2011</t>
  </si>
  <si>
    <t xml:space="preserve">    DT. 06.06.2011</t>
  </si>
  <si>
    <t xml:space="preserve">    DT. 07.06.2011</t>
  </si>
  <si>
    <t xml:space="preserve">    DT. 08.06.2011</t>
  </si>
  <si>
    <t xml:space="preserve">    DT. 09.06.2011</t>
  </si>
  <si>
    <t xml:space="preserve">    DT. 10.06.2011</t>
  </si>
  <si>
    <t xml:space="preserve">    DT. 14.06.2011</t>
  </si>
  <si>
    <t xml:space="preserve">    DT. 15.06. 2011</t>
  </si>
  <si>
    <t xml:space="preserve">    DT. 16.06.2011</t>
  </si>
  <si>
    <t xml:space="preserve">    DT. 17.06.2011</t>
  </si>
  <si>
    <t xml:space="preserve">    DT. 20.06.2011</t>
  </si>
  <si>
    <t xml:space="preserve">    DT. 21.06.2011</t>
  </si>
  <si>
    <t xml:space="preserve">    DT. 22.06.2011</t>
  </si>
  <si>
    <t xml:space="preserve">    DT. 23.06.2011</t>
  </si>
  <si>
    <t xml:space="preserve">    DT. 24.06.2011</t>
  </si>
  <si>
    <t xml:space="preserve">    DT. 27.06.2011</t>
  </si>
  <si>
    <t xml:space="preserve">    DT. 28.06.2011</t>
  </si>
  <si>
    <t xml:space="preserve">    DT. 29.06.2011</t>
  </si>
  <si>
    <t xml:space="preserve">    DT. 30.06.2011</t>
  </si>
  <si>
    <t xml:space="preserve">    DT. 13.06.2011</t>
  </si>
  <si>
    <t xml:space="preserve">    DT. 15.06.2011</t>
  </si>
  <si>
    <t>Korrik ' 2011</t>
  </si>
  <si>
    <t xml:space="preserve">    DT. 01.07.2011</t>
  </si>
  <si>
    <t xml:space="preserve">    DT. 04.07.2011</t>
  </si>
  <si>
    <t xml:space="preserve">    DT. 05.07.2011</t>
  </si>
  <si>
    <t xml:space="preserve">    DT. 06.07.2011</t>
  </si>
  <si>
    <t xml:space="preserve">    DT. 07.07.2011</t>
  </si>
  <si>
    <t xml:space="preserve">    DT. 08.07.2011</t>
  </si>
  <si>
    <t xml:space="preserve">    DT. 11.07.2011</t>
  </si>
  <si>
    <t xml:space="preserve">    DT. 12.07.2011</t>
  </si>
  <si>
    <t xml:space="preserve">    DT. 13.07.2011</t>
  </si>
  <si>
    <t xml:space="preserve">    DT. 14.07.2011</t>
  </si>
  <si>
    <t xml:space="preserve">    DT. 15.07. 2011</t>
  </si>
  <si>
    <t xml:space="preserve">    DT. 18.07.2011</t>
  </si>
  <si>
    <t xml:space="preserve">    DT. 19.07.2011</t>
  </si>
  <si>
    <t xml:space="preserve">    DT. 20.07.2011</t>
  </si>
  <si>
    <t xml:space="preserve">    DT. 21.07.2011</t>
  </si>
  <si>
    <t xml:space="preserve">    DT. 22.07.2011</t>
  </si>
  <si>
    <t xml:space="preserve">    DT. 25.07.2011</t>
  </si>
  <si>
    <t xml:space="preserve">    DT. 26.07.2011</t>
  </si>
  <si>
    <t xml:space="preserve">    DT. 27.07.2011</t>
  </si>
  <si>
    <t xml:space="preserve">    DT. 28.07.2011</t>
  </si>
  <si>
    <t xml:space="preserve">    DT. 29.07.2011</t>
  </si>
  <si>
    <t xml:space="preserve">    DT. 01.08.2011</t>
  </si>
  <si>
    <t xml:space="preserve">    DT. 02.08.2011</t>
  </si>
  <si>
    <t xml:space="preserve">    DT. 03.08.2011</t>
  </si>
  <si>
    <t xml:space="preserve">    DT. 04.08.2011</t>
  </si>
  <si>
    <t xml:space="preserve">    DT. 05.08.2011</t>
  </si>
  <si>
    <t xml:space="preserve">    DT. 08.08.2011</t>
  </si>
  <si>
    <t xml:space="preserve">    DT. 09.08.2011</t>
  </si>
  <si>
    <t xml:space="preserve">    DT. 10.08.2011</t>
  </si>
  <si>
    <t xml:space="preserve">    DT. 11.08.2011</t>
  </si>
  <si>
    <t xml:space="preserve">    DT. 12.08.2011</t>
  </si>
  <si>
    <t xml:space="preserve">    DT. 15.08. 2011</t>
  </si>
  <si>
    <t xml:space="preserve">    DT. 16.08.2011</t>
  </si>
  <si>
    <t xml:space="preserve">    DT. 17.08.2011</t>
  </si>
  <si>
    <t xml:space="preserve">    DT. 18.08.2011</t>
  </si>
  <si>
    <t xml:space="preserve">    DT. 19.08.2011</t>
  </si>
  <si>
    <t xml:space="preserve">    DT. 22.08.2011</t>
  </si>
  <si>
    <t xml:space="preserve">    DT. 23.08.2011</t>
  </si>
  <si>
    <t xml:space="preserve">    DT. 24.08.2011</t>
  </si>
  <si>
    <t xml:space="preserve">    DT. 25.08.2011</t>
  </si>
  <si>
    <t xml:space="preserve">    DT. 26.08.2011</t>
  </si>
  <si>
    <t xml:space="preserve">    DT. 29.08.2011</t>
  </si>
  <si>
    <t xml:space="preserve">    DT. 31.08.2011</t>
  </si>
  <si>
    <t>Gusht ' 2011</t>
  </si>
  <si>
    <t>Euro (EUR)</t>
  </si>
  <si>
    <t xml:space="preserve">    DT. 01.09.2011</t>
  </si>
  <si>
    <t xml:space="preserve">    DT. 02.09.2011</t>
  </si>
  <si>
    <t xml:space="preserve">    DT. 05.09.2011</t>
  </si>
  <si>
    <t xml:space="preserve">    DT. 06.09.2011</t>
  </si>
  <si>
    <t xml:space="preserve">    DT. 07.09.2011</t>
  </si>
  <si>
    <t xml:space="preserve">    DT. 08.09.2011</t>
  </si>
  <si>
    <t xml:space="preserve">    DT. 09.09.2011</t>
  </si>
  <si>
    <t xml:space="preserve">    DT. 12.09.2011</t>
  </si>
  <si>
    <t xml:space="preserve">    DT. 13.09.2011</t>
  </si>
  <si>
    <t xml:space="preserve">    DT. 14.09.2011</t>
  </si>
  <si>
    <t xml:space="preserve">    DT. 16.09.2011</t>
  </si>
  <si>
    <t xml:space="preserve">    DT. 19.09.2011</t>
  </si>
  <si>
    <t xml:space="preserve">    DT. 20.09.2011</t>
  </si>
  <si>
    <t xml:space="preserve">    DT. 22.09.2011</t>
  </si>
  <si>
    <t xml:space="preserve">    DT. 23.09.2011</t>
  </si>
  <si>
    <t xml:space="preserve">    DT. 26.09.2011</t>
  </si>
  <si>
    <t xml:space="preserve">    DT. 27.09.2011</t>
  </si>
  <si>
    <t xml:space="preserve">    DT. 28.09.2011</t>
  </si>
  <si>
    <t xml:space="preserve">    DT. 29.09.2011</t>
  </si>
  <si>
    <t xml:space="preserve">    DT. 30.09.2011</t>
  </si>
  <si>
    <t xml:space="preserve">    DT. 21.09.2011</t>
  </si>
  <si>
    <t xml:space="preserve">    DT. 15.09.2011</t>
  </si>
  <si>
    <t>Shtator ' 2011</t>
  </si>
  <si>
    <t>Tetor ' 2011</t>
  </si>
  <si>
    <t xml:space="preserve">    DT. 03.10.2011</t>
  </si>
  <si>
    <t xml:space="preserve">    DT. 04.10.2011</t>
  </si>
  <si>
    <t xml:space="preserve">    DT. 05.10.2011</t>
  </si>
  <si>
    <t xml:space="preserve">    DT. 06.10.2011</t>
  </si>
  <si>
    <t xml:space="preserve">    DT. 07.10.2011</t>
  </si>
  <si>
    <t xml:space="preserve">    DT.10.10.2011</t>
  </si>
  <si>
    <t xml:space="preserve">    DT.11.10.2011</t>
  </si>
  <si>
    <t xml:space="preserve">    DT. 12.10.2011</t>
  </si>
  <si>
    <t xml:space="preserve">    DT. 13.10.2011</t>
  </si>
  <si>
    <t xml:space="preserve">    DT. 14.10.2011</t>
  </si>
  <si>
    <t xml:space="preserve">    DT. 17.10.2011</t>
  </si>
  <si>
    <t xml:space="preserve">    DT. 18.10.2011</t>
  </si>
  <si>
    <t xml:space="preserve">    DT. 21.10.2011</t>
  </si>
  <si>
    <t xml:space="preserve">    DT. 24.10.2011</t>
  </si>
  <si>
    <t xml:space="preserve">    DT. 25.10.2011</t>
  </si>
  <si>
    <t xml:space="preserve">    DT. 26.10.2011</t>
  </si>
  <si>
    <t xml:space="preserve">    DT. 27.10.2011</t>
  </si>
  <si>
    <t xml:space="preserve">    DT. 28.10.2011</t>
  </si>
  <si>
    <t xml:space="preserve">    DT. 31.10.2011</t>
  </si>
  <si>
    <t xml:space="preserve">    DT. 20.10.2011</t>
  </si>
  <si>
    <t>Nentor ' 2011</t>
  </si>
  <si>
    <t xml:space="preserve">    DT. 01.11.2011</t>
  </si>
  <si>
    <t xml:space="preserve">    DT. 02.11.2011</t>
  </si>
  <si>
    <t xml:space="preserve">    DT. 03.11.2011</t>
  </si>
  <si>
    <t xml:space="preserve">    DT. 04.11.2011</t>
  </si>
  <si>
    <t xml:space="preserve">    DT. 07.11.2011</t>
  </si>
  <si>
    <t xml:space="preserve">    DT.08.11.2011</t>
  </si>
  <si>
    <t xml:space="preserve">    DT.09.11.2011</t>
  </si>
  <si>
    <t xml:space="preserve">    DT. 10.11.2011</t>
  </si>
  <si>
    <t xml:space="preserve">    DT. 11.11.2011</t>
  </si>
  <si>
    <t xml:space="preserve">    DT. 14.11.2011</t>
  </si>
  <si>
    <t xml:space="preserve">    DT. 15.11.2011</t>
  </si>
  <si>
    <t xml:space="preserve">    DT. 16.11.2011</t>
  </si>
  <si>
    <t xml:space="preserve">    DT.17.11.2011</t>
  </si>
  <si>
    <t xml:space="preserve">    DT.18.11.2011</t>
  </si>
  <si>
    <t xml:space="preserve">    DT. 21.11.2011</t>
  </si>
  <si>
    <t xml:space="preserve">    DT. 22.11.2011</t>
  </si>
  <si>
    <t xml:space="preserve">    DT. 23.11.2011</t>
  </si>
  <si>
    <t xml:space="preserve">    DT. 24.11.2011</t>
  </si>
  <si>
    <t xml:space="preserve">    DT. 25.11.2011</t>
  </si>
  <si>
    <t xml:space="preserve">    DT. 30.11.2011</t>
  </si>
  <si>
    <t>Dhjetor ' 2011</t>
  </si>
  <si>
    <t xml:space="preserve">    DT. 01.12.2011</t>
  </si>
  <si>
    <t xml:space="preserve">    DT. 02.12.2011</t>
  </si>
  <si>
    <t xml:space="preserve">    DT. 05.12.2011</t>
  </si>
  <si>
    <t xml:space="preserve">    DT. 06.12.2011</t>
  </si>
  <si>
    <t xml:space="preserve">    DT. 07.12.2011</t>
  </si>
  <si>
    <t xml:space="preserve">    DT.09.12.2011</t>
  </si>
  <si>
    <t xml:space="preserve">    DT.12.12.2011</t>
  </si>
  <si>
    <t xml:space="preserve">    DT. 13.12.2011</t>
  </si>
  <si>
    <t xml:space="preserve">    DT. 14.12.2011</t>
  </si>
  <si>
    <t xml:space="preserve">    DT. 15.12.2011</t>
  </si>
  <si>
    <t xml:space="preserve">    DT. 16.12.2011</t>
  </si>
  <si>
    <t xml:space="preserve">    DT. 19.12.2011</t>
  </si>
  <si>
    <t xml:space="preserve">    DT.20.12.2011</t>
  </si>
  <si>
    <t xml:space="preserve">    DT.21.12.2011</t>
  </si>
  <si>
    <t xml:space="preserve">    DT. 22.12.2011</t>
  </si>
  <si>
    <t xml:space="preserve">    DT. 23.12.2011</t>
  </si>
  <si>
    <t xml:space="preserve">    DT. 26.12.2011</t>
  </si>
  <si>
    <t xml:space="preserve">    DT. 27.12.2011</t>
  </si>
  <si>
    <t xml:space="preserve">    DT. 28.12.2011</t>
  </si>
  <si>
    <t xml:space="preserve">    DT. 29.12.2011</t>
  </si>
  <si>
    <t xml:space="preserve">    DT. 30.12.2011</t>
  </si>
  <si>
    <t>Kundrejt një USD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</si>
</sst>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General_)"/>
    <numFmt numFmtId="168" formatCode="0.00_)"/>
    <numFmt numFmtId="169" formatCode="0.000_);\(0.000\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"/>
    <numFmt numFmtId="174" formatCode="_-* #,##0.0000_-;\-* #,##0.0000_-;_-* &quot;-&quot;??_-;_-@_-"/>
    <numFmt numFmtId="175" formatCode="0.0000_)"/>
    <numFmt numFmtId="176" formatCode="0.0_)"/>
    <numFmt numFmtId="177" formatCode="_(* #,##0.0000_);_(* \(#,##0.0000\);_(* &quot;-&quot;????_);_(@_)"/>
    <numFmt numFmtId="178" formatCode="0.00000_)"/>
    <numFmt numFmtId="179" formatCode="_-* #,##0.00_-;\-* #,##0.00_-;_-* &quot;-&quot;??_-;_-@_-"/>
  </numFmts>
  <fonts count="51">
    <font>
      <sz val="10"/>
      <name val="Arial"/>
      <family val="0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 horizontal="left"/>
      <protection/>
    </xf>
    <xf numFmtId="164" fontId="1" fillId="0" borderId="12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72" fontId="1" fillId="0" borderId="0" xfId="42" applyNumberFormat="1" applyFont="1" applyFill="1" applyBorder="1" applyAlignment="1" applyProtection="1">
      <alignment horizontal="left"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 horizontal="left"/>
      <protection/>
    </xf>
    <xf numFmtId="172" fontId="1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 horizontal="left"/>
      <protection/>
    </xf>
    <xf numFmtId="172" fontId="1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>
      <alignment/>
    </xf>
    <xf numFmtId="172" fontId="5" fillId="0" borderId="0" xfId="42" applyNumberFormat="1" applyFont="1" applyFill="1" applyAlignment="1">
      <alignment/>
    </xf>
    <xf numFmtId="172" fontId="6" fillId="0" borderId="0" xfId="42" applyNumberFormat="1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42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43" fontId="11" fillId="0" borderId="0" xfId="42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168" fontId="4" fillId="0" borderId="12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6" fontId="4" fillId="0" borderId="0" xfId="42" applyNumberFormat="1" applyFont="1" applyFill="1" applyBorder="1" applyAlignment="1" applyProtection="1">
      <alignment/>
      <protection/>
    </xf>
    <xf numFmtId="166" fontId="1" fillId="0" borderId="0" xfId="42" applyNumberFormat="1" applyFont="1" applyFill="1" applyBorder="1" applyAlignment="1" applyProtection="1">
      <alignment/>
      <protection/>
    </xf>
    <xf numFmtId="166" fontId="4" fillId="0" borderId="12" xfId="42" applyNumberFormat="1" applyFont="1" applyFill="1" applyBorder="1" applyAlignment="1" applyProtection="1">
      <alignment/>
      <protection/>
    </xf>
    <xf numFmtId="43" fontId="4" fillId="0" borderId="12" xfId="42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166" fontId="11" fillId="0" borderId="0" xfId="42" applyNumberFormat="1" applyFont="1" applyFill="1" applyBorder="1" applyAlignment="1" applyProtection="1">
      <alignment/>
      <protection/>
    </xf>
    <xf numFmtId="166" fontId="12" fillId="0" borderId="0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43" fontId="4" fillId="0" borderId="0" xfId="42" applyFont="1" applyFill="1" applyBorder="1" applyAlignment="1" applyProtection="1">
      <alignment horizontal="center"/>
      <protection/>
    </xf>
    <xf numFmtId="43" fontId="4" fillId="0" borderId="12" xfId="42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175" fontId="4" fillId="0" borderId="12" xfId="0" applyNumberFormat="1" applyFont="1" applyFill="1" applyBorder="1" applyAlignment="1" applyProtection="1">
      <alignment horizontal="right"/>
      <protection/>
    </xf>
    <xf numFmtId="172" fontId="4" fillId="0" borderId="0" xfId="42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>
      <alignment/>
    </xf>
    <xf numFmtId="43" fontId="12" fillId="0" borderId="0" xfId="42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3" fontId="11" fillId="0" borderId="0" xfId="42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>
      <alignment/>
    </xf>
    <xf numFmtId="168" fontId="4" fillId="0" borderId="12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/>
      <protection/>
    </xf>
    <xf numFmtId="175" fontId="11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 horizontal="center"/>
    </xf>
    <xf numFmtId="175" fontId="13" fillId="0" borderId="0" xfId="0" applyNumberFormat="1" applyFont="1" applyFill="1" applyBorder="1" applyAlignment="1" applyProtection="1">
      <alignment horizontal="left"/>
      <protection/>
    </xf>
    <xf numFmtId="175" fontId="12" fillId="0" borderId="0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 applyProtection="1">
      <alignment horizontal="right"/>
      <protection/>
    </xf>
    <xf numFmtId="164" fontId="15" fillId="0" borderId="0" xfId="0" applyNumberFormat="1" applyFont="1" applyFill="1" applyBorder="1" applyAlignment="1">
      <alignment/>
    </xf>
    <xf numFmtId="43" fontId="4" fillId="0" borderId="0" xfId="42" applyFont="1" applyFill="1" applyBorder="1" applyAlignment="1" applyProtection="1">
      <alignment horizontal="right"/>
      <protection/>
    </xf>
    <xf numFmtId="172" fontId="4" fillId="0" borderId="12" xfId="42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1" fillId="0" borderId="12" xfId="0" applyNumberFormat="1" applyFont="1" applyFill="1" applyBorder="1" applyAlignment="1" applyProtection="1">
      <alignment horizontal="right"/>
      <protection/>
    </xf>
    <xf numFmtId="164" fontId="6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left"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4" fillId="0" borderId="0" xfId="42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42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 applyProtection="1">
      <alignment horizontal="right"/>
      <protection/>
    </xf>
    <xf numFmtId="175" fontId="13" fillId="0" borderId="0" xfId="0" applyNumberFormat="1" applyFont="1" applyFill="1" applyBorder="1" applyAlignment="1" applyProtection="1">
      <alignment horizontal="right"/>
      <protection/>
    </xf>
    <xf numFmtId="43" fontId="13" fillId="0" borderId="0" xfId="42" applyFont="1" applyFill="1" applyBorder="1" applyAlignment="1" applyProtection="1">
      <alignment horizontal="right"/>
      <protection/>
    </xf>
    <xf numFmtId="43" fontId="12" fillId="0" borderId="0" xfId="42" applyFont="1" applyFill="1" applyBorder="1" applyAlignment="1">
      <alignment horizontal="right"/>
    </xf>
    <xf numFmtId="43" fontId="11" fillId="0" borderId="0" xfId="42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/>
      <protection/>
    </xf>
    <xf numFmtId="166" fontId="11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75" fontId="8" fillId="0" borderId="0" xfId="0" applyNumberFormat="1" applyFont="1" applyFill="1" applyBorder="1" applyAlignment="1" applyProtection="1">
      <alignment horizontal="right"/>
      <protection/>
    </xf>
    <xf numFmtId="164" fontId="15" fillId="0" borderId="0" xfId="0" applyNumberFormat="1" applyFont="1" applyFill="1" applyAlignment="1">
      <alignment/>
    </xf>
    <xf numFmtId="164" fontId="15" fillId="33" borderId="0" xfId="0" applyNumberFormat="1" applyFont="1" applyFill="1" applyAlignment="1">
      <alignment/>
    </xf>
    <xf numFmtId="166" fontId="13" fillId="0" borderId="0" xfId="42" applyNumberFormat="1" applyFont="1" applyFill="1" applyBorder="1" applyAlignment="1" applyProtection="1">
      <alignment horizontal="left"/>
      <protection/>
    </xf>
    <xf numFmtId="168" fontId="4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 applyProtection="1">
      <alignment horizontal="left"/>
      <protection/>
    </xf>
    <xf numFmtId="168" fontId="4" fillId="0" borderId="13" xfId="0" applyNumberFormat="1" applyFont="1" applyFill="1" applyBorder="1" applyAlignment="1" applyProtection="1">
      <alignment horizontal="center"/>
      <protection/>
    </xf>
    <xf numFmtId="168" fontId="4" fillId="0" borderId="0" xfId="42" applyNumberFormat="1" applyFont="1" applyFill="1" applyBorder="1" applyAlignment="1" applyProtection="1">
      <alignment horizontal="right"/>
      <protection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33" borderId="0" xfId="0" applyNumberFormat="1" applyFont="1" applyFill="1" applyAlignment="1">
      <alignment/>
    </xf>
    <xf numFmtId="43" fontId="4" fillId="0" borderId="0" xfId="42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166" fontId="4" fillId="0" borderId="12" xfId="42" applyNumberFormat="1" applyFont="1" applyFill="1" applyBorder="1" applyAlignment="1" applyProtection="1">
      <alignment horizontal="right"/>
      <protection/>
    </xf>
    <xf numFmtId="43" fontId="4" fillId="0" borderId="12" xfId="42" applyNumberFormat="1" applyFont="1" applyFill="1" applyBorder="1" applyAlignment="1" applyProtection="1">
      <alignment horizontal="right"/>
      <protection/>
    </xf>
    <xf numFmtId="43" fontId="5" fillId="0" borderId="0" xfId="42" applyFont="1" applyFill="1" applyAlignment="1">
      <alignment/>
    </xf>
    <xf numFmtId="43" fontId="5" fillId="0" borderId="10" xfId="42" applyFont="1" applyFill="1" applyBorder="1" applyAlignment="1">
      <alignment/>
    </xf>
    <xf numFmtId="43" fontId="4" fillId="0" borderId="0" xfId="42" applyFont="1" applyFill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Alignment="1">
      <alignment/>
    </xf>
    <xf numFmtId="168" fontId="11" fillId="0" borderId="0" xfId="42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>
      <alignment/>
    </xf>
    <xf numFmtId="168" fontId="11" fillId="0" borderId="0" xfId="42" applyNumberFormat="1" applyFont="1" applyFill="1" applyBorder="1" applyAlignment="1">
      <alignment/>
    </xf>
    <xf numFmtId="175" fontId="5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43" fontId="4" fillId="0" borderId="12" xfId="42" applyFont="1" applyFill="1" applyBorder="1" applyAlignment="1" applyProtection="1">
      <alignment horizontal="right"/>
      <protection/>
    </xf>
    <xf numFmtId="166" fontId="5" fillId="0" borderId="0" xfId="42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13" fillId="0" borderId="0" xfId="42" applyFont="1" applyFill="1" applyBorder="1" applyAlignment="1" applyProtection="1">
      <alignment horizontal="left"/>
      <protection/>
    </xf>
    <xf numFmtId="43" fontId="15" fillId="0" borderId="0" xfId="42" applyFont="1" applyFill="1" applyBorder="1" applyAlignment="1">
      <alignment/>
    </xf>
    <xf numFmtId="164" fontId="8" fillId="0" borderId="0" xfId="42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43" fontId="8" fillId="0" borderId="0" xfId="42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6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80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Q22" sqref="BQ22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3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6.7109375" style="20" customWidth="1"/>
    <col min="33" max="33" width="19.421875" style="20" customWidth="1"/>
    <col min="34" max="34" width="13.421875" style="20" customWidth="1"/>
    <col min="35" max="35" width="9.28125" style="20" customWidth="1"/>
    <col min="36" max="36" width="21.28125" style="20" customWidth="1"/>
    <col min="37" max="37" width="15.57421875" style="20" customWidth="1"/>
    <col min="38" max="38" width="8.8515625" style="20" customWidth="1"/>
    <col min="39" max="39" width="20.7109375" style="20" customWidth="1"/>
    <col min="40" max="40" width="14.00390625" style="20" customWidth="1"/>
    <col min="41" max="41" width="8.8515625" style="20" customWidth="1"/>
    <col min="42" max="42" width="21.7109375" style="20" customWidth="1"/>
    <col min="43" max="43" width="25.57421875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1875" style="20" customWidth="1"/>
    <col min="48" max="48" width="19.7109375" style="20" customWidth="1"/>
    <col min="49" max="49" width="14.421875" style="20" customWidth="1"/>
    <col min="50" max="50" width="8.57421875" style="20" customWidth="1"/>
    <col min="51" max="51" width="21.421875" style="20" customWidth="1"/>
    <col min="52" max="52" width="15.28125" style="20" customWidth="1"/>
    <col min="53" max="53" width="9.00390625" style="20" customWidth="1"/>
    <col min="54" max="54" width="19.57421875" style="20" customWidth="1"/>
    <col min="55" max="55" width="15.28125" style="20" customWidth="1"/>
    <col min="56" max="56" width="8.57421875" style="20" customWidth="1"/>
    <col min="57" max="57" width="20.57421875" style="20" customWidth="1"/>
    <col min="58" max="58" width="21.7109375" style="20" customWidth="1"/>
    <col min="59" max="59" width="10.421875" style="20" customWidth="1"/>
    <col min="60" max="60" width="21.28125" style="20" customWidth="1"/>
    <col min="61" max="61" width="21.421875" style="20" customWidth="1"/>
    <col min="62" max="62" width="10.28125" style="20" customWidth="1"/>
    <col min="63" max="63" width="25.57421875" style="20" customWidth="1"/>
    <col min="64" max="64" width="21.7109375" style="20" customWidth="1"/>
    <col min="65" max="65" width="12.00390625" style="20" customWidth="1"/>
    <col min="66" max="66" width="18.421875" style="31" customWidth="1"/>
    <col min="67" max="67" width="20.8515625" style="31" customWidth="1"/>
    <col min="68" max="68" width="10.7109375" style="19" customWidth="1"/>
    <col min="69" max="69" width="22.57421875" style="95" customWidth="1"/>
    <col min="70" max="70" width="14.140625" style="95" customWidth="1"/>
    <col min="71" max="71" width="9.140625" style="95" customWidth="1"/>
    <col min="72" max="72" width="21.7109375" style="95" customWidth="1"/>
    <col min="73" max="73" width="13.140625" style="95" customWidth="1"/>
    <col min="74" max="74" width="13.28125" style="95" customWidth="1"/>
    <col min="75" max="75" width="13.28125" style="156" customWidth="1"/>
    <col min="76" max="87" width="13.28125" style="95" customWidth="1"/>
    <col min="88" max="136" width="13.28125" style="19" customWidth="1"/>
    <col min="137" max="16384" width="13.28125" style="20" customWidth="1"/>
  </cols>
  <sheetData>
    <row r="1" spans="1:74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8"/>
      <c r="BQ1" s="25"/>
      <c r="BR1" s="25"/>
      <c r="BS1" s="25"/>
      <c r="BT1" s="25"/>
      <c r="BU1" s="25"/>
      <c r="BV1" s="25"/>
    </row>
    <row r="2" spans="1:74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8"/>
      <c r="BQ2" s="25"/>
      <c r="BR2" s="25"/>
      <c r="BS2" s="25"/>
      <c r="BT2" s="25"/>
      <c r="BU2" s="25"/>
      <c r="BV2" s="25"/>
    </row>
    <row r="3" spans="1:74" ht="15.75" customHeight="1">
      <c r="A3" s="34"/>
      <c r="B3" s="2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78"/>
      <c r="BQ3" s="16"/>
      <c r="BR3" s="16"/>
      <c r="BS3" s="16"/>
      <c r="BT3" s="16"/>
      <c r="BU3" s="25"/>
      <c r="BV3" s="25"/>
    </row>
    <row r="4" spans="1:136" s="21" customFormat="1" ht="15.75" customHeight="1" thickBot="1">
      <c r="A4" s="35" t="s">
        <v>1</v>
      </c>
      <c r="B4" s="8"/>
      <c r="C4" s="9" t="s">
        <v>21</v>
      </c>
      <c r="D4" s="9"/>
      <c r="E4" s="10"/>
      <c r="F4" s="9" t="s">
        <v>22</v>
      </c>
      <c r="G4" s="9"/>
      <c r="H4" s="10"/>
      <c r="I4" s="9" t="s">
        <v>23</v>
      </c>
      <c r="J4" s="9"/>
      <c r="K4" s="9"/>
      <c r="L4" s="9" t="s">
        <v>40</v>
      </c>
      <c r="M4" s="9"/>
      <c r="N4" s="10"/>
      <c r="O4" s="9" t="s">
        <v>39</v>
      </c>
      <c r="P4" s="9"/>
      <c r="Q4" s="10"/>
      <c r="R4" s="9" t="s">
        <v>38</v>
      </c>
      <c r="S4" s="9"/>
      <c r="T4" s="9"/>
      <c r="U4" s="9" t="s">
        <v>37</v>
      </c>
      <c r="V4" s="9"/>
      <c r="W4" s="9"/>
      <c r="X4" s="9" t="s">
        <v>36</v>
      </c>
      <c r="Y4" s="9"/>
      <c r="Z4" s="10"/>
      <c r="AA4" s="9" t="s">
        <v>41</v>
      </c>
      <c r="AB4" s="9"/>
      <c r="AC4" s="10"/>
      <c r="AD4" s="9" t="s">
        <v>35</v>
      </c>
      <c r="AE4" s="9"/>
      <c r="AF4" s="10"/>
      <c r="AG4" s="9" t="s">
        <v>34</v>
      </c>
      <c r="AH4" s="9"/>
      <c r="AI4" s="10"/>
      <c r="AJ4" s="9" t="s">
        <v>33</v>
      </c>
      <c r="AK4" s="9"/>
      <c r="AL4" s="10"/>
      <c r="AM4" s="9" t="s">
        <v>32</v>
      </c>
      <c r="AN4" s="9"/>
      <c r="AO4" s="10"/>
      <c r="AP4" s="9" t="s">
        <v>31</v>
      </c>
      <c r="AQ4" s="9"/>
      <c r="AR4" s="10"/>
      <c r="AS4" s="9" t="s">
        <v>30</v>
      </c>
      <c r="AT4" s="9"/>
      <c r="AU4" s="10"/>
      <c r="AV4" s="9" t="s">
        <v>29</v>
      </c>
      <c r="AW4" s="9"/>
      <c r="AX4" s="10"/>
      <c r="AY4" s="9" t="s">
        <v>28</v>
      </c>
      <c r="AZ4" s="9"/>
      <c r="BA4" s="9"/>
      <c r="BB4" s="9" t="s">
        <v>27</v>
      </c>
      <c r="BC4" s="9"/>
      <c r="BD4" s="9"/>
      <c r="BE4" s="9" t="s">
        <v>26</v>
      </c>
      <c r="BF4" s="9"/>
      <c r="BG4" s="9"/>
      <c r="BH4" s="9" t="s">
        <v>25</v>
      </c>
      <c r="BI4" s="9"/>
      <c r="BJ4" s="9"/>
      <c r="BK4" s="162" t="s">
        <v>24</v>
      </c>
      <c r="BL4" s="162"/>
      <c r="BM4" s="9"/>
      <c r="BN4" s="162" t="s">
        <v>2</v>
      </c>
      <c r="BO4" s="163"/>
      <c r="BP4" s="83"/>
      <c r="BQ4" s="123"/>
      <c r="BR4" s="123"/>
      <c r="BS4" s="123"/>
      <c r="BT4" s="123"/>
      <c r="BU4" s="123"/>
      <c r="BV4" s="16"/>
      <c r="BW4" s="156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74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78"/>
      <c r="BQ5" s="16"/>
      <c r="BR5" s="16"/>
      <c r="BS5" s="16"/>
      <c r="BT5" s="16"/>
      <c r="BU5" s="16"/>
      <c r="BV5" s="16"/>
    </row>
    <row r="6" spans="1:136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EF6" s="20"/>
    </row>
    <row r="7" spans="1:136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EF7" s="20"/>
    </row>
    <row r="8" spans="1:136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EF8" s="20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6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EF10" s="20"/>
    </row>
    <row r="11" spans="1:136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64"/>
      <c r="BO11" s="64"/>
      <c r="BP11" s="78"/>
      <c r="BQ11" s="16"/>
      <c r="BR11" s="16"/>
      <c r="BS11" s="16"/>
      <c r="BT11" s="16"/>
      <c r="BU11" s="16"/>
      <c r="BV11" s="16"/>
      <c r="BW11" s="156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</row>
    <row r="12" spans="1:74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78"/>
      <c r="BQ12" s="16"/>
      <c r="BR12" s="16"/>
      <c r="BS12" s="16"/>
      <c r="BT12" s="16"/>
      <c r="BU12" s="16"/>
      <c r="BV12" s="16"/>
    </row>
    <row r="13" spans="1:74" ht="15.75" customHeight="1">
      <c r="A13" s="36">
        <v>1</v>
      </c>
      <c r="B13" s="3" t="s">
        <v>5</v>
      </c>
      <c r="C13" s="60">
        <v>81.37</v>
      </c>
      <c r="D13" s="52">
        <v>128.06</v>
      </c>
      <c r="E13" s="6"/>
      <c r="F13" s="60">
        <v>82.18</v>
      </c>
      <c r="G13" s="52">
        <v>126.16</v>
      </c>
      <c r="H13" s="6"/>
      <c r="I13" s="60">
        <v>82.03</v>
      </c>
      <c r="J13" s="52">
        <v>127.55</v>
      </c>
      <c r="K13" s="6"/>
      <c r="L13" s="60">
        <v>83.16</v>
      </c>
      <c r="M13" s="52">
        <v>126.98</v>
      </c>
      <c r="N13" s="6"/>
      <c r="O13" s="60">
        <v>83.5</v>
      </c>
      <c r="P13" s="52">
        <v>127.45</v>
      </c>
      <c r="Q13" s="6"/>
      <c r="R13" s="60">
        <v>83.17</v>
      </c>
      <c r="S13" s="52">
        <v>128.69</v>
      </c>
      <c r="T13" s="6"/>
      <c r="U13" s="60">
        <v>83.1</v>
      </c>
      <c r="V13" s="52">
        <v>128.63</v>
      </c>
      <c r="W13" s="6"/>
      <c r="X13" s="60">
        <v>83.12</v>
      </c>
      <c r="Y13" s="52">
        <v>127.9</v>
      </c>
      <c r="Z13" s="6"/>
      <c r="AA13" s="60">
        <v>82.92</v>
      </c>
      <c r="AB13" s="52">
        <v>126.85</v>
      </c>
      <c r="AC13" s="6"/>
      <c r="AD13" s="60">
        <v>82.82</v>
      </c>
      <c r="AE13" s="52">
        <v>124.92</v>
      </c>
      <c r="AF13" s="6"/>
      <c r="AG13" s="60">
        <v>82.72</v>
      </c>
      <c r="AH13" s="52">
        <v>125.93</v>
      </c>
      <c r="AI13" s="6"/>
      <c r="AJ13" s="60">
        <v>82.54</v>
      </c>
      <c r="AK13" s="52">
        <v>125.24</v>
      </c>
      <c r="AL13" s="6"/>
      <c r="AM13" s="60">
        <v>82.24</v>
      </c>
      <c r="AN13" s="52">
        <v>125.07</v>
      </c>
      <c r="AO13" s="6"/>
      <c r="AP13" s="60">
        <v>82.18</v>
      </c>
      <c r="AQ13" s="52">
        <v>125.06</v>
      </c>
      <c r="AR13" s="6"/>
      <c r="AS13" s="60">
        <v>82.87</v>
      </c>
      <c r="AT13" s="52">
        <v>123.81</v>
      </c>
      <c r="AU13" s="6"/>
      <c r="AV13" s="60">
        <v>82.84</v>
      </c>
      <c r="AW13" s="52">
        <v>123.76</v>
      </c>
      <c r="AX13" s="6"/>
      <c r="AY13" s="60">
        <v>82.32</v>
      </c>
      <c r="AZ13" s="52">
        <v>124.19</v>
      </c>
      <c r="BA13" s="6"/>
      <c r="BB13" s="60">
        <v>82.16</v>
      </c>
      <c r="BC13" s="52">
        <v>123.48</v>
      </c>
      <c r="BD13" s="6"/>
      <c r="BE13" s="60">
        <v>82.73</v>
      </c>
      <c r="BF13" s="52">
        <v>122.82</v>
      </c>
      <c r="BG13" s="52"/>
      <c r="BH13" s="60">
        <v>82.63</v>
      </c>
      <c r="BI13" s="52">
        <v>122.84</v>
      </c>
      <c r="BJ13" s="52"/>
      <c r="BK13" s="60">
        <v>82.23</v>
      </c>
      <c r="BL13" s="52">
        <v>124.24</v>
      </c>
      <c r="BM13" s="6"/>
      <c r="BN13" s="70">
        <f>(C13+F13+I13+L13+O13+R13+U13+X13+AA13+AD13+AG13+AJ13+AM13+AP13+AS13+AV13+AY13+BB13+BE13+BH13+BK13)/21</f>
        <v>82.61095238095238</v>
      </c>
      <c r="BO13" s="68">
        <f>(D13+G13+J13+M13+P13+S13+V13+Y13+AB13+AE13+AH13+AK13+AN13+AQ13+AT13+AW13+AZ13+BC13+BF13+BI13+BL13)/21</f>
        <v>125.69666666666667</v>
      </c>
      <c r="BP13" s="78"/>
      <c r="BQ13" s="16"/>
      <c r="BR13" s="16"/>
      <c r="BS13" s="16"/>
      <c r="BT13" s="157"/>
      <c r="BU13" s="157"/>
      <c r="BV13" s="16"/>
    </row>
    <row r="14" spans="1:92" s="23" customFormat="1" ht="15.75" customHeight="1">
      <c r="A14" s="36">
        <v>2</v>
      </c>
      <c r="B14" s="3" t="s">
        <v>6</v>
      </c>
      <c r="C14" s="60">
        <v>0.6461</v>
      </c>
      <c r="D14" s="52">
        <v>161.29</v>
      </c>
      <c r="E14" s="6"/>
      <c r="F14" s="60">
        <v>0.6396</v>
      </c>
      <c r="G14" s="52">
        <v>162.09</v>
      </c>
      <c r="H14" s="6"/>
      <c r="I14" s="60">
        <v>0.6415</v>
      </c>
      <c r="J14" s="52">
        <v>163.1</v>
      </c>
      <c r="K14" s="6"/>
      <c r="L14" s="60">
        <v>0.6464</v>
      </c>
      <c r="M14" s="52">
        <v>163.36</v>
      </c>
      <c r="N14" s="6"/>
      <c r="O14" s="60">
        <v>0.6474</v>
      </c>
      <c r="P14" s="52">
        <v>164.39</v>
      </c>
      <c r="Q14" s="6"/>
      <c r="R14" s="60">
        <v>0.6452</v>
      </c>
      <c r="S14" s="52">
        <v>165.89</v>
      </c>
      <c r="T14" s="6"/>
      <c r="U14" s="60">
        <v>0.6441</v>
      </c>
      <c r="V14" s="52">
        <v>165.96</v>
      </c>
      <c r="W14" s="6"/>
      <c r="X14" s="60">
        <v>0.6401</v>
      </c>
      <c r="Y14" s="52">
        <v>166.09</v>
      </c>
      <c r="Z14" s="6"/>
      <c r="AA14" s="60">
        <v>0.6347</v>
      </c>
      <c r="AB14" s="52">
        <v>165.72</v>
      </c>
      <c r="AC14" s="6"/>
      <c r="AD14" s="60">
        <v>0.6312</v>
      </c>
      <c r="AE14" s="52">
        <v>163.9</v>
      </c>
      <c r="AF14" s="6"/>
      <c r="AG14" s="60">
        <v>0.6293</v>
      </c>
      <c r="AH14" s="52">
        <v>165.53</v>
      </c>
      <c r="AI14" s="6"/>
      <c r="AJ14" s="60">
        <v>0.6246</v>
      </c>
      <c r="AK14" s="52">
        <v>165.49</v>
      </c>
      <c r="AL14" s="6"/>
      <c r="AM14" s="60">
        <v>0.6262</v>
      </c>
      <c r="AN14" s="52">
        <v>164.26</v>
      </c>
      <c r="AO14" s="6"/>
      <c r="AP14" s="60">
        <v>0.6252</v>
      </c>
      <c r="AQ14" s="52">
        <v>164.38</v>
      </c>
      <c r="AR14" s="6"/>
      <c r="AS14" s="60">
        <v>0.6286</v>
      </c>
      <c r="AT14" s="52">
        <v>163.23</v>
      </c>
      <c r="AU14" s="6"/>
      <c r="AV14" s="60">
        <v>0.6276</v>
      </c>
      <c r="AW14" s="52">
        <v>163.36</v>
      </c>
      <c r="AX14" s="6"/>
      <c r="AY14" s="60">
        <v>0.6338</v>
      </c>
      <c r="AZ14" s="52">
        <v>161.31</v>
      </c>
      <c r="BA14" s="6"/>
      <c r="BB14" s="60">
        <v>0.6299</v>
      </c>
      <c r="BC14" s="52">
        <v>161.07</v>
      </c>
      <c r="BD14" s="6"/>
      <c r="BE14" s="60">
        <v>0.6288</v>
      </c>
      <c r="BF14" s="52">
        <v>161.6</v>
      </c>
      <c r="BG14" s="52"/>
      <c r="BH14" s="60">
        <v>0.6298</v>
      </c>
      <c r="BI14" s="52">
        <v>161.17</v>
      </c>
      <c r="BJ14" s="52"/>
      <c r="BK14" s="60">
        <v>0.6298</v>
      </c>
      <c r="BL14" s="52">
        <v>162.22</v>
      </c>
      <c r="BM14" s="6"/>
      <c r="BN14" s="70">
        <f aca="true" t="shared" si="0" ref="BN14:BN25">(C14+F14+I14+L14+O14+R14+U14+X14+AA14+AD14+AG14+AJ14+AM14+AP14+AS14+AV14+AY14+BB14+BE14+BH14+BK14)/21</f>
        <v>0.6347571428571428</v>
      </c>
      <c r="BO14" s="68">
        <f aca="true" t="shared" si="1" ref="BO14:BO25">(D14+G14+J14+M14+P14+S14+V14+Y14+AB14+AE14+AH14+AK14+AN14+AQ14+AT14+AW14+AZ14+BC14+BF14+BI14+BL14)/21</f>
        <v>163.5909523809524</v>
      </c>
      <c r="BP14" s="78"/>
      <c r="BQ14" s="16"/>
      <c r="BR14" s="16"/>
      <c r="BS14" s="16"/>
      <c r="BT14" s="157"/>
      <c r="BU14" s="157"/>
      <c r="BV14" s="16"/>
      <c r="BW14" s="156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19"/>
      <c r="CK14" s="19"/>
      <c r="CL14" s="19"/>
      <c r="CM14" s="19"/>
      <c r="CN14" s="19"/>
    </row>
    <row r="15" spans="1:74" ht="15.75" customHeight="1">
      <c r="A15" s="36">
        <v>3</v>
      </c>
      <c r="B15" s="3" t="s">
        <v>7</v>
      </c>
      <c r="C15" s="60">
        <v>0.9349</v>
      </c>
      <c r="D15" s="52">
        <v>111.46</v>
      </c>
      <c r="E15" s="6"/>
      <c r="F15" s="60">
        <v>0.9432</v>
      </c>
      <c r="G15" s="52">
        <v>109.92</v>
      </c>
      <c r="H15" s="6"/>
      <c r="I15" s="60">
        <v>0.9509</v>
      </c>
      <c r="J15" s="52">
        <v>110.03</v>
      </c>
      <c r="K15" s="6"/>
      <c r="L15" s="60">
        <v>0.9683</v>
      </c>
      <c r="M15" s="52">
        <v>109.06</v>
      </c>
      <c r="N15" s="6"/>
      <c r="O15" s="60">
        <v>0.9625</v>
      </c>
      <c r="P15" s="52">
        <v>110.57</v>
      </c>
      <c r="Q15" s="6"/>
      <c r="R15" s="60">
        <v>0.9658</v>
      </c>
      <c r="S15" s="52">
        <v>110.82</v>
      </c>
      <c r="T15" s="6"/>
      <c r="U15" s="60">
        <v>0.9688</v>
      </c>
      <c r="V15" s="52">
        <v>110.34</v>
      </c>
      <c r="W15" s="6"/>
      <c r="X15" s="60">
        <v>0.9723</v>
      </c>
      <c r="Y15" s="52">
        <v>109.34</v>
      </c>
      <c r="Z15" s="6"/>
      <c r="AA15" s="60">
        <v>0.9717</v>
      </c>
      <c r="AB15" s="52">
        <v>108.25</v>
      </c>
      <c r="AC15" s="6"/>
      <c r="AD15" s="60">
        <v>0.9652</v>
      </c>
      <c r="AE15" s="52">
        <v>107.19</v>
      </c>
      <c r="AF15" s="6"/>
      <c r="AG15" s="60">
        <v>0.9663</v>
      </c>
      <c r="AH15" s="52">
        <v>107.8</v>
      </c>
      <c r="AI15" s="6"/>
      <c r="AJ15" s="60">
        <v>0.9615</v>
      </c>
      <c r="AK15" s="52">
        <v>107.51</v>
      </c>
      <c r="AL15" s="6"/>
      <c r="AM15" s="60">
        <v>0.959</v>
      </c>
      <c r="AN15" s="52">
        <v>107.25</v>
      </c>
      <c r="AO15" s="6"/>
      <c r="AP15" s="60">
        <v>0.9543</v>
      </c>
      <c r="AQ15" s="52">
        <v>107.7</v>
      </c>
      <c r="AR15" s="6"/>
      <c r="AS15" s="60">
        <v>0.9645</v>
      </c>
      <c r="AT15" s="52">
        <v>106.38</v>
      </c>
      <c r="AU15" s="6"/>
      <c r="AV15" s="60">
        <v>0.9595</v>
      </c>
      <c r="AW15" s="52">
        <v>106.85</v>
      </c>
      <c r="AX15" s="6"/>
      <c r="AY15" s="60">
        <v>0.9478</v>
      </c>
      <c r="AZ15" s="52">
        <v>107.86</v>
      </c>
      <c r="BA15" s="6"/>
      <c r="BB15" s="60">
        <v>0.9456</v>
      </c>
      <c r="BC15" s="52">
        <v>107.29</v>
      </c>
      <c r="BD15" s="6"/>
      <c r="BE15" s="60">
        <v>0.9427</v>
      </c>
      <c r="BF15" s="52">
        <v>107.79</v>
      </c>
      <c r="BG15" s="52"/>
      <c r="BH15" s="60">
        <v>0.9442</v>
      </c>
      <c r="BI15" s="52">
        <v>107.5</v>
      </c>
      <c r="BJ15" s="52"/>
      <c r="BK15" s="60">
        <v>0.9433</v>
      </c>
      <c r="BL15" s="52">
        <v>108.3</v>
      </c>
      <c r="BM15" s="6"/>
      <c r="BN15" s="70">
        <f t="shared" si="0"/>
        <v>0.9567761904761902</v>
      </c>
      <c r="BO15" s="68">
        <f t="shared" si="1"/>
        <v>108.53380952380952</v>
      </c>
      <c r="BP15" s="78"/>
      <c r="BQ15" s="16"/>
      <c r="BR15" s="16"/>
      <c r="BS15" s="16"/>
      <c r="BT15" s="157"/>
      <c r="BU15" s="157"/>
      <c r="BV15" s="16"/>
    </row>
    <row r="16" spans="1:74" ht="15.75" customHeight="1">
      <c r="A16" s="36">
        <v>4</v>
      </c>
      <c r="B16" s="3" t="s">
        <v>8</v>
      </c>
      <c r="C16" s="60">
        <v>0.7507</v>
      </c>
      <c r="D16" s="52">
        <v>138.69</v>
      </c>
      <c r="E16" s="6"/>
      <c r="F16" s="60">
        <v>0.7465</v>
      </c>
      <c r="G16" s="52">
        <v>138.78</v>
      </c>
      <c r="H16" s="6"/>
      <c r="I16" s="60">
        <v>0.7549</v>
      </c>
      <c r="J16" s="52">
        <v>138.68</v>
      </c>
      <c r="K16" s="6"/>
      <c r="L16" s="60">
        <v>0.763</v>
      </c>
      <c r="M16" s="52">
        <v>138.52</v>
      </c>
      <c r="N16" s="6"/>
      <c r="O16" s="60">
        <v>0.7704</v>
      </c>
      <c r="P16" s="52">
        <v>138.27</v>
      </c>
      <c r="Q16" s="6"/>
      <c r="R16" s="60">
        <v>0.775</v>
      </c>
      <c r="S16" s="52">
        <v>138.22</v>
      </c>
      <c r="T16" s="6"/>
      <c r="U16" s="60">
        <v>0.7734</v>
      </c>
      <c r="V16" s="52">
        <v>138.25</v>
      </c>
      <c r="W16" s="6"/>
      <c r="X16" s="60">
        <v>0.7678</v>
      </c>
      <c r="Y16" s="52">
        <v>138.41</v>
      </c>
      <c r="Z16" s="6"/>
      <c r="AA16" s="60">
        <v>0.7599</v>
      </c>
      <c r="AB16" s="52">
        <v>138.35</v>
      </c>
      <c r="AC16" s="6"/>
      <c r="AD16" s="60">
        <v>0.7475</v>
      </c>
      <c r="AE16" s="52">
        <v>138.4</v>
      </c>
      <c r="AF16" s="6"/>
      <c r="AG16" s="60">
        <v>0.7532</v>
      </c>
      <c r="AH16" s="52">
        <v>138.33</v>
      </c>
      <c r="AI16" s="6"/>
      <c r="AJ16" s="60">
        <v>0.747</v>
      </c>
      <c r="AK16" s="52">
        <v>138.38</v>
      </c>
      <c r="AL16" s="6"/>
      <c r="AM16" s="60">
        <v>0.7426</v>
      </c>
      <c r="AN16" s="52">
        <v>138.43</v>
      </c>
      <c r="AO16" s="6"/>
      <c r="AP16" s="60">
        <v>0.7412</v>
      </c>
      <c r="AQ16" s="52">
        <v>138.59</v>
      </c>
      <c r="AR16" s="6"/>
      <c r="AS16" s="60">
        <v>0.7395</v>
      </c>
      <c r="AT16" s="52">
        <v>138.69</v>
      </c>
      <c r="AU16" s="6"/>
      <c r="AV16" s="60">
        <v>0.7376</v>
      </c>
      <c r="AW16" s="52">
        <v>138.92</v>
      </c>
      <c r="AX16" s="6"/>
      <c r="AY16" s="60">
        <v>0.7355</v>
      </c>
      <c r="AZ16" s="52">
        <v>138.98</v>
      </c>
      <c r="BA16" s="6"/>
      <c r="BB16" s="60">
        <v>0.7298</v>
      </c>
      <c r="BC16" s="52">
        <v>139.02</v>
      </c>
      <c r="BD16" s="6"/>
      <c r="BE16" s="60">
        <v>0.7291</v>
      </c>
      <c r="BF16" s="52">
        <v>139.12</v>
      </c>
      <c r="BG16" s="52"/>
      <c r="BH16" s="60">
        <v>0.728</v>
      </c>
      <c r="BI16" s="52">
        <v>139.24</v>
      </c>
      <c r="BJ16" s="52"/>
      <c r="BK16" s="60">
        <v>0.7326</v>
      </c>
      <c r="BL16" s="52">
        <v>139.31</v>
      </c>
      <c r="BM16" s="6"/>
      <c r="BN16" s="70">
        <f t="shared" si="0"/>
        <v>0.7488190476190476</v>
      </c>
      <c r="BO16" s="68">
        <f t="shared" si="1"/>
        <v>138.64666666666668</v>
      </c>
      <c r="BP16" s="78"/>
      <c r="BQ16" s="16"/>
      <c r="BR16" s="16"/>
      <c r="BS16" s="16"/>
      <c r="BT16" s="157"/>
      <c r="BU16" s="157"/>
      <c r="BV16" s="16"/>
    </row>
    <row r="17" spans="1:74" ht="15.75" customHeight="1">
      <c r="A17" s="36">
        <v>5</v>
      </c>
      <c r="B17" s="3" t="s">
        <v>9</v>
      </c>
      <c r="C17" s="60">
        <v>1419.75</v>
      </c>
      <c r="D17" s="54">
        <v>147943.02</v>
      </c>
      <c r="E17" s="6"/>
      <c r="F17" s="60">
        <v>1404.9</v>
      </c>
      <c r="G17" s="54">
        <v>145654.76</v>
      </c>
      <c r="H17" s="6"/>
      <c r="I17" s="60">
        <v>1382.14</v>
      </c>
      <c r="J17" s="54">
        <v>144614.17</v>
      </c>
      <c r="K17" s="6"/>
      <c r="L17" s="60">
        <v>1373.9</v>
      </c>
      <c r="M17" s="54">
        <v>145082.98</v>
      </c>
      <c r="N17" s="6"/>
      <c r="O17" s="60">
        <v>1357.95</v>
      </c>
      <c r="P17" s="54">
        <v>144512.19</v>
      </c>
      <c r="Q17" s="6"/>
      <c r="R17" s="60">
        <v>1367.84</v>
      </c>
      <c r="S17" s="54">
        <v>146405.04</v>
      </c>
      <c r="T17" s="6"/>
      <c r="U17" s="60">
        <v>1380.5</v>
      </c>
      <c r="V17" s="54">
        <v>147566.82</v>
      </c>
      <c r="W17" s="6"/>
      <c r="X17" s="60">
        <v>1381.8</v>
      </c>
      <c r="Y17" s="54">
        <v>146901.75</v>
      </c>
      <c r="Z17" s="6"/>
      <c r="AA17" s="60">
        <v>1381.19</v>
      </c>
      <c r="AB17" s="54">
        <v>145281.33</v>
      </c>
      <c r="AC17" s="6"/>
      <c r="AD17" s="60">
        <v>1368.99</v>
      </c>
      <c r="AE17" s="54">
        <v>141633.14</v>
      </c>
      <c r="AF17" s="6"/>
      <c r="AG17" s="60">
        <v>1358.45</v>
      </c>
      <c r="AH17" s="54">
        <v>141508.89</v>
      </c>
      <c r="AI17" s="6"/>
      <c r="AJ17" s="60">
        <v>1368.3</v>
      </c>
      <c r="AK17" s="54">
        <v>141445.45</v>
      </c>
      <c r="AL17" s="6"/>
      <c r="AM17" s="60">
        <v>1373.4</v>
      </c>
      <c r="AN17" s="54">
        <v>141261.06</v>
      </c>
      <c r="AO17" s="6"/>
      <c r="AP17" s="60">
        <v>1364.5</v>
      </c>
      <c r="AQ17" s="54">
        <v>140236.49</v>
      </c>
      <c r="AR17" s="6"/>
      <c r="AS17" s="60">
        <v>1342.2</v>
      </c>
      <c r="AT17" s="54">
        <v>137708.88</v>
      </c>
      <c r="AU17" s="6"/>
      <c r="AV17" s="60">
        <v>1347.25</v>
      </c>
      <c r="AW17" s="54">
        <v>138121.75</v>
      </c>
      <c r="AX17" s="6"/>
      <c r="AY17" s="60">
        <v>1325.45</v>
      </c>
      <c r="AZ17" s="54">
        <v>135506.55</v>
      </c>
      <c r="BA17" s="24"/>
      <c r="BB17" s="60">
        <v>1335.95</v>
      </c>
      <c r="BC17" s="54">
        <v>135537.14</v>
      </c>
      <c r="BD17" s="24"/>
      <c r="BE17" s="60">
        <v>1337.5</v>
      </c>
      <c r="BF17" s="54">
        <v>135903.38</v>
      </c>
      <c r="BG17" s="54"/>
      <c r="BH17" s="60">
        <v>1314.65</v>
      </c>
      <c r="BI17" s="54">
        <v>133442.73</v>
      </c>
      <c r="BJ17" s="54"/>
      <c r="BK17" s="60">
        <v>1333.3</v>
      </c>
      <c r="BL17" s="54">
        <v>136210.76</v>
      </c>
      <c r="BM17" s="24"/>
      <c r="BN17" s="70">
        <f t="shared" si="0"/>
        <v>1362.8528571428574</v>
      </c>
      <c r="BO17" s="68">
        <f t="shared" si="1"/>
        <v>141546.58476190479</v>
      </c>
      <c r="BP17" s="80"/>
      <c r="BQ17" s="16"/>
      <c r="BR17" s="16"/>
      <c r="BS17" s="158"/>
      <c r="BT17" s="157"/>
      <c r="BU17" s="157"/>
      <c r="BV17" s="16"/>
    </row>
    <row r="18" spans="1:74" ht="15.75" customHeight="1">
      <c r="A18" s="36">
        <v>6</v>
      </c>
      <c r="B18" s="3" t="s">
        <v>10</v>
      </c>
      <c r="C18" s="60">
        <v>30.98</v>
      </c>
      <c r="D18" s="52">
        <v>3228.23</v>
      </c>
      <c r="E18" s="6"/>
      <c r="F18" s="60">
        <v>30.63</v>
      </c>
      <c r="G18" s="52">
        <v>3175.6</v>
      </c>
      <c r="H18" s="6"/>
      <c r="I18" s="60">
        <v>29.5</v>
      </c>
      <c r="J18" s="52">
        <v>3086.6</v>
      </c>
      <c r="K18" s="6"/>
      <c r="L18" s="60">
        <v>29.29</v>
      </c>
      <c r="M18" s="52">
        <v>3093.01</v>
      </c>
      <c r="N18" s="6"/>
      <c r="O18" s="60">
        <v>28.41</v>
      </c>
      <c r="P18" s="52">
        <v>3023.37</v>
      </c>
      <c r="Q18" s="6"/>
      <c r="R18" s="60">
        <v>28.68</v>
      </c>
      <c r="S18" s="52">
        <v>3069.73</v>
      </c>
      <c r="T18" s="6"/>
      <c r="U18" s="60">
        <v>29.28</v>
      </c>
      <c r="V18" s="52">
        <v>3129.85</v>
      </c>
      <c r="W18" s="6"/>
      <c r="X18" s="60">
        <v>29.62</v>
      </c>
      <c r="Y18" s="52">
        <v>3148.96</v>
      </c>
      <c r="Z18" s="6"/>
      <c r="AA18" s="60">
        <v>29.26</v>
      </c>
      <c r="AB18" s="52">
        <v>3077.73</v>
      </c>
      <c r="AC18" s="6"/>
      <c r="AD18" s="60">
        <v>28.59</v>
      </c>
      <c r="AE18" s="52">
        <v>2957.87</v>
      </c>
      <c r="AF18" s="6"/>
      <c r="AG18" s="60">
        <v>28.09</v>
      </c>
      <c r="AH18" s="52">
        <v>2926.12</v>
      </c>
      <c r="AI18" s="6"/>
      <c r="AJ18" s="60">
        <v>28.77</v>
      </c>
      <c r="AK18" s="52">
        <v>2974.04</v>
      </c>
      <c r="AL18" s="6"/>
      <c r="AM18" s="60">
        <v>29.21</v>
      </c>
      <c r="AN18" s="52">
        <v>3004.39</v>
      </c>
      <c r="AO18" s="6"/>
      <c r="AP18" s="60">
        <v>28.5</v>
      </c>
      <c r="AQ18" s="52">
        <v>2929.09</v>
      </c>
      <c r="AR18" s="6"/>
      <c r="AS18" s="60">
        <v>27.18</v>
      </c>
      <c r="AT18" s="52">
        <v>2788.65</v>
      </c>
      <c r="AU18" s="6"/>
      <c r="AV18" s="60">
        <v>27.52</v>
      </c>
      <c r="AW18" s="52">
        <v>2821.38</v>
      </c>
      <c r="AX18" s="6"/>
      <c r="AY18" s="60">
        <v>26.6</v>
      </c>
      <c r="AZ18" s="52">
        <v>2719.43</v>
      </c>
      <c r="BA18" s="6"/>
      <c r="BB18" s="60">
        <v>27.04</v>
      </c>
      <c r="BC18" s="52">
        <v>2743.31</v>
      </c>
      <c r="BD18" s="6"/>
      <c r="BE18" s="60">
        <v>27.39</v>
      </c>
      <c r="BF18" s="52">
        <v>2783.1</v>
      </c>
      <c r="BG18" s="52"/>
      <c r="BH18" s="60">
        <v>26.87</v>
      </c>
      <c r="BI18" s="52">
        <v>2727.42</v>
      </c>
      <c r="BJ18" s="52"/>
      <c r="BK18" s="60">
        <v>27.92</v>
      </c>
      <c r="BL18" s="52">
        <v>2852.32</v>
      </c>
      <c r="BM18" s="6"/>
      <c r="BN18" s="70">
        <f t="shared" si="0"/>
        <v>28.539523809523807</v>
      </c>
      <c r="BO18" s="68">
        <f t="shared" si="1"/>
        <v>2964.7714285714283</v>
      </c>
      <c r="BP18" s="78"/>
      <c r="BQ18" s="16"/>
      <c r="BR18" s="16"/>
      <c r="BS18" s="16"/>
      <c r="BT18" s="157"/>
      <c r="BU18" s="157"/>
      <c r="BV18" s="16"/>
    </row>
    <row r="19" spans="1:74" ht="15.75" customHeight="1">
      <c r="A19" s="36">
        <v>7</v>
      </c>
      <c r="B19" s="3" t="s">
        <v>11</v>
      </c>
      <c r="C19" s="60">
        <v>0.9796</v>
      </c>
      <c r="D19" s="52">
        <v>106.37</v>
      </c>
      <c r="E19" s="6"/>
      <c r="F19" s="60">
        <v>0.9907</v>
      </c>
      <c r="G19" s="52">
        <v>104.65</v>
      </c>
      <c r="H19" s="6"/>
      <c r="I19" s="60">
        <v>0.9988</v>
      </c>
      <c r="J19" s="52">
        <v>104.76</v>
      </c>
      <c r="K19" s="6"/>
      <c r="L19" s="60">
        <v>1.0031</v>
      </c>
      <c r="M19" s="52">
        <v>105.27</v>
      </c>
      <c r="N19" s="6"/>
      <c r="O19" s="60">
        <v>1.0083</v>
      </c>
      <c r="P19" s="52">
        <v>105.55</v>
      </c>
      <c r="Q19" s="6"/>
      <c r="R19" s="60">
        <v>1.0108</v>
      </c>
      <c r="S19" s="52">
        <v>105.89</v>
      </c>
      <c r="T19" s="6"/>
      <c r="U19" s="60">
        <v>1.0163</v>
      </c>
      <c r="V19" s="52">
        <v>105.18</v>
      </c>
      <c r="W19" s="6"/>
      <c r="X19" s="60">
        <v>1.009</v>
      </c>
      <c r="Y19" s="52">
        <v>105.37</v>
      </c>
      <c r="Z19" s="6"/>
      <c r="AA19" s="60">
        <v>1.0026</v>
      </c>
      <c r="AB19" s="52">
        <v>104.91</v>
      </c>
      <c r="AC19" s="6"/>
      <c r="AD19" s="60">
        <v>1.0108</v>
      </c>
      <c r="AE19" s="52">
        <v>102.35</v>
      </c>
      <c r="AF19" s="6"/>
      <c r="AG19" s="60">
        <v>1.0075</v>
      </c>
      <c r="AH19" s="52">
        <v>103.4</v>
      </c>
      <c r="AI19" s="6"/>
      <c r="AJ19" s="60">
        <v>1.0021</v>
      </c>
      <c r="AK19" s="52">
        <v>103.16</v>
      </c>
      <c r="AL19" s="6"/>
      <c r="AM19" s="60">
        <v>0.9969</v>
      </c>
      <c r="AN19" s="52">
        <v>103.17</v>
      </c>
      <c r="AO19" s="6"/>
      <c r="AP19" s="60">
        <v>1.0045</v>
      </c>
      <c r="AQ19" s="52">
        <v>102.31</v>
      </c>
      <c r="AR19" s="6"/>
      <c r="AS19" s="60">
        <v>1.0143</v>
      </c>
      <c r="AT19" s="52">
        <v>101.15</v>
      </c>
      <c r="AU19" s="6"/>
      <c r="AV19" s="60">
        <v>1.0111</v>
      </c>
      <c r="AW19" s="52">
        <v>101.39</v>
      </c>
      <c r="AX19" s="6"/>
      <c r="AY19" s="60">
        <v>1.0062</v>
      </c>
      <c r="AZ19" s="52">
        <v>101.6</v>
      </c>
      <c r="BA19" s="6"/>
      <c r="BB19" s="60">
        <v>1.0031</v>
      </c>
      <c r="BC19" s="52">
        <v>101.14</v>
      </c>
      <c r="BD19" s="6"/>
      <c r="BE19" s="60">
        <v>1.0089</v>
      </c>
      <c r="BF19" s="52">
        <v>100.72</v>
      </c>
      <c r="BG19" s="52"/>
      <c r="BH19" s="60">
        <v>1.0073</v>
      </c>
      <c r="BI19" s="52">
        <v>100.77</v>
      </c>
      <c r="BJ19" s="52"/>
      <c r="BK19" s="60">
        <v>1.007</v>
      </c>
      <c r="BL19" s="52">
        <v>101.45</v>
      </c>
      <c r="BM19" s="6"/>
      <c r="BN19" s="70">
        <f t="shared" si="0"/>
        <v>1.004709523809524</v>
      </c>
      <c r="BO19" s="68">
        <f t="shared" si="1"/>
        <v>103.36000000000001</v>
      </c>
      <c r="BP19" s="78"/>
      <c r="BQ19" s="16"/>
      <c r="BR19" s="16"/>
      <c r="BS19" s="16"/>
      <c r="BT19" s="157"/>
      <c r="BU19" s="157"/>
      <c r="BV19" s="16"/>
    </row>
    <row r="20" spans="1:74" ht="15.75" customHeight="1">
      <c r="A20" s="36">
        <v>8</v>
      </c>
      <c r="B20" s="3" t="s">
        <v>12</v>
      </c>
      <c r="C20" s="60">
        <v>0.9933</v>
      </c>
      <c r="D20" s="52">
        <v>104.91</v>
      </c>
      <c r="E20" s="6"/>
      <c r="F20" s="60">
        <v>0.9945</v>
      </c>
      <c r="G20" s="52">
        <v>104.25</v>
      </c>
      <c r="H20" s="6"/>
      <c r="I20" s="60">
        <v>0.9994</v>
      </c>
      <c r="J20" s="52">
        <v>104.69</v>
      </c>
      <c r="K20" s="6"/>
      <c r="L20" s="60">
        <v>0.9934</v>
      </c>
      <c r="M20" s="52">
        <v>106.3</v>
      </c>
      <c r="N20" s="6"/>
      <c r="O20" s="60">
        <v>0.999</v>
      </c>
      <c r="P20" s="52">
        <v>106.53</v>
      </c>
      <c r="Q20" s="6"/>
      <c r="R20" s="60">
        <v>0.9975</v>
      </c>
      <c r="S20" s="52">
        <v>107.3</v>
      </c>
      <c r="T20" s="6"/>
      <c r="U20" s="60">
        <v>0.9924</v>
      </c>
      <c r="V20" s="52">
        <v>107.71</v>
      </c>
      <c r="W20" s="6"/>
      <c r="X20" s="60">
        <v>0.9876</v>
      </c>
      <c r="Y20" s="52">
        <v>107.65</v>
      </c>
      <c r="Z20" s="6"/>
      <c r="AA20" s="60">
        <v>0.9869</v>
      </c>
      <c r="AB20" s="52">
        <v>106.58</v>
      </c>
      <c r="AC20" s="6"/>
      <c r="AD20" s="60">
        <v>0.9955</v>
      </c>
      <c r="AE20" s="52">
        <v>103.93</v>
      </c>
      <c r="AF20" s="6"/>
      <c r="AG20" s="60">
        <v>0.9887</v>
      </c>
      <c r="AH20" s="52">
        <v>105.36</v>
      </c>
      <c r="AI20" s="6"/>
      <c r="AJ20" s="60">
        <v>0.9853</v>
      </c>
      <c r="AK20" s="52">
        <v>104.92</v>
      </c>
      <c r="AL20" s="6"/>
      <c r="AM20" s="60">
        <v>0.9922</v>
      </c>
      <c r="AN20" s="52">
        <v>103.66</v>
      </c>
      <c r="AO20" s="6"/>
      <c r="AP20" s="60">
        <v>0.9976</v>
      </c>
      <c r="AQ20" s="52">
        <v>103.02</v>
      </c>
      <c r="AR20" s="6"/>
      <c r="AS20" s="60">
        <v>0.997</v>
      </c>
      <c r="AT20" s="52">
        <v>102.91</v>
      </c>
      <c r="AU20" s="6"/>
      <c r="AV20" s="60">
        <v>0.9974</v>
      </c>
      <c r="AW20" s="52">
        <v>102.79</v>
      </c>
      <c r="AX20" s="6"/>
      <c r="AY20" s="60">
        <v>0.9947</v>
      </c>
      <c r="AZ20" s="52">
        <v>102.78</v>
      </c>
      <c r="BA20" s="6"/>
      <c r="BB20" s="60">
        <v>0.9956</v>
      </c>
      <c r="BC20" s="52">
        <v>101.9</v>
      </c>
      <c r="BD20" s="6"/>
      <c r="BE20" s="60">
        <v>0.9948</v>
      </c>
      <c r="BF20" s="52">
        <v>102.14</v>
      </c>
      <c r="BG20" s="52"/>
      <c r="BH20" s="60">
        <v>0.9945</v>
      </c>
      <c r="BI20" s="52">
        <v>102.07</v>
      </c>
      <c r="BJ20" s="52"/>
      <c r="BK20" s="60">
        <v>1.0002</v>
      </c>
      <c r="BL20" s="52">
        <v>102.14</v>
      </c>
      <c r="BM20" s="6"/>
      <c r="BN20" s="70">
        <f t="shared" si="0"/>
        <v>0.9941666666666668</v>
      </c>
      <c r="BO20" s="68">
        <f t="shared" si="1"/>
        <v>104.45428571428573</v>
      </c>
      <c r="BP20" s="78"/>
      <c r="BQ20" s="16"/>
      <c r="BR20" s="16"/>
      <c r="BS20" s="16"/>
      <c r="BT20" s="157"/>
      <c r="BU20" s="157"/>
      <c r="BV20" s="16"/>
    </row>
    <row r="21" spans="1:74" ht="15.75" customHeight="1">
      <c r="A21" s="36">
        <v>9</v>
      </c>
      <c r="B21" s="3" t="s">
        <v>13</v>
      </c>
      <c r="C21" s="60">
        <v>6.7215</v>
      </c>
      <c r="D21" s="52">
        <v>15.5</v>
      </c>
      <c r="E21" s="6"/>
      <c r="F21" s="60">
        <v>6.6915</v>
      </c>
      <c r="G21" s="52">
        <v>15.49</v>
      </c>
      <c r="H21" s="6"/>
      <c r="I21" s="60">
        <v>6.7354</v>
      </c>
      <c r="J21" s="52">
        <v>15.53</v>
      </c>
      <c r="K21" s="6"/>
      <c r="L21" s="60">
        <v>6.7893</v>
      </c>
      <c r="M21" s="52">
        <v>15.55</v>
      </c>
      <c r="N21" s="6"/>
      <c r="O21" s="60">
        <v>6.8673</v>
      </c>
      <c r="P21" s="52">
        <v>15.5</v>
      </c>
      <c r="Q21" s="6"/>
      <c r="R21" s="60">
        <v>6.91</v>
      </c>
      <c r="S21" s="52">
        <v>15.49</v>
      </c>
      <c r="T21" s="6"/>
      <c r="U21" s="60">
        <v>6.8734</v>
      </c>
      <c r="V21" s="52">
        <v>15.55</v>
      </c>
      <c r="W21" s="6"/>
      <c r="X21" s="60">
        <v>6.7995</v>
      </c>
      <c r="Y21" s="52">
        <v>15.64</v>
      </c>
      <c r="Z21" s="6"/>
      <c r="AA21" s="60">
        <v>6.7424</v>
      </c>
      <c r="AB21" s="52">
        <v>15.6</v>
      </c>
      <c r="AC21" s="6"/>
      <c r="AD21" s="60">
        <v>6.7299</v>
      </c>
      <c r="AE21" s="52">
        <v>15.37</v>
      </c>
      <c r="AF21" s="6"/>
      <c r="AG21" s="60">
        <v>6.7156</v>
      </c>
      <c r="AH21" s="52">
        <v>15.51</v>
      </c>
      <c r="AI21" s="6"/>
      <c r="AJ21" s="60">
        <v>6.655</v>
      </c>
      <c r="AK21" s="52">
        <v>15.53</v>
      </c>
      <c r="AL21" s="6"/>
      <c r="AM21" s="60">
        <v>6.6268</v>
      </c>
      <c r="AN21" s="52">
        <v>15.52</v>
      </c>
      <c r="AO21" s="6"/>
      <c r="AP21" s="60">
        <v>6.6347</v>
      </c>
      <c r="AQ21" s="52">
        <v>15.49</v>
      </c>
      <c r="AR21" s="6"/>
      <c r="AS21" s="60">
        <v>6.6362</v>
      </c>
      <c r="AT21" s="52">
        <v>15.46</v>
      </c>
      <c r="AU21" s="6"/>
      <c r="AV21" s="60">
        <v>6.6066</v>
      </c>
      <c r="AW21" s="52">
        <v>15.52</v>
      </c>
      <c r="AX21" s="6"/>
      <c r="AY21" s="60">
        <v>6.5667</v>
      </c>
      <c r="AZ21" s="52">
        <v>15.57</v>
      </c>
      <c r="BA21" s="6"/>
      <c r="BB21" s="60">
        <v>6.4764</v>
      </c>
      <c r="BC21" s="52">
        <v>15.67</v>
      </c>
      <c r="BD21" s="6"/>
      <c r="BE21" s="60">
        <v>6.438</v>
      </c>
      <c r="BF21" s="52">
        <v>15.78</v>
      </c>
      <c r="BG21" s="52"/>
      <c r="BH21" s="60">
        <v>6.45</v>
      </c>
      <c r="BI21" s="52">
        <v>15.74</v>
      </c>
      <c r="BJ21" s="52"/>
      <c r="BK21" s="60">
        <v>6.4987</v>
      </c>
      <c r="BL21" s="52">
        <v>15.72</v>
      </c>
      <c r="BM21" s="6"/>
      <c r="BN21" s="70">
        <f t="shared" si="0"/>
        <v>6.674519047619048</v>
      </c>
      <c r="BO21" s="68">
        <f t="shared" si="1"/>
        <v>15.558571428571431</v>
      </c>
      <c r="BP21" s="78"/>
      <c r="BQ21" s="16"/>
      <c r="BR21" s="16"/>
      <c r="BS21" s="16"/>
      <c r="BT21" s="157"/>
      <c r="BU21" s="157"/>
      <c r="BV21" s="16"/>
    </row>
    <row r="22" spans="1:74" ht="15.75" customHeight="1">
      <c r="A22" s="36">
        <v>10</v>
      </c>
      <c r="B22" s="3" t="s">
        <v>14</v>
      </c>
      <c r="C22" s="60">
        <v>5.8411</v>
      </c>
      <c r="D22" s="52">
        <v>17.84</v>
      </c>
      <c r="E22" s="6"/>
      <c r="F22" s="60">
        <v>5.8366</v>
      </c>
      <c r="G22" s="52">
        <v>17.76</v>
      </c>
      <c r="H22" s="6"/>
      <c r="I22" s="60">
        <v>5.8897</v>
      </c>
      <c r="J22" s="52">
        <v>17.77</v>
      </c>
      <c r="K22" s="6"/>
      <c r="L22" s="60">
        <v>5.9103</v>
      </c>
      <c r="M22" s="52">
        <v>17.87</v>
      </c>
      <c r="N22" s="6"/>
      <c r="O22" s="60">
        <v>5.9556</v>
      </c>
      <c r="P22" s="52">
        <v>17.87</v>
      </c>
      <c r="Q22" s="6"/>
      <c r="R22" s="60">
        <v>5.9705</v>
      </c>
      <c r="S22" s="52">
        <v>17.93</v>
      </c>
      <c r="T22" s="6"/>
      <c r="U22" s="60">
        <v>5.9748</v>
      </c>
      <c r="V22" s="52">
        <v>17.89</v>
      </c>
      <c r="W22" s="6"/>
      <c r="X22" s="60">
        <v>5.9307</v>
      </c>
      <c r="Y22" s="52">
        <v>17.93</v>
      </c>
      <c r="Z22" s="6"/>
      <c r="AA22" s="60">
        <v>5.9046</v>
      </c>
      <c r="AB22" s="52">
        <v>17.81</v>
      </c>
      <c r="AC22" s="6"/>
      <c r="AD22" s="60">
        <v>5.8867</v>
      </c>
      <c r="AE22" s="52">
        <v>17.57</v>
      </c>
      <c r="AF22" s="6"/>
      <c r="AG22" s="60">
        <v>5.8651</v>
      </c>
      <c r="AH22" s="52">
        <v>17.76</v>
      </c>
      <c r="AI22" s="6"/>
      <c r="AJ22" s="60">
        <v>5.8288</v>
      </c>
      <c r="AK22" s="52">
        <v>17.73</v>
      </c>
      <c r="AL22" s="6"/>
      <c r="AM22" s="60">
        <v>5.8054</v>
      </c>
      <c r="AN22" s="52">
        <v>17.72</v>
      </c>
      <c r="AO22" s="6"/>
      <c r="AP22" s="60">
        <v>5.8444</v>
      </c>
      <c r="AQ22" s="52">
        <v>17.59</v>
      </c>
      <c r="AR22" s="6"/>
      <c r="AS22" s="60">
        <v>5.8455</v>
      </c>
      <c r="AT22" s="52">
        <v>17.55</v>
      </c>
      <c r="AU22" s="6"/>
      <c r="AV22" s="60">
        <v>5.8269</v>
      </c>
      <c r="AW22" s="52">
        <v>17.59</v>
      </c>
      <c r="AX22" s="6"/>
      <c r="AY22" s="60">
        <v>5.7921</v>
      </c>
      <c r="AZ22" s="52">
        <v>17.65</v>
      </c>
      <c r="BA22" s="6"/>
      <c r="BB22" s="60">
        <v>5.7417</v>
      </c>
      <c r="BC22" s="52">
        <v>17.67</v>
      </c>
      <c r="BD22" s="6"/>
      <c r="BE22" s="60">
        <v>5.7549</v>
      </c>
      <c r="BF22" s="52">
        <v>17.66</v>
      </c>
      <c r="BG22" s="52"/>
      <c r="BH22" s="60">
        <v>5.7791</v>
      </c>
      <c r="BI22" s="52">
        <v>17.56</v>
      </c>
      <c r="BJ22" s="52"/>
      <c r="BK22" s="60">
        <v>5.8122</v>
      </c>
      <c r="BL22" s="52">
        <v>17.58</v>
      </c>
      <c r="BM22" s="6"/>
      <c r="BN22" s="70">
        <f t="shared" si="0"/>
        <v>5.856985714285715</v>
      </c>
      <c r="BO22" s="68">
        <f t="shared" si="1"/>
        <v>17.728571428571428</v>
      </c>
      <c r="BP22" s="78"/>
      <c r="BQ22" s="16"/>
      <c r="BR22" s="16"/>
      <c r="BS22" s="16"/>
      <c r="BT22" s="157"/>
      <c r="BU22" s="157"/>
      <c r="BV22" s="16"/>
    </row>
    <row r="23" spans="1:74" ht="15.75" customHeight="1">
      <c r="A23" s="36">
        <v>11</v>
      </c>
      <c r="B23" s="3" t="s">
        <v>15</v>
      </c>
      <c r="C23" s="60">
        <v>5.5933</v>
      </c>
      <c r="D23" s="52">
        <v>18.63</v>
      </c>
      <c r="E23" s="6"/>
      <c r="F23" s="60">
        <v>5.5609</v>
      </c>
      <c r="G23" s="52">
        <v>18.64</v>
      </c>
      <c r="H23" s="6"/>
      <c r="I23" s="60">
        <v>5.6235</v>
      </c>
      <c r="J23" s="52">
        <v>18.61</v>
      </c>
      <c r="K23" s="6"/>
      <c r="L23" s="60">
        <v>5.6857</v>
      </c>
      <c r="M23" s="52">
        <v>18.57</v>
      </c>
      <c r="N23" s="6"/>
      <c r="O23" s="60">
        <v>5.7395</v>
      </c>
      <c r="P23" s="52">
        <v>18.54</v>
      </c>
      <c r="Q23" s="6"/>
      <c r="R23" s="60">
        <v>5.7704</v>
      </c>
      <c r="S23" s="52">
        <v>18.55</v>
      </c>
      <c r="T23" s="6"/>
      <c r="U23" s="60">
        <v>5.7606</v>
      </c>
      <c r="V23" s="52">
        <v>18.56</v>
      </c>
      <c r="W23" s="6"/>
      <c r="X23" s="60">
        <v>5.7184</v>
      </c>
      <c r="Y23" s="52">
        <v>18.59</v>
      </c>
      <c r="Z23" s="6"/>
      <c r="AA23" s="60">
        <v>5.6609</v>
      </c>
      <c r="AB23" s="52">
        <v>18.58</v>
      </c>
      <c r="AC23" s="6"/>
      <c r="AD23" s="60">
        <v>5.5658</v>
      </c>
      <c r="AE23" s="52">
        <v>18.59</v>
      </c>
      <c r="AF23" s="6"/>
      <c r="AG23" s="60">
        <v>5.6094</v>
      </c>
      <c r="AH23" s="52">
        <v>18.57</v>
      </c>
      <c r="AI23" s="6"/>
      <c r="AJ23" s="60">
        <v>5.5649</v>
      </c>
      <c r="AK23" s="52">
        <v>18.58</v>
      </c>
      <c r="AL23" s="6"/>
      <c r="AM23" s="60">
        <v>5.532</v>
      </c>
      <c r="AN23" s="52">
        <v>18.59</v>
      </c>
      <c r="AO23" s="6"/>
      <c r="AP23" s="60">
        <v>5.5215</v>
      </c>
      <c r="AQ23" s="52">
        <v>18.61</v>
      </c>
      <c r="AR23" s="6"/>
      <c r="AS23" s="60">
        <v>5.5102</v>
      </c>
      <c r="AT23" s="52">
        <v>18.62</v>
      </c>
      <c r="AU23" s="6"/>
      <c r="AV23" s="60">
        <v>5.496</v>
      </c>
      <c r="AW23" s="52">
        <v>18.65</v>
      </c>
      <c r="AX23" s="6"/>
      <c r="AY23" s="60">
        <v>5.4816</v>
      </c>
      <c r="AZ23" s="52">
        <v>18.65</v>
      </c>
      <c r="BA23" s="6"/>
      <c r="BB23" s="60">
        <v>5.4387</v>
      </c>
      <c r="BC23" s="52">
        <v>18.65</v>
      </c>
      <c r="BD23" s="6"/>
      <c r="BE23" s="60">
        <v>5.4334</v>
      </c>
      <c r="BF23" s="52">
        <v>18.7</v>
      </c>
      <c r="BG23" s="52"/>
      <c r="BH23" s="60">
        <v>5.4247</v>
      </c>
      <c r="BI23" s="52">
        <v>18.71</v>
      </c>
      <c r="BJ23" s="52"/>
      <c r="BK23" s="60">
        <v>5.4605</v>
      </c>
      <c r="BL23" s="52">
        <v>18.71</v>
      </c>
      <c r="BM23" s="6"/>
      <c r="BN23" s="70">
        <f t="shared" si="0"/>
        <v>5.578661904761905</v>
      </c>
      <c r="BO23" s="68">
        <f t="shared" si="1"/>
        <v>18.614285714285707</v>
      </c>
      <c r="BP23" s="78"/>
      <c r="BQ23" s="16"/>
      <c r="BR23" s="16"/>
      <c r="BS23" s="16"/>
      <c r="BT23" s="157"/>
      <c r="BU23" s="157"/>
      <c r="BV23" s="16"/>
    </row>
    <row r="24" spans="1:74" ht="15.75" customHeight="1">
      <c r="A24" s="36">
        <v>12</v>
      </c>
      <c r="B24" s="3" t="s">
        <v>16</v>
      </c>
      <c r="C24" s="60">
        <v>0.64934</v>
      </c>
      <c r="D24" s="52">
        <v>160.48</v>
      </c>
      <c r="E24" s="6"/>
      <c r="F24" s="60">
        <v>0.64691</v>
      </c>
      <c r="G24" s="52">
        <v>160.26</v>
      </c>
      <c r="H24" s="6"/>
      <c r="I24" s="60">
        <v>0.64667</v>
      </c>
      <c r="J24" s="52">
        <v>161.8</v>
      </c>
      <c r="K24" s="6"/>
      <c r="L24" s="60">
        <v>0.64924</v>
      </c>
      <c r="M24" s="52">
        <v>162.65</v>
      </c>
      <c r="N24" s="6"/>
      <c r="O24" s="60">
        <v>0.65286</v>
      </c>
      <c r="P24" s="52">
        <v>163.01</v>
      </c>
      <c r="Q24" s="6"/>
      <c r="R24" s="60">
        <v>0.65576</v>
      </c>
      <c r="S24" s="52">
        <v>163.22</v>
      </c>
      <c r="T24" s="6"/>
      <c r="U24" s="60">
        <v>0.65632</v>
      </c>
      <c r="V24" s="52">
        <v>162.87</v>
      </c>
      <c r="W24" s="6"/>
      <c r="X24" s="60">
        <v>0.65496</v>
      </c>
      <c r="Y24" s="52">
        <v>162.32</v>
      </c>
      <c r="Z24" s="6"/>
      <c r="AA24" s="60">
        <v>0.65484</v>
      </c>
      <c r="AB24" s="52">
        <v>160.63</v>
      </c>
      <c r="AC24" s="6"/>
      <c r="AD24" s="60">
        <v>0.65064</v>
      </c>
      <c r="AE24" s="52">
        <v>159.01</v>
      </c>
      <c r="AF24" s="6"/>
      <c r="AG24" s="60">
        <v>0.6464</v>
      </c>
      <c r="AH24" s="52">
        <v>161.15</v>
      </c>
      <c r="AI24" s="6"/>
      <c r="AJ24" s="60">
        <v>0.6464</v>
      </c>
      <c r="AK24" s="52">
        <v>159.92</v>
      </c>
      <c r="AL24" s="6"/>
      <c r="AM24" s="60">
        <v>0.64482</v>
      </c>
      <c r="AN24" s="52">
        <v>159.51</v>
      </c>
      <c r="AO24" s="6"/>
      <c r="AP24" s="60">
        <v>0.64351</v>
      </c>
      <c r="AQ24" s="52">
        <v>159.71</v>
      </c>
      <c r="AR24" s="6"/>
      <c r="AS24" s="60">
        <v>0.64287</v>
      </c>
      <c r="AT24" s="52">
        <v>159.6</v>
      </c>
      <c r="AU24" s="6"/>
      <c r="AV24" s="60">
        <v>0.64325</v>
      </c>
      <c r="AW24" s="52">
        <v>159.38</v>
      </c>
      <c r="AX24" s="6"/>
      <c r="AY24" s="60">
        <v>0.64257</v>
      </c>
      <c r="AZ24" s="52">
        <v>159.1</v>
      </c>
      <c r="BA24" s="6"/>
      <c r="BB24" s="60">
        <v>0.64147</v>
      </c>
      <c r="BC24" s="52">
        <v>158.16</v>
      </c>
      <c r="BD24" s="6"/>
      <c r="BE24" s="60">
        <v>0.64002</v>
      </c>
      <c r="BF24" s="52">
        <v>158.76</v>
      </c>
      <c r="BG24" s="52"/>
      <c r="BH24" s="60">
        <v>0.63936</v>
      </c>
      <c r="BI24" s="52">
        <v>158.76</v>
      </c>
      <c r="BJ24" s="52"/>
      <c r="BK24" s="60">
        <v>0.63926</v>
      </c>
      <c r="BL24" s="52">
        <v>159.81</v>
      </c>
      <c r="BM24" s="6"/>
      <c r="BN24" s="70">
        <f t="shared" si="0"/>
        <v>0.6470223809523808</v>
      </c>
      <c r="BO24" s="68">
        <f t="shared" si="1"/>
        <v>160.48142857142858</v>
      </c>
      <c r="BP24" s="78"/>
      <c r="BQ24" s="16"/>
      <c r="BR24" s="16"/>
      <c r="BS24" s="16"/>
      <c r="BT24" s="157"/>
      <c r="BU24" s="157"/>
      <c r="BV24" s="16"/>
    </row>
    <row r="25" spans="1:136" s="21" customFormat="1" ht="15.75" customHeight="1" thickBot="1">
      <c r="A25" s="39">
        <v>13</v>
      </c>
      <c r="B25" s="4" t="s">
        <v>17</v>
      </c>
      <c r="C25" s="62">
        <v>1</v>
      </c>
      <c r="D25" s="55">
        <v>104.2</v>
      </c>
      <c r="E25" s="8"/>
      <c r="F25" s="62">
        <v>1</v>
      </c>
      <c r="G25" s="55">
        <v>103.68</v>
      </c>
      <c r="H25" s="8"/>
      <c r="I25" s="62">
        <v>1</v>
      </c>
      <c r="J25" s="55">
        <v>104.63</v>
      </c>
      <c r="K25" s="8"/>
      <c r="L25" s="62">
        <v>1</v>
      </c>
      <c r="M25" s="55">
        <v>105.6</v>
      </c>
      <c r="N25" s="8"/>
      <c r="O25" s="62">
        <v>1</v>
      </c>
      <c r="P25" s="55">
        <v>106.42</v>
      </c>
      <c r="Q25" s="8"/>
      <c r="R25" s="62">
        <v>1</v>
      </c>
      <c r="S25" s="55">
        <v>107.03</v>
      </c>
      <c r="T25" s="8"/>
      <c r="U25" s="62">
        <v>1</v>
      </c>
      <c r="V25" s="55">
        <v>106.89</v>
      </c>
      <c r="W25" s="8"/>
      <c r="X25" s="62">
        <v>1</v>
      </c>
      <c r="Y25" s="55">
        <v>106.31</v>
      </c>
      <c r="Z25" s="8"/>
      <c r="AA25" s="62">
        <v>1</v>
      </c>
      <c r="AB25" s="55">
        <v>105.19</v>
      </c>
      <c r="AC25" s="8"/>
      <c r="AD25" s="62">
        <v>1</v>
      </c>
      <c r="AE25" s="55">
        <v>103.46</v>
      </c>
      <c r="AF25" s="8"/>
      <c r="AG25" s="62">
        <v>1</v>
      </c>
      <c r="AH25" s="55">
        <v>104.17</v>
      </c>
      <c r="AI25" s="8"/>
      <c r="AJ25" s="62">
        <v>1</v>
      </c>
      <c r="AK25" s="55">
        <v>103.37</v>
      </c>
      <c r="AL25" s="8"/>
      <c r="AM25" s="62">
        <v>1</v>
      </c>
      <c r="AN25" s="55">
        <v>102.86</v>
      </c>
      <c r="AO25" s="8"/>
      <c r="AP25" s="62">
        <v>1</v>
      </c>
      <c r="AQ25" s="55">
        <v>102.78</v>
      </c>
      <c r="AR25" s="8"/>
      <c r="AS25" s="62">
        <v>1</v>
      </c>
      <c r="AT25" s="55">
        <v>102.6</v>
      </c>
      <c r="AU25" s="8"/>
      <c r="AV25" s="62">
        <v>1</v>
      </c>
      <c r="AW25" s="55">
        <v>102.52</v>
      </c>
      <c r="AX25" s="8"/>
      <c r="AY25" s="62">
        <v>1</v>
      </c>
      <c r="AZ25" s="55">
        <v>102.23</v>
      </c>
      <c r="BA25" s="8"/>
      <c r="BB25" s="62">
        <v>1</v>
      </c>
      <c r="BC25" s="55">
        <v>101.45</v>
      </c>
      <c r="BD25" s="8"/>
      <c r="BE25" s="62">
        <v>1</v>
      </c>
      <c r="BF25" s="55">
        <v>101.61</v>
      </c>
      <c r="BG25" s="55"/>
      <c r="BH25" s="62">
        <v>1</v>
      </c>
      <c r="BI25" s="55">
        <v>101.5</v>
      </c>
      <c r="BJ25" s="55"/>
      <c r="BK25" s="62">
        <v>1</v>
      </c>
      <c r="BL25" s="55">
        <v>102.16</v>
      </c>
      <c r="BM25" s="8"/>
      <c r="BN25" s="71">
        <f t="shared" si="0"/>
        <v>1</v>
      </c>
      <c r="BO25" s="69">
        <f t="shared" si="1"/>
        <v>103.84095238095237</v>
      </c>
      <c r="BP25" s="78"/>
      <c r="BQ25" s="16"/>
      <c r="BR25" s="16"/>
      <c r="BS25" s="16"/>
      <c r="BT25" s="157"/>
      <c r="BU25" s="157"/>
      <c r="BV25" s="16"/>
      <c r="BW25" s="156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</row>
    <row r="26" spans="1:74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78"/>
      <c r="BQ26" s="16"/>
      <c r="BR26" s="16"/>
      <c r="BS26" s="16"/>
      <c r="BT26" s="157"/>
      <c r="BU26" s="157"/>
      <c r="BV26" s="16"/>
    </row>
    <row r="27" spans="1:74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78"/>
      <c r="BQ27" s="16"/>
      <c r="BR27" s="16"/>
      <c r="BS27" s="16"/>
      <c r="BT27" s="157"/>
      <c r="BU27" s="157"/>
      <c r="BV27" s="16"/>
    </row>
    <row r="28" spans="1:74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6"/>
      <c r="BA28" s="6"/>
      <c r="BB28" s="6"/>
      <c r="BC28" s="16"/>
      <c r="BD28" s="16"/>
      <c r="BE28" s="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78"/>
      <c r="BQ28" s="16"/>
      <c r="BR28" s="16"/>
      <c r="BS28" s="16"/>
      <c r="BT28" s="16"/>
      <c r="BU28" s="16"/>
      <c r="BV28" s="16"/>
    </row>
    <row r="29" spans="1:74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6"/>
      <c r="BA29" s="6"/>
      <c r="BB29" s="6"/>
      <c r="BC29" s="16"/>
      <c r="BD29" s="16"/>
      <c r="BE29" s="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78"/>
      <c r="BQ29" s="16"/>
      <c r="BR29" s="16"/>
      <c r="BS29" s="16"/>
      <c r="BT29" s="16"/>
      <c r="BU29" s="16"/>
      <c r="BV29" s="16"/>
    </row>
    <row r="30" spans="1:74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6"/>
      <c r="BA30" s="6"/>
      <c r="BB30" s="6"/>
      <c r="BC30" s="16"/>
      <c r="BD30" s="16"/>
      <c r="BE30" s="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78"/>
      <c r="BQ30" s="16"/>
      <c r="BR30" s="16"/>
      <c r="BS30" s="16"/>
      <c r="BT30" s="16"/>
      <c r="BU30" s="16"/>
      <c r="BV30" s="16"/>
    </row>
    <row r="31" spans="1:74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16"/>
      <c r="BA31" s="6"/>
      <c r="BB31" s="6"/>
      <c r="BC31" s="16"/>
      <c r="BD31" s="16"/>
      <c r="BE31" s="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78"/>
      <c r="BQ31" s="16"/>
      <c r="BR31" s="16"/>
      <c r="BS31" s="16"/>
      <c r="BT31" s="16"/>
      <c r="BU31" s="16"/>
      <c r="BV31" s="16"/>
    </row>
    <row r="32" spans="1:74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16"/>
      <c r="BA32" s="6"/>
      <c r="BB32" s="6"/>
      <c r="BC32" s="16"/>
      <c r="BD32" s="16"/>
      <c r="BE32" s="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78"/>
      <c r="BQ32" s="16"/>
      <c r="BR32" s="16"/>
      <c r="BS32" s="16"/>
      <c r="BT32" s="16"/>
      <c r="BU32" s="16"/>
      <c r="BV32" s="16"/>
    </row>
    <row r="33" spans="1:74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16"/>
      <c r="BA33" s="6"/>
      <c r="BB33" s="6"/>
      <c r="BC33" s="16"/>
      <c r="BD33" s="16"/>
      <c r="BE33" s="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78"/>
      <c r="BQ33" s="16"/>
      <c r="BR33" s="16"/>
      <c r="BS33" s="16"/>
      <c r="BT33" s="16"/>
      <c r="BU33" s="16"/>
      <c r="BV33" s="16"/>
    </row>
    <row r="34" spans="1:74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16"/>
      <c r="BA34" s="6"/>
      <c r="BB34" s="6"/>
      <c r="BC34" s="16"/>
      <c r="BD34" s="16"/>
      <c r="BE34" s="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78"/>
      <c r="BQ34" s="16"/>
      <c r="BR34" s="16"/>
      <c r="BS34" s="16"/>
      <c r="BT34" s="16"/>
      <c r="BU34" s="16"/>
      <c r="BV34" s="16"/>
    </row>
    <row r="35" spans="1:74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16"/>
      <c r="BA35" s="6"/>
      <c r="BB35" s="6"/>
      <c r="BC35" s="16"/>
      <c r="BD35" s="16"/>
      <c r="BE35" s="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78"/>
      <c r="BQ35" s="16"/>
      <c r="BR35" s="16"/>
      <c r="BS35" s="16"/>
      <c r="BT35" s="16"/>
      <c r="BU35" s="16"/>
      <c r="BV35" s="16"/>
    </row>
    <row r="36" spans="1:74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25"/>
      <c r="BA36" s="17"/>
      <c r="BB36" s="17"/>
      <c r="BC36" s="25"/>
      <c r="BD36" s="25"/>
      <c r="BE36" s="17"/>
      <c r="BF36" s="25"/>
      <c r="BG36" s="25"/>
      <c r="BH36" s="25"/>
      <c r="BI36" s="25"/>
      <c r="BJ36" s="25"/>
      <c r="BK36" s="25"/>
      <c r="BL36" s="25"/>
      <c r="BM36" s="25"/>
      <c r="BN36" s="16"/>
      <c r="BO36" s="16"/>
      <c r="BP36" s="78"/>
      <c r="BQ36" s="16"/>
      <c r="BR36" s="16"/>
      <c r="BS36" s="16"/>
      <c r="BT36" s="25"/>
      <c r="BU36" s="25"/>
      <c r="BV36" s="25"/>
    </row>
    <row r="37" spans="1:74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8"/>
      <c r="BA37" s="26"/>
      <c r="BB37" s="26"/>
      <c r="BC37" s="28"/>
      <c r="BD37" s="28"/>
      <c r="BE37" s="26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18"/>
      <c r="BQ37" s="16"/>
      <c r="BR37" s="25"/>
      <c r="BS37" s="25"/>
      <c r="BT37" s="25"/>
      <c r="BU37" s="25"/>
      <c r="BV37" s="25"/>
    </row>
    <row r="38" spans="1:74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8"/>
      <c r="BA38" s="26"/>
      <c r="BB38" s="26"/>
      <c r="BC38" s="28"/>
      <c r="BD38" s="28"/>
      <c r="BE38" s="26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18"/>
      <c r="BQ38" s="16"/>
      <c r="BR38" s="25"/>
      <c r="BS38" s="25"/>
      <c r="BT38" s="25"/>
      <c r="BU38" s="25"/>
      <c r="BV38" s="25"/>
    </row>
    <row r="39" spans="1:74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8"/>
      <c r="BA39" s="26"/>
      <c r="BB39" s="26"/>
      <c r="BC39" s="28"/>
      <c r="BD39" s="28"/>
      <c r="BE39" s="26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18"/>
      <c r="BQ39" s="16"/>
      <c r="BR39" s="25"/>
      <c r="BS39" s="25"/>
      <c r="BT39" s="25"/>
      <c r="BU39" s="25"/>
      <c r="BV39" s="25"/>
    </row>
    <row r="40" spans="1:74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8"/>
      <c r="BA40" s="26"/>
      <c r="BB40" s="26"/>
      <c r="BC40" s="28"/>
      <c r="BD40" s="28"/>
      <c r="BE40" s="26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18"/>
      <c r="BQ40" s="16"/>
      <c r="BR40" s="25"/>
      <c r="BS40" s="25"/>
      <c r="BT40" s="25"/>
      <c r="BU40" s="25"/>
      <c r="BV40" s="25"/>
    </row>
    <row r="41" spans="1:74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8"/>
      <c r="BA41" s="26"/>
      <c r="BB41" s="26"/>
      <c r="BC41" s="28"/>
      <c r="BD41" s="28"/>
      <c r="BE41" s="26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18"/>
      <c r="BQ41" s="16"/>
      <c r="BR41" s="25"/>
      <c r="BS41" s="25"/>
      <c r="BT41" s="25"/>
      <c r="BU41" s="25"/>
      <c r="BV41" s="25"/>
    </row>
    <row r="42" spans="1:74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8"/>
      <c r="BA42" s="26"/>
      <c r="BB42" s="26"/>
      <c r="BC42" s="28"/>
      <c r="BD42" s="28"/>
      <c r="BE42" s="26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18"/>
      <c r="BQ42" s="16"/>
      <c r="BR42" s="25"/>
      <c r="BS42" s="25"/>
      <c r="BT42" s="25"/>
      <c r="BU42" s="25"/>
      <c r="BV42" s="25"/>
    </row>
    <row r="43" spans="1:74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8"/>
      <c r="BA43" s="26"/>
      <c r="BB43" s="26"/>
      <c r="BC43" s="28"/>
      <c r="BD43" s="28"/>
      <c r="BE43" s="26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18"/>
      <c r="BQ43" s="16"/>
      <c r="BR43" s="25"/>
      <c r="BS43" s="25"/>
      <c r="BT43" s="25"/>
      <c r="BU43" s="25"/>
      <c r="BV43" s="25"/>
    </row>
    <row r="44" spans="1:74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8"/>
      <c r="BA44" s="26"/>
      <c r="BB44" s="26"/>
      <c r="BC44" s="28"/>
      <c r="BD44" s="28"/>
      <c r="BE44" s="26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18"/>
      <c r="BQ44" s="16"/>
      <c r="BR44" s="25"/>
      <c r="BS44" s="25"/>
      <c r="BT44" s="25"/>
      <c r="BU44" s="25"/>
      <c r="BV44" s="25"/>
    </row>
    <row r="45" spans="1:74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18"/>
      <c r="BQ45" s="16"/>
      <c r="BR45" s="25"/>
      <c r="BS45" s="25"/>
      <c r="BT45" s="25"/>
      <c r="BU45" s="25"/>
      <c r="BV45" s="25"/>
    </row>
    <row r="46" spans="1:74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18"/>
      <c r="BQ46" s="16"/>
      <c r="BR46" s="25"/>
      <c r="BS46" s="25"/>
      <c r="BT46" s="25"/>
      <c r="BU46" s="25"/>
      <c r="BV46" s="25"/>
    </row>
    <row r="47" spans="1:74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18"/>
      <c r="BQ47" s="16"/>
      <c r="BR47" s="25"/>
      <c r="BS47" s="25"/>
      <c r="BT47" s="25"/>
      <c r="BU47" s="25"/>
      <c r="BV47" s="25"/>
    </row>
    <row r="48" spans="1:74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18"/>
      <c r="BQ48" s="16"/>
      <c r="BR48" s="25"/>
      <c r="BS48" s="25"/>
      <c r="BT48" s="25"/>
      <c r="BU48" s="25"/>
      <c r="BV48" s="25"/>
    </row>
    <row r="49" spans="1:83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18"/>
      <c r="BQ49" s="16"/>
      <c r="BR49" s="25"/>
      <c r="BS49" s="25"/>
      <c r="BT49" s="25"/>
      <c r="BU49" s="25"/>
      <c r="BV49" s="25"/>
      <c r="BW49" s="159"/>
      <c r="BX49" s="25"/>
      <c r="BY49" s="25"/>
      <c r="BZ49" s="25"/>
      <c r="CA49" s="25"/>
      <c r="CB49" s="25"/>
      <c r="CC49" s="25"/>
      <c r="CD49" s="25"/>
      <c r="CE49" s="25"/>
    </row>
    <row r="50" spans="1:83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18"/>
      <c r="BQ50" s="25"/>
      <c r="BR50" s="25"/>
      <c r="BS50" s="25"/>
      <c r="BT50" s="25"/>
      <c r="BU50" s="25"/>
      <c r="BV50" s="25"/>
      <c r="BW50" s="159"/>
      <c r="BX50" s="25"/>
      <c r="BY50" s="25"/>
      <c r="BZ50" s="25"/>
      <c r="CA50" s="25"/>
      <c r="CB50" s="25"/>
      <c r="CC50" s="25"/>
      <c r="CD50" s="25"/>
      <c r="CE50" s="25"/>
    </row>
    <row r="51" spans="1:7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18"/>
      <c r="BQ51" s="25"/>
      <c r="BR51" s="25"/>
      <c r="BS51" s="25"/>
      <c r="BT51" s="25"/>
      <c r="BU51" s="25"/>
      <c r="BV51" s="25"/>
    </row>
    <row r="52" spans="1:83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18"/>
      <c r="BQ52" s="25"/>
      <c r="BR52" s="25"/>
      <c r="BS52" s="25"/>
      <c r="BT52" s="25"/>
      <c r="BU52" s="25"/>
      <c r="BV52" s="25"/>
      <c r="BW52" s="159"/>
      <c r="BX52" s="25"/>
      <c r="BY52" s="25"/>
      <c r="BZ52" s="25"/>
      <c r="CA52" s="25"/>
      <c r="CB52" s="25"/>
      <c r="CC52" s="25"/>
      <c r="CD52" s="25"/>
      <c r="CE52" s="25"/>
    </row>
    <row r="55" spans="1:74" ht="15.75" customHeight="1">
      <c r="A55" s="3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16"/>
      <c r="BA55" s="6"/>
      <c r="BB55" s="6"/>
      <c r="BC55" s="16"/>
      <c r="BD55" s="16"/>
      <c r="BE55" s="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78"/>
      <c r="BQ55" s="16"/>
      <c r="BR55" s="16"/>
      <c r="BS55" s="16"/>
      <c r="BT55" s="157"/>
      <c r="BU55" s="157"/>
      <c r="BV55" s="16"/>
    </row>
    <row r="56" spans="1:74" ht="15.75" customHeight="1">
      <c r="A56" s="36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16"/>
      <c r="BA56" s="6"/>
      <c r="BB56" s="6"/>
      <c r="BC56" s="16"/>
      <c r="BD56" s="16"/>
      <c r="BE56" s="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78"/>
      <c r="BQ56" s="16"/>
      <c r="BR56" s="16"/>
      <c r="BS56" s="16"/>
      <c r="BT56" s="16"/>
      <c r="BU56" s="16"/>
      <c r="BV56" s="16"/>
    </row>
    <row r="57" spans="1:74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16"/>
      <c r="BA57" s="6"/>
      <c r="BB57" s="6"/>
      <c r="BC57" s="16"/>
      <c r="BD57" s="16"/>
      <c r="BE57" s="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78"/>
      <c r="BQ57" s="16"/>
      <c r="BR57" s="16"/>
      <c r="BS57" s="16"/>
      <c r="BT57" s="16"/>
      <c r="BU57" s="16"/>
      <c r="BV57" s="16"/>
    </row>
    <row r="58" spans="1:74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16"/>
      <c r="BA58" s="6"/>
      <c r="BB58" s="6"/>
      <c r="BC58" s="16"/>
      <c r="BD58" s="16"/>
      <c r="BE58" s="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78"/>
      <c r="BQ58" s="16"/>
      <c r="BR58" s="16"/>
      <c r="BS58" s="16"/>
      <c r="BT58" s="16"/>
      <c r="BU58" s="16"/>
      <c r="BV58" s="16"/>
    </row>
    <row r="59" spans="1:74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16"/>
      <c r="BA59" s="6"/>
      <c r="BB59" s="6"/>
      <c r="BC59" s="16"/>
      <c r="BD59" s="16"/>
      <c r="BE59" s="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78"/>
      <c r="BQ59" s="16"/>
      <c r="BR59" s="16"/>
      <c r="BS59" s="16"/>
      <c r="BT59" s="16"/>
      <c r="BU59" s="16"/>
      <c r="BV59" s="16"/>
    </row>
    <row r="60" spans="1:74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16"/>
      <c r="BA60" s="6"/>
      <c r="BB60" s="6"/>
      <c r="BC60" s="16"/>
      <c r="BD60" s="16"/>
      <c r="BE60" s="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78"/>
      <c r="BQ60" s="16"/>
      <c r="BR60" s="16"/>
      <c r="BS60" s="16"/>
      <c r="BT60" s="16"/>
      <c r="BU60" s="16"/>
      <c r="BV60" s="16"/>
    </row>
    <row r="61" spans="1:74" ht="15.75" customHeight="1">
      <c r="A61" s="36"/>
      <c r="B61" s="4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16"/>
      <c r="BA61" s="6"/>
      <c r="BB61" s="6"/>
      <c r="BC61" s="16"/>
      <c r="BD61" s="16"/>
      <c r="BE61" s="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78"/>
      <c r="BQ61" s="16"/>
      <c r="BR61" s="16"/>
      <c r="BS61" s="16"/>
      <c r="BT61" s="16"/>
      <c r="BU61" s="16"/>
      <c r="BV61" s="16"/>
    </row>
    <row r="62" spans="1:74" ht="15.75" customHeight="1">
      <c r="A62" s="36"/>
      <c r="B62" s="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16"/>
      <c r="BA62" s="6"/>
      <c r="BB62" s="6"/>
      <c r="BC62" s="16"/>
      <c r="BD62" s="16"/>
      <c r="BE62" s="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78"/>
      <c r="BQ62" s="16"/>
      <c r="BR62" s="16"/>
      <c r="BS62" s="16"/>
      <c r="BT62" s="16"/>
      <c r="BU62" s="16"/>
      <c r="BV62" s="16"/>
    </row>
    <row r="63" spans="1:74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78"/>
      <c r="BQ63" s="16"/>
      <c r="BR63" s="16"/>
      <c r="BS63" s="16"/>
      <c r="BT63" s="16"/>
      <c r="BU63" s="16"/>
      <c r="BV63" s="16"/>
    </row>
    <row r="64" spans="1:74" ht="15.75" customHeight="1">
      <c r="A64" s="4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25"/>
      <c r="BA64" s="17"/>
      <c r="BB64" s="17"/>
      <c r="BC64" s="25"/>
      <c r="BD64" s="25"/>
      <c r="BE64" s="17"/>
      <c r="BF64" s="25"/>
      <c r="BG64" s="25"/>
      <c r="BH64" s="25"/>
      <c r="BI64" s="25"/>
      <c r="BJ64" s="25"/>
      <c r="BK64" s="25"/>
      <c r="BL64" s="25"/>
      <c r="BM64" s="25"/>
      <c r="BN64" s="16"/>
      <c r="BO64" s="16"/>
      <c r="BP64" s="78"/>
      <c r="BQ64" s="16"/>
      <c r="BR64" s="16"/>
      <c r="BS64" s="16"/>
      <c r="BT64" s="25"/>
      <c r="BU64" s="25"/>
      <c r="BV64" s="25"/>
    </row>
    <row r="65" spans="1:74" ht="15.75" customHeight="1">
      <c r="A65" s="41"/>
      <c r="B65" s="18"/>
      <c r="C65" s="1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8"/>
      <c r="BA65" s="26"/>
      <c r="BB65" s="26"/>
      <c r="BC65" s="28"/>
      <c r="BD65" s="28"/>
      <c r="BE65" s="26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18"/>
      <c r="BQ65" s="16"/>
      <c r="BR65" s="25"/>
      <c r="BS65" s="25"/>
      <c r="BT65" s="25"/>
      <c r="BU65" s="25"/>
      <c r="BV65" s="25"/>
    </row>
    <row r="66" spans="1:74" ht="15.75" customHeight="1">
      <c r="A66" s="41"/>
      <c r="B66" s="18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8"/>
      <c r="BA66" s="26"/>
      <c r="BB66" s="26"/>
      <c r="BC66" s="28"/>
      <c r="BD66" s="28"/>
      <c r="BE66" s="26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18"/>
      <c r="BQ66" s="16"/>
      <c r="BR66" s="25"/>
      <c r="BS66" s="25"/>
      <c r="BT66" s="25"/>
      <c r="BU66" s="25"/>
      <c r="BV66" s="25"/>
    </row>
    <row r="67" spans="1:74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8"/>
      <c r="BA67" s="26"/>
      <c r="BB67" s="26"/>
      <c r="BC67" s="28"/>
      <c r="BD67" s="28"/>
      <c r="BE67" s="26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18"/>
      <c r="BQ67" s="16"/>
      <c r="BR67" s="25"/>
      <c r="BS67" s="25"/>
      <c r="BT67" s="25"/>
      <c r="BU67" s="25"/>
      <c r="BV67" s="25"/>
    </row>
    <row r="68" spans="1:74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8"/>
      <c r="BA68" s="26"/>
      <c r="BB68" s="26"/>
      <c r="BC68" s="28"/>
      <c r="BD68" s="28"/>
      <c r="BE68" s="26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18"/>
      <c r="BQ68" s="16"/>
      <c r="BR68" s="25"/>
      <c r="BS68" s="25"/>
      <c r="BT68" s="25"/>
      <c r="BU68" s="25"/>
      <c r="BV68" s="25"/>
    </row>
    <row r="69" spans="1:74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8"/>
      <c r="BA69" s="26"/>
      <c r="BB69" s="26"/>
      <c r="BC69" s="28"/>
      <c r="BD69" s="28"/>
      <c r="BE69" s="26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18"/>
      <c r="BQ69" s="16"/>
      <c r="BR69" s="25"/>
      <c r="BS69" s="25"/>
      <c r="BT69" s="25"/>
      <c r="BU69" s="25"/>
      <c r="BV69" s="25"/>
    </row>
    <row r="70" spans="1:74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8"/>
      <c r="BA70" s="26"/>
      <c r="BB70" s="26"/>
      <c r="BC70" s="28"/>
      <c r="BD70" s="28"/>
      <c r="BE70" s="26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18"/>
      <c r="BQ70" s="16"/>
      <c r="BR70" s="25"/>
      <c r="BS70" s="25"/>
      <c r="BT70" s="25"/>
      <c r="BU70" s="25"/>
      <c r="BV70" s="25"/>
    </row>
    <row r="71" spans="1:74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8"/>
      <c r="BA71" s="26"/>
      <c r="BB71" s="26"/>
      <c r="BC71" s="28"/>
      <c r="BD71" s="28"/>
      <c r="BE71" s="26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18"/>
      <c r="BQ71" s="16"/>
      <c r="BR71" s="25"/>
      <c r="BS71" s="25"/>
      <c r="BT71" s="25"/>
      <c r="BU71" s="25"/>
      <c r="BV71" s="25"/>
    </row>
    <row r="72" spans="1:74" ht="15.75" customHeight="1">
      <c r="A72" s="41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8"/>
      <c r="BA72" s="26"/>
      <c r="BB72" s="26"/>
      <c r="BC72" s="28"/>
      <c r="BD72" s="28"/>
      <c r="BE72" s="26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18"/>
      <c r="BQ72" s="16"/>
      <c r="BR72" s="25"/>
      <c r="BS72" s="25"/>
      <c r="BT72" s="25"/>
      <c r="BU72" s="25"/>
      <c r="BV72" s="25"/>
    </row>
    <row r="73" spans="1:74" ht="15.75" customHeight="1">
      <c r="A73" s="41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9"/>
      <c r="BO73" s="29"/>
      <c r="BP73" s="18"/>
      <c r="BQ73" s="16"/>
      <c r="BR73" s="25"/>
      <c r="BS73" s="25"/>
      <c r="BT73" s="25"/>
      <c r="BU73" s="25"/>
      <c r="BV73" s="25"/>
    </row>
    <row r="74" spans="1:74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9"/>
      <c r="BO74" s="29"/>
      <c r="BP74" s="18"/>
      <c r="BQ74" s="16"/>
      <c r="BR74" s="25"/>
      <c r="BS74" s="25"/>
      <c r="BT74" s="25"/>
      <c r="BU74" s="25"/>
      <c r="BV74" s="25"/>
    </row>
    <row r="75" spans="1:74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9"/>
      <c r="BO75" s="29"/>
      <c r="BP75" s="18"/>
      <c r="BQ75" s="16"/>
      <c r="BR75" s="25"/>
      <c r="BS75" s="25"/>
      <c r="BT75" s="25"/>
      <c r="BU75" s="25"/>
      <c r="BV75" s="25"/>
    </row>
    <row r="76" spans="1:74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9"/>
      <c r="BO76" s="29"/>
      <c r="BP76" s="18"/>
      <c r="BQ76" s="16"/>
      <c r="BR76" s="25"/>
      <c r="BS76" s="25"/>
      <c r="BT76" s="25"/>
      <c r="BU76" s="25"/>
      <c r="BV76" s="25"/>
    </row>
    <row r="77" spans="1:83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9"/>
      <c r="BO77" s="29"/>
      <c r="BP77" s="18"/>
      <c r="BQ77" s="16"/>
      <c r="BR77" s="25"/>
      <c r="BS77" s="25"/>
      <c r="BT77" s="25"/>
      <c r="BU77" s="25"/>
      <c r="BV77" s="25"/>
      <c r="BW77" s="159"/>
      <c r="BX77" s="25"/>
      <c r="BY77" s="25"/>
      <c r="BZ77" s="25"/>
      <c r="CA77" s="25"/>
      <c r="CB77" s="25"/>
      <c r="CC77" s="25"/>
      <c r="CD77" s="25"/>
      <c r="CE77" s="25"/>
    </row>
    <row r="78" spans="1:83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9"/>
      <c r="BO78" s="29"/>
      <c r="BP78" s="18"/>
      <c r="BQ78" s="25"/>
      <c r="BR78" s="25"/>
      <c r="BS78" s="25"/>
      <c r="BT78" s="25"/>
      <c r="BU78" s="25"/>
      <c r="BV78" s="25"/>
      <c r="BW78" s="159"/>
      <c r="BX78" s="25"/>
      <c r="BY78" s="25"/>
      <c r="BZ78" s="25"/>
      <c r="CA78" s="25"/>
      <c r="CB78" s="25"/>
      <c r="CC78" s="25"/>
      <c r="CD78" s="25"/>
      <c r="CE78" s="25"/>
    </row>
    <row r="79" spans="1:7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9"/>
      <c r="BO79" s="29"/>
      <c r="BP79" s="18"/>
      <c r="BQ79" s="25"/>
      <c r="BR79" s="25"/>
      <c r="BS79" s="25"/>
      <c r="BT79" s="25"/>
      <c r="BU79" s="25"/>
      <c r="BV79" s="25"/>
    </row>
    <row r="80" spans="1:7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9"/>
      <c r="BO80" s="29"/>
      <c r="BP80" s="18"/>
      <c r="BQ80" s="25"/>
      <c r="BR80" s="25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landscape" paperSize="9" scale="75" r:id="rId1"/>
  <colBreaks count="9" manualBreakCount="9">
    <brk id="7" max="26" man="1"/>
    <brk id="13" max="26" man="1"/>
    <brk id="19" max="26" man="1"/>
    <brk id="26" max="26" man="1"/>
    <brk id="31" max="26" man="1"/>
    <brk id="37" max="26" man="1"/>
    <brk id="43" max="26" man="1"/>
    <brk id="49" max="26" man="1"/>
    <brk id="55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E135"/>
  <sheetViews>
    <sheetView zoomScale="85" zoomScaleNormal="85" zoomScalePageLayoutView="0" workbookViewId="0" topLeftCell="A1">
      <pane xSplit="2" ySplit="11" topLeftCell="BG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8" sqref="BK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28125" style="20" customWidth="1"/>
    <col min="63" max="63" width="22.00390625" style="20" customWidth="1"/>
    <col min="64" max="64" width="22.140625" style="20" customWidth="1"/>
    <col min="65" max="65" width="11.140625" style="19" customWidth="1"/>
    <col min="66" max="67" width="23.140625" style="19" customWidth="1"/>
    <col min="68" max="68" width="23.140625" style="45" customWidth="1"/>
    <col min="69" max="69" width="21.421875" style="45" customWidth="1"/>
    <col min="70" max="70" width="19.8515625" style="45" customWidth="1"/>
    <col min="71" max="73" width="14.140625" style="66" customWidth="1"/>
    <col min="74" max="74" width="17.140625" style="66" customWidth="1"/>
    <col min="75" max="82" width="14.140625" style="66" customWidth="1"/>
    <col min="83" max="83" width="13.28125" style="45" customWidth="1"/>
    <col min="84" max="86" width="13.28125" style="19" customWidth="1"/>
    <col min="87" max="89" width="13.28125" style="45" customWidth="1"/>
    <col min="90" max="114" width="13.28125" style="19" customWidth="1"/>
    <col min="115" max="16384" width="13.28125" style="20" customWidth="1"/>
  </cols>
  <sheetData>
    <row r="1" spans="1:82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8"/>
      <c r="BO1" s="18"/>
      <c r="BP1" s="44"/>
      <c r="BQ1" s="44"/>
      <c r="BR1" s="44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</row>
    <row r="2" spans="1:82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8"/>
      <c r="BO2" s="18"/>
      <c r="BP2" s="44"/>
      <c r="BQ2" s="44"/>
      <c r="BR2" s="44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</row>
    <row r="3" spans="1:82" ht="15.75" customHeight="1">
      <c r="A3" s="34"/>
      <c r="B3" s="2" t="s">
        <v>228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83"/>
      <c r="BO3" s="83"/>
      <c r="BP3" s="47"/>
      <c r="BQ3" s="46"/>
      <c r="BR3" s="46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</row>
    <row r="4" spans="1:114" s="21" customFormat="1" ht="15.75" customHeight="1" thickBot="1">
      <c r="A4" s="35" t="s">
        <v>1</v>
      </c>
      <c r="B4" s="8"/>
      <c r="C4" s="9" t="s">
        <v>229</v>
      </c>
      <c r="D4" s="9"/>
      <c r="E4" s="10"/>
      <c r="F4" s="9" t="s">
        <v>230</v>
      </c>
      <c r="G4" s="9"/>
      <c r="H4" s="10"/>
      <c r="I4" s="9" t="s">
        <v>231</v>
      </c>
      <c r="J4" s="9"/>
      <c r="K4" s="9"/>
      <c r="L4" s="9" t="s">
        <v>232</v>
      </c>
      <c r="M4" s="9"/>
      <c r="N4" s="10"/>
      <c r="O4" s="9" t="s">
        <v>233</v>
      </c>
      <c r="P4" s="9"/>
      <c r="Q4" s="10"/>
      <c r="R4" s="9" t="s">
        <v>234</v>
      </c>
      <c r="S4" s="9"/>
      <c r="T4" s="9"/>
      <c r="U4" s="9" t="s">
        <v>235</v>
      </c>
      <c r="V4" s="9"/>
      <c r="W4" s="9"/>
      <c r="X4" s="9" t="s">
        <v>236</v>
      </c>
      <c r="Y4" s="9"/>
      <c r="Z4" s="10"/>
      <c r="AA4" s="9" t="s">
        <v>237</v>
      </c>
      <c r="AB4" s="9"/>
      <c r="AC4" s="10"/>
      <c r="AD4" s="9" t="s">
        <v>238</v>
      </c>
      <c r="AE4" s="9"/>
      <c r="AF4" s="10"/>
      <c r="AG4" s="9" t="s">
        <v>239</v>
      </c>
      <c r="AH4" s="9"/>
      <c r="AI4" s="10"/>
      <c r="AJ4" s="9" t="s">
        <v>240</v>
      </c>
      <c r="AK4" s="9"/>
      <c r="AL4" s="10"/>
      <c r="AM4" s="9" t="s">
        <v>248</v>
      </c>
      <c r="AN4" s="9"/>
      <c r="AO4" s="10"/>
      <c r="AP4" s="9" t="s">
        <v>241</v>
      </c>
      <c r="AQ4" s="9"/>
      <c r="AR4" s="10"/>
      <c r="AS4" s="9" t="s">
        <v>242</v>
      </c>
      <c r="AT4" s="9"/>
      <c r="AU4" s="10"/>
      <c r="AV4" s="9" t="s">
        <v>243</v>
      </c>
      <c r="AW4" s="9"/>
      <c r="AX4" s="9"/>
      <c r="AY4" s="9" t="s">
        <v>244</v>
      </c>
      <c r="AZ4" s="9"/>
      <c r="BA4" s="9"/>
      <c r="BB4" s="9" t="s">
        <v>245</v>
      </c>
      <c r="BC4" s="9"/>
      <c r="BD4" s="9"/>
      <c r="BE4" s="9" t="s">
        <v>246</v>
      </c>
      <c r="BF4" s="9"/>
      <c r="BG4" s="9"/>
      <c r="BH4" s="162" t="s">
        <v>247</v>
      </c>
      <c r="BI4" s="162"/>
      <c r="BJ4" s="9"/>
      <c r="BK4" s="162" t="s">
        <v>2</v>
      </c>
      <c r="BL4" s="163"/>
      <c r="BM4" s="5"/>
      <c r="BN4" s="86"/>
      <c r="BO4" s="86"/>
      <c r="BP4" s="90"/>
      <c r="BQ4" s="47"/>
      <c r="BR4" s="47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45"/>
      <c r="CF4" s="19"/>
      <c r="CG4" s="19"/>
      <c r="CH4" s="19"/>
      <c r="CI4" s="45"/>
      <c r="CJ4" s="45"/>
      <c r="CK4" s="45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82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6"/>
      <c r="BN5" s="79"/>
      <c r="BO5" s="79"/>
      <c r="BP5" s="48"/>
      <c r="BQ5" s="46"/>
      <c r="BR5" s="46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/>
      <c r="BO6" s="12"/>
      <c r="BP6" s="12"/>
      <c r="BQ6" s="79"/>
      <c r="BR6" s="79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CK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/>
      <c r="BO7" s="12"/>
      <c r="BP7" s="12"/>
      <c r="BQ7" s="79"/>
      <c r="BR7" s="79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CK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/>
      <c r="BP8" s="12"/>
      <c r="BQ8" s="79"/>
      <c r="BR8" s="79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CK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/>
      <c r="BP9" s="12"/>
      <c r="BQ9" s="79"/>
      <c r="BR9" s="79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/>
      <c r="BP10" s="12"/>
      <c r="BQ10" s="79"/>
      <c r="BR10" s="79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CK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14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6"/>
      <c r="BN11" s="79"/>
      <c r="BO11" s="79"/>
      <c r="BP11" s="48"/>
      <c r="BQ11" s="46"/>
      <c r="BR11" s="46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45"/>
      <c r="CF11" s="19"/>
      <c r="CG11" s="19"/>
      <c r="CH11" s="19"/>
      <c r="CI11" s="45"/>
      <c r="CJ11" s="45"/>
      <c r="CK11" s="45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82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79"/>
      <c r="BO12" s="79"/>
      <c r="BP12" s="48"/>
      <c r="BQ12" s="46"/>
      <c r="BR12" s="46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</row>
    <row r="13" spans="1:82" ht="15.75" customHeight="1">
      <c r="A13" s="36">
        <v>1</v>
      </c>
      <c r="B13" s="3" t="s">
        <v>5</v>
      </c>
      <c r="C13" s="60">
        <v>76.9</v>
      </c>
      <c r="D13" s="52">
        <v>136.94</v>
      </c>
      <c r="E13" s="6"/>
      <c r="F13" s="60">
        <v>76.61</v>
      </c>
      <c r="G13" s="52">
        <v>138.93</v>
      </c>
      <c r="H13" s="6"/>
      <c r="I13" s="60">
        <v>76.68</v>
      </c>
      <c r="J13" s="52">
        <v>137.81</v>
      </c>
      <c r="K13" s="6"/>
      <c r="L13" s="60">
        <v>76.7</v>
      </c>
      <c r="M13" s="52">
        <v>137.1</v>
      </c>
      <c r="N13" s="6"/>
      <c r="O13" s="60">
        <v>76.67</v>
      </c>
      <c r="P13" s="52">
        <v>136.33</v>
      </c>
      <c r="Q13" s="6"/>
      <c r="R13" s="60">
        <v>76.57</v>
      </c>
      <c r="S13" s="52">
        <v>135.28</v>
      </c>
      <c r="T13" s="60"/>
      <c r="U13" s="60">
        <v>76.64</v>
      </c>
      <c r="V13" s="52">
        <v>134.81</v>
      </c>
      <c r="W13" s="60"/>
      <c r="X13" s="60">
        <v>76.58</v>
      </c>
      <c r="Y13" s="52">
        <v>133.2</v>
      </c>
      <c r="Z13" s="60"/>
      <c r="AA13" s="60">
        <v>76.74</v>
      </c>
      <c r="AB13" s="52">
        <v>133.57</v>
      </c>
      <c r="AC13" s="60"/>
      <c r="AD13" s="60">
        <v>76.98</v>
      </c>
      <c r="AE13" s="52">
        <v>132.34</v>
      </c>
      <c r="AF13" s="60"/>
      <c r="AG13" s="60">
        <v>77.32</v>
      </c>
      <c r="AH13" s="52">
        <v>131.13</v>
      </c>
      <c r="AI13" s="60"/>
      <c r="AJ13" s="60">
        <v>76.68</v>
      </c>
      <c r="AK13" s="52">
        <v>133.91</v>
      </c>
      <c r="AL13" s="60"/>
      <c r="AM13" s="60">
        <v>76.75</v>
      </c>
      <c r="AN13" s="52">
        <v>132.76</v>
      </c>
      <c r="AO13" s="60"/>
      <c r="AP13" s="60">
        <v>76.69</v>
      </c>
      <c r="AQ13" s="52">
        <v>133.13</v>
      </c>
      <c r="AR13" s="60"/>
      <c r="AS13" s="60">
        <v>76.17</v>
      </c>
      <c r="AT13" s="52">
        <v>133.35</v>
      </c>
      <c r="AU13" s="60"/>
      <c r="AV13" s="60">
        <v>76.12</v>
      </c>
      <c r="AW13" s="52">
        <v>133.15</v>
      </c>
      <c r="AX13" s="60"/>
      <c r="AY13" s="60">
        <v>75.89</v>
      </c>
      <c r="AZ13" s="52">
        <v>133.62</v>
      </c>
      <c r="BA13" s="60"/>
      <c r="BB13" s="60">
        <v>75.85</v>
      </c>
      <c r="BC13" s="52">
        <v>133.36</v>
      </c>
      <c r="BD13" s="60"/>
      <c r="BE13" s="60">
        <v>75.86</v>
      </c>
      <c r="BF13" s="52">
        <v>131.97</v>
      </c>
      <c r="BG13" s="60"/>
      <c r="BH13" s="114">
        <v>77.89</v>
      </c>
      <c r="BI13" s="154">
        <v>129.97</v>
      </c>
      <c r="BJ13" s="114"/>
      <c r="BK13" s="114">
        <f>(C13+F13+I13+L13+O13+R13+U13+X13+AA13+AD13+AG13+AJ13+AM13+AP13+AS13+AV13+AY13+BB13+BE13+BH13)/20</f>
        <v>76.6145</v>
      </c>
      <c r="BL13" s="96">
        <f>(D13+G13+J13+M13+P13+S13+V13+Y13+AB13+AE13+AH13+AK13+AN13+AQ13+AT13+AW13+AZ13+BC13+BF13+BI13)/20</f>
        <v>134.13299999999998</v>
      </c>
      <c r="BM13" s="126"/>
      <c r="BN13" s="78"/>
      <c r="BO13" s="153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45"/>
      <c r="CB13" s="45"/>
      <c r="CC13" s="45"/>
      <c r="CD13" s="45"/>
    </row>
    <row r="14" spans="1:93" s="23" customFormat="1" ht="15.75" customHeight="1">
      <c r="A14" s="36">
        <v>2</v>
      </c>
      <c r="B14" s="3" t="s">
        <v>6</v>
      </c>
      <c r="C14" s="60">
        <v>0.6435</v>
      </c>
      <c r="D14" s="52">
        <v>163.66</v>
      </c>
      <c r="E14" s="6"/>
      <c r="F14" s="60">
        <v>0.6498</v>
      </c>
      <c r="G14" s="52">
        <v>163.8</v>
      </c>
      <c r="H14" s="6"/>
      <c r="I14" s="60">
        <v>0.6475</v>
      </c>
      <c r="J14" s="52">
        <v>163.19</v>
      </c>
      <c r="K14" s="6"/>
      <c r="L14" s="60">
        <v>0.646</v>
      </c>
      <c r="M14" s="52">
        <v>162.78</v>
      </c>
      <c r="N14" s="6"/>
      <c r="O14" s="60">
        <v>0.6441</v>
      </c>
      <c r="P14" s="52">
        <v>162.28</v>
      </c>
      <c r="Q14" s="6"/>
      <c r="R14" s="60">
        <v>0.6393</v>
      </c>
      <c r="S14" s="52">
        <v>162.02</v>
      </c>
      <c r="T14" s="60"/>
      <c r="U14" s="60">
        <v>0.6398</v>
      </c>
      <c r="V14" s="52">
        <v>161.47</v>
      </c>
      <c r="W14" s="60"/>
      <c r="X14" s="60">
        <v>0.6347</v>
      </c>
      <c r="Y14" s="52">
        <v>160.72</v>
      </c>
      <c r="Z14" s="60"/>
      <c r="AA14" s="60">
        <v>0.6376</v>
      </c>
      <c r="AB14" s="52">
        <v>160.76</v>
      </c>
      <c r="AC14" s="60"/>
      <c r="AD14" s="60">
        <v>0.6336</v>
      </c>
      <c r="AE14" s="52">
        <v>160.79</v>
      </c>
      <c r="AF14" s="60"/>
      <c r="AG14" s="60">
        <v>0.6334</v>
      </c>
      <c r="AH14" s="52">
        <v>160.08</v>
      </c>
      <c r="AI14" s="60"/>
      <c r="AJ14" s="60">
        <v>0.6361</v>
      </c>
      <c r="AK14" s="52">
        <v>161.43</v>
      </c>
      <c r="AL14" s="60"/>
      <c r="AM14" s="60">
        <v>0.6334</v>
      </c>
      <c r="AN14" s="52">
        <v>160.88</v>
      </c>
      <c r="AO14" s="60"/>
      <c r="AP14" s="60">
        <v>0.6328</v>
      </c>
      <c r="AQ14" s="52">
        <v>161.36</v>
      </c>
      <c r="AR14" s="60"/>
      <c r="AS14" s="60">
        <v>0.627</v>
      </c>
      <c r="AT14" s="52">
        <v>161.99</v>
      </c>
      <c r="AU14" s="60"/>
      <c r="AV14" s="60">
        <v>0.6258</v>
      </c>
      <c r="AW14" s="52">
        <v>161.96</v>
      </c>
      <c r="AX14" s="60"/>
      <c r="AY14" s="60">
        <v>0.6251</v>
      </c>
      <c r="AZ14" s="52">
        <v>162.22</v>
      </c>
      <c r="BA14" s="60"/>
      <c r="BB14" s="60">
        <v>0.6255</v>
      </c>
      <c r="BC14" s="52">
        <v>161.73</v>
      </c>
      <c r="BD14" s="60"/>
      <c r="BE14" s="60">
        <v>0.6213</v>
      </c>
      <c r="BF14" s="52">
        <v>161.13</v>
      </c>
      <c r="BG14" s="60"/>
      <c r="BH14" s="114">
        <v>0.6244</v>
      </c>
      <c r="BI14" s="154">
        <v>162.13</v>
      </c>
      <c r="BJ14" s="114"/>
      <c r="BK14" s="114">
        <f aca="true" t="shared" si="0" ref="BK14:BK25">(C14+F14+I14+L14+O14+R14+U14+X14+AA14+AD14+AG14+AJ14+AM14+AP14+AS14+AV14+AY14+BB14+BE14+BH14)/20</f>
        <v>0.635035</v>
      </c>
      <c r="BL14" s="96">
        <f aca="true" t="shared" si="1" ref="BL14:BL25">(D14+G14+J14+M14+P14+S14+V14+Y14+AB14+AE14+AH14+AK14+AN14+AQ14+AT14+AW14+AZ14+BC14+BF14+BI14)/20</f>
        <v>161.81900000000002</v>
      </c>
      <c r="BM14" s="126"/>
      <c r="BN14" s="78"/>
      <c r="BO14" s="153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45"/>
      <c r="CB14" s="45"/>
      <c r="CC14" s="45"/>
      <c r="CD14" s="45"/>
      <c r="CE14" s="45"/>
      <c r="CF14" s="19"/>
      <c r="CG14" s="19"/>
      <c r="CH14" s="19"/>
      <c r="CI14" s="45"/>
      <c r="CJ14" s="45"/>
      <c r="CK14" s="45"/>
      <c r="CL14" s="19"/>
      <c r="CM14" s="19"/>
      <c r="CN14" s="19"/>
      <c r="CO14" s="19"/>
    </row>
    <row r="15" spans="1:82" ht="15.75" customHeight="1">
      <c r="A15" s="36">
        <v>3</v>
      </c>
      <c r="B15" s="3" t="s">
        <v>7</v>
      </c>
      <c r="C15" s="60">
        <v>0.9098</v>
      </c>
      <c r="D15" s="52">
        <v>115.75</v>
      </c>
      <c r="E15" s="6"/>
      <c r="F15" s="60">
        <v>0.9206</v>
      </c>
      <c r="G15" s="52">
        <v>115.61</v>
      </c>
      <c r="H15" s="6"/>
      <c r="I15" s="60">
        <v>0.9221</v>
      </c>
      <c r="J15" s="52">
        <v>114.6</v>
      </c>
      <c r="K15" s="6"/>
      <c r="L15" s="60">
        <v>0.9242</v>
      </c>
      <c r="M15" s="52">
        <v>113.78</v>
      </c>
      <c r="N15" s="6"/>
      <c r="O15" s="60">
        <v>0.9209</v>
      </c>
      <c r="P15" s="52">
        <v>113.5</v>
      </c>
      <c r="Q15" s="6"/>
      <c r="R15" s="60">
        <v>0.9125</v>
      </c>
      <c r="S15" s="52">
        <v>113.52</v>
      </c>
      <c r="T15" s="60"/>
      <c r="U15" s="60">
        <v>0.9093</v>
      </c>
      <c r="V15" s="52">
        <v>113.62</v>
      </c>
      <c r="W15" s="60"/>
      <c r="X15" s="60">
        <v>0.8978</v>
      </c>
      <c r="Y15" s="52">
        <v>113.62</v>
      </c>
      <c r="Z15" s="60"/>
      <c r="AA15" s="60">
        <v>0.8993</v>
      </c>
      <c r="AB15" s="52">
        <v>113.98</v>
      </c>
      <c r="AC15" s="60"/>
      <c r="AD15" s="60">
        <v>0.8965</v>
      </c>
      <c r="AE15" s="52">
        <v>113.64</v>
      </c>
      <c r="AF15" s="60"/>
      <c r="AG15" s="60">
        <v>0.8917</v>
      </c>
      <c r="AH15" s="52">
        <v>113.7</v>
      </c>
      <c r="AI15" s="60"/>
      <c r="AJ15" s="60">
        <v>0.902</v>
      </c>
      <c r="AK15" s="52">
        <v>113.84</v>
      </c>
      <c r="AL15" s="60"/>
      <c r="AM15" s="60">
        <v>0.8951</v>
      </c>
      <c r="AN15" s="52">
        <v>113.83</v>
      </c>
      <c r="AO15" s="60"/>
      <c r="AP15" s="60">
        <v>0.8898</v>
      </c>
      <c r="AQ15" s="52">
        <v>114.75</v>
      </c>
      <c r="AR15" s="60"/>
      <c r="AS15" s="60">
        <v>0.8856</v>
      </c>
      <c r="AT15" s="52">
        <v>114.7</v>
      </c>
      <c r="AU15" s="60"/>
      <c r="AV15" s="60">
        <v>0.8784</v>
      </c>
      <c r="AW15" s="52">
        <v>115.38</v>
      </c>
      <c r="AX15" s="60"/>
      <c r="AY15" s="60">
        <v>0.8744</v>
      </c>
      <c r="AZ15" s="52">
        <v>115.97</v>
      </c>
      <c r="BA15" s="60"/>
      <c r="BB15" s="60">
        <v>0.8754</v>
      </c>
      <c r="BC15" s="52">
        <v>115.55</v>
      </c>
      <c r="BD15" s="60"/>
      <c r="BE15" s="60">
        <v>0.863</v>
      </c>
      <c r="BF15" s="52">
        <v>116</v>
      </c>
      <c r="BG15" s="60"/>
      <c r="BH15" s="114">
        <v>0.8707</v>
      </c>
      <c r="BI15" s="154">
        <v>116.27</v>
      </c>
      <c r="BJ15" s="114"/>
      <c r="BK15" s="114">
        <f t="shared" si="0"/>
        <v>0.8969549999999998</v>
      </c>
      <c r="BL15" s="96">
        <f t="shared" si="1"/>
        <v>114.5805</v>
      </c>
      <c r="BM15" s="126"/>
      <c r="BN15" s="78"/>
      <c r="BO15" s="153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45"/>
      <c r="CB15" s="45"/>
      <c r="CC15" s="45"/>
      <c r="CD15" s="45"/>
    </row>
    <row r="16" spans="1:82" ht="15.75" customHeight="1">
      <c r="A16" s="36">
        <v>4</v>
      </c>
      <c r="B16" s="3" t="s">
        <v>8</v>
      </c>
      <c r="C16" s="60">
        <v>0.7487</v>
      </c>
      <c r="D16" s="52">
        <v>140.7</v>
      </c>
      <c r="E16" s="6"/>
      <c r="F16" s="60">
        <v>0.758</v>
      </c>
      <c r="G16" s="52">
        <v>140.52</v>
      </c>
      <c r="H16" s="6"/>
      <c r="I16" s="60">
        <v>0.7523</v>
      </c>
      <c r="J16" s="52">
        <v>140.54</v>
      </c>
      <c r="K16" s="6"/>
      <c r="L16" s="60">
        <v>0.7483</v>
      </c>
      <c r="M16" s="52">
        <v>140.47</v>
      </c>
      <c r="N16" s="6"/>
      <c r="O16" s="60">
        <v>0.7448</v>
      </c>
      <c r="P16" s="52">
        <v>140.43</v>
      </c>
      <c r="Q16" s="6"/>
      <c r="R16" s="60">
        <v>0.7372</v>
      </c>
      <c r="S16" s="52">
        <v>140.49</v>
      </c>
      <c r="T16" s="60"/>
      <c r="U16" s="60">
        <v>0.735</v>
      </c>
      <c r="V16" s="52">
        <v>140.51</v>
      </c>
      <c r="W16" s="60"/>
      <c r="X16" s="60">
        <v>0.7252</v>
      </c>
      <c r="Y16" s="52">
        <v>140.62</v>
      </c>
      <c r="Z16" s="60"/>
      <c r="AA16" s="60">
        <v>0.7292</v>
      </c>
      <c r="AB16" s="52">
        <v>140.64</v>
      </c>
      <c r="AC16" s="60"/>
      <c r="AD16" s="60">
        <v>0.7246</v>
      </c>
      <c r="AE16" s="52">
        <v>140.67</v>
      </c>
      <c r="AF16" s="60"/>
      <c r="AG16" s="60">
        <v>0.7215</v>
      </c>
      <c r="AH16" s="52">
        <v>140.58</v>
      </c>
      <c r="AI16" s="60"/>
      <c r="AJ16" s="60">
        <v>0.7312</v>
      </c>
      <c r="AK16" s="52">
        <v>140.54</v>
      </c>
      <c r="AL16" s="60"/>
      <c r="AM16" s="60">
        <v>0.7242</v>
      </c>
      <c r="AN16" s="52">
        <v>140.6</v>
      </c>
      <c r="AO16" s="60"/>
      <c r="AP16" s="60">
        <v>0.7257</v>
      </c>
      <c r="AQ16" s="52">
        <v>140.69</v>
      </c>
      <c r="AR16" s="60"/>
      <c r="AS16" s="60">
        <v>0.7212</v>
      </c>
      <c r="AT16" s="52">
        <v>140.79</v>
      </c>
      <c r="AU16" s="60"/>
      <c r="AV16" s="60">
        <v>0.7178</v>
      </c>
      <c r="AW16" s="52">
        <v>141.09</v>
      </c>
      <c r="AX16" s="60"/>
      <c r="AY16" s="60">
        <v>0.7175</v>
      </c>
      <c r="AZ16" s="52">
        <v>141.25</v>
      </c>
      <c r="BA16" s="60"/>
      <c r="BB16" s="60">
        <v>0.7145</v>
      </c>
      <c r="BC16" s="52">
        <v>141.55</v>
      </c>
      <c r="BD16" s="60"/>
      <c r="BE16" s="60">
        <v>0.7058</v>
      </c>
      <c r="BF16" s="52">
        <v>141.74</v>
      </c>
      <c r="BG16" s="60"/>
      <c r="BH16" s="114">
        <v>0.7143</v>
      </c>
      <c r="BI16" s="154">
        <v>141.75</v>
      </c>
      <c r="BJ16" s="114"/>
      <c r="BK16" s="114">
        <f t="shared" si="0"/>
        <v>0.7298499999999999</v>
      </c>
      <c r="BL16" s="96">
        <f t="shared" si="1"/>
        <v>140.8085</v>
      </c>
      <c r="BM16" s="126"/>
      <c r="BN16" s="78"/>
      <c r="BO16" s="153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45"/>
      <c r="CB16" s="45"/>
      <c r="CC16" s="45"/>
      <c r="CD16" s="45"/>
    </row>
    <row r="17" spans="1:82" ht="15.75" customHeight="1">
      <c r="A17" s="36">
        <v>5</v>
      </c>
      <c r="B17" s="3" t="s">
        <v>9</v>
      </c>
      <c r="C17" s="60">
        <v>1660.05</v>
      </c>
      <c r="D17" s="54">
        <v>174819.87</v>
      </c>
      <c r="E17" s="6"/>
      <c r="F17" s="60">
        <v>1671.69</v>
      </c>
      <c r="G17" s="54">
        <v>177920.06</v>
      </c>
      <c r="H17" s="6"/>
      <c r="I17" s="60">
        <v>1600.65</v>
      </c>
      <c r="J17" s="54">
        <v>169142.69</v>
      </c>
      <c r="K17" s="6"/>
      <c r="L17" s="60">
        <v>1647.44</v>
      </c>
      <c r="M17" s="54">
        <v>173241.7</v>
      </c>
      <c r="N17" s="6"/>
      <c r="O17" s="60">
        <v>1651.19</v>
      </c>
      <c r="P17" s="54">
        <v>172584.44</v>
      </c>
      <c r="Q17" s="6"/>
      <c r="R17" s="60">
        <v>1659.95</v>
      </c>
      <c r="S17" s="54">
        <v>171941.77</v>
      </c>
      <c r="T17" s="60"/>
      <c r="U17" s="60">
        <v>1661.49</v>
      </c>
      <c r="V17" s="54">
        <v>171657.88</v>
      </c>
      <c r="W17" s="60"/>
      <c r="X17" s="60">
        <v>1685.19</v>
      </c>
      <c r="Y17" s="54">
        <v>171902.02</v>
      </c>
      <c r="Z17" s="60"/>
      <c r="AA17" s="60">
        <v>1670.59</v>
      </c>
      <c r="AB17" s="54">
        <v>171237.56</v>
      </c>
      <c r="AC17" s="60"/>
      <c r="AD17" s="60">
        <v>1675.19</v>
      </c>
      <c r="AE17" s="54">
        <v>170666.26</v>
      </c>
      <c r="AF17" s="60"/>
      <c r="AG17" s="60">
        <v>1689.19</v>
      </c>
      <c r="AH17" s="54">
        <v>171268.03</v>
      </c>
      <c r="AI17" s="60"/>
      <c r="AJ17" s="60">
        <v>1656.79</v>
      </c>
      <c r="AK17" s="54">
        <v>170118.16</v>
      </c>
      <c r="AL17" s="60"/>
      <c r="AM17" s="60">
        <v>1626.19</v>
      </c>
      <c r="AN17" s="54">
        <v>165694.53</v>
      </c>
      <c r="AO17" s="60"/>
      <c r="AP17" s="60">
        <v>1623.59</v>
      </c>
      <c r="AQ17" s="54">
        <v>165769.55</v>
      </c>
      <c r="AR17" s="60"/>
      <c r="AS17" s="60">
        <v>1649.94</v>
      </c>
      <c r="AT17" s="54">
        <v>167593.69</v>
      </c>
      <c r="AU17" s="60"/>
      <c r="AV17" s="60">
        <v>1655.74</v>
      </c>
      <c r="AW17" s="54">
        <v>167809.25</v>
      </c>
      <c r="AX17" s="60"/>
      <c r="AY17" s="60">
        <v>1713.69</v>
      </c>
      <c r="AZ17" s="54">
        <v>173770.31</v>
      </c>
      <c r="BA17" s="60"/>
      <c r="BB17" s="60">
        <v>1708.09</v>
      </c>
      <c r="BC17" s="54">
        <v>172781.84</v>
      </c>
      <c r="BD17" s="60"/>
      <c r="BE17" s="60">
        <v>1734.6</v>
      </c>
      <c r="BF17" s="54">
        <v>173652.97</v>
      </c>
      <c r="BG17" s="60"/>
      <c r="BH17" s="114">
        <v>1717.3</v>
      </c>
      <c r="BI17" s="96">
        <v>173854.09</v>
      </c>
      <c r="BJ17" s="114"/>
      <c r="BK17" s="114">
        <f t="shared" si="0"/>
        <v>1667.9274999999998</v>
      </c>
      <c r="BL17" s="96">
        <f t="shared" si="1"/>
        <v>171371.3335</v>
      </c>
      <c r="BM17" s="126"/>
      <c r="BN17" s="78"/>
      <c r="BO17" s="153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45"/>
      <c r="CB17" s="45"/>
      <c r="CC17" s="45"/>
      <c r="CD17" s="45"/>
    </row>
    <row r="18" spans="1:82" ht="15.75" customHeight="1">
      <c r="A18" s="36">
        <v>6</v>
      </c>
      <c r="B18" s="3" t="s">
        <v>10</v>
      </c>
      <c r="C18" s="60">
        <v>30.96</v>
      </c>
      <c r="D18" s="52">
        <v>3260.4</v>
      </c>
      <c r="E18" s="6"/>
      <c r="F18" s="60">
        <v>30.78</v>
      </c>
      <c r="G18" s="52">
        <v>3275.95</v>
      </c>
      <c r="H18" s="6"/>
      <c r="I18" s="60">
        <v>28.55</v>
      </c>
      <c r="J18" s="52">
        <v>3016.91</v>
      </c>
      <c r="K18" s="6"/>
      <c r="L18" s="60">
        <v>31.08</v>
      </c>
      <c r="M18" s="52">
        <v>3268.31</v>
      </c>
      <c r="N18" s="6"/>
      <c r="O18" s="60">
        <v>31.85</v>
      </c>
      <c r="P18" s="52">
        <v>3329</v>
      </c>
      <c r="Q18" s="6"/>
      <c r="R18" s="60">
        <v>31.94</v>
      </c>
      <c r="S18" s="52">
        <v>3308.43</v>
      </c>
      <c r="T18" s="60"/>
      <c r="U18" s="60">
        <v>31.76</v>
      </c>
      <c r="V18" s="52">
        <v>3281.3</v>
      </c>
      <c r="W18" s="60"/>
      <c r="X18" s="60">
        <v>32.8</v>
      </c>
      <c r="Y18" s="52">
        <v>3345.85</v>
      </c>
      <c r="Z18" s="60"/>
      <c r="AA18" s="60">
        <v>32.14</v>
      </c>
      <c r="AB18" s="52">
        <v>3294.39</v>
      </c>
      <c r="AC18" s="60"/>
      <c r="AD18" s="60">
        <v>32.15</v>
      </c>
      <c r="AE18" s="52">
        <v>3275.4</v>
      </c>
      <c r="AF18" s="60"/>
      <c r="AG18" s="60">
        <v>32.39</v>
      </c>
      <c r="AH18" s="52">
        <v>3284.04</v>
      </c>
      <c r="AI18" s="60"/>
      <c r="AJ18" s="60">
        <v>31.05</v>
      </c>
      <c r="AK18" s="52">
        <v>3188.19</v>
      </c>
      <c r="AL18" s="60"/>
      <c r="AM18" s="60">
        <v>30.97</v>
      </c>
      <c r="AN18" s="52">
        <v>3155.57</v>
      </c>
      <c r="AO18" s="60"/>
      <c r="AP18" s="60">
        <v>30.79</v>
      </c>
      <c r="AQ18" s="52">
        <v>3143.68</v>
      </c>
      <c r="AR18" s="60"/>
      <c r="AS18" s="60">
        <v>31.41</v>
      </c>
      <c r="AT18" s="52">
        <v>3190.49</v>
      </c>
      <c r="AU18" s="60"/>
      <c r="AV18" s="60">
        <v>31.77</v>
      </c>
      <c r="AW18" s="52">
        <v>3219.89</v>
      </c>
      <c r="AX18" s="60"/>
      <c r="AY18" s="60">
        <v>33.62</v>
      </c>
      <c r="AZ18" s="52">
        <v>3409.11</v>
      </c>
      <c r="BA18" s="60"/>
      <c r="BB18" s="60">
        <v>33.36</v>
      </c>
      <c r="BC18" s="52">
        <v>3374.53</v>
      </c>
      <c r="BD18" s="60"/>
      <c r="BE18" s="60">
        <v>35.43</v>
      </c>
      <c r="BF18" s="52">
        <v>3546.94</v>
      </c>
      <c r="BG18" s="60"/>
      <c r="BH18" s="114">
        <v>34.03</v>
      </c>
      <c r="BI18" s="154">
        <v>3472.42</v>
      </c>
      <c r="BJ18" s="114"/>
      <c r="BK18" s="114">
        <f t="shared" si="0"/>
        <v>31.941499999999998</v>
      </c>
      <c r="BL18" s="96">
        <f t="shared" si="1"/>
        <v>3282.04</v>
      </c>
      <c r="BM18" s="126"/>
      <c r="BN18" s="78"/>
      <c r="BO18" s="153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45"/>
      <c r="CB18" s="45"/>
      <c r="CC18" s="45"/>
      <c r="CD18" s="45"/>
    </row>
    <row r="19" spans="1:82" ht="15.75" customHeight="1">
      <c r="A19" s="36">
        <v>7</v>
      </c>
      <c r="B19" s="3" t="s">
        <v>11</v>
      </c>
      <c r="C19" s="60">
        <v>1.0387</v>
      </c>
      <c r="D19" s="52">
        <v>101.38</v>
      </c>
      <c r="E19" s="6"/>
      <c r="F19" s="60">
        <v>1.059</v>
      </c>
      <c r="G19" s="52">
        <v>100.5</v>
      </c>
      <c r="H19" s="6"/>
      <c r="I19" s="60">
        <v>1.0471</v>
      </c>
      <c r="J19" s="52">
        <v>100.92</v>
      </c>
      <c r="K19" s="6"/>
      <c r="L19" s="60">
        <v>1.0281</v>
      </c>
      <c r="M19" s="52">
        <v>102.29</v>
      </c>
      <c r="N19" s="6"/>
      <c r="O19" s="60">
        <v>1.0216</v>
      </c>
      <c r="P19" s="52">
        <v>102.32</v>
      </c>
      <c r="Q19" s="6"/>
      <c r="R19" s="60">
        <v>1.0093</v>
      </c>
      <c r="S19" s="52">
        <v>102.63</v>
      </c>
      <c r="T19" s="60"/>
      <c r="U19" s="60">
        <v>1.0067</v>
      </c>
      <c r="V19" s="52">
        <v>102.62</v>
      </c>
      <c r="W19" s="60"/>
      <c r="X19" s="60">
        <v>0.9895</v>
      </c>
      <c r="Y19" s="52">
        <v>103.09</v>
      </c>
      <c r="Z19" s="60"/>
      <c r="AA19" s="60">
        <v>0.9871</v>
      </c>
      <c r="AB19" s="52">
        <v>103.84</v>
      </c>
      <c r="AC19" s="60"/>
      <c r="AD19" s="60">
        <v>0.9758</v>
      </c>
      <c r="AE19" s="52">
        <v>104.41</v>
      </c>
      <c r="AF19" s="60"/>
      <c r="AG19" s="60">
        <v>0.9677</v>
      </c>
      <c r="AH19" s="52">
        <v>104.78</v>
      </c>
      <c r="AI19" s="60"/>
      <c r="AJ19" s="60">
        <v>0.9868</v>
      </c>
      <c r="AK19" s="52">
        <v>104.06</v>
      </c>
      <c r="AL19" s="60"/>
      <c r="AM19" s="60">
        <v>0.9747</v>
      </c>
      <c r="AN19" s="52">
        <v>104.54</v>
      </c>
      <c r="AO19" s="60"/>
      <c r="AP19" s="60">
        <v>0.9766</v>
      </c>
      <c r="AQ19" s="52">
        <v>104.55</v>
      </c>
      <c r="AR19" s="60"/>
      <c r="AS19" s="60">
        <v>0.9621</v>
      </c>
      <c r="AT19" s="52">
        <v>105.58</v>
      </c>
      <c r="AU19" s="60"/>
      <c r="AV19" s="60">
        <v>0.9555</v>
      </c>
      <c r="AW19" s="52">
        <v>106.07</v>
      </c>
      <c r="AX19" s="60"/>
      <c r="AY19" s="60">
        <v>0.9645</v>
      </c>
      <c r="AZ19" s="52">
        <v>105.13</v>
      </c>
      <c r="BA19" s="60"/>
      <c r="BB19" s="60">
        <v>0.9449</v>
      </c>
      <c r="BC19" s="52">
        <v>107.05</v>
      </c>
      <c r="BD19" s="60"/>
      <c r="BE19" s="60">
        <v>0.9363</v>
      </c>
      <c r="BF19" s="52">
        <v>106.92</v>
      </c>
      <c r="BG19" s="60"/>
      <c r="BH19" s="114">
        <v>0.9468</v>
      </c>
      <c r="BI19" s="154">
        <v>106.93</v>
      </c>
      <c r="BJ19" s="114"/>
      <c r="BK19" s="114">
        <f t="shared" si="0"/>
        <v>0.98894</v>
      </c>
      <c r="BL19" s="96">
        <f t="shared" si="1"/>
        <v>103.98049999999998</v>
      </c>
      <c r="BM19" s="126"/>
      <c r="BN19" s="78"/>
      <c r="BO19" s="153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45"/>
      <c r="CB19" s="45"/>
      <c r="CC19" s="45"/>
      <c r="CD19" s="45"/>
    </row>
    <row r="20" spans="1:82" ht="15.75" customHeight="1">
      <c r="A20" s="36">
        <v>8</v>
      </c>
      <c r="B20" s="3" t="s">
        <v>12</v>
      </c>
      <c r="C20" s="60">
        <v>1.0477</v>
      </c>
      <c r="D20" s="52">
        <v>100.52</v>
      </c>
      <c r="E20" s="6"/>
      <c r="F20" s="60">
        <v>1.0564</v>
      </c>
      <c r="G20" s="52">
        <v>100.75</v>
      </c>
      <c r="H20" s="6"/>
      <c r="I20" s="60">
        <v>1.0546</v>
      </c>
      <c r="J20" s="52">
        <v>100.2</v>
      </c>
      <c r="K20" s="6"/>
      <c r="L20" s="60">
        <v>1.0388</v>
      </c>
      <c r="M20" s="52">
        <v>101.23</v>
      </c>
      <c r="N20" s="6"/>
      <c r="O20" s="60">
        <v>1.039</v>
      </c>
      <c r="P20" s="52">
        <v>100.6</v>
      </c>
      <c r="Q20" s="6"/>
      <c r="R20" s="60">
        <v>1.0303</v>
      </c>
      <c r="S20" s="52">
        <v>100.54</v>
      </c>
      <c r="T20" s="60"/>
      <c r="U20" s="60">
        <v>1.0312</v>
      </c>
      <c r="V20" s="52">
        <v>100.19</v>
      </c>
      <c r="W20" s="60"/>
      <c r="X20" s="60">
        <v>1.0172</v>
      </c>
      <c r="Y20" s="52">
        <v>100.28</v>
      </c>
      <c r="Z20" s="60"/>
      <c r="AA20" s="60">
        <v>1.0228</v>
      </c>
      <c r="AB20" s="52">
        <v>100.22</v>
      </c>
      <c r="AC20" s="60"/>
      <c r="AD20" s="60">
        <v>1.0162</v>
      </c>
      <c r="AE20" s="52">
        <v>100.25</v>
      </c>
      <c r="AF20" s="60"/>
      <c r="AG20" s="60">
        <v>1.0062</v>
      </c>
      <c r="AH20" s="52">
        <v>100.77</v>
      </c>
      <c r="AI20" s="60"/>
      <c r="AJ20" s="60">
        <v>1.0253</v>
      </c>
      <c r="AK20" s="52">
        <v>100.15</v>
      </c>
      <c r="AL20" s="60"/>
      <c r="AM20" s="60">
        <v>1.0151</v>
      </c>
      <c r="AN20" s="52">
        <v>100.38</v>
      </c>
      <c r="AO20" s="60"/>
      <c r="AP20" s="60">
        <v>1.0159</v>
      </c>
      <c r="AQ20" s="52">
        <v>100.5</v>
      </c>
      <c r="AR20" s="60"/>
      <c r="AS20" s="60">
        <v>1.0056</v>
      </c>
      <c r="AT20" s="52">
        <v>101.01</v>
      </c>
      <c r="AU20" s="60"/>
      <c r="AV20" s="60">
        <v>1.0017</v>
      </c>
      <c r="AW20" s="52">
        <v>101.18</v>
      </c>
      <c r="AX20" s="60"/>
      <c r="AY20" s="60">
        <v>1.0143</v>
      </c>
      <c r="AZ20" s="52">
        <v>99.97</v>
      </c>
      <c r="BA20" s="60"/>
      <c r="BB20" s="60">
        <v>0.9963</v>
      </c>
      <c r="BC20" s="52">
        <v>101.53</v>
      </c>
      <c r="BD20" s="60"/>
      <c r="BE20" s="60">
        <v>0.9909</v>
      </c>
      <c r="BF20" s="52">
        <v>101.03</v>
      </c>
      <c r="BG20" s="60"/>
      <c r="BH20" s="114">
        <v>0.9974</v>
      </c>
      <c r="BI20" s="154">
        <v>101.5</v>
      </c>
      <c r="BJ20" s="114"/>
      <c r="BK20" s="114">
        <f t="shared" si="0"/>
        <v>1.021145</v>
      </c>
      <c r="BL20" s="96">
        <f t="shared" si="1"/>
        <v>100.64</v>
      </c>
      <c r="BM20" s="126"/>
      <c r="BN20" s="78"/>
      <c r="BO20" s="153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45"/>
      <c r="CB20" s="45"/>
      <c r="CC20" s="45"/>
      <c r="CD20" s="45"/>
    </row>
    <row r="21" spans="1:82" ht="15.75" customHeight="1">
      <c r="A21" s="36">
        <v>9</v>
      </c>
      <c r="B21" s="3" t="s">
        <v>13</v>
      </c>
      <c r="C21" s="60">
        <v>6.8758</v>
      </c>
      <c r="D21" s="52">
        <v>15.32</v>
      </c>
      <c r="E21" s="6"/>
      <c r="F21" s="60">
        <v>6.9245</v>
      </c>
      <c r="G21" s="52">
        <v>15.37</v>
      </c>
      <c r="H21" s="6"/>
      <c r="I21" s="60">
        <v>6.866</v>
      </c>
      <c r="J21" s="52">
        <v>15.39</v>
      </c>
      <c r="K21" s="6"/>
      <c r="L21" s="60">
        <v>6.837</v>
      </c>
      <c r="M21" s="52">
        <v>15.38</v>
      </c>
      <c r="N21" s="6"/>
      <c r="O21" s="60">
        <v>6.8052</v>
      </c>
      <c r="P21" s="52">
        <v>15.36</v>
      </c>
      <c r="Q21" s="6"/>
      <c r="R21" s="60">
        <v>6.7335</v>
      </c>
      <c r="S21" s="52">
        <v>15.38</v>
      </c>
      <c r="T21" s="60"/>
      <c r="U21" s="60">
        <v>6.6881</v>
      </c>
      <c r="V21" s="52">
        <v>15.45</v>
      </c>
      <c r="W21" s="60"/>
      <c r="X21" s="60">
        <v>6.5981</v>
      </c>
      <c r="Y21" s="52">
        <v>15.46</v>
      </c>
      <c r="Z21" s="60"/>
      <c r="AA21" s="60">
        <v>6.6618</v>
      </c>
      <c r="AB21" s="52">
        <v>15.39</v>
      </c>
      <c r="AC21" s="60"/>
      <c r="AD21" s="60">
        <v>6.6233</v>
      </c>
      <c r="AE21" s="52">
        <v>15.38</v>
      </c>
      <c r="AF21" s="60"/>
      <c r="AG21" s="60">
        <v>6.58</v>
      </c>
      <c r="AH21" s="52">
        <v>15.41</v>
      </c>
      <c r="AI21" s="60"/>
      <c r="AJ21" s="60">
        <v>6.6894</v>
      </c>
      <c r="AK21" s="52">
        <v>15.35</v>
      </c>
      <c r="AL21" s="60"/>
      <c r="AM21" s="60">
        <v>6.5879</v>
      </c>
      <c r="AN21" s="52">
        <v>15.47</v>
      </c>
      <c r="AO21" s="60"/>
      <c r="AP21" s="60">
        <v>6.59</v>
      </c>
      <c r="AQ21" s="52">
        <v>15.49</v>
      </c>
      <c r="AR21" s="60"/>
      <c r="AS21" s="60">
        <v>6.5705</v>
      </c>
      <c r="AT21" s="52">
        <v>15.46</v>
      </c>
      <c r="AU21" s="60"/>
      <c r="AV21" s="60">
        <v>6.5404</v>
      </c>
      <c r="AW21" s="52">
        <v>15.5</v>
      </c>
      <c r="AX21" s="60"/>
      <c r="AY21" s="60">
        <v>6.5271</v>
      </c>
      <c r="AZ21" s="52">
        <v>15.54</v>
      </c>
      <c r="BA21" s="60"/>
      <c r="BB21" s="60">
        <v>6.447</v>
      </c>
      <c r="BC21" s="52">
        <v>15.69</v>
      </c>
      <c r="BD21" s="60"/>
      <c r="BE21" s="60">
        <v>6.3565</v>
      </c>
      <c r="BF21" s="52">
        <v>15.75</v>
      </c>
      <c r="BG21" s="60"/>
      <c r="BH21" s="114">
        <v>6.4456</v>
      </c>
      <c r="BI21" s="154">
        <v>15.71</v>
      </c>
      <c r="BJ21" s="114"/>
      <c r="BK21" s="114">
        <f t="shared" si="0"/>
        <v>6.647385000000002</v>
      </c>
      <c r="BL21" s="96">
        <f t="shared" si="1"/>
        <v>15.4625</v>
      </c>
      <c r="BM21" s="126"/>
      <c r="BN21" s="78"/>
      <c r="BO21" s="153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45"/>
      <c r="CB21" s="45"/>
      <c r="CC21" s="45"/>
      <c r="CD21" s="45"/>
    </row>
    <row r="22" spans="1:82" ht="15.75" customHeight="1">
      <c r="A22" s="36">
        <v>10</v>
      </c>
      <c r="B22" s="3" t="s">
        <v>14</v>
      </c>
      <c r="C22" s="60">
        <v>5.8735</v>
      </c>
      <c r="D22" s="52">
        <v>17.93</v>
      </c>
      <c r="E22" s="6"/>
      <c r="F22" s="60">
        <v>5.9302</v>
      </c>
      <c r="G22" s="52">
        <v>17.95</v>
      </c>
      <c r="H22" s="6"/>
      <c r="I22" s="60">
        <v>5.8881</v>
      </c>
      <c r="J22" s="52">
        <v>17.95</v>
      </c>
      <c r="K22" s="6"/>
      <c r="L22" s="60">
        <v>5.8531</v>
      </c>
      <c r="M22" s="52">
        <v>17.97</v>
      </c>
      <c r="N22" s="6"/>
      <c r="O22" s="60">
        <v>5.816</v>
      </c>
      <c r="P22" s="52">
        <v>17.97</v>
      </c>
      <c r="Q22" s="6"/>
      <c r="R22" s="60">
        <v>5.7504</v>
      </c>
      <c r="S22" s="52">
        <v>18.01</v>
      </c>
      <c r="T22" s="60"/>
      <c r="U22" s="60">
        <v>5.7242</v>
      </c>
      <c r="V22" s="52">
        <v>18.05</v>
      </c>
      <c r="W22" s="60"/>
      <c r="X22" s="60">
        <v>5.6346</v>
      </c>
      <c r="Y22" s="52">
        <v>18.1</v>
      </c>
      <c r="Z22" s="60"/>
      <c r="AA22" s="60">
        <v>5.6586</v>
      </c>
      <c r="AB22" s="52">
        <v>18.11</v>
      </c>
      <c r="AC22" s="60"/>
      <c r="AD22" s="60">
        <v>5.6162</v>
      </c>
      <c r="AE22" s="52">
        <v>18.14</v>
      </c>
      <c r="AF22" s="60"/>
      <c r="AG22" s="60">
        <v>5.5692</v>
      </c>
      <c r="AH22" s="52">
        <v>18.21</v>
      </c>
      <c r="AI22" s="60"/>
      <c r="AJ22" s="60">
        <v>5.6512</v>
      </c>
      <c r="AK22" s="52">
        <v>18.17</v>
      </c>
      <c r="AL22" s="60"/>
      <c r="AM22" s="60">
        <v>5.5857</v>
      </c>
      <c r="AN22" s="52">
        <v>18.24</v>
      </c>
      <c r="AO22" s="60"/>
      <c r="AP22" s="60">
        <v>5.5921</v>
      </c>
      <c r="AQ22" s="52">
        <v>18.26</v>
      </c>
      <c r="AR22" s="60"/>
      <c r="AS22" s="60">
        <v>5.5562</v>
      </c>
      <c r="AT22" s="52">
        <v>18.28</v>
      </c>
      <c r="AU22" s="60"/>
      <c r="AV22" s="60">
        <v>5.5103</v>
      </c>
      <c r="AW22" s="52">
        <v>18.39</v>
      </c>
      <c r="AX22" s="60"/>
      <c r="AY22" s="60">
        <v>5.5149</v>
      </c>
      <c r="AZ22" s="52">
        <v>18.39</v>
      </c>
      <c r="BA22" s="60"/>
      <c r="BB22" s="60">
        <v>5.473</v>
      </c>
      <c r="BC22" s="52">
        <v>18.48</v>
      </c>
      <c r="BD22" s="60"/>
      <c r="BE22" s="60">
        <v>5.412</v>
      </c>
      <c r="BF22" s="52">
        <v>18.5</v>
      </c>
      <c r="BG22" s="60"/>
      <c r="BH22" s="114">
        <v>5.5066</v>
      </c>
      <c r="BI22" s="154">
        <v>18.38</v>
      </c>
      <c r="BJ22" s="114"/>
      <c r="BK22" s="114">
        <f t="shared" si="0"/>
        <v>5.655805000000001</v>
      </c>
      <c r="BL22" s="96">
        <f t="shared" si="1"/>
        <v>18.174</v>
      </c>
      <c r="BM22" s="126"/>
      <c r="BN22" s="78"/>
      <c r="BO22" s="153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45"/>
      <c r="CB22" s="45"/>
      <c r="CC22" s="45"/>
      <c r="CD22" s="45"/>
    </row>
    <row r="23" spans="1:82" ht="15.75" customHeight="1">
      <c r="A23" s="36">
        <v>11</v>
      </c>
      <c r="B23" s="3" t="s">
        <v>15</v>
      </c>
      <c r="C23" s="60">
        <v>5.5695</v>
      </c>
      <c r="D23" s="52">
        <v>18.91</v>
      </c>
      <c r="E23" s="6"/>
      <c r="F23" s="60">
        <v>5.6401</v>
      </c>
      <c r="G23" s="52">
        <v>18.87</v>
      </c>
      <c r="H23" s="6"/>
      <c r="I23" s="60">
        <v>5.599</v>
      </c>
      <c r="J23" s="52">
        <v>18.87</v>
      </c>
      <c r="K23" s="6"/>
      <c r="L23" s="60">
        <v>5.5703</v>
      </c>
      <c r="M23" s="52">
        <v>18.88</v>
      </c>
      <c r="N23" s="6"/>
      <c r="O23" s="60">
        <v>5.5439</v>
      </c>
      <c r="P23" s="52">
        <v>18.85</v>
      </c>
      <c r="Q23" s="6"/>
      <c r="R23" s="60">
        <v>5.4868</v>
      </c>
      <c r="S23" s="52">
        <v>18.88</v>
      </c>
      <c r="T23" s="60"/>
      <c r="U23" s="60">
        <v>5.4697</v>
      </c>
      <c r="V23" s="52">
        <v>18.89</v>
      </c>
      <c r="W23" s="60"/>
      <c r="X23" s="60">
        <v>5.3977</v>
      </c>
      <c r="Y23" s="52">
        <v>18.9</v>
      </c>
      <c r="Z23" s="60"/>
      <c r="AA23" s="60">
        <v>5.4285</v>
      </c>
      <c r="AB23" s="52">
        <v>18.88</v>
      </c>
      <c r="AC23" s="60"/>
      <c r="AD23" s="60">
        <v>5.3933</v>
      </c>
      <c r="AE23" s="52">
        <v>18.89</v>
      </c>
      <c r="AF23" s="60"/>
      <c r="AG23" s="60">
        <v>5.3686</v>
      </c>
      <c r="AH23" s="52">
        <v>18.89</v>
      </c>
      <c r="AI23" s="60"/>
      <c r="AJ23" s="60">
        <v>5.4419</v>
      </c>
      <c r="AK23" s="52">
        <v>18.87</v>
      </c>
      <c r="AL23" s="60"/>
      <c r="AM23" s="60">
        <v>5.3875</v>
      </c>
      <c r="AN23" s="52">
        <v>18.91</v>
      </c>
      <c r="AO23" s="60"/>
      <c r="AP23" s="60">
        <v>5.3999</v>
      </c>
      <c r="AQ23" s="52">
        <v>18.91</v>
      </c>
      <c r="AR23" s="60"/>
      <c r="AS23" s="60">
        <v>5.3692</v>
      </c>
      <c r="AT23" s="52">
        <v>18.92</v>
      </c>
      <c r="AU23" s="60"/>
      <c r="AV23" s="60">
        <v>5.3442</v>
      </c>
      <c r="AW23" s="52">
        <v>18.96</v>
      </c>
      <c r="AX23" s="60"/>
      <c r="AY23" s="60">
        <v>5.3386</v>
      </c>
      <c r="AZ23" s="52">
        <v>18.99</v>
      </c>
      <c r="BA23" s="60"/>
      <c r="BB23" s="60">
        <v>5.317</v>
      </c>
      <c r="BC23" s="52">
        <v>19.02</v>
      </c>
      <c r="BD23" s="60"/>
      <c r="BE23" s="60">
        <v>5.2525</v>
      </c>
      <c r="BF23" s="52">
        <v>19.06</v>
      </c>
      <c r="BG23" s="60"/>
      <c r="BH23" s="114">
        <v>5.3145</v>
      </c>
      <c r="BI23" s="154">
        <v>19.05</v>
      </c>
      <c r="BJ23" s="114"/>
      <c r="BK23" s="114">
        <f t="shared" si="0"/>
        <v>5.431635000000001</v>
      </c>
      <c r="BL23" s="96">
        <f t="shared" si="1"/>
        <v>18.919999999999998</v>
      </c>
      <c r="BM23" s="126"/>
      <c r="BN23" s="78"/>
      <c r="BO23" s="153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45"/>
      <c r="CB23" s="45"/>
      <c r="CC23" s="45"/>
      <c r="CD23" s="45"/>
    </row>
    <row r="24" spans="1:82" ht="15.75" customHeight="1">
      <c r="A24" s="36">
        <v>12</v>
      </c>
      <c r="B24" s="3" t="s">
        <v>16</v>
      </c>
      <c r="C24" s="60">
        <v>0.64036</v>
      </c>
      <c r="D24" s="52">
        <v>164.45</v>
      </c>
      <c r="E24" s="6"/>
      <c r="F24" s="60">
        <v>0.6431</v>
      </c>
      <c r="G24" s="52">
        <v>165.5</v>
      </c>
      <c r="H24" s="6"/>
      <c r="I24" s="60">
        <v>0.64679</v>
      </c>
      <c r="J24" s="52">
        <v>163.38</v>
      </c>
      <c r="K24" s="6"/>
      <c r="L24" s="60">
        <v>0.64333</v>
      </c>
      <c r="M24" s="52">
        <v>163.46</v>
      </c>
      <c r="N24" s="6"/>
      <c r="O24" s="60">
        <v>0.64334</v>
      </c>
      <c r="P24" s="52">
        <v>162.47</v>
      </c>
      <c r="Q24" s="6"/>
      <c r="R24" s="60">
        <v>0.64164</v>
      </c>
      <c r="S24" s="52">
        <v>161.43</v>
      </c>
      <c r="T24" s="60"/>
      <c r="U24" s="60">
        <v>0.64164</v>
      </c>
      <c r="V24" s="52">
        <v>161.02</v>
      </c>
      <c r="W24" s="60"/>
      <c r="X24" s="60">
        <v>0.63826</v>
      </c>
      <c r="Y24" s="52">
        <v>159.82</v>
      </c>
      <c r="Z24" s="60"/>
      <c r="AA24" s="60">
        <v>0.63482</v>
      </c>
      <c r="AB24" s="52">
        <v>161.47</v>
      </c>
      <c r="AC24" s="60"/>
      <c r="AD24" s="60">
        <v>0.6358</v>
      </c>
      <c r="AE24" s="52">
        <v>160.24</v>
      </c>
      <c r="AF24" s="60"/>
      <c r="AG24" s="60">
        <v>0.6347</v>
      </c>
      <c r="AH24" s="52">
        <v>159.75</v>
      </c>
      <c r="AI24" s="60"/>
      <c r="AJ24" s="60">
        <v>0.63492</v>
      </c>
      <c r="AK24" s="52">
        <v>161.72</v>
      </c>
      <c r="AL24" s="60"/>
      <c r="AM24" s="60">
        <v>0.63347</v>
      </c>
      <c r="AN24" s="52">
        <v>160.85</v>
      </c>
      <c r="AO24" s="60"/>
      <c r="AP24" s="60">
        <v>0.63417</v>
      </c>
      <c r="AQ24" s="52">
        <v>161</v>
      </c>
      <c r="AR24" s="60"/>
      <c r="AS24" s="60">
        <v>0.63491</v>
      </c>
      <c r="AT24" s="52">
        <v>159.98</v>
      </c>
      <c r="AU24" s="60"/>
      <c r="AV24" s="60">
        <v>0.63261</v>
      </c>
      <c r="AW24" s="52">
        <v>160.21</v>
      </c>
      <c r="AX24" s="60"/>
      <c r="AY24" s="60">
        <v>0.6304</v>
      </c>
      <c r="AZ24" s="52">
        <v>160.85</v>
      </c>
      <c r="BA24" s="60"/>
      <c r="BB24" s="60">
        <v>0.63068</v>
      </c>
      <c r="BC24" s="52">
        <v>160.39</v>
      </c>
      <c r="BD24" s="60"/>
      <c r="BE24" s="60">
        <v>0.62857</v>
      </c>
      <c r="BF24" s="52">
        <v>159.27</v>
      </c>
      <c r="BG24" s="60"/>
      <c r="BH24" s="114">
        <v>0.6262</v>
      </c>
      <c r="BI24" s="154">
        <v>161.67</v>
      </c>
      <c r="BJ24" s="114"/>
      <c r="BK24" s="114">
        <f t="shared" si="0"/>
        <v>0.6364854999999999</v>
      </c>
      <c r="BL24" s="96">
        <f t="shared" si="1"/>
        <v>161.4465</v>
      </c>
      <c r="BM24" s="126"/>
      <c r="BN24" s="78"/>
      <c r="BO24" s="153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45"/>
      <c r="CB24" s="45"/>
      <c r="CC24" s="45"/>
      <c r="CD24" s="45"/>
    </row>
    <row r="25" spans="1:114" s="21" customFormat="1" ht="15.75" customHeight="1" thickBot="1">
      <c r="A25" s="39">
        <v>13</v>
      </c>
      <c r="B25" s="4" t="s">
        <v>17</v>
      </c>
      <c r="C25" s="62">
        <v>1</v>
      </c>
      <c r="D25" s="55">
        <v>105.31</v>
      </c>
      <c r="E25" s="8"/>
      <c r="F25" s="62">
        <v>1</v>
      </c>
      <c r="G25" s="55">
        <v>106.43</v>
      </c>
      <c r="H25" s="8"/>
      <c r="I25" s="62">
        <v>1</v>
      </c>
      <c r="J25" s="55">
        <v>105.67</v>
      </c>
      <c r="K25" s="8"/>
      <c r="L25" s="62">
        <v>1</v>
      </c>
      <c r="M25" s="55">
        <v>105.16</v>
      </c>
      <c r="N25" s="8"/>
      <c r="O25" s="62">
        <v>1</v>
      </c>
      <c r="P25" s="55">
        <v>104.52</v>
      </c>
      <c r="Q25" s="8"/>
      <c r="R25" s="62">
        <v>1</v>
      </c>
      <c r="S25" s="55">
        <v>103.58</v>
      </c>
      <c r="T25" s="62"/>
      <c r="U25" s="62">
        <v>1</v>
      </c>
      <c r="V25" s="55">
        <v>103.32</v>
      </c>
      <c r="W25" s="62"/>
      <c r="X25" s="62">
        <v>1</v>
      </c>
      <c r="Y25" s="55">
        <v>102.01</v>
      </c>
      <c r="Z25" s="62"/>
      <c r="AA25" s="62">
        <v>1</v>
      </c>
      <c r="AB25" s="55">
        <v>102.5</v>
      </c>
      <c r="AC25" s="62"/>
      <c r="AD25" s="62">
        <v>1</v>
      </c>
      <c r="AE25" s="55">
        <v>101.88</v>
      </c>
      <c r="AF25" s="62"/>
      <c r="AG25" s="62">
        <v>1</v>
      </c>
      <c r="AH25" s="55">
        <v>101.39</v>
      </c>
      <c r="AI25" s="62"/>
      <c r="AJ25" s="62">
        <v>1</v>
      </c>
      <c r="AK25" s="55">
        <v>102.68</v>
      </c>
      <c r="AL25" s="62"/>
      <c r="AM25" s="62">
        <v>1</v>
      </c>
      <c r="AN25" s="55">
        <v>101.89</v>
      </c>
      <c r="AO25" s="62"/>
      <c r="AP25" s="62">
        <v>1</v>
      </c>
      <c r="AQ25" s="55">
        <v>102.1</v>
      </c>
      <c r="AR25" s="62"/>
      <c r="AS25" s="62">
        <v>1</v>
      </c>
      <c r="AT25" s="55">
        <v>101.58</v>
      </c>
      <c r="AU25" s="62"/>
      <c r="AV25" s="62">
        <v>1</v>
      </c>
      <c r="AW25" s="55">
        <v>101.35</v>
      </c>
      <c r="AX25" s="62"/>
      <c r="AY25" s="62">
        <v>1</v>
      </c>
      <c r="AZ25" s="55">
        <v>101.4</v>
      </c>
      <c r="BA25" s="62"/>
      <c r="BB25" s="62">
        <v>1</v>
      </c>
      <c r="BC25" s="55">
        <v>101.16</v>
      </c>
      <c r="BD25" s="62"/>
      <c r="BE25" s="62">
        <v>1</v>
      </c>
      <c r="BF25" s="55">
        <v>100.11</v>
      </c>
      <c r="BG25" s="62"/>
      <c r="BH25" s="140">
        <v>1</v>
      </c>
      <c r="BI25" s="63">
        <v>101.24</v>
      </c>
      <c r="BJ25" s="140"/>
      <c r="BK25" s="140">
        <f t="shared" si="0"/>
        <v>1</v>
      </c>
      <c r="BL25" s="152">
        <f t="shared" si="1"/>
        <v>102.76400000000001</v>
      </c>
      <c r="BM25" s="59"/>
      <c r="BN25" s="78"/>
      <c r="BO25" s="153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45"/>
      <c r="CB25" s="45"/>
      <c r="CC25" s="45"/>
      <c r="CD25" s="45"/>
      <c r="CE25" s="45"/>
      <c r="CF25" s="19"/>
      <c r="CG25" s="19"/>
      <c r="CH25" s="19"/>
      <c r="CI25" s="45"/>
      <c r="CJ25" s="45"/>
      <c r="CK25" s="45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82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78"/>
      <c r="BO26" s="78"/>
      <c r="BP26" s="46"/>
      <c r="BQ26" s="46"/>
      <c r="BR26" s="46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</row>
    <row r="27" spans="1:82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78"/>
      <c r="BO27" s="78"/>
      <c r="BP27" s="46"/>
      <c r="BQ27" s="46"/>
      <c r="BR27" s="46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</row>
    <row r="28" spans="1:82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78"/>
      <c r="BO28" s="78"/>
      <c r="BP28" s="46"/>
      <c r="BQ28" s="46"/>
      <c r="BR28" s="46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</row>
    <row r="29" spans="1:82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78"/>
      <c r="BO29" s="78"/>
      <c r="BP29" s="46"/>
      <c r="BQ29" s="46"/>
      <c r="BR29" s="46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</row>
    <row r="30" spans="1:82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78"/>
      <c r="BO30" s="78"/>
      <c r="BP30" s="46"/>
      <c r="BQ30" s="46"/>
      <c r="BR30" s="46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</row>
    <row r="31" spans="1:82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78"/>
      <c r="BO31" s="78"/>
      <c r="BP31" s="46"/>
      <c r="BQ31" s="46"/>
      <c r="BR31" s="46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</row>
    <row r="32" spans="1:82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78"/>
      <c r="BO32" s="78"/>
      <c r="BP32" s="46"/>
      <c r="BQ32" s="46"/>
      <c r="BR32" s="46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</row>
    <row r="33" spans="1:82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78"/>
      <c r="BO33" s="78"/>
      <c r="BP33" s="46"/>
      <c r="BQ33" s="46"/>
      <c r="BR33" s="46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</row>
    <row r="34" spans="1:82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78"/>
      <c r="BO34" s="78"/>
      <c r="BP34" s="46"/>
      <c r="BQ34" s="46"/>
      <c r="BR34" s="46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</row>
    <row r="35" spans="1:82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78"/>
      <c r="BO35" s="78"/>
      <c r="BP35" s="46"/>
      <c r="BQ35" s="46"/>
      <c r="BR35" s="46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</row>
    <row r="36" spans="1:82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78"/>
      <c r="BO36" s="78"/>
      <c r="BP36" s="46"/>
      <c r="BQ36" s="46"/>
      <c r="BR36" s="46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</row>
    <row r="37" spans="1:82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5"/>
      <c r="BN37" s="18"/>
      <c r="BO37" s="18"/>
      <c r="BP37" s="46"/>
      <c r="BQ37" s="44"/>
      <c r="BR37" s="46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</row>
    <row r="38" spans="1:82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5"/>
      <c r="BN38" s="18"/>
      <c r="BO38" s="18"/>
      <c r="BP38" s="46"/>
      <c r="BQ38" s="44"/>
      <c r="BR38" s="46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</row>
    <row r="39" spans="1:82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5"/>
      <c r="BN39" s="18"/>
      <c r="BO39" s="18"/>
      <c r="BP39" s="46"/>
      <c r="BQ39" s="44"/>
      <c r="BR39" s="46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</row>
    <row r="40" spans="1:82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5"/>
      <c r="BN40" s="18"/>
      <c r="BO40" s="18"/>
      <c r="BP40" s="46"/>
      <c r="BQ40" s="44"/>
      <c r="BR40" s="46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</row>
    <row r="41" spans="1:82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5"/>
      <c r="BN41" s="18"/>
      <c r="BO41" s="18"/>
      <c r="BP41" s="46"/>
      <c r="BQ41" s="44"/>
      <c r="BR41" s="46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</row>
    <row r="42" spans="1:82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5"/>
      <c r="BN42" s="18"/>
      <c r="BO42" s="18"/>
      <c r="BP42" s="46"/>
      <c r="BQ42" s="44"/>
      <c r="BR42" s="46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</row>
    <row r="43" spans="1:82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5"/>
      <c r="BN43" s="18"/>
      <c r="BO43" s="18"/>
      <c r="BP43" s="46"/>
      <c r="BQ43" s="44"/>
      <c r="BR43" s="46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</row>
    <row r="44" spans="1:82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18"/>
      <c r="BN44" s="18"/>
      <c r="BO44" s="18"/>
      <c r="BP44" s="46"/>
      <c r="BQ44" s="44"/>
      <c r="BR44" s="46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</row>
    <row r="45" spans="1:82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18"/>
      <c r="BN45" s="18"/>
      <c r="BO45" s="18"/>
      <c r="BP45" s="46"/>
      <c r="BQ45" s="44"/>
      <c r="BR45" s="46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</row>
    <row r="46" spans="1:82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18"/>
      <c r="BN46" s="18"/>
      <c r="BO46" s="18"/>
      <c r="BP46" s="46"/>
      <c r="BQ46" s="44"/>
      <c r="BR46" s="46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</row>
    <row r="47" spans="1:82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18"/>
      <c r="BN47" s="18"/>
      <c r="BO47" s="18"/>
      <c r="BP47" s="46"/>
      <c r="BQ47" s="44"/>
      <c r="BR47" s="46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</row>
    <row r="48" spans="1:84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18"/>
      <c r="BN48" s="18"/>
      <c r="BO48" s="18"/>
      <c r="BP48" s="46"/>
      <c r="BQ48" s="44"/>
      <c r="BR48" s="46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44"/>
      <c r="CF48" s="18"/>
    </row>
    <row r="49" spans="1:84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18"/>
      <c r="BN49" s="18"/>
      <c r="BO49" s="18"/>
      <c r="BP49" s="46"/>
      <c r="BQ49" s="44"/>
      <c r="BR49" s="44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44"/>
      <c r="CF49" s="18"/>
    </row>
    <row r="50" spans="1:82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18"/>
      <c r="BN50" s="18"/>
      <c r="BO50" s="18"/>
      <c r="BP50" s="46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</row>
    <row r="51" spans="1:8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18"/>
      <c r="BN51" s="18"/>
      <c r="BO51" s="18"/>
      <c r="BP51" s="46"/>
      <c r="CE51" s="44"/>
      <c r="CF51" s="18"/>
    </row>
    <row r="52" spans="1:84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18"/>
      <c r="BN52" s="18"/>
      <c r="BO52" s="18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18"/>
    </row>
    <row r="53" spans="70:82" ht="15.75" customHeight="1">
      <c r="BR53" s="44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</row>
    <row r="54" spans="71:82" ht="15.75" customHeight="1"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</row>
    <row r="57" spans="1:82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8"/>
      <c r="BO57" s="78"/>
      <c r="BP57" s="46"/>
      <c r="BQ57" s="46"/>
      <c r="BR57" s="46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</row>
    <row r="58" spans="1:82" ht="15.75" customHeight="1">
      <c r="A58" s="36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78"/>
      <c r="BO58" s="78"/>
      <c r="BP58" s="46"/>
      <c r="BQ58" s="46"/>
      <c r="BR58" s="46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</row>
    <row r="59" spans="1:82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78"/>
      <c r="BO59" s="78"/>
      <c r="BP59" s="46"/>
      <c r="BQ59" s="46"/>
      <c r="BR59" s="46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</row>
    <row r="60" spans="1:82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78"/>
      <c r="BO60" s="78"/>
      <c r="BP60" s="46"/>
      <c r="BQ60" s="46"/>
      <c r="BR60" s="46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</row>
    <row r="61" spans="1:82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78"/>
      <c r="BO61" s="78"/>
      <c r="BP61" s="46"/>
      <c r="BQ61" s="46"/>
      <c r="BR61" s="46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</row>
    <row r="62" spans="1:82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78"/>
      <c r="BO62" s="78"/>
      <c r="BP62" s="46"/>
      <c r="BQ62" s="46"/>
      <c r="BR62" s="46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</row>
    <row r="63" spans="1:82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78"/>
      <c r="BO63" s="78"/>
      <c r="BP63" s="46"/>
      <c r="BQ63" s="46"/>
      <c r="BR63" s="46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</row>
    <row r="64" spans="1:82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78"/>
      <c r="BO64" s="78"/>
      <c r="BP64" s="46"/>
      <c r="BQ64" s="46"/>
      <c r="BR64" s="46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</row>
    <row r="65" spans="1:82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78"/>
      <c r="BO65" s="78"/>
      <c r="BP65" s="46"/>
      <c r="BQ65" s="46"/>
      <c r="BR65" s="46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</row>
    <row r="66" spans="1:82" ht="15.75" customHeight="1">
      <c r="A66" s="4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25"/>
      <c r="AX66" s="17"/>
      <c r="AY66" s="17"/>
      <c r="AZ66" s="25"/>
      <c r="BA66" s="25"/>
      <c r="BB66" s="17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78"/>
      <c r="BO66" s="78"/>
      <c r="BP66" s="46"/>
      <c r="BQ66" s="44"/>
      <c r="BR66" s="46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</row>
    <row r="67" spans="1:82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5"/>
      <c r="BN67" s="18"/>
      <c r="BO67" s="18"/>
      <c r="BP67" s="46"/>
      <c r="BQ67" s="44"/>
      <c r="BR67" s="46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</row>
    <row r="68" spans="1:82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5"/>
      <c r="BN68" s="18"/>
      <c r="BO68" s="18"/>
      <c r="BP68" s="46"/>
      <c r="BQ68" s="44"/>
      <c r="BR68" s="46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</row>
    <row r="69" spans="1:82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5"/>
      <c r="BN69" s="18"/>
      <c r="BO69" s="18"/>
      <c r="BP69" s="46"/>
      <c r="BQ69" s="44"/>
      <c r="BR69" s="46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</row>
    <row r="70" spans="1:82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5"/>
      <c r="BN70" s="18"/>
      <c r="BO70" s="18"/>
      <c r="BP70" s="46"/>
      <c r="BQ70" s="44"/>
      <c r="BR70" s="46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</row>
    <row r="71" spans="1:82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5"/>
      <c r="BN71" s="18"/>
      <c r="BO71" s="18"/>
      <c r="BP71" s="46"/>
      <c r="BQ71" s="44"/>
      <c r="BR71" s="46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</row>
    <row r="72" spans="1:82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5"/>
      <c r="BN72" s="18"/>
      <c r="BO72" s="18"/>
      <c r="BP72" s="46"/>
      <c r="BQ72" s="44"/>
      <c r="BR72" s="46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</row>
    <row r="73" spans="1:82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5"/>
      <c r="BN73" s="18"/>
      <c r="BO73" s="18"/>
      <c r="BP73" s="46"/>
      <c r="BQ73" s="44"/>
      <c r="BR73" s="46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</row>
    <row r="74" spans="1:82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5"/>
      <c r="BN74" s="18"/>
      <c r="BO74" s="18"/>
      <c r="BP74" s="46"/>
      <c r="BQ74" s="44"/>
      <c r="BR74" s="46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</row>
    <row r="75" spans="1:82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18"/>
      <c r="BN75" s="18"/>
      <c r="BO75" s="18"/>
      <c r="BP75" s="46"/>
      <c r="BQ75" s="44"/>
      <c r="BR75" s="46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</row>
    <row r="76" spans="1:82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18"/>
      <c r="BN76" s="18"/>
      <c r="BO76" s="18"/>
      <c r="BP76" s="46"/>
      <c r="BQ76" s="44"/>
      <c r="BR76" s="46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</row>
    <row r="77" spans="1:82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18"/>
      <c r="BN77" s="18"/>
      <c r="BO77" s="18"/>
      <c r="BP77" s="46"/>
      <c r="BQ77" s="44"/>
      <c r="BR77" s="46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</row>
    <row r="78" spans="1:82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18"/>
      <c r="BN78" s="18"/>
      <c r="BO78" s="18"/>
      <c r="BP78" s="46"/>
      <c r="BQ78" s="44"/>
      <c r="BR78" s="46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</row>
    <row r="79" spans="1:8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18"/>
      <c r="BN79" s="18"/>
      <c r="BO79" s="18"/>
      <c r="BP79" s="46"/>
      <c r="BQ79" s="44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4"/>
      <c r="CF79" s="18"/>
    </row>
    <row r="80" spans="1:84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18"/>
      <c r="BN80" s="18"/>
      <c r="BO80" s="18"/>
      <c r="BR80" s="44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44"/>
      <c r="CF80" s="18"/>
    </row>
    <row r="81" spans="1:82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18"/>
      <c r="BN81" s="18"/>
      <c r="BO81" s="18"/>
      <c r="BP81" s="46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</row>
    <row r="82" spans="1:82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18"/>
      <c r="BN82" s="18"/>
      <c r="BO82" s="18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</row>
    <row r="84" spans="71:82" ht="15.75" customHeight="1"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</row>
    <row r="89" spans="70:82" ht="15.75" customHeight="1">
      <c r="BR89" s="46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</row>
    <row r="90" spans="69:82" ht="15.75" customHeight="1">
      <c r="BQ90" s="46"/>
      <c r="BS90" s="45"/>
      <c r="BT90" s="45"/>
      <c r="BU90" s="45"/>
      <c r="BV90" s="75"/>
      <c r="BW90" s="45"/>
      <c r="BX90" s="45"/>
      <c r="BY90" s="45"/>
      <c r="BZ90" s="45"/>
      <c r="CA90" s="45"/>
      <c r="CB90" s="45"/>
      <c r="CC90" s="45"/>
      <c r="CD90" s="45"/>
    </row>
    <row r="91" spans="69:82" ht="15.75" customHeight="1">
      <c r="BQ91" s="46"/>
      <c r="BS91" s="45"/>
      <c r="BT91" s="45"/>
      <c r="BU91" s="45"/>
      <c r="BV91" s="75"/>
      <c r="BW91" s="45"/>
      <c r="BX91" s="45"/>
      <c r="BY91" s="45"/>
      <c r="BZ91" s="45"/>
      <c r="CA91" s="45"/>
      <c r="CB91" s="45"/>
      <c r="CC91" s="45"/>
      <c r="CD91" s="45"/>
    </row>
    <row r="92" spans="69:82" ht="15.75" customHeight="1">
      <c r="BQ92" s="46"/>
      <c r="BS92" s="45"/>
      <c r="BT92" s="45"/>
      <c r="BU92" s="45"/>
      <c r="BV92" s="75"/>
      <c r="BW92" s="45"/>
      <c r="BX92" s="45"/>
      <c r="BY92" s="45"/>
      <c r="BZ92" s="45"/>
      <c r="CA92" s="45"/>
      <c r="CB92" s="45"/>
      <c r="CC92" s="45"/>
      <c r="CD92" s="45"/>
    </row>
    <row r="93" spans="69:82" ht="15.75" customHeight="1">
      <c r="BQ93" s="46"/>
      <c r="BS93" s="45"/>
      <c r="BT93" s="45"/>
      <c r="BU93" s="45"/>
      <c r="BV93" s="75"/>
      <c r="BW93" s="45"/>
      <c r="BX93" s="45"/>
      <c r="BY93" s="45"/>
      <c r="BZ93" s="45"/>
      <c r="CA93" s="45"/>
      <c r="CB93" s="45"/>
      <c r="CC93" s="45"/>
      <c r="CD93" s="45"/>
    </row>
    <row r="94" spans="69:82" ht="15.75" customHeight="1">
      <c r="BQ94" s="46"/>
      <c r="BS94" s="45"/>
      <c r="BT94" s="45"/>
      <c r="BU94" s="45"/>
      <c r="BV94" s="75"/>
      <c r="BW94" s="45"/>
      <c r="BX94" s="45"/>
      <c r="BY94" s="45"/>
      <c r="BZ94" s="45"/>
      <c r="CA94" s="45"/>
      <c r="CB94" s="45"/>
      <c r="CC94" s="45"/>
      <c r="CD94" s="45"/>
    </row>
    <row r="95" spans="69:82" ht="15.75" customHeight="1">
      <c r="BQ95" s="46"/>
      <c r="BS95" s="45"/>
      <c r="BT95" s="45"/>
      <c r="BU95" s="45"/>
      <c r="BV95" s="75"/>
      <c r="BW95" s="45"/>
      <c r="BX95" s="45"/>
      <c r="BY95" s="45"/>
      <c r="BZ95" s="45"/>
      <c r="CA95" s="45"/>
      <c r="CB95" s="45"/>
      <c r="CC95" s="45"/>
      <c r="CD95" s="45"/>
    </row>
    <row r="96" spans="69:82" ht="15.75" customHeight="1">
      <c r="BQ96" s="44"/>
      <c r="BS96" s="45"/>
      <c r="BT96" s="45"/>
      <c r="BU96" s="45"/>
      <c r="BV96" s="75"/>
      <c r="BW96" s="45"/>
      <c r="BX96" s="45"/>
      <c r="BY96" s="45"/>
      <c r="BZ96" s="45"/>
      <c r="CA96" s="45"/>
      <c r="CB96" s="45"/>
      <c r="CC96" s="45"/>
      <c r="CD96" s="45"/>
    </row>
    <row r="97" spans="69:82" ht="15.75" customHeight="1">
      <c r="BQ97" s="44"/>
      <c r="BS97" s="45"/>
      <c r="BT97" s="45"/>
      <c r="BU97" s="45"/>
      <c r="BV97" s="75"/>
      <c r="BW97" s="45"/>
      <c r="BX97" s="45"/>
      <c r="BY97" s="45"/>
      <c r="BZ97" s="45"/>
      <c r="CA97" s="45"/>
      <c r="CB97" s="45"/>
      <c r="CC97" s="45"/>
      <c r="CD97" s="45"/>
    </row>
    <row r="98" spans="69:82" ht="15.75" customHeight="1">
      <c r="BQ98" s="44"/>
      <c r="BS98" s="45"/>
      <c r="BT98" s="45"/>
      <c r="BU98" s="45"/>
      <c r="BV98" s="75"/>
      <c r="BW98" s="45"/>
      <c r="BX98" s="45"/>
      <c r="BY98" s="45"/>
      <c r="BZ98" s="45"/>
      <c r="CA98" s="45"/>
      <c r="CB98" s="45"/>
      <c r="CC98" s="45"/>
      <c r="CD98" s="45"/>
    </row>
    <row r="99" spans="69:82" ht="15.75" customHeight="1">
      <c r="BQ99" s="44"/>
      <c r="BS99" s="45"/>
      <c r="BT99" s="45"/>
      <c r="BU99" s="45"/>
      <c r="BV99" s="75"/>
      <c r="BW99" s="45"/>
      <c r="BX99" s="45"/>
      <c r="BY99" s="45"/>
      <c r="BZ99" s="45"/>
      <c r="CA99" s="45"/>
      <c r="CB99" s="45"/>
      <c r="CC99" s="45"/>
      <c r="CD99" s="45"/>
    </row>
    <row r="100" spans="69:82" ht="15.75" customHeight="1">
      <c r="BQ100" s="44"/>
      <c r="BS100" s="45"/>
      <c r="BT100" s="45"/>
      <c r="BU100" s="45"/>
      <c r="BV100" s="75"/>
      <c r="BW100" s="45"/>
      <c r="BX100" s="45"/>
      <c r="BY100" s="45"/>
      <c r="BZ100" s="45"/>
      <c r="CA100" s="45"/>
      <c r="CB100" s="45"/>
      <c r="CC100" s="45"/>
      <c r="CD100" s="45"/>
    </row>
    <row r="101" spans="69:82" ht="15.75" customHeight="1">
      <c r="BQ101" s="44"/>
      <c r="BS101" s="45"/>
      <c r="BT101" s="45"/>
      <c r="BU101" s="45"/>
      <c r="BV101" s="75"/>
      <c r="BW101" s="45"/>
      <c r="BX101" s="45"/>
      <c r="BY101" s="45"/>
      <c r="BZ101" s="45"/>
      <c r="CA101" s="45"/>
      <c r="CB101" s="45"/>
      <c r="CC101" s="45"/>
      <c r="CD101" s="45"/>
    </row>
    <row r="102" spans="69:82" ht="15.75" customHeight="1">
      <c r="BQ102" s="44"/>
      <c r="BS102" s="45"/>
      <c r="BT102" s="45"/>
      <c r="BU102" s="45"/>
      <c r="BV102" s="75"/>
      <c r="BW102" s="45"/>
      <c r="BX102" s="45"/>
      <c r="BY102" s="45"/>
      <c r="BZ102" s="45"/>
      <c r="CA102" s="45"/>
      <c r="CB102" s="45"/>
      <c r="CC102" s="45"/>
      <c r="CD102" s="45"/>
    </row>
    <row r="103" spans="69:82" ht="15.75" customHeight="1">
      <c r="BQ103" s="44"/>
      <c r="BS103" s="45"/>
      <c r="BT103" s="45"/>
      <c r="BU103" s="45"/>
      <c r="BV103" s="75"/>
      <c r="BW103" s="45"/>
      <c r="BX103" s="45"/>
      <c r="BY103" s="45"/>
      <c r="BZ103" s="45"/>
      <c r="CA103" s="45"/>
      <c r="CB103" s="45"/>
      <c r="CC103" s="45"/>
      <c r="CD103" s="45"/>
    </row>
    <row r="104" spans="69:82" ht="15.75" customHeight="1">
      <c r="BQ104" s="44"/>
      <c r="BS104" s="45"/>
      <c r="BT104" s="45"/>
      <c r="BU104" s="45"/>
      <c r="BV104" s="75"/>
      <c r="BW104" s="45"/>
      <c r="BX104" s="45"/>
      <c r="BY104" s="45"/>
      <c r="BZ104" s="45"/>
      <c r="CA104" s="45"/>
      <c r="CB104" s="45"/>
      <c r="CC104" s="45"/>
      <c r="CD104" s="45"/>
    </row>
    <row r="105" spans="69:82" ht="15.75" customHeight="1">
      <c r="BQ105" s="44"/>
      <c r="BS105" s="45"/>
      <c r="BT105" s="45"/>
      <c r="BU105" s="45"/>
      <c r="BV105" s="75"/>
      <c r="BW105" s="45"/>
      <c r="BX105" s="45"/>
      <c r="BY105" s="45"/>
      <c r="BZ105" s="45"/>
      <c r="CA105" s="45"/>
      <c r="CB105" s="45"/>
      <c r="CC105" s="45"/>
      <c r="CD105" s="45"/>
    </row>
    <row r="106" spans="69:82" ht="15.75" customHeight="1">
      <c r="BQ106" s="44"/>
      <c r="BS106" s="45"/>
      <c r="BT106" s="45"/>
      <c r="BU106" s="45"/>
      <c r="BV106" s="75"/>
      <c r="BW106" s="45"/>
      <c r="BX106" s="45"/>
      <c r="BY106" s="45"/>
      <c r="BZ106" s="45"/>
      <c r="CA106" s="45"/>
      <c r="CB106" s="45"/>
      <c r="CC106" s="45"/>
      <c r="CD106" s="45"/>
    </row>
    <row r="107" spans="69:82" ht="15.75" customHeight="1">
      <c r="BQ107" s="44"/>
      <c r="BS107" s="45"/>
      <c r="BT107" s="45"/>
      <c r="BU107" s="45"/>
      <c r="BV107" s="75"/>
      <c r="BW107" s="45"/>
      <c r="BX107" s="45"/>
      <c r="BY107" s="45"/>
      <c r="BZ107" s="45"/>
      <c r="CA107" s="45"/>
      <c r="CB107" s="45"/>
      <c r="CC107" s="45"/>
      <c r="CD107" s="45"/>
    </row>
    <row r="108" spans="69:82" ht="15.75" customHeight="1">
      <c r="BQ108" s="44"/>
      <c r="BS108" s="45"/>
      <c r="BT108" s="45"/>
      <c r="BU108" s="45"/>
      <c r="BV108" s="75"/>
      <c r="BW108" s="45"/>
      <c r="BX108" s="45"/>
      <c r="BY108" s="45"/>
      <c r="BZ108" s="45"/>
      <c r="CA108" s="45"/>
      <c r="CB108" s="45"/>
      <c r="CC108" s="45"/>
      <c r="CD108" s="45"/>
    </row>
    <row r="109" spans="69:82" ht="15.75" customHeight="1">
      <c r="BQ109" s="44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</row>
    <row r="115" spans="70:82" ht="15.75" customHeight="1">
      <c r="BR115" s="46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</row>
    <row r="116" spans="69:82" ht="15.75" customHeight="1">
      <c r="BQ116" s="46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</row>
    <row r="117" spans="69:82" ht="15.75" customHeight="1">
      <c r="BQ117" s="46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</row>
    <row r="118" spans="69:82" ht="15.75" customHeight="1">
      <c r="BQ118" s="46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</row>
    <row r="119" spans="69:82" ht="15.75" customHeight="1">
      <c r="BQ119" s="46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</row>
    <row r="120" spans="69:82" ht="15.75" customHeight="1">
      <c r="BQ120" s="46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69:82" ht="15.75" customHeight="1">
      <c r="BQ121" s="46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</row>
    <row r="122" spans="69:82" ht="15.75" customHeight="1">
      <c r="BQ122" s="44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</row>
    <row r="123" spans="69:82" ht="15.75" customHeight="1">
      <c r="BQ123" s="44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</row>
    <row r="124" spans="69:82" ht="15.75" customHeight="1">
      <c r="BQ124" s="44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</row>
    <row r="125" spans="69:82" ht="15.75" customHeight="1">
      <c r="BQ125" s="44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</row>
    <row r="126" spans="69:82" ht="15.75" customHeight="1">
      <c r="BQ126" s="44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</row>
    <row r="127" spans="69:82" ht="15.75" customHeight="1">
      <c r="BQ127" s="44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</row>
    <row r="128" spans="69:82" ht="15.75" customHeight="1">
      <c r="BQ128" s="44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</row>
    <row r="129" spans="69:82" ht="15.75" customHeight="1">
      <c r="BQ129" s="44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</row>
    <row r="130" spans="69:82" ht="15.75" customHeight="1">
      <c r="BQ130" s="44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</row>
    <row r="131" spans="69:82" ht="15.75" customHeight="1">
      <c r="BQ131" s="44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</row>
    <row r="132" spans="69:82" ht="15.75" customHeight="1">
      <c r="BQ132" s="44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</row>
    <row r="133" spans="69:82" ht="15.75" customHeight="1">
      <c r="BQ133" s="44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</row>
    <row r="134" spans="69:82" ht="15.75" customHeight="1">
      <c r="BQ134" s="44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</row>
    <row r="135" spans="69:82" ht="15.75" customHeight="1">
      <c r="BQ135" s="44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</row>
  </sheetData>
  <sheetProtection/>
  <mergeCells count="2">
    <mergeCell ref="BK4:BL4"/>
    <mergeCell ref="BH4:BI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E135"/>
  <sheetViews>
    <sheetView zoomScale="85" zoomScaleNormal="85" zoomScalePageLayoutView="0" workbookViewId="0" topLeftCell="A1">
      <pane xSplit="2" ySplit="11" topLeftCell="BH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8" sqref="BK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28125" style="20" customWidth="1"/>
    <col min="63" max="63" width="22.00390625" style="20" customWidth="1"/>
    <col min="64" max="64" width="22.140625" style="20" customWidth="1"/>
    <col min="65" max="65" width="11.140625" style="20" customWidth="1"/>
    <col min="66" max="67" width="23.140625" style="20" customWidth="1"/>
    <col min="68" max="68" width="23.140625" style="45" customWidth="1"/>
    <col min="69" max="69" width="21.421875" style="45" customWidth="1"/>
    <col min="70" max="70" width="17.28125" style="45" customWidth="1"/>
    <col min="71" max="73" width="14.140625" style="66" customWidth="1"/>
    <col min="74" max="74" width="17.140625" style="66" customWidth="1"/>
    <col min="75" max="82" width="14.140625" style="66" customWidth="1"/>
    <col min="83" max="83" width="13.28125" style="45" customWidth="1"/>
    <col min="84" max="87" width="13.28125" style="19" customWidth="1"/>
    <col min="88" max="89" width="13.28125" style="45" customWidth="1"/>
    <col min="90" max="102" width="13.28125" style="19" customWidth="1"/>
    <col min="103" max="16384" width="13.28125" style="20" customWidth="1"/>
  </cols>
  <sheetData>
    <row r="1" spans="1:82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8"/>
      <c r="BO1" s="18"/>
      <c r="BP1" s="44"/>
      <c r="BQ1" s="44"/>
      <c r="BR1" s="44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</row>
    <row r="2" spans="1:82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8"/>
      <c r="BO2" s="18"/>
      <c r="BP2" s="44"/>
      <c r="BQ2" s="44"/>
      <c r="BR2" s="44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</row>
    <row r="3" spans="1:82" ht="15.75" customHeight="1">
      <c r="A3" s="34"/>
      <c r="B3" s="2" t="s">
        <v>249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83"/>
      <c r="BO3" s="83"/>
      <c r="BP3" s="47"/>
      <c r="BQ3" s="46"/>
      <c r="BR3" s="46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</row>
    <row r="4" spans="1:102" s="21" customFormat="1" ht="15.75" customHeight="1" thickBot="1">
      <c r="A4" s="35" t="s">
        <v>1</v>
      </c>
      <c r="B4" s="8"/>
      <c r="C4" s="9" t="s">
        <v>250</v>
      </c>
      <c r="D4" s="9"/>
      <c r="E4" s="10"/>
      <c r="F4" s="9" t="s">
        <v>251</v>
      </c>
      <c r="G4" s="9"/>
      <c r="H4" s="10"/>
      <c r="I4" s="9" t="s">
        <v>252</v>
      </c>
      <c r="J4" s="9"/>
      <c r="K4" s="9"/>
      <c r="L4" s="9" t="s">
        <v>253</v>
      </c>
      <c r="M4" s="9"/>
      <c r="N4" s="10"/>
      <c r="O4" s="9" t="s">
        <v>254</v>
      </c>
      <c r="P4" s="9"/>
      <c r="Q4" s="10"/>
      <c r="R4" s="9" t="s">
        <v>255</v>
      </c>
      <c r="S4" s="9"/>
      <c r="T4" s="9"/>
      <c r="U4" s="9" t="s">
        <v>256</v>
      </c>
      <c r="V4" s="9"/>
      <c r="W4" s="9"/>
      <c r="X4" s="9" t="s">
        <v>257</v>
      </c>
      <c r="Y4" s="9"/>
      <c r="Z4" s="10"/>
      <c r="AA4" s="9" t="s">
        <v>258</v>
      </c>
      <c r="AB4" s="9"/>
      <c r="AC4" s="10"/>
      <c r="AD4" s="9" t="s">
        <v>259</v>
      </c>
      <c r="AE4" s="9"/>
      <c r="AF4" s="10"/>
      <c r="AG4" s="9" t="s">
        <v>260</v>
      </c>
      <c r="AH4" s="9"/>
      <c r="AI4" s="10"/>
      <c r="AJ4" s="9" t="s">
        <v>261</v>
      </c>
      <c r="AK4" s="9"/>
      <c r="AL4" s="10"/>
      <c r="AM4" s="9" t="s">
        <v>262</v>
      </c>
      <c r="AN4" s="9"/>
      <c r="AO4" s="10"/>
      <c r="AP4" s="9" t="s">
        <v>263</v>
      </c>
      <c r="AQ4" s="9"/>
      <c r="AR4" s="10"/>
      <c r="AS4" s="9" t="s">
        <v>264</v>
      </c>
      <c r="AT4" s="9"/>
      <c r="AU4" s="10"/>
      <c r="AV4" s="9" t="s">
        <v>265</v>
      </c>
      <c r="AW4" s="9"/>
      <c r="AX4" s="9"/>
      <c r="AY4" s="9" t="s">
        <v>266</v>
      </c>
      <c r="AZ4" s="9"/>
      <c r="BA4" s="9"/>
      <c r="BB4" s="9" t="s">
        <v>267</v>
      </c>
      <c r="BC4" s="9"/>
      <c r="BD4" s="9"/>
      <c r="BE4" s="9" t="s">
        <v>268</v>
      </c>
      <c r="BF4" s="9"/>
      <c r="BG4" s="9"/>
      <c r="BH4" s="162" t="s">
        <v>269</v>
      </c>
      <c r="BI4" s="162"/>
      <c r="BJ4" s="9"/>
      <c r="BK4" s="162" t="s">
        <v>2</v>
      </c>
      <c r="BL4" s="163"/>
      <c r="BM4" s="5"/>
      <c r="BN4" s="86"/>
      <c r="BO4" s="86"/>
      <c r="BP4" s="90"/>
      <c r="BQ4" s="47"/>
      <c r="BR4" s="47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45"/>
      <c r="CF4" s="19"/>
      <c r="CG4" s="19"/>
      <c r="CH4" s="19"/>
      <c r="CI4" s="19"/>
      <c r="CJ4" s="45"/>
      <c r="CK4" s="45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82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6"/>
      <c r="BN5" s="79"/>
      <c r="BO5" s="79"/>
      <c r="BP5" s="48"/>
      <c r="BQ5" s="46"/>
      <c r="BR5" s="46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/>
      <c r="BO6" s="12"/>
      <c r="BP6" s="12"/>
      <c r="BQ6" s="79"/>
      <c r="BR6" s="79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J6" s="19"/>
      <c r="CK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/>
      <c r="BO7" s="12"/>
      <c r="BP7" s="12"/>
      <c r="BQ7" s="79"/>
      <c r="BR7" s="79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J7" s="19"/>
      <c r="CK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/>
      <c r="BP8" s="12"/>
      <c r="BQ8" s="79"/>
      <c r="BR8" s="79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J8" s="19"/>
      <c r="CK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/>
      <c r="BP9" s="12"/>
      <c r="BQ9" s="79"/>
      <c r="BR9" s="79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/>
      <c r="BP10" s="12"/>
      <c r="BQ10" s="79"/>
      <c r="BR10" s="79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J10" s="19"/>
      <c r="CK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02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79"/>
      <c r="BO11" s="79"/>
      <c r="BP11" s="48"/>
      <c r="BQ11" s="46"/>
      <c r="BR11" s="46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45"/>
      <c r="CF11" s="19"/>
      <c r="CG11" s="19"/>
      <c r="CH11" s="19"/>
      <c r="CI11" s="19"/>
      <c r="CJ11" s="45"/>
      <c r="CK11" s="45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</row>
    <row r="12" spans="1:82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79"/>
      <c r="BO12" s="79"/>
      <c r="BP12" s="48"/>
      <c r="BQ12" s="46"/>
      <c r="BR12" s="46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</row>
    <row r="13" spans="1:82" ht="15.75" customHeight="1">
      <c r="A13" s="36">
        <v>1</v>
      </c>
      <c r="B13" s="3" t="s">
        <v>5</v>
      </c>
      <c r="C13" s="60">
        <v>78.15</v>
      </c>
      <c r="D13" s="52">
        <v>132.29</v>
      </c>
      <c r="E13" s="6"/>
      <c r="F13" s="60">
        <v>78.02</v>
      </c>
      <c r="G13" s="52">
        <v>131.75</v>
      </c>
      <c r="H13" s="6"/>
      <c r="I13" s="60">
        <v>78.01</v>
      </c>
      <c r="J13" s="52">
        <v>131.73</v>
      </c>
      <c r="K13" s="6"/>
      <c r="L13" s="60">
        <v>78.03</v>
      </c>
      <c r="M13" s="52">
        <v>131.26</v>
      </c>
      <c r="N13" s="6"/>
      <c r="O13" s="60">
        <v>78.08</v>
      </c>
      <c r="P13" s="52">
        <v>132.15</v>
      </c>
      <c r="Q13" s="6"/>
      <c r="R13" s="60">
        <v>78.01</v>
      </c>
      <c r="S13" s="52">
        <v>131.74</v>
      </c>
      <c r="T13" s="60"/>
      <c r="U13" s="60">
        <v>77.71</v>
      </c>
      <c r="V13" s="52">
        <v>133.06</v>
      </c>
      <c r="W13" s="60"/>
      <c r="X13" s="60">
        <v>77.66</v>
      </c>
      <c r="Y13" s="52">
        <v>133.89</v>
      </c>
      <c r="Z13" s="60"/>
      <c r="AA13" s="60">
        <v>77.36</v>
      </c>
      <c r="AB13" s="52">
        <v>133.9</v>
      </c>
      <c r="AC13" s="60"/>
      <c r="AD13" s="60">
        <v>76.92</v>
      </c>
      <c r="AE13" s="52">
        <v>133.83</v>
      </c>
      <c r="AF13" s="60"/>
      <c r="AG13" s="60">
        <v>77</v>
      </c>
      <c r="AH13" s="52">
        <v>135</v>
      </c>
      <c r="AI13" s="60"/>
      <c r="AJ13" s="60">
        <v>76.93</v>
      </c>
      <c r="AK13" s="52">
        <v>135.3</v>
      </c>
      <c r="AL13" s="60"/>
      <c r="AM13" s="60">
        <v>76.97</v>
      </c>
      <c r="AN13" s="52">
        <v>135.6</v>
      </c>
      <c r="AO13" s="60"/>
      <c r="AP13" s="60">
        <v>76.72</v>
      </c>
      <c r="AQ13" s="52">
        <v>135.61</v>
      </c>
      <c r="AR13" s="60"/>
      <c r="AS13" s="60">
        <v>76.9</v>
      </c>
      <c r="AT13" s="52">
        <v>135.84</v>
      </c>
      <c r="AU13" s="60"/>
      <c r="AV13" s="60">
        <v>76.9</v>
      </c>
      <c r="AW13" s="52">
        <v>135</v>
      </c>
      <c r="AX13" s="60"/>
      <c r="AY13" s="60">
        <v>77.18</v>
      </c>
      <c r="AZ13" s="52">
        <v>135.75</v>
      </c>
      <c r="BA13" s="60"/>
      <c r="BB13" s="60">
        <v>77.14</v>
      </c>
      <c r="BC13" s="52">
        <v>135.83</v>
      </c>
      <c r="BD13" s="60"/>
      <c r="BE13" s="60">
        <v>77.43</v>
      </c>
      <c r="BF13" s="52">
        <v>136.42</v>
      </c>
      <c r="BG13" s="60"/>
      <c r="BH13" s="60">
        <v>78.13</v>
      </c>
      <c r="BI13" s="52">
        <v>134.69</v>
      </c>
      <c r="BJ13" s="114"/>
      <c r="BK13" s="114">
        <f>(C13+F13+I13+L13+O13+R13+U13+X13+AA13+AD13+AG13+AJ13+AM13+AP13+AS13+AV13+AY13+BB13+BE13+BH13)/20</f>
        <v>77.46250000000002</v>
      </c>
      <c r="BL13" s="138">
        <f>(D13+G13+J13+M13+P13+S13+V13+Y13+AB13+AE13+AH13+AK13+AN13+AQ13+AT13+AW13+AZ13+BC13+BF13+BI13)/20</f>
        <v>134.03199999999998</v>
      </c>
      <c r="BM13" s="126"/>
      <c r="BN13" s="78"/>
      <c r="BO13" s="153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45"/>
      <c r="CB13" s="45"/>
      <c r="CC13" s="45"/>
      <c r="CD13" s="45"/>
    </row>
    <row r="14" spans="1:93" s="23" customFormat="1" ht="15.75" customHeight="1">
      <c r="A14" s="36">
        <v>2</v>
      </c>
      <c r="B14" s="3" t="s">
        <v>6</v>
      </c>
      <c r="C14" s="60">
        <v>0.6275</v>
      </c>
      <c r="D14" s="52">
        <v>164.75</v>
      </c>
      <c r="E14" s="6"/>
      <c r="F14" s="60">
        <v>0.6247</v>
      </c>
      <c r="G14" s="52">
        <v>164.54</v>
      </c>
      <c r="H14" s="6"/>
      <c r="I14" s="60">
        <v>0.6255</v>
      </c>
      <c r="J14" s="52">
        <v>164.29</v>
      </c>
      <c r="K14" s="6"/>
      <c r="L14" s="60">
        <v>0.6241</v>
      </c>
      <c r="M14" s="52">
        <v>164.11</v>
      </c>
      <c r="N14" s="6"/>
      <c r="O14" s="60">
        <v>0.6248</v>
      </c>
      <c r="P14" s="52">
        <v>165.13</v>
      </c>
      <c r="Q14" s="6"/>
      <c r="R14" s="60">
        <v>0.622</v>
      </c>
      <c r="S14" s="52">
        <v>165.22</v>
      </c>
      <c r="T14" s="60"/>
      <c r="U14" s="60">
        <v>0.6258</v>
      </c>
      <c r="V14" s="52">
        <v>165.23</v>
      </c>
      <c r="W14" s="60"/>
      <c r="X14" s="60">
        <v>0.6279</v>
      </c>
      <c r="Y14" s="52">
        <v>165.6</v>
      </c>
      <c r="Z14" s="60"/>
      <c r="AA14" s="60">
        <v>0.6287</v>
      </c>
      <c r="AB14" s="52">
        <v>164.75</v>
      </c>
      <c r="AC14" s="60"/>
      <c r="AD14" s="60">
        <v>0.6267</v>
      </c>
      <c r="AE14" s="52">
        <v>164.26</v>
      </c>
      <c r="AF14" s="60"/>
      <c r="AG14" s="60">
        <v>0.6309</v>
      </c>
      <c r="AH14" s="52">
        <v>164.77</v>
      </c>
      <c r="AI14" s="60"/>
      <c r="AJ14" s="60">
        <v>0.6346</v>
      </c>
      <c r="AK14" s="52">
        <v>164.01</v>
      </c>
      <c r="AL14" s="60"/>
      <c r="AM14" s="60">
        <v>0.6356</v>
      </c>
      <c r="AN14" s="52">
        <v>164.2</v>
      </c>
      <c r="AO14" s="60"/>
      <c r="AP14" s="60">
        <v>0.6311</v>
      </c>
      <c r="AQ14" s="52">
        <v>164.86</v>
      </c>
      <c r="AR14" s="60"/>
      <c r="AS14" s="60">
        <v>0.6371</v>
      </c>
      <c r="AT14" s="52">
        <v>163.95</v>
      </c>
      <c r="AU14" s="60"/>
      <c r="AV14" s="60">
        <v>0.6389</v>
      </c>
      <c r="AW14" s="52">
        <v>162.49</v>
      </c>
      <c r="AX14" s="60"/>
      <c r="AY14" s="60">
        <v>0.6426</v>
      </c>
      <c r="AZ14" s="52">
        <v>163.04</v>
      </c>
      <c r="BA14" s="60"/>
      <c r="BB14" s="60">
        <v>0.6442</v>
      </c>
      <c r="BC14" s="52">
        <v>162.65</v>
      </c>
      <c r="BD14" s="60"/>
      <c r="BE14" s="60">
        <v>0.6466</v>
      </c>
      <c r="BF14" s="52">
        <v>163.36</v>
      </c>
      <c r="BG14" s="60"/>
      <c r="BH14" s="60">
        <v>0.643</v>
      </c>
      <c r="BI14" s="52">
        <v>163.66</v>
      </c>
      <c r="BJ14" s="114"/>
      <c r="BK14" s="114">
        <f aca="true" t="shared" si="0" ref="BK14:BL25">(C14+F14+I14+L14+O14+R14+U14+X14+AA14+AD14+AG14+AJ14+AM14+AP14+AS14+AV14+AY14+BB14+BE14+BH14)/20</f>
        <v>0.632115</v>
      </c>
      <c r="BL14" s="138">
        <f t="shared" si="0"/>
        <v>164.24349999999998</v>
      </c>
      <c r="BM14" s="126"/>
      <c r="BN14" s="78"/>
      <c r="BO14" s="153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45"/>
      <c r="CB14" s="45"/>
      <c r="CC14" s="45"/>
      <c r="CD14" s="45"/>
      <c r="CE14" s="45"/>
      <c r="CF14" s="19"/>
      <c r="CG14" s="19"/>
      <c r="CH14" s="19"/>
      <c r="CI14" s="19"/>
      <c r="CJ14" s="45"/>
      <c r="CK14" s="45"/>
      <c r="CL14" s="19"/>
      <c r="CM14" s="19"/>
      <c r="CN14" s="19"/>
      <c r="CO14" s="19"/>
    </row>
    <row r="15" spans="1:82" ht="15.75" customHeight="1">
      <c r="A15" s="36">
        <v>3</v>
      </c>
      <c r="B15" s="3" t="s">
        <v>7</v>
      </c>
      <c r="C15" s="60">
        <v>0.8896</v>
      </c>
      <c r="D15" s="52">
        <v>116.22</v>
      </c>
      <c r="E15" s="6"/>
      <c r="F15" s="60">
        <v>0.8835</v>
      </c>
      <c r="G15" s="52">
        <v>116.35</v>
      </c>
      <c r="H15" s="6"/>
      <c r="I15" s="60">
        <v>0.8807</v>
      </c>
      <c r="J15" s="52">
        <v>116.68</v>
      </c>
      <c r="K15" s="6"/>
      <c r="L15" s="60">
        <v>0.882</v>
      </c>
      <c r="M15" s="52">
        <v>116.13</v>
      </c>
      <c r="N15" s="6"/>
      <c r="O15" s="60">
        <v>0.9001</v>
      </c>
      <c r="P15" s="52">
        <v>114.64</v>
      </c>
      <c r="Q15" s="6"/>
      <c r="R15" s="60">
        <v>0.8967</v>
      </c>
      <c r="S15" s="52">
        <v>114.61</v>
      </c>
      <c r="T15" s="60"/>
      <c r="U15" s="60">
        <v>0.9012</v>
      </c>
      <c r="V15" s="52">
        <v>114.73</v>
      </c>
      <c r="W15" s="60"/>
      <c r="X15" s="60">
        <v>0.9064</v>
      </c>
      <c r="Y15" s="52">
        <v>114.72</v>
      </c>
      <c r="Z15" s="60"/>
      <c r="AA15" s="60">
        <v>0.9069</v>
      </c>
      <c r="AB15" s="52">
        <v>114.21</v>
      </c>
      <c r="AC15" s="60"/>
      <c r="AD15" s="60">
        <v>0.9022</v>
      </c>
      <c r="AE15" s="52">
        <v>114.1</v>
      </c>
      <c r="AF15" s="60"/>
      <c r="AG15" s="60">
        <v>0.9161</v>
      </c>
      <c r="AH15" s="52">
        <v>113.47</v>
      </c>
      <c r="AI15" s="60"/>
      <c r="AJ15" s="60">
        <v>0.9166</v>
      </c>
      <c r="AK15" s="52">
        <v>113.56</v>
      </c>
      <c r="AL15" s="60"/>
      <c r="AM15" s="60">
        <v>0.9214</v>
      </c>
      <c r="AN15" s="52">
        <v>113.27</v>
      </c>
      <c r="AO15" s="60"/>
      <c r="AP15" s="60">
        <v>0.9143</v>
      </c>
      <c r="AQ15" s="52">
        <v>113.79</v>
      </c>
      <c r="AR15" s="60"/>
      <c r="AS15" s="60">
        <v>0.9199</v>
      </c>
      <c r="AT15" s="52">
        <v>113.56</v>
      </c>
      <c r="AU15" s="60"/>
      <c r="AV15" s="60">
        <v>0.9126</v>
      </c>
      <c r="AW15" s="52">
        <v>113.75</v>
      </c>
      <c r="AX15" s="60"/>
      <c r="AY15" s="60">
        <v>0.9192</v>
      </c>
      <c r="AZ15" s="52">
        <v>113.98</v>
      </c>
      <c r="BA15" s="60"/>
      <c r="BB15" s="60">
        <v>0.9186</v>
      </c>
      <c r="BC15" s="52">
        <v>114.07</v>
      </c>
      <c r="BD15" s="60"/>
      <c r="BE15" s="60">
        <v>0.9257</v>
      </c>
      <c r="BF15" s="52">
        <v>114.11</v>
      </c>
      <c r="BG15" s="60"/>
      <c r="BH15" s="60">
        <v>0.9242</v>
      </c>
      <c r="BI15" s="52">
        <v>113.87</v>
      </c>
      <c r="BJ15" s="114"/>
      <c r="BK15" s="114">
        <f t="shared" si="0"/>
        <v>0.9068950000000001</v>
      </c>
      <c r="BL15" s="138">
        <f t="shared" si="0"/>
        <v>114.49099999999999</v>
      </c>
      <c r="BM15" s="126"/>
      <c r="BN15" s="78"/>
      <c r="BO15" s="153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45"/>
      <c r="CB15" s="45"/>
      <c r="CC15" s="45"/>
      <c r="CD15" s="45"/>
    </row>
    <row r="16" spans="1:82" ht="15.75" customHeight="1">
      <c r="A16" s="36">
        <v>4</v>
      </c>
      <c r="B16" s="3" t="s">
        <v>8</v>
      </c>
      <c r="C16" s="60">
        <v>0.7304</v>
      </c>
      <c r="D16" s="52">
        <v>141.64</v>
      </c>
      <c r="E16" s="6"/>
      <c r="F16" s="60">
        <v>0.726</v>
      </c>
      <c r="G16" s="52">
        <v>141.61</v>
      </c>
      <c r="H16" s="6"/>
      <c r="I16" s="60">
        <v>0.7253</v>
      </c>
      <c r="J16" s="52">
        <v>141.54</v>
      </c>
      <c r="K16" s="6"/>
      <c r="L16" s="60">
        <v>0.7223</v>
      </c>
      <c r="M16" s="52">
        <v>141.65</v>
      </c>
      <c r="N16" s="6"/>
      <c r="O16" s="60">
        <v>0.7288</v>
      </c>
      <c r="P16" s="52">
        <v>141.57</v>
      </c>
      <c r="Q16" s="6"/>
      <c r="R16" s="60">
        <v>0.7262</v>
      </c>
      <c r="S16" s="52">
        <v>141.5</v>
      </c>
      <c r="T16" s="60"/>
      <c r="U16" s="60">
        <v>0.7319</v>
      </c>
      <c r="V16" s="52">
        <v>141.45</v>
      </c>
      <c r="W16" s="60"/>
      <c r="X16" s="60">
        <v>0.7363</v>
      </c>
      <c r="Y16" s="52">
        <v>141.33</v>
      </c>
      <c r="Z16" s="60"/>
      <c r="AA16" s="60">
        <v>0.7339</v>
      </c>
      <c r="AB16" s="52">
        <v>141.17</v>
      </c>
      <c r="AC16" s="60"/>
      <c r="AD16" s="60">
        <v>0.7297</v>
      </c>
      <c r="AE16" s="52">
        <v>141.05</v>
      </c>
      <c r="AF16" s="60"/>
      <c r="AG16" s="60">
        <v>0.7386</v>
      </c>
      <c r="AH16" s="52">
        <v>141.02</v>
      </c>
      <c r="AI16" s="60"/>
      <c r="AJ16" s="60">
        <v>0.7409</v>
      </c>
      <c r="AK16" s="52">
        <v>140.78</v>
      </c>
      <c r="AL16" s="60"/>
      <c r="AM16" s="60">
        <v>0.7426</v>
      </c>
      <c r="AN16" s="52">
        <v>140.72</v>
      </c>
      <c r="AO16" s="60"/>
      <c r="AP16" s="60">
        <v>0.7398</v>
      </c>
      <c r="AQ16" s="52">
        <v>140.68</v>
      </c>
      <c r="AR16" s="60"/>
      <c r="AS16" s="60">
        <v>0.7433</v>
      </c>
      <c r="AT16" s="52">
        <v>140.65</v>
      </c>
      <c r="AU16" s="60"/>
      <c r="AV16" s="60">
        <v>0.7388</v>
      </c>
      <c r="AW16" s="52">
        <v>140.53</v>
      </c>
      <c r="AX16" s="60"/>
      <c r="AY16" s="60">
        <v>0.7471</v>
      </c>
      <c r="AZ16" s="52">
        <v>140.41</v>
      </c>
      <c r="BA16" s="60"/>
      <c r="BB16" s="60">
        <v>0.7477</v>
      </c>
      <c r="BC16" s="52">
        <v>140.31</v>
      </c>
      <c r="BD16" s="60"/>
      <c r="BE16" s="60">
        <v>0.7548</v>
      </c>
      <c r="BF16" s="52">
        <v>140.05</v>
      </c>
      <c r="BG16" s="60"/>
      <c r="BH16" s="60">
        <v>0.753</v>
      </c>
      <c r="BI16" s="52">
        <v>139.74</v>
      </c>
      <c r="BJ16" s="114"/>
      <c r="BK16" s="114">
        <f t="shared" si="0"/>
        <v>0.7368699999999999</v>
      </c>
      <c r="BL16" s="138">
        <f t="shared" si="0"/>
        <v>140.97000000000003</v>
      </c>
      <c r="BM16" s="126"/>
      <c r="BN16" s="78"/>
      <c r="BO16" s="153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45"/>
      <c r="CB16" s="45"/>
      <c r="CC16" s="45"/>
      <c r="CD16" s="45"/>
    </row>
    <row r="17" spans="1:82" ht="15.75" customHeight="1">
      <c r="A17" s="36">
        <v>5</v>
      </c>
      <c r="B17" s="3" t="s">
        <v>9</v>
      </c>
      <c r="C17" s="60">
        <v>1703.79</v>
      </c>
      <c r="D17" s="54">
        <v>176150.59</v>
      </c>
      <c r="E17" s="6"/>
      <c r="F17" s="60">
        <v>1731.75</v>
      </c>
      <c r="G17" s="54">
        <v>178013.08</v>
      </c>
      <c r="H17" s="6"/>
      <c r="I17" s="60">
        <v>1734.1</v>
      </c>
      <c r="J17" s="54">
        <v>178198.28</v>
      </c>
      <c r="K17" s="6"/>
      <c r="L17" s="60">
        <v>1756.59</v>
      </c>
      <c r="M17" s="54">
        <v>179915.44</v>
      </c>
      <c r="N17" s="6"/>
      <c r="O17" s="60">
        <v>1765.09</v>
      </c>
      <c r="P17" s="54">
        <v>182127.5</v>
      </c>
      <c r="Q17" s="6"/>
      <c r="R17" s="60">
        <v>1792.69</v>
      </c>
      <c r="S17" s="54">
        <v>184240.35</v>
      </c>
      <c r="T17" s="60"/>
      <c r="U17" s="60">
        <v>1780.65</v>
      </c>
      <c r="V17" s="54">
        <v>184115.87</v>
      </c>
      <c r="W17" s="60"/>
      <c r="X17" s="60">
        <v>1765.39</v>
      </c>
      <c r="Y17" s="54">
        <v>183564.15</v>
      </c>
      <c r="Z17" s="60"/>
      <c r="AA17" s="60">
        <v>1761.94</v>
      </c>
      <c r="AB17" s="54">
        <v>182503.95</v>
      </c>
      <c r="AC17" s="60"/>
      <c r="AD17" s="60">
        <v>1779.74</v>
      </c>
      <c r="AE17" s="54">
        <v>183206.44</v>
      </c>
      <c r="AF17" s="60"/>
      <c r="AG17" s="60">
        <v>1762.69</v>
      </c>
      <c r="AH17" s="54">
        <v>183234.93</v>
      </c>
      <c r="AI17" s="60"/>
      <c r="AJ17" s="60">
        <v>1771.49</v>
      </c>
      <c r="AK17" s="54">
        <v>184388.86</v>
      </c>
      <c r="AL17" s="60"/>
      <c r="AM17" s="60">
        <v>1756.95</v>
      </c>
      <c r="AN17" s="54">
        <v>183368.48</v>
      </c>
      <c r="AO17" s="60"/>
      <c r="AP17" s="60">
        <v>1728.54</v>
      </c>
      <c r="AQ17" s="54">
        <v>179834.06</v>
      </c>
      <c r="AR17" s="60"/>
      <c r="AS17" s="60">
        <v>1702.88</v>
      </c>
      <c r="AT17" s="54">
        <v>177883.91</v>
      </c>
      <c r="AU17" s="60"/>
      <c r="AV17" s="60">
        <v>1694.99</v>
      </c>
      <c r="AW17" s="54">
        <v>175959.03</v>
      </c>
      <c r="AX17" s="60"/>
      <c r="AY17" s="60">
        <v>1688.48</v>
      </c>
      <c r="AZ17" s="54">
        <v>176903.1</v>
      </c>
      <c r="BA17" s="60"/>
      <c r="BB17" s="60">
        <v>1698.5</v>
      </c>
      <c r="BC17" s="54">
        <v>177969.89</v>
      </c>
      <c r="BD17" s="60"/>
      <c r="BE17" s="60">
        <v>1675.7</v>
      </c>
      <c r="BF17" s="54">
        <v>177003.14</v>
      </c>
      <c r="BG17" s="60"/>
      <c r="BH17" s="60">
        <v>1702.71</v>
      </c>
      <c r="BI17" s="54">
        <v>179183.62</v>
      </c>
      <c r="BJ17" s="114"/>
      <c r="BK17" s="114">
        <f t="shared" si="0"/>
        <v>1737.7330000000002</v>
      </c>
      <c r="BL17" s="138">
        <f t="shared" si="0"/>
        <v>180388.2335</v>
      </c>
      <c r="BM17" s="126"/>
      <c r="BN17" s="78"/>
      <c r="BO17" s="153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45"/>
      <c r="CB17" s="45"/>
      <c r="CC17" s="45"/>
      <c r="CD17" s="45"/>
    </row>
    <row r="18" spans="1:82" ht="15.75" customHeight="1">
      <c r="A18" s="36">
        <v>6</v>
      </c>
      <c r="B18" s="3" t="s">
        <v>10</v>
      </c>
      <c r="C18" s="60">
        <v>33.34</v>
      </c>
      <c r="D18" s="52">
        <v>3446.94</v>
      </c>
      <c r="E18" s="6"/>
      <c r="F18" s="60">
        <v>33.85</v>
      </c>
      <c r="G18" s="52">
        <v>3479.57</v>
      </c>
      <c r="H18" s="6"/>
      <c r="I18" s="60">
        <v>33.89</v>
      </c>
      <c r="J18" s="52">
        <v>3482.58</v>
      </c>
      <c r="K18" s="6"/>
      <c r="L18" s="60">
        <v>34.36</v>
      </c>
      <c r="M18" s="52">
        <v>3519.26</v>
      </c>
      <c r="N18" s="6"/>
      <c r="O18" s="60">
        <v>34.15</v>
      </c>
      <c r="P18" s="52">
        <v>3523.7</v>
      </c>
      <c r="Q18" s="6"/>
      <c r="R18" s="60">
        <v>34.83</v>
      </c>
      <c r="S18" s="52">
        <v>3579.59</v>
      </c>
      <c r="T18" s="60"/>
      <c r="U18" s="60">
        <v>34.66</v>
      </c>
      <c r="V18" s="52">
        <v>3583.78</v>
      </c>
      <c r="W18" s="60"/>
      <c r="X18" s="60">
        <v>33.66</v>
      </c>
      <c r="Y18" s="52">
        <v>3499.95</v>
      </c>
      <c r="Z18" s="60"/>
      <c r="AA18" s="60">
        <v>33.87</v>
      </c>
      <c r="AB18" s="52">
        <v>3508.3</v>
      </c>
      <c r="AC18" s="60"/>
      <c r="AD18" s="60">
        <v>34.32</v>
      </c>
      <c r="AE18" s="52">
        <v>3532.9</v>
      </c>
      <c r="AF18" s="60"/>
      <c r="AG18" s="60">
        <v>33.86</v>
      </c>
      <c r="AH18" s="52">
        <v>3519.81</v>
      </c>
      <c r="AI18" s="60"/>
      <c r="AJ18" s="60">
        <v>34.41</v>
      </c>
      <c r="AK18" s="52">
        <v>3581.63</v>
      </c>
      <c r="AL18" s="60"/>
      <c r="AM18" s="60">
        <v>33.42</v>
      </c>
      <c r="AN18" s="52">
        <v>3487.96</v>
      </c>
      <c r="AO18" s="60"/>
      <c r="AP18" s="60">
        <v>32.03</v>
      </c>
      <c r="AQ18" s="52">
        <v>3332.34</v>
      </c>
      <c r="AR18" s="60"/>
      <c r="AS18" s="60">
        <v>31.16</v>
      </c>
      <c r="AT18" s="52">
        <v>3254.99</v>
      </c>
      <c r="AU18" s="60"/>
      <c r="AV18" s="60">
        <v>31.64</v>
      </c>
      <c r="AW18" s="52">
        <v>3284.59</v>
      </c>
      <c r="AX18" s="60"/>
      <c r="AY18" s="60">
        <v>31.64</v>
      </c>
      <c r="AZ18" s="52">
        <v>3314.94</v>
      </c>
      <c r="BA18" s="60"/>
      <c r="BB18" s="60">
        <v>32.03</v>
      </c>
      <c r="BC18" s="52">
        <v>3356.12</v>
      </c>
      <c r="BD18" s="60"/>
      <c r="BE18" s="60">
        <v>31.08</v>
      </c>
      <c r="BF18" s="52">
        <v>3282.96</v>
      </c>
      <c r="BG18" s="60"/>
      <c r="BH18" s="60">
        <v>31.11</v>
      </c>
      <c r="BI18" s="52">
        <v>3273.84</v>
      </c>
      <c r="BJ18" s="114"/>
      <c r="BK18" s="114">
        <f t="shared" si="0"/>
        <v>33.16550000000001</v>
      </c>
      <c r="BL18" s="138">
        <f t="shared" si="0"/>
        <v>3442.2875</v>
      </c>
      <c r="BM18" s="126"/>
      <c r="BN18" s="78"/>
      <c r="BO18" s="153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45"/>
      <c r="CB18" s="45"/>
      <c r="CC18" s="45"/>
      <c r="CD18" s="45"/>
    </row>
    <row r="19" spans="1:82" ht="15.75" customHeight="1">
      <c r="A19" s="36">
        <v>7</v>
      </c>
      <c r="B19" s="3" t="s">
        <v>11</v>
      </c>
      <c r="C19" s="60">
        <v>0.9696</v>
      </c>
      <c r="D19" s="52">
        <v>106.62</v>
      </c>
      <c r="E19" s="6"/>
      <c r="F19" s="60">
        <v>0.9647</v>
      </c>
      <c r="G19" s="52">
        <v>106.56</v>
      </c>
      <c r="H19" s="6"/>
      <c r="I19" s="60">
        <v>0.9681</v>
      </c>
      <c r="J19" s="52">
        <v>106.14</v>
      </c>
      <c r="K19" s="6"/>
      <c r="L19" s="60">
        <v>0.9614</v>
      </c>
      <c r="M19" s="52">
        <v>106.53</v>
      </c>
      <c r="N19" s="6"/>
      <c r="O19" s="60">
        <v>0.9712</v>
      </c>
      <c r="P19" s="52">
        <v>106.25</v>
      </c>
      <c r="Q19" s="6"/>
      <c r="R19" s="60">
        <v>0.9694</v>
      </c>
      <c r="S19" s="52">
        <v>106.02</v>
      </c>
      <c r="T19" s="60"/>
      <c r="U19" s="60">
        <v>0.9784</v>
      </c>
      <c r="V19" s="52">
        <v>105.68</v>
      </c>
      <c r="W19" s="60"/>
      <c r="X19" s="60">
        <v>0.9873</v>
      </c>
      <c r="Y19" s="52">
        <v>105.32</v>
      </c>
      <c r="Z19" s="60"/>
      <c r="AA19" s="60">
        <v>0.9856</v>
      </c>
      <c r="AB19" s="52">
        <v>105.09</v>
      </c>
      <c r="AC19" s="60"/>
      <c r="AD19" s="60">
        <v>0.9743</v>
      </c>
      <c r="AE19" s="52">
        <v>105.66</v>
      </c>
      <c r="AF19" s="60"/>
      <c r="AG19" s="60">
        <v>0.9862</v>
      </c>
      <c r="AH19" s="52">
        <v>105.41</v>
      </c>
      <c r="AI19" s="60"/>
      <c r="AJ19" s="60">
        <v>0.9867</v>
      </c>
      <c r="AK19" s="52">
        <v>105.49</v>
      </c>
      <c r="AL19" s="60"/>
      <c r="AM19" s="60">
        <v>0.9945</v>
      </c>
      <c r="AN19" s="52">
        <v>104.94</v>
      </c>
      <c r="AO19" s="60"/>
      <c r="AP19" s="60">
        <v>0.9975</v>
      </c>
      <c r="AQ19" s="52">
        <v>104.3</v>
      </c>
      <c r="AR19" s="60"/>
      <c r="AS19" s="60">
        <v>1.0102</v>
      </c>
      <c r="AT19" s="52">
        <v>103.41</v>
      </c>
      <c r="AU19" s="60"/>
      <c r="AV19" s="60">
        <v>1.0141</v>
      </c>
      <c r="AW19" s="52">
        <v>102.37</v>
      </c>
      <c r="AX19" s="60"/>
      <c r="AY19" s="60">
        <v>1.0289</v>
      </c>
      <c r="AZ19" s="52">
        <v>101.83</v>
      </c>
      <c r="BA19" s="60"/>
      <c r="BB19" s="60">
        <v>1.024</v>
      </c>
      <c r="BC19" s="52">
        <v>102.33</v>
      </c>
      <c r="BD19" s="60"/>
      <c r="BE19" s="60">
        <v>1.0328</v>
      </c>
      <c r="BF19" s="52">
        <v>102.27</v>
      </c>
      <c r="BG19" s="60"/>
      <c r="BH19" s="60">
        <v>1.0032</v>
      </c>
      <c r="BI19" s="52">
        <v>104.9</v>
      </c>
      <c r="BJ19" s="114"/>
      <c r="BK19" s="114">
        <f t="shared" si="0"/>
        <v>0.9904050000000002</v>
      </c>
      <c r="BL19" s="138">
        <f t="shared" si="0"/>
        <v>104.856</v>
      </c>
      <c r="BM19" s="126"/>
      <c r="BN19" s="78"/>
      <c r="BO19" s="153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45"/>
      <c r="CB19" s="45"/>
      <c r="CC19" s="45"/>
      <c r="CD19" s="45"/>
    </row>
    <row r="20" spans="1:82" ht="15.75" customHeight="1">
      <c r="A20" s="36">
        <v>8</v>
      </c>
      <c r="B20" s="3" t="s">
        <v>12</v>
      </c>
      <c r="C20" s="60">
        <v>1.0126</v>
      </c>
      <c r="D20" s="52">
        <v>102.1</v>
      </c>
      <c r="E20" s="6"/>
      <c r="F20" s="60">
        <v>1.0175</v>
      </c>
      <c r="G20" s="52">
        <v>101.03</v>
      </c>
      <c r="H20" s="6"/>
      <c r="I20" s="60">
        <v>1.0121</v>
      </c>
      <c r="J20" s="52">
        <v>101.53</v>
      </c>
      <c r="K20" s="6"/>
      <c r="L20" s="60">
        <v>1.0112</v>
      </c>
      <c r="M20" s="52">
        <v>101.29</v>
      </c>
      <c r="N20" s="6"/>
      <c r="O20" s="60">
        <v>1.0179</v>
      </c>
      <c r="P20" s="52">
        <v>101.37</v>
      </c>
      <c r="Q20" s="6"/>
      <c r="R20" s="60">
        <v>1.0159</v>
      </c>
      <c r="S20" s="52">
        <v>101.16</v>
      </c>
      <c r="T20" s="60"/>
      <c r="U20" s="60">
        <v>1.0179</v>
      </c>
      <c r="V20" s="52">
        <v>101.58</v>
      </c>
      <c r="W20" s="60"/>
      <c r="X20" s="60">
        <v>1.0231</v>
      </c>
      <c r="Y20" s="52">
        <v>101.63</v>
      </c>
      <c r="Z20" s="60"/>
      <c r="AA20" s="60">
        <v>1.0211</v>
      </c>
      <c r="AB20" s="52">
        <v>101.44</v>
      </c>
      <c r="AC20" s="60"/>
      <c r="AD20" s="60">
        <v>1.0164</v>
      </c>
      <c r="AE20" s="52">
        <v>101.28</v>
      </c>
      <c r="AF20" s="60"/>
      <c r="AG20" s="60">
        <v>1.0237</v>
      </c>
      <c r="AH20" s="52">
        <v>101.55</v>
      </c>
      <c r="AI20" s="60"/>
      <c r="AJ20" s="60">
        <v>1.0241</v>
      </c>
      <c r="AK20" s="52">
        <v>101.64</v>
      </c>
      <c r="AL20" s="60"/>
      <c r="AM20" s="60">
        <v>1.0242</v>
      </c>
      <c r="AN20" s="52">
        <v>101.9</v>
      </c>
      <c r="AO20" s="60"/>
      <c r="AP20" s="60">
        <v>1.0266</v>
      </c>
      <c r="AQ20" s="52">
        <v>101.34</v>
      </c>
      <c r="AR20" s="60"/>
      <c r="AS20" s="60">
        <v>1.0334</v>
      </c>
      <c r="AT20" s="52">
        <v>101.08</v>
      </c>
      <c r="AU20" s="60"/>
      <c r="AV20" s="60">
        <v>1.0387</v>
      </c>
      <c r="AW20" s="52">
        <v>99.94</v>
      </c>
      <c r="AX20" s="60"/>
      <c r="AY20" s="60">
        <v>1.0436</v>
      </c>
      <c r="AZ20" s="52">
        <v>100.39</v>
      </c>
      <c r="BA20" s="60"/>
      <c r="BB20" s="60">
        <v>1.0443</v>
      </c>
      <c r="BC20" s="52">
        <v>100.34</v>
      </c>
      <c r="BD20" s="60"/>
      <c r="BE20" s="60">
        <v>1.0516</v>
      </c>
      <c r="BF20" s="52">
        <v>100.45</v>
      </c>
      <c r="BG20" s="60"/>
      <c r="BH20" s="60">
        <v>1.0329</v>
      </c>
      <c r="BI20" s="52">
        <v>101.88</v>
      </c>
      <c r="BJ20" s="114"/>
      <c r="BK20" s="114">
        <f t="shared" si="0"/>
        <v>1.0254400000000001</v>
      </c>
      <c r="BL20" s="138">
        <f t="shared" si="0"/>
        <v>101.24600000000001</v>
      </c>
      <c r="BM20" s="126"/>
      <c r="BN20" s="78"/>
      <c r="BO20" s="153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45"/>
      <c r="CB20" s="45"/>
      <c r="CC20" s="45"/>
      <c r="CD20" s="45"/>
    </row>
    <row r="21" spans="1:82" ht="15.75" customHeight="1">
      <c r="A21" s="36">
        <v>9</v>
      </c>
      <c r="B21" s="3" t="s">
        <v>13</v>
      </c>
      <c r="C21" s="60">
        <v>6.605</v>
      </c>
      <c r="D21" s="52">
        <v>15.65</v>
      </c>
      <c r="E21" s="6"/>
      <c r="F21" s="60">
        <v>6.5961</v>
      </c>
      <c r="G21" s="52">
        <v>15.58</v>
      </c>
      <c r="H21" s="6"/>
      <c r="I21" s="60">
        <v>6.5746</v>
      </c>
      <c r="J21" s="52">
        <v>15.63</v>
      </c>
      <c r="K21" s="6"/>
      <c r="L21" s="60">
        <v>6.5594</v>
      </c>
      <c r="M21" s="52">
        <v>15.61</v>
      </c>
      <c r="N21" s="6"/>
      <c r="O21" s="60">
        <v>6.6204</v>
      </c>
      <c r="P21" s="52">
        <v>15.59</v>
      </c>
      <c r="Q21" s="6"/>
      <c r="R21" s="60">
        <v>6.5473</v>
      </c>
      <c r="S21" s="52">
        <v>15.7</v>
      </c>
      <c r="T21" s="60"/>
      <c r="U21" s="60">
        <v>6.6389</v>
      </c>
      <c r="V21" s="52">
        <v>15.57</v>
      </c>
      <c r="W21" s="60"/>
      <c r="X21" s="60">
        <v>6.6626</v>
      </c>
      <c r="Y21" s="52">
        <v>15.61</v>
      </c>
      <c r="Z21" s="60"/>
      <c r="AA21" s="60">
        <v>6.671</v>
      </c>
      <c r="AB21" s="52">
        <v>15.53</v>
      </c>
      <c r="AC21" s="60"/>
      <c r="AD21" s="60">
        <v>6.6326</v>
      </c>
      <c r="AE21" s="52">
        <v>15.52</v>
      </c>
      <c r="AF21" s="60"/>
      <c r="AG21" s="60">
        <v>6.745</v>
      </c>
      <c r="AH21" s="52">
        <v>15.41</v>
      </c>
      <c r="AI21" s="60"/>
      <c r="AJ21" s="60">
        <v>6.7481</v>
      </c>
      <c r="AK21" s="52">
        <v>15.42</v>
      </c>
      <c r="AL21" s="60"/>
      <c r="AM21" s="60">
        <v>6.7927</v>
      </c>
      <c r="AN21" s="52">
        <v>15.36</v>
      </c>
      <c r="AO21" s="60"/>
      <c r="AP21" s="60">
        <v>6.7798</v>
      </c>
      <c r="AQ21" s="52">
        <v>15.35</v>
      </c>
      <c r="AR21" s="60"/>
      <c r="AS21" s="60">
        <v>6.8086</v>
      </c>
      <c r="AT21" s="52">
        <v>15.34</v>
      </c>
      <c r="AU21" s="60"/>
      <c r="AV21" s="60">
        <v>6.7852</v>
      </c>
      <c r="AW21" s="52">
        <v>15.3</v>
      </c>
      <c r="AX21" s="60"/>
      <c r="AY21" s="60">
        <v>6.8808</v>
      </c>
      <c r="AZ21" s="52">
        <v>15.23</v>
      </c>
      <c r="BA21" s="60"/>
      <c r="BB21" s="60">
        <v>6.8998</v>
      </c>
      <c r="BC21" s="52">
        <v>15.19</v>
      </c>
      <c r="BD21" s="60"/>
      <c r="BE21" s="60">
        <v>6.9835</v>
      </c>
      <c r="BF21" s="52">
        <v>15.13</v>
      </c>
      <c r="BG21" s="60"/>
      <c r="BH21" s="60">
        <v>6.9152</v>
      </c>
      <c r="BI21" s="52">
        <v>15.22</v>
      </c>
      <c r="BJ21" s="114"/>
      <c r="BK21" s="114">
        <f t="shared" si="0"/>
        <v>6.7223299999999995</v>
      </c>
      <c r="BL21" s="138">
        <f t="shared" si="0"/>
        <v>15.447000000000003</v>
      </c>
      <c r="BM21" s="126"/>
      <c r="BN21" s="78"/>
      <c r="BO21" s="153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45"/>
      <c r="CB21" s="45"/>
      <c r="CC21" s="45"/>
      <c r="CD21" s="45"/>
    </row>
    <row r="22" spans="1:82" ht="15.75" customHeight="1">
      <c r="A22" s="36">
        <v>10</v>
      </c>
      <c r="B22" s="3" t="s">
        <v>14</v>
      </c>
      <c r="C22" s="60">
        <v>5.6444</v>
      </c>
      <c r="D22" s="52">
        <v>18.32</v>
      </c>
      <c r="E22" s="6"/>
      <c r="F22" s="60">
        <v>5.6394</v>
      </c>
      <c r="G22" s="52">
        <v>18.23</v>
      </c>
      <c r="H22" s="6"/>
      <c r="I22" s="60">
        <v>5.6219</v>
      </c>
      <c r="J22" s="52">
        <v>18.28</v>
      </c>
      <c r="K22" s="6"/>
      <c r="L22" s="60">
        <v>5.589</v>
      </c>
      <c r="M22" s="52">
        <v>18.33</v>
      </c>
      <c r="N22" s="6"/>
      <c r="O22" s="60">
        <v>5.6348</v>
      </c>
      <c r="P22" s="52">
        <v>18.31</v>
      </c>
      <c r="Q22" s="6"/>
      <c r="R22" s="60">
        <v>5.5968</v>
      </c>
      <c r="S22" s="52">
        <v>18.36</v>
      </c>
      <c r="T22" s="60"/>
      <c r="U22" s="60">
        <v>5.6712</v>
      </c>
      <c r="V22" s="52">
        <v>18.23</v>
      </c>
      <c r="W22" s="60"/>
      <c r="X22" s="60">
        <v>5.6988</v>
      </c>
      <c r="Y22" s="52">
        <v>18.25</v>
      </c>
      <c r="Z22" s="60"/>
      <c r="AA22" s="60">
        <v>5.6796</v>
      </c>
      <c r="AB22" s="52">
        <v>18.24</v>
      </c>
      <c r="AC22" s="60"/>
      <c r="AD22" s="60">
        <v>5.6465</v>
      </c>
      <c r="AE22" s="52">
        <v>18.23</v>
      </c>
      <c r="AF22" s="60"/>
      <c r="AG22" s="60">
        <v>5.751</v>
      </c>
      <c r="AH22" s="52">
        <v>18.08</v>
      </c>
      <c r="AI22" s="60"/>
      <c r="AJ22" s="60">
        <v>5.7639</v>
      </c>
      <c r="AK22" s="52">
        <v>18.06</v>
      </c>
      <c r="AL22" s="60"/>
      <c r="AM22" s="60">
        <v>5.7961</v>
      </c>
      <c r="AN22" s="52">
        <v>18.01</v>
      </c>
      <c r="AO22" s="60"/>
      <c r="AP22" s="60">
        <v>5.7862</v>
      </c>
      <c r="AQ22" s="52">
        <v>17.98</v>
      </c>
      <c r="AR22" s="60"/>
      <c r="AS22" s="60">
        <v>5.8115</v>
      </c>
      <c r="AT22" s="52">
        <v>17.97</v>
      </c>
      <c r="AU22" s="60"/>
      <c r="AV22" s="60">
        <v>5.7752</v>
      </c>
      <c r="AW22" s="52">
        <v>17.98</v>
      </c>
      <c r="AX22" s="60"/>
      <c r="AY22" s="60">
        <v>5.8156</v>
      </c>
      <c r="AZ22" s="52">
        <v>18.02</v>
      </c>
      <c r="BA22" s="60"/>
      <c r="BB22" s="60">
        <v>5.839</v>
      </c>
      <c r="BC22" s="52">
        <v>17.94</v>
      </c>
      <c r="BD22" s="60"/>
      <c r="BE22" s="60">
        <v>5.9145</v>
      </c>
      <c r="BF22" s="52">
        <v>17.86</v>
      </c>
      <c r="BG22" s="60"/>
      <c r="BH22" s="60">
        <v>5.8544</v>
      </c>
      <c r="BI22" s="52">
        <v>17.98</v>
      </c>
      <c r="BJ22" s="114"/>
      <c r="BK22" s="114">
        <f t="shared" si="0"/>
        <v>5.726489999999999</v>
      </c>
      <c r="BL22" s="138">
        <f t="shared" si="0"/>
        <v>18.133000000000003</v>
      </c>
      <c r="BM22" s="126"/>
      <c r="BN22" s="78"/>
      <c r="BO22" s="153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45"/>
      <c r="CB22" s="45"/>
      <c r="CC22" s="45"/>
      <c r="CD22" s="45"/>
    </row>
    <row r="23" spans="1:82" ht="15.75" customHeight="1">
      <c r="A23" s="36">
        <v>11</v>
      </c>
      <c r="B23" s="3" t="s">
        <v>15</v>
      </c>
      <c r="C23" s="60">
        <v>5.4336</v>
      </c>
      <c r="D23" s="52">
        <v>19.03</v>
      </c>
      <c r="E23" s="6"/>
      <c r="F23" s="60">
        <v>5.4002</v>
      </c>
      <c r="G23" s="52">
        <v>19.04</v>
      </c>
      <c r="H23" s="6"/>
      <c r="I23" s="60">
        <v>5.3961</v>
      </c>
      <c r="J23" s="52">
        <v>19.04</v>
      </c>
      <c r="K23" s="6"/>
      <c r="L23" s="60">
        <v>5.3747</v>
      </c>
      <c r="M23" s="52">
        <v>19.06</v>
      </c>
      <c r="N23" s="6"/>
      <c r="O23" s="60">
        <v>5.4221</v>
      </c>
      <c r="P23" s="52">
        <v>19.03</v>
      </c>
      <c r="Q23" s="6"/>
      <c r="R23" s="60">
        <v>5.4038</v>
      </c>
      <c r="S23" s="52">
        <v>19.02</v>
      </c>
      <c r="T23" s="60"/>
      <c r="U23" s="60">
        <v>5.4474</v>
      </c>
      <c r="V23" s="52">
        <v>18.98</v>
      </c>
      <c r="W23" s="60"/>
      <c r="X23" s="60">
        <v>5.4785</v>
      </c>
      <c r="Y23" s="52">
        <v>18.98</v>
      </c>
      <c r="Z23" s="60"/>
      <c r="AA23" s="60">
        <v>5.4607</v>
      </c>
      <c r="AB23" s="52">
        <v>18.97</v>
      </c>
      <c r="AC23" s="60"/>
      <c r="AD23" s="60">
        <v>5.4297</v>
      </c>
      <c r="AE23" s="52">
        <v>18.96</v>
      </c>
      <c r="AF23" s="60"/>
      <c r="AG23" s="60">
        <v>5.4946</v>
      </c>
      <c r="AH23" s="52">
        <v>18.92</v>
      </c>
      <c r="AI23" s="60"/>
      <c r="AJ23" s="60">
        <v>5.5125</v>
      </c>
      <c r="AK23" s="52">
        <v>18.88</v>
      </c>
      <c r="AL23" s="60"/>
      <c r="AM23" s="60">
        <v>5.5247</v>
      </c>
      <c r="AN23" s="52">
        <v>18.89</v>
      </c>
      <c r="AO23" s="60"/>
      <c r="AP23" s="60">
        <v>5.504</v>
      </c>
      <c r="AQ23" s="52">
        <v>18.9</v>
      </c>
      <c r="AR23" s="60"/>
      <c r="AS23" s="60">
        <v>5.53</v>
      </c>
      <c r="AT23" s="52">
        <v>18.89</v>
      </c>
      <c r="AU23" s="60"/>
      <c r="AV23" s="60">
        <v>5.4969</v>
      </c>
      <c r="AW23" s="52">
        <v>18.89</v>
      </c>
      <c r="AX23" s="60"/>
      <c r="AY23" s="60">
        <v>5.5575</v>
      </c>
      <c r="AZ23" s="52">
        <v>18.85</v>
      </c>
      <c r="BA23" s="60"/>
      <c r="BB23" s="60">
        <v>5.557</v>
      </c>
      <c r="BC23" s="52">
        <v>18.86</v>
      </c>
      <c r="BD23" s="60"/>
      <c r="BE23" s="60">
        <v>5.6122</v>
      </c>
      <c r="BF23" s="52">
        <v>18.82</v>
      </c>
      <c r="BG23" s="60"/>
      <c r="BH23" s="60">
        <v>5.599</v>
      </c>
      <c r="BI23" s="52">
        <v>18.8</v>
      </c>
      <c r="BJ23" s="114"/>
      <c r="BK23" s="114">
        <f t="shared" si="0"/>
        <v>5.48176</v>
      </c>
      <c r="BL23" s="138">
        <f t="shared" si="0"/>
        <v>18.940499999999997</v>
      </c>
      <c r="BM23" s="126"/>
      <c r="BN23" s="78"/>
      <c r="BO23" s="153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45"/>
      <c r="CB23" s="45"/>
      <c r="CC23" s="45"/>
      <c r="CD23" s="45"/>
    </row>
    <row r="24" spans="1:82" ht="15.75" customHeight="1">
      <c r="A24" s="36">
        <v>12</v>
      </c>
      <c r="B24" s="3" t="s">
        <v>16</v>
      </c>
      <c r="C24" s="60">
        <v>0.63056</v>
      </c>
      <c r="D24" s="52">
        <v>163.96</v>
      </c>
      <c r="E24" s="6"/>
      <c r="F24" s="60">
        <v>0.63691</v>
      </c>
      <c r="G24" s="52">
        <v>161.39</v>
      </c>
      <c r="H24" s="6"/>
      <c r="I24" s="60">
        <v>0.63478</v>
      </c>
      <c r="J24" s="52">
        <v>161.89</v>
      </c>
      <c r="K24" s="6"/>
      <c r="L24" s="60">
        <v>0.6342</v>
      </c>
      <c r="M24" s="52">
        <v>161.5</v>
      </c>
      <c r="N24" s="6"/>
      <c r="O24" s="60">
        <v>0.63363</v>
      </c>
      <c r="P24" s="52">
        <v>162.85</v>
      </c>
      <c r="Q24" s="6"/>
      <c r="R24" s="60">
        <v>0.63501</v>
      </c>
      <c r="S24" s="52">
        <v>161.85</v>
      </c>
      <c r="T24" s="60"/>
      <c r="U24" s="60">
        <v>0.63476</v>
      </c>
      <c r="V24" s="52">
        <v>162.89</v>
      </c>
      <c r="W24" s="60"/>
      <c r="X24" s="60">
        <v>0.63703</v>
      </c>
      <c r="Y24" s="52">
        <v>163.23</v>
      </c>
      <c r="Z24" s="60"/>
      <c r="AA24" s="60">
        <v>0.63793</v>
      </c>
      <c r="AB24" s="52">
        <v>162.37</v>
      </c>
      <c r="AC24" s="60"/>
      <c r="AD24" s="60">
        <v>0.63705</v>
      </c>
      <c r="AE24" s="52">
        <v>161.59</v>
      </c>
      <c r="AF24" s="60"/>
      <c r="AG24" s="60">
        <v>0.6361</v>
      </c>
      <c r="AH24" s="52">
        <v>163.42</v>
      </c>
      <c r="AI24" s="60"/>
      <c r="AJ24" s="60">
        <v>0.63858</v>
      </c>
      <c r="AK24" s="52">
        <v>163</v>
      </c>
      <c r="AL24" s="60"/>
      <c r="AM24" s="60">
        <v>0.6402</v>
      </c>
      <c r="AN24" s="52">
        <v>163.02</v>
      </c>
      <c r="AO24" s="60"/>
      <c r="AP24" s="60">
        <v>0.64032</v>
      </c>
      <c r="AQ24" s="52">
        <v>162.48</v>
      </c>
      <c r="AR24" s="60"/>
      <c r="AS24" s="60">
        <v>0.63726</v>
      </c>
      <c r="AT24" s="52">
        <v>163.92</v>
      </c>
      <c r="AU24" s="60"/>
      <c r="AV24" s="60">
        <v>0.64101</v>
      </c>
      <c r="AW24" s="52">
        <v>161.95</v>
      </c>
      <c r="AX24" s="60"/>
      <c r="AY24" s="60">
        <v>0.63923</v>
      </c>
      <c r="AZ24" s="52">
        <v>163.9</v>
      </c>
      <c r="BA24" s="60"/>
      <c r="BB24" s="60">
        <v>0.64259</v>
      </c>
      <c r="BC24" s="52">
        <v>163.06</v>
      </c>
      <c r="BD24" s="60"/>
      <c r="BE24" s="60">
        <v>0.64259</v>
      </c>
      <c r="BF24" s="52">
        <v>164.38</v>
      </c>
      <c r="BG24" s="60"/>
      <c r="BH24" s="60">
        <v>0.64329</v>
      </c>
      <c r="BI24" s="52">
        <v>163.59</v>
      </c>
      <c r="BJ24" s="114"/>
      <c r="BK24" s="114">
        <f t="shared" si="0"/>
        <v>0.6376515</v>
      </c>
      <c r="BL24" s="138">
        <f t="shared" si="0"/>
        <v>162.812</v>
      </c>
      <c r="BM24" s="126"/>
      <c r="BN24" s="78"/>
      <c r="BO24" s="153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45"/>
      <c r="CB24" s="45"/>
      <c r="CC24" s="45"/>
      <c r="CD24" s="45"/>
    </row>
    <row r="25" spans="1:102" s="21" customFormat="1" ht="15.75" customHeight="1" thickBot="1">
      <c r="A25" s="39">
        <v>13</v>
      </c>
      <c r="B25" s="4" t="s">
        <v>17</v>
      </c>
      <c r="C25" s="62">
        <v>1</v>
      </c>
      <c r="D25" s="55">
        <v>103.39</v>
      </c>
      <c r="E25" s="8"/>
      <c r="F25" s="62">
        <v>1</v>
      </c>
      <c r="G25" s="55">
        <v>102.79</v>
      </c>
      <c r="H25" s="8"/>
      <c r="I25" s="62">
        <v>1</v>
      </c>
      <c r="J25" s="55">
        <v>102.76</v>
      </c>
      <c r="K25" s="8"/>
      <c r="L25" s="62">
        <v>1</v>
      </c>
      <c r="M25" s="55">
        <v>102.42</v>
      </c>
      <c r="N25" s="8"/>
      <c r="O25" s="62">
        <v>1</v>
      </c>
      <c r="P25" s="55">
        <v>103.18</v>
      </c>
      <c r="Q25" s="8"/>
      <c r="R25" s="62">
        <v>1</v>
      </c>
      <c r="S25" s="55">
        <v>102.77</v>
      </c>
      <c r="T25" s="62"/>
      <c r="U25" s="62">
        <v>1</v>
      </c>
      <c r="V25" s="55">
        <v>103.4</v>
      </c>
      <c r="W25" s="62"/>
      <c r="X25" s="62">
        <v>1</v>
      </c>
      <c r="Y25" s="55">
        <v>103.98</v>
      </c>
      <c r="Z25" s="62"/>
      <c r="AA25" s="62">
        <v>1</v>
      </c>
      <c r="AB25" s="55">
        <v>103.58</v>
      </c>
      <c r="AC25" s="62"/>
      <c r="AD25" s="62">
        <v>1</v>
      </c>
      <c r="AE25" s="55">
        <v>102.94</v>
      </c>
      <c r="AF25" s="62"/>
      <c r="AG25" s="62">
        <v>1</v>
      </c>
      <c r="AH25" s="55">
        <v>103.95</v>
      </c>
      <c r="AI25" s="62"/>
      <c r="AJ25" s="62">
        <v>1</v>
      </c>
      <c r="AK25" s="55">
        <v>104.09</v>
      </c>
      <c r="AL25" s="62"/>
      <c r="AM25" s="62">
        <v>1</v>
      </c>
      <c r="AN25" s="55">
        <v>104.37</v>
      </c>
      <c r="AO25" s="62"/>
      <c r="AP25" s="62">
        <v>1</v>
      </c>
      <c r="AQ25" s="55">
        <v>104.04</v>
      </c>
      <c r="AR25" s="62"/>
      <c r="AS25" s="62">
        <v>1</v>
      </c>
      <c r="AT25" s="55">
        <v>104.46</v>
      </c>
      <c r="AU25" s="62"/>
      <c r="AV25" s="62">
        <v>1</v>
      </c>
      <c r="AW25" s="55">
        <v>103.81</v>
      </c>
      <c r="AX25" s="62"/>
      <c r="AY25" s="62">
        <v>1</v>
      </c>
      <c r="AZ25" s="55">
        <v>104.77</v>
      </c>
      <c r="BA25" s="62"/>
      <c r="BB25" s="62">
        <v>1</v>
      </c>
      <c r="BC25" s="55">
        <v>104.78</v>
      </c>
      <c r="BD25" s="62"/>
      <c r="BE25" s="62">
        <v>1</v>
      </c>
      <c r="BF25" s="55">
        <v>105.63</v>
      </c>
      <c r="BG25" s="62"/>
      <c r="BH25" s="62">
        <v>1</v>
      </c>
      <c r="BI25" s="55">
        <v>105.23</v>
      </c>
      <c r="BJ25" s="140"/>
      <c r="BK25" s="140">
        <f t="shared" si="0"/>
        <v>1</v>
      </c>
      <c r="BL25" s="141">
        <f t="shared" si="0"/>
        <v>103.81699999999998</v>
      </c>
      <c r="BM25" s="126"/>
      <c r="BN25" s="78"/>
      <c r="BO25" s="153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45"/>
      <c r="CB25" s="45"/>
      <c r="CC25" s="45"/>
      <c r="CD25" s="45"/>
      <c r="CE25" s="45"/>
      <c r="CF25" s="19"/>
      <c r="CG25" s="19"/>
      <c r="CH25" s="19"/>
      <c r="CI25" s="19"/>
      <c r="CJ25" s="45"/>
      <c r="CK25" s="45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82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78"/>
      <c r="BO26" s="78"/>
      <c r="BP26" s="46"/>
      <c r="BQ26" s="46"/>
      <c r="BR26" s="46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</row>
    <row r="27" spans="1:82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78"/>
      <c r="BO27" s="78"/>
      <c r="BP27" s="46"/>
      <c r="BQ27" s="46"/>
      <c r="BR27" s="46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</row>
    <row r="28" spans="1:82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78"/>
      <c r="BO28" s="78"/>
      <c r="BP28" s="46"/>
      <c r="BQ28" s="46"/>
      <c r="BR28" s="46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</row>
    <row r="29" spans="1:82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78"/>
      <c r="BO29" s="78"/>
      <c r="BP29" s="46"/>
      <c r="BQ29" s="46"/>
      <c r="BR29" s="46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</row>
    <row r="30" spans="1:82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78"/>
      <c r="BO30" s="78"/>
      <c r="BP30" s="46"/>
      <c r="BQ30" s="46"/>
      <c r="BR30" s="46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</row>
    <row r="31" spans="1:82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78"/>
      <c r="BO31" s="78"/>
      <c r="BP31" s="46"/>
      <c r="BQ31" s="46"/>
      <c r="BR31" s="46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</row>
    <row r="32" spans="1:82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78"/>
      <c r="BO32" s="78"/>
      <c r="BP32" s="46"/>
      <c r="BQ32" s="46"/>
      <c r="BR32" s="46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</row>
    <row r="33" spans="1:82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78"/>
      <c r="BO33" s="78"/>
      <c r="BP33" s="46"/>
      <c r="BQ33" s="46"/>
      <c r="BR33" s="46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</row>
    <row r="34" spans="1:82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78"/>
      <c r="BO34" s="78"/>
      <c r="BP34" s="46"/>
      <c r="BQ34" s="46"/>
      <c r="BR34" s="46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</row>
    <row r="35" spans="1:82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78"/>
      <c r="BO35" s="78"/>
      <c r="BP35" s="46"/>
      <c r="BQ35" s="46"/>
      <c r="BR35" s="46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</row>
    <row r="36" spans="1:82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78"/>
      <c r="BO36" s="78"/>
      <c r="BP36" s="46"/>
      <c r="BQ36" s="46"/>
      <c r="BR36" s="46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</row>
    <row r="37" spans="1:82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6"/>
      <c r="BO37" s="26"/>
      <c r="BP37" s="46"/>
      <c r="BQ37" s="44"/>
      <c r="BR37" s="46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</row>
    <row r="38" spans="1:82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6"/>
      <c r="BO38" s="26"/>
      <c r="BP38" s="46"/>
      <c r="BQ38" s="44"/>
      <c r="BR38" s="46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</row>
    <row r="39" spans="1:82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6"/>
      <c r="BO39" s="26"/>
      <c r="BP39" s="46"/>
      <c r="BQ39" s="44"/>
      <c r="BR39" s="46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</row>
    <row r="40" spans="1:82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6"/>
      <c r="BO40" s="26"/>
      <c r="BP40" s="46"/>
      <c r="BQ40" s="44"/>
      <c r="BR40" s="46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</row>
    <row r="41" spans="1:82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6"/>
      <c r="BO41" s="26"/>
      <c r="BP41" s="46"/>
      <c r="BQ41" s="44"/>
      <c r="BR41" s="46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</row>
    <row r="42" spans="1:82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6"/>
      <c r="BO42" s="26"/>
      <c r="BP42" s="46"/>
      <c r="BQ42" s="44"/>
      <c r="BR42" s="46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</row>
    <row r="43" spans="1:82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6"/>
      <c r="BO43" s="26"/>
      <c r="BP43" s="46"/>
      <c r="BQ43" s="44"/>
      <c r="BR43" s="46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</row>
    <row r="44" spans="1:82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46"/>
      <c r="BQ44" s="44"/>
      <c r="BR44" s="46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</row>
    <row r="45" spans="1:82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46"/>
      <c r="BQ45" s="44"/>
      <c r="BR45" s="46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</row>
    <row r="46" spans="1:82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46"/>
      <c r="BQ46" s="44"/>
      <c r="BR46" s="46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</row>
    <row r="47" spans="1:82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46"/>
      <c r="BQ47" s="44"/>
      <c r="BR47" s="46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</row>
    <row r="48" spans="1:84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46"/>
      <c r="BQ48" s="44"/>
      <c r="BR48" s="46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44"/>
      <c r="CF48" s="18"/>
    </row>
    <row r="49" spans="1:84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46"/>
      <c r="BQ49" s="44"/>
      <c r="BR49" s="44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44"/>
      <c r="CF49" s="18"/>
    </row>
    <row r="50" spans="1:82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46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</row>
    <row r="51" spans="1:8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46"/>
      <c r="CE51" s="44"/>
      <c r="CF51" s="18"/>
    </row>
    <row r="52" spans="1:84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18"/>
    </row>
    <row r="53" spans="70:82" ht="15.75" customHeight="1">
      <c r="BR53" s="44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</row>
    <row r="54" spans="71:82" ht="15.75" customHeight="1"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</row>
    <row r="57" spans="1:82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8"/>
      <c r="BO57" s="78"/>
      <c r="BP57" s="46"/>
      <c r="BQ57" s="46"/>
      <c r="BR57" s="46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</row>
    <row r="58" spans="1:82" ht="15.75" customHeight="1">
      <c r="A58" s="36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78"/>
      <c r="BO58" s="78"/>
      <c r="BP58" s="46"/>
      <c r="BQ58" s="46"/>
      <c r="BR58" s="46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</row>
    <row r="59" spans="1:82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78"/>
      <c r="BO59" s="78"/>
      <c r="BP59" s="46"/>
      <c r="BQ59" s="46"/>
      <c r="BR59" s="46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</row>
    <row r="60" spans="1:82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78"/>
      <c r="BO60" s="78"/>
      <c r="BP60" s="46"/>
      <c r="BQ60" s="46"/>
      <c r="BR60" s="46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</row>
    <row r="61" spans="1:82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78"/>
      <c r="BO61" s="78"/>
      <c r="BP61" s="46"/>
      <c r="BQ61" s="46"/>
      <c r="BR61" s="46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</row>
    <row r="62" spans="1:82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78"/>
      <c r="BO62" s="78"/>
      <c r="BP62" s="46"/>
      <c r="BQ62" s="46"/>
      <c r="BR62" s="46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</row>
    <row r="63" spans="1:82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78"/>
      <c r="BO63" s="78"/>
      <c r="BP63" s="46"/>
      <c r="BQ63" s="46"/>
      <c r="BR63" s="46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</row>
    <row r="64" spans="1:82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78"/>
      <c r="BO64" s="78"/>
      <c r="BP64" s="46"/>
      <c r="BQ64" s="46"/>
      <c r="BR64" s="46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</row>
    <row r="65" spans="1:82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78"/>
      <c r="BO65" s="78"/>
      <c r="BP65" s="46"/>
      <c r="BQ65" s="46"/>
      <c r="BR65" s="46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</row>
    <row r="66" spans="1:82" ht="15.75" customHeight="1">
      <c r="A66" s="4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25"/>
      <c r="AX66" s="17"/>
      <c r="AY66" s="17"/>
      <c r="AZ66" s="25"/>
      <c r="BA66" s="25"/>
      <c r="BB66" s="17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78"/>
      <c r="BO66" s="78"/>
      <c r="BP66" s="46"/>
      <c r="BQ66" s="44"/>
      <c r="BR66" s="46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</row>
    <row r="67" spans="1:82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6"/>
      <c r="BO67" s="26"/>
      <c r="BP67" s="46"/>
      <c r="BQ67" s="44"/>
      <c r="BR67" s="46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</row>
    <row r="68" spans="1:82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6"/>
      <c r="BO68" s="26"/>
      <c r="BP68" s="46"/>
      <c r="BQ68" s="44"/>
      <c r="BR68" s="46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</row>
    <row r="69" spans="1:82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6"/>
      <c r="BO69" s="26"/>
      <c r="BP69" s="46"/>
      <c r="BQ69" s="44"/>
      <c r="BR69" s="46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</row>
    <row r="70" spans="1:82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6"/>
      <c r="BO70" s="26"/>
      <c r="BP70" s="46"/>
      <c r="BQ70" s="44"/>
      <c r="BR70" s="46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</row>
    <row r="71" spans="1:82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6"/>
      <c r="BO71" s="26"/>
      <c r="BP71" s="46"/>
      <c r="BQ71" s="44"/>
      <c r="BR71" s="46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</row>
    <row r="72" spans="1:82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6"/>
      <c r="BO72" s="26"/>
      <c r="BP72" s="46"/>
      <c r="BQ72" s="44"/>
      <c r="BR72" s="46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</row>
    <row r="73" spans="1:82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6"/>
      <c r="BO73" s="26"/>
      <c r="BP73" s="46"/>
      <c r="BQ73" s="44"/>
      <c r="BR73" s="46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</row>
    <row r="74" spans="1:82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6"/>
      <c r="BO74" s="26"/>
      <c r="BP74" s="46"/>
      <c r="BQ74" s="44"/>
      <c r="BR74" s="46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</row>
    <row r="75" spans="1:82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46"/>
      <c r="BQ75" s="44"/>
      <c r="BR75" s="46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</row>
    <row r="76" spans="1:82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46"/>
      <c r="BQ76" s="44"/>
      <c r="BR76" s="46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</row>
    <row r="77" spans="1:82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46"/>
      <c r="BQ77" s="44"/>
      <c r="BR77" s="46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</row>
    <row r="78" spans="1:82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46"/>
      <c r="BQ78" s="44"/>
      <c r="BR78" s="46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</row>
    <row r="79" spans="1:8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46"/>
      <c r="BQ79" s="44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4"/>
      <c r="CF79" s="18"/>
    </row>
    <row r="80" spans="1:84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R80" s="44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44"/>
      <c r="CF80" s="18"/>
    </row>
    <row r="81" spans="1:82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46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</row>
    <row r="82" spans="1:82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</row>
    <row r="84" spans="71:82" ht="15.75" customHeight="1"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</row>
    <row r="89" spans="70:82" ht="15.75" customHeight="1">
      <c r="BR89" s="46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</row>
    <row r="90" spans="69:82" ht="15.75" customHeight="1">
      <c r="BQ90" s="46"/>
      <c r="BS90" s="45"/>
      <c r="BT90" s="45"/>
      <c r="BU90" s="45"/>
      <c r="BV90" s="75"/>
      <c r="BW90" s="45"/>
      <c r="BX90" s="45"/>
      <c r="BY90" s="45"/>
      <c r="BZ90" s="45"/>
      <c r="CA90" s="45"/>
      <c r="CB90" s="45"/>
      <c r="CC90" s="45"/>
      <c r="CD90" s="45"/>
    </row>
    <row r="91" spans="69:82" ht="15.75" customHeight="1">
      <c r="BQ91" s="46"/>
      <c r="BS91" s="45"/>
      <c r="BT91" s="45"/>
      <c r="BU91" s="45"/>
      <c r="BV91" s="75"/>
      <c r="BW91" s="45"/>
      <c r="BX91" s="45"/>
      <c r="BY91" s="45"/>
      <c r="BZ91" s="45"/>
      <c r="CA91" s="45"/>
      <c r="CB91" s="45"/>
      <c r="CC91" s="45"/>
      <c r="CD91" s="45"/>
    </row>
    <row r="92" spans="69:82" ht="15.75" customHeight="1">
      <c r="BQ92" s="46"/>
      <c r="BS92" s="45"/>
      <c r="BT92" s="45"/>
      <c r="BU92" s="45"/>
      <c r="BV92" s="75"/>
      <c r="BW92" s="45"/>
      <c r="BX92" s="45"/>
      <c r="BY92" s="45"/>
      <c r="BZ92" s="45"/>
      <c r="CA92" s="45"/>
      <c r="CB92" s="45"/>
      <c r="CC92" s="45"/>
      <c r="CD92" s="45"/>
    </row>
    <row r="93" spans="69:82" ht="15.75" customHeight="1">
      <c r="BQ93" s="46"/>
      <c r="BS93" s="45"/>
      <c r="BT93" s="45"/>
      <c r="BU93" s="45"/>
      <c r="BV93" s="75"/>
      <c r="BW93" s="45"/>
      <c r="BX93" s="45"/>
      <c r="BY93" s="45"/>
      <c r="BZ93" s="45"/>
      <c r="CA93" s="45"/>
      <c r="CB93" s="45"/>
      <c r="CC93" s="45"/>
      <c r="CD93" s="45"/>
    </row>
    <row r="94" spans="69:82" ht="15.75" customHeight="1">
      <c r="BQ94" s="46"/>
      <c r="BS94" s="45"/>
      <c r="BT94" s="45"/>
      <c r="BU94" s="45"/>
      <c r="BV94" s="75"/>
      <c r="BW94" s="45"/>
      <c r="BX94" s="45"/>
      <c r="BY94" s="45"/>
      <c r="BZ94" s="45"/>
      <c r="CA94" s="45"/>
      <c r="CB94" s="45"/>
      <c r="CC94" s="45"/>
      <c r="CD94" s="45"/>
    </row>
    <row r="95" spans="69:82" ht="15.75" customHeight="1">
      <c r="BQ95" s="46"/>
      <c r="BS95" s="45"/>
      <c r="BT95" s="45"/>
      <c r="BU95" s="45"/>
      <c r="BV95" s="75"/>
      <c r="BW95" s="45"/>
      <c r="BX95" s="45"/>
      <c r="BY95" s="45"/>
      <c r="BZ95" s="45"/>
      <c r="CA95" s="45"/>
      <c r="CB95" s="45"/>
      <c r="CC95" s="45"/>
      <c r="CD95" s="45"/>
    </row>
    <row r="96" spans="69:82" ht="15.75" customHeight="1">
      <c r="BQ96" s="44"/>
      <c r="BS96" s="45"/>
      <c r="BT96" s="45"/>
      <c r="BU96" s="45"/>
      <c r="BV96" s="75"/>
      <c r="BW96" s="45"/>
      <c r="BX96" s="45"/>
      <c r="BY96" s="45"/>
      <c r="BZ96" s="45"/>
      <c r="CA96" s="45"/>
      <c r="CB96" s="45"/>
      <c r="CC96" s="45"/>
      <c r="CD96" s="45"/>
    </row>
    <row r="97" spans="69:82" ht="15.75" customHeight="1">
      <c r="BQ97" s="44"/>
      <c r="BS97" s="45"/>
      <c r="BT97" s="45"/>
      <c r="BU97" s="45"/>
      <c r="BV97" s="75"/>
      <c r="BW97" s="45"/>
      <c r="BX97" s="45"/>
      <c r="BY97" s="45"/>
      <c r="BZ97" s="45"/>
      <c r="CA97" s="45"/>
      <c r="CB97" s="45"/>
      <c r="CC97" s="45"/>
      <c r="CD97" s="45"/>
    </row>
    <row r="98" spans="69:82" ht="15.75" customHeight="1">
      <c r="BQ98" s="44"/>
      <c r="BS98" s="45"/>
      <c r="BT98" s="45"/>
      <c r="BU98" s="45"/>
      <c r="BV98" s="75"/>
      <c r="BW98" s="45"/>
      <c r="BX98" s="45"/>
      <c r="BY98" s="45"/>
      <c r="BZ98" s="45"/>
      <c r="CA98" s="45"/>
      <c r="CB98" s="45"/>
      <c r="CC98" s="45"/>
      <c r="CD98" s="45"/>
    </row>
    <row r="99" spans="69:82" ht="15.75" customHeight="1">
      <c r="BQ99" s="44"/>
      <c r="BS99" s="45"/>
      <c r="BT99" s="45"/>
      <c r="BU99" s="45"/>
      <c r="BV99" s="75"/>
      <c r="BW99" s="45"/>
      <c r="BX99" s="45"/>
      <c r="BY99" s="45"/>
      <c r="BZ99" s="45"/>
      <c r="CA99" s="45"/>
      <c r="CB99" s="45"/>
      <c r="CC99" s="45"/>
      <c r="CD99" s="45"/>
    </row>
    <row r="100" spans="69:82" ht="15.75" customHeight="1">
      <c r="BQ100" s="44"/>
      <c r="BS100" s="45"/>
      <c r="BT100" s="45"/>
      <c r="BU100" s="45"/>
      <c r="BV100" s="75"/>
      <c r="BW100" s="45"/>
      <c r="BX100" s="45"/>
      <c r="BY100" s="45"/>
      <c r="BZ100" s="45"/>
      <c r="CA100" s="45"/>
      <c r="CB100" s="45"/>
      <c r="CC100" s="45"/>
      <c r="CD100" s="45"/>
    </row>
    <row r="101" spans="69:82" ht="15.75" customHeight="1">
      <c r="BQ101" s="44"/>
      <c r="BS101" s="45"/>
      <c r="BT101" s="45"/>
      <c r="BU101" s="45"/>
      <c r="BV101" s="75"/>
      <c r="BW101" s="45"/>
      <c r="BX101" s="45"/>
      <c r="BY101" s="45"/>
      <c r="BZ101" s="45"/>
      <c r="CA101" s="45"/>
      <c r="CB101" s="45"/>
      <c r="CC101" s="45"/>
      <c r="CD101" s="45"/>
    </row>
    <row r="102" spans="69:82" ht="15.75" customHeight="1">
      <c r="BQ102" s="44"/>
      <c r="BS102" s="45"/>
      <c r="BT102" s="45"/>
      <c r="BU102" s="45"/>
      <c r="BV102" s="75"/>
      <c r="BW102" s="45"/>
      <c r="BX102" s="45"/>
      <c r="BY102" s="45"/>
      <c r="BZ102" s="45"/>
      <c r="CA102" s="45"/>
      <c r="CB102" s="45"/>
      <c r="CC102" s="45"/>
      <c r="CD102" s="45"/>
    </row>
    <row r="103" spans="69:82" ht="15.75" customHeight="1">
      <c r="BQ103" s="44"/>
      <c r="BS103" s="45"/>
      <c r="BT103" s="45"/>
      <c r="BU103" s="45"/>
      <c r="BV103" s="75"/>
      <c r="BW103" s="45"/>
      <c r="BX103" s="45"/>
      <c r="BY103" s="45"/>
      <c r="BZ103" s="45"/>
      <c r="CA103" s="45"/>
      <c r="CB103" s="45"/>
      <c r="CC103" s="45"/>
      <c r="CD103" s="45"/>
    </row>
    <row r="104" spans="69:82" ht="15.75" customHeight="1">
      <c r="BQ104" s="44"/>
      <c r="BS104" s="45"/>
      <c r="BT104" s="45"/>
      <c r="BU104" s="45"/>
      <c r="BV104" s="75"/>
      <c r="BW104" s="45"/>
      <c r="BX104" s="45"/>
      <c r="BY104" s="45"/>
      <c r="BZ104" s="45"/>
      <c r="CA104" s="45"/>
      <c r="CB104" s="45"/>
      <c r="CC104" s="45"/>
      <c r="CD104" s="45"/>
    </row>
    <row r="105" spans="69:82" ht="15.75" customHeight="1">
      <c r="BQ105" s="44"/>
      <c r="BS105" s="45"/>
      <c r="BT105" s="45"/>
      <c r="BU105" s="45"/>
      <c r="BV105" s="75"/>
      <c r="BW105" s="45"/>
      <c r="BX105" s="45"/>
      <c r="BY105" s="45"/>
      <c r="BZ105" s="45"/>
      <c r="CA105" s="45"/>
      <c r="CB105" s="45"/>
      <c r="CC105" s="45"/>
      <c r="CD105" s="45"/>
    </row>
    <row r="106" spans="69:82" ht="15.75" customHeight="1">
      <c r="BQ106" s="44"/>
      <c r="BS106" s="45"/>
      <c r="BT106" s="45"/>
      <c r="BU106" s="45"/>
      <c r="BV106" s="75"/>
      <c r="BW106" s="45"/>
      <c r="BX106" s="45"/>
      <c r="BY106" s="45"/>
      <c r="BZ106" s="45"/>
      <c r="CA106" s="45"/>
      <c r="CB106" s="45"/>
      <c r="CC106" s="45"/>
      <c r="CD106" s="45"/>
    </row>
    <row r="107" spans="69:82" ht="15.75" customHeight="1">
      <c r="BQ107" s="44"/>
      <c r="BS107" s="45"/>
      <c r="BT107" s="45"/>
      <c r="BU107" s="45"/>
      <c r="BV107" s="75"/>
      <c r="BW107" s="45"/>
      <c r="BX107" s="45"/>
      <c r="BY107" s="45"/>
      <c r="BZ107" s="45"/>
      <c r="CA107" s="45"/>
      <c r="CB107" s="45"/>
      <c r="CC107" s="45"/>
      <c r="CD107" s="45"/>
    </row>
    <row r="108" spans="69:82" ht="15.75" customHeight="1">
      <c r="BQ108" s="44"/>
      <c r="BS108" s="45"/>
      <c r="BT108" s="45"/>
      <c r="BU108" s="45"/>
      <c r="BV108" s="75"/>
      <c r="BW108" s="45"/>
      <c r="BX108" s="45"/>
      <c r="BY108" s="45"/>
      <c r="BZ108" s="45"/>
      <c r="CA108" s="45"/>
      <c r="CB108" s="45"/>
      <c r="CC108" s="45"/>
      <c r="CD108" s="45"/>
    </row>
    <row r="109" spans="69:82" ht="15.75" customHeight="1">
      <c r="BQ109" s="44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</row>
    <row r="115" spans="70:82" ht="15.75" customHeight="1">
      <c r="BR115" s="46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</row>
    <row r="116" spans="69:82" ht="15.75" customHeight="1">
      <c r="BQ116" s="46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</row>
    <row r="117" spans="69:82" ht="15.75" customHeight="1">
      <c r="BQ117" s="46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</row>
    <row r="118" spans="69:82" ht="15.75" customHeight="1">
      <c r="BQ118" s="46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</row>
    <row r="119" spans="69:82" ht="15.75" customHeight="1">
      <c r="BQ119" s="46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</row>
    <row r="120" spans="69:82" ht="15.75" customHeight="1">
      <c r="BQ120" s="46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69:82" ht="15.75" customHeight="1">
      <c r="BQ121" s="46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</row>
    <row r="122" spans="69:82" ht="15.75" customHeight="1">
      <c r="BQ122" s="44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</row>
    <row r="123" spans="69:82" ht="15.75" customHeight="1">
      <c r="BQ123" s="44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</row>
    <row r="124" spans="69:82" ht="15.75" customHeight="1">
      <c r="BQ124" s="44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</row>
    <row r="125" spans="69:82" ht="15.75" customHeight="1">
      <c r="BQ125" s="44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</row>
    <row r="126" spans="69:82" ht="15.75" customHeight="1">
      <c r="BQ126" s="44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</row>
    <row r="127" spans="69:82" ht="15.75" customHeight="1">
      <c r="BQ127" s="44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</row>
    <row r="128" spans="69:82" ht="15.75" customHeight="1">
      <c r="BQ128" s="44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</row>
    <row r="129" spans="69:82" ht="15.75" customHeight="1">
      <c r="BQ129" s="44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</row>
    <row r="130" spans="69:82" ht="15.75" customHeight="1">
      <c r="BQ130" s="44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</row>
    <row r="131" spans="69:82" ht="15.75" customHeight="1">
      <c r="BQ131" s="44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</row>
    <row r="132" spans="69:82" ht="15.75" customHeight="1">
      <c r="BQ132" s="44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</row>
    <row r="133" spans="69:82" ht="15.75" customHeight="1">
      <c r="BQ133" s="44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</row>
    <row r="134" spans="69:82" ht="15.75" customHeight="1">
      <c r="BQ134" s="44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</row>
    <row r="135" spans="69:82" ht="15.75" customHeight="1">
      <c r="BQ135" s="44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</row>
  </sheetData>
  <sheetProtection/>
  <mergeCells count="2">
    <mergeCell ref="BK4:BL4"/>
    <mergeCell ref="BH4:B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36"/>
  <sheetViews>
    <sheetView tabSelected="1"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R38" sqref="BR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2.57421875" style="20" customWidth="1"/>
    <col min="61" max="61" width="20.140625" style="20" customWidth="1"/>
    <col min="62" max="62" width="9.8515625" style="20" customWidth="1"/>
    <col min="63" max="63" width="20.7109375" style="20" customWidth="1"/>
    <col min="64" max="64" width="20.140625" style="20" customWidth="1"/>
    <col min="65" max="65" width="11.28125" style="20" customWidth="1"/>
    <col min="66" max="66" width="22.00390625" style="20" customWidth="1"/>
    <col min="67" max="67" width="22.140625" style="20" customWidth="1"/>
    <col min="68" max="68" width="11.140625" style="19" customWidth="1"/>
    <col min="69" max="70" width="23.140625" style="19" customWidth="1"/>
    <col min="71" max="71" width="23.140625" style="45" customWidth="1"/>
    <col min="72" max="72" width="21.421875" style="45" customWidth="1"/>
    <col min="73" max="73" width="19.8515625" style="75" customWidth="1"/>
    <col min="74" max="76" width="14.140625" style="75" customWidth="1"/>
    <col min="77" max="77" width="17.140625" style="75" customWidth="1"/>
    <col min="78" max="85" width="14.140625" style="75" customWidth="1"/>
    <col min="86" max="86" width="13.28125" style="45" customWidth="1"/>
    <col min="87" max="135" width="13.28125" style="19" customWidth="1"/>
    <col min="136" max="16384" width="13.28125" style="20" customWidth="1"/>
  </cols>
  <sheetData>
    <row r="1" spans="1:85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8"/>
      <c r="BR1" s="18"/>
      <c r="BS1" s="44"/>
      <c r="BT1" s="44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</row>
    <row r="2" spans="1:85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8"/>
      <c r="BR2" s="18"/>
      <c r="BS2" s="44"/>
      <c r="BT2" s="44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</row>
    <row r="3" spans="1:85" ht="15.75" customHeight="1">
      <c r="A3" s="34"/>
      <c r="B3" s="2" t="s">
        <v>270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83"/>
      <c r="BR3" s="83"/>
      <c r="BS3" s="47"/>
      <c r="BT3" s="46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</row>
    <row r="4" spans="1:135" s="21" customFormat="1" ht="15.75" customHeight="1" thickBot="1">
      <c r="A4" s="35" t="s">
        <v>1</v>
      </c>
      <c r="B4" s="8"/>
      <c r="C4" s="9" t="s">
        <v>271</v>
      </c>
      <c r="D4" s="9"/>
      <c r="E4" s="10"/>
      <c r="F4" s="9" t="s">
        <v>272</v>
      </c>
      <c r="G4" s="9"/>
      <c r="H4" s="10"/>
      <c r="I4" s="9" t="s">
        <v>273</v>
      </c>
      <c r="J4" s="9"/>
      <c r="K4" s="9"/>
      <c r="L4" s="9" t="s">
        <v>274</v>
      </c>
      <c r="M4" s="9"/>
      <c r="N4" s="10"/>
      <c r="O4" s="9" t="s">
        <v>275</v>
      </c>
      <c r="P4" s="9"/>
      <c r="Q4" s="10"/>
      <c r="R4" s="9" t="s">
        <v>276</v>
      </c>
      <c r="S4" s="9"/>
      <c r="T4" s="9"/>
      <c r="U4" s="9" t="s">
        <v>277</v>
      </c>
      <c r="V4" s="9"/>
      <c r="W4" s="9"/>
      <c r="X4" s="9" t="s">
        <v>278</v>
      </c>
      <c r="Y4" s="9"/>
      <c r="Z4" s="10"/>
      <c r="AA4" s="9" t="s">
        <v>279</v>
      </c>
      <c r="AB4" s="9"/>
      <c r="AC4" s="10"/>
      <c r="AD4" s="9" t="s">
        <v>280</v>
      </c>
      <c r="AE4" s="9"/>
      <c r="AF4" s="10"/>
      <c r="AG4" s="9" t="s">
        <v>281</v>
      </c>
      <c r="AH4" s="9"/>
      <c r="AI4" s="10"/>
      <c r="AJ4" s="9" t="s">
        <v>282</v>
      </c>
      <c r="AK4" s="9"/>
      <c r="AL4" s="10"/>
      <c r="AM4" s="9" t="s">
        <v>283</v>
      </c>
      <c r="AN4" s="9"/>
      <c r="AO4" s="10"/>
      <c r="AP4" s="9" t="s">
        <v>284</v>
      </c>
      <c r="AQ4" s="9"/>
      <c r="AR4" s="10"/>
      <c r="AS4" s="9" t="s">
        <v>285</v>
      </c>
      <c r="AT4" s="9"/>
      <c r="AU4" s="10"/>
      <c r="AV4" s="9" t="s">
        <v>286</v>
      </c>
      <c r="AW4" s="9"/>
      <c r="AX4" s="9"/>
      <c r="AY4" s="9" t="s">
        <v>287</v>
      </c>
      <c r="AZ4" s="9"/>
      <c r="BA4" s="9"/>
      <c r="BB4" s="9" t="s">
        <v>288</v>
      </c>
      <c r="BC4" s="9"/>
      <c r="BD4" s="9"/>
      <c r="BE4" s="9" t="s">
        <v>289</v>
      </c>
      <c r="BF4" s="9"/>
      <c r="BG4" s="9"/>
      <c r="BH4" s="99" t="s">
        <v>290</v>
      </c>
      <c r="BI4" s="9"/>
      <c r="BJ4" s="9"/>
      <c r="BK4" s="162" t="s">
        <v>291</v>
      </c>
      <c r="BL4" s="162"/>
      <c r="BM4" s="9"/>
      <c r="BN4" s="162" t="s">
        <v>2</v>
      </c>
      <c r="BO4" s="163"/>
      <c r="BP4" s="5"/>
      <c r="BQ4" s="86"/>
      <c r="BR4" s="86"/>
      <c r="BS4" s="90"/>
      <c r="BT4" s="47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45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</row>
    <row r="5" spans="1:85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6"/>
      <c r="BQ5" s="79"/>
      <c r="BR5" s="79"/>
      <c r="BS5" s="48"/>
      <c r="BT5" s="46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</row>
    <row r="6" spans="1:8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79"/>
      <c r="BR6" s="79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</row>
    <row r="7" spans="1:8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79"/>
      <c r="BR7" s="79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</row>
    <row r="8" spans="1:8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79"/>
      <c r="BR8" s="79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79"/>
      <c r="BR9" s="79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8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79"/>
      <c r="BR10" s="79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</row>
    <row r="11" spans="1:135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6"/>
      <c r="BQ11" s="79"/>
      <c r="BR11" s="79"/>
      <c r="BS11" s="48"/>
      <c r="BT11" s="46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45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</row>
    <row r="12" spans="1:85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79"/>
      <c r="BR12" s="79"/>
      <c r="BS12" s="48"/>
      <c r="BT12" s="46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</row>
    <row r="13" spans="1:81" ht="15.75" customHeight="1">
      <c r="A13" s="36">
        <v>1</v>
      </c>
      <c r="B13" s="3" t="s">
        <v>5</v>
      </c>
      <c r="C13" s="60">
        <v>77.67</v>
      </c>
      <c r="D13" s="52">
        <v>133.02</v>
      </c>
      <c r="E13" s="6"/>
      <c r="F13" s="60">
        <v>77.85</v>
      </c>
      <c r="G13" s="52">
        <v>131.75</v>
      </c>
      <c r="H13" s="6"/>
      <c r="I13" s="60">
        <v>77.97</v>
      </c>
      <c r="J13" s="52">
        <v>130.2</v>
      </c>
      <c r="K13" s="6"/>
      <c r="L13" s="60">
        <v>77.62</v>
      </c>
      <c r="M13" s="52">
        <v>132.05</v>
      </c>
      <c r="N13" s="6"/>
      <c r="O13" s="60">
        <v>77.65</v>
      </c>
      <c r="P13" s="52">
        <v>133.8</v>
      </c>
      <c r="Q13" s="6"/>
      <c r="R13" s="60">
        <v>77.71</v>
      </c>
      <c r="S13" s="52">
        <v>133.92</v>
      </c>
      <c r="T13" s="60"/>
      <c r="U13" s="60">
        <v>77.81</v>
      </c>
      <c r="V13" s="52">
        <v>134.5</v>
      </c>
      <c r="W13" s="60"/>
      <c r="X13" s="60">
        <v>77.82</v>
      </c>
      <c r="Y13" s="52">
        <v>135.37</v>
      </c>
      <c r="Z13" s="60"/>
      <c r="AA13" s="60">
        <v>77.96</v>
      </c>
      <c r="AB13" s="52">
        <v>136.39</v>
      </c>
      <c r="AC13" s="60"/>
      <c r="AD13" s="60">
        <v>77.88</v>
      </c>
      <c r="AE13" s="52">
        <v>136.61</v>
      </c>
      <c r="AF13" s="60"/>
      <c r="AG13" s="60">
        <v>77.88</v>
      </c>
      <c r="AH13" s="52">
        <v>136.05</v>
      </c>
      <c r="AI13" s="60"/>
      <c r="AJ13" s="60">
        <v>77.87</v>
      </c>
      <c r="AK13" s="52">
        <v>136.26</v>
      </c>
      <c r="AL13" s="60"/>
      <c r="AM13" s="60">
        <v>77.89</v>
      </c>
      <c r="AN13" s="52">
        <v>135.83</v>
      </c>
      <c r="AO13" s="60"/>
      <c r="AP13" s="60">
        <v>77.76</v>
      </c>
      <c r="AQ13" s="52">
        <v>135.37</v>
      </c>
      <c r="AR13" s="60"/>
      <c r="AS13" s="60">
        <v>78.1</v>
      </c>
      <c r="AT13" s="52">
        <v>135.57</v>
      </c>
      <c r="AU13" s="60"/>
      <c r="AV13" s="60">
        <v>77.99</v>
      </c>
      <c r="AW13" s="52">
        <v>135.56</v>
      </c>
      <c r="AX13" s="60"/>
      <c r="AY13" s="60">
        <v>77.87</v>
      </c>
      <c r="AZ13" s="52">
        <v>135.24</v>
      </c>
      <c r="BA13" s="60"/>
      <c r="BB13" s="60">
        <v>77.85</v>
      </c>
      <c r="BC13" s="52">
        <v>135.24</v>
      </c>
      <c r="BD13" s="60"/>
      <c r="BE13" s="60">
        <v>77.71</v>
      </c>
      <c r="BF13" s="52">
        <v>135.94</v>
      </c>
      <c r="BG13" s="60"/>
      <c r="BH13" s="60">
        <v>77.83</v>
      </c>
      <c r="BI13" s="52">
        <v>138.18</v>
      </c>
      <c r="BJ13" s="52"/>
      <c r="BK13" s="60">
        <v>77.48</v>
      </c>
      <c r="BL13" s="52">
        <v>138.8</v>
      </c>
      <c r="BM13" s="114"/>
      <c r="BN13" s="60">
        <f>(C13+F13+I13+L13+O13+R13+U13+X13+AA13+AD13+AG13+AJ13+AM13+AP13+AS13+AV13+AY13+BB13+BE13+BH13+BK13)/21</f>
        <v>77.81761904761903</v>
      </c>
      <c r="BO13" s="52">
        <f>(D13+G13+J13+M13+P13+S13+V13+Y13+AB13+AE13+AH13+AK13+AN13+AQ13+AT13+AW13+AZ13+BC13+BF13+BI13+BL13)/21</f>
        <v>135.03095238095236</v>
      </c>
      <c r="BP13" s="126"/>
      <c r="BQ13" s="78"/>
      <c r="BR13" s="153"/>
      <c r="BS13" s="65"/>
      <c r="BT13" s="65"/>
      <c r="BU13" s="51"/>
      <c r="BV13" s="51"/>
      <c r="BW13" s="51"/>
      <c r="BX13" s="51"/>
      <c r="BY13" s="51"/>
      <c r="BZ13" s="51"/>
      <c r="CA13" s="51"/>
      <c r="CB13" s="51"/>
      <c r="CC13" s="51"/>
    </row>
    <row r="14" spans="1:96" s="23" customFormat="1" ht="15.75" customHeight="1">
      <c r="A14" s="36">
        <v>2</v>
      </c>
      <c r="B14" s="3" t="s">
        <v>6</v>
      </c>
      <c r="C14" s="60">
        <v>0.6355</v>
      </c>
      <c r="D14" s="52">
        <v>162.58</v>
      </c>
      <c r="E14" s="6"/>
      <c r="F14" s="60">
        <v>0.6378</v>
      </c>
      <c r="G14" s="52">
        <v>160.81</v>
      </c>
      <c r="H14" s="6"/>
      <c r="I14" s="60">
        <v>0.6395</v>
      </c>
      <c r="J14" s="52">
        <v>158.75</v>
      </c>
      <c r="K14" s="6"/>
      <c r="L14" s="60">
        <v>0.6389</v>
      </c>
      <c r="M14" s="52">
        <v>160.43</v>
      </c>
      <c r="N14" s="6"/>
      <c r="O14" s="60">
        <v>0.6405</v>
      </c>
      <c r="P14" s="52">
        <v>162.21</v>
      </c>
      <c r="Q14" s="6"/>
      <c r="R14" s="60">
        <v>0.6396</v>
      </c>
      <c r="S14" s="52">
        <v>162.71</v>
      </c>
      <c r="T14" s="60"/>
      <c r="U14" s="60">
        <v>0.6404</v>
      </c>
      <c r="V14" s="52">
        <v>163.42</v>
      </c>
      <c r="W14" s="60"/>
      <c r="X14" s="60">
        <v>0.6421</v>
      </c>
      <c r="Y14" s="52">
        <v>164.07</v>
      </c>
      <c r="Z14" s="60"/>
      <c r="AA14" s="60">
        <v>0.6451</v>
      </c>
      <c r="AB14" s="52">
        <v>164.82</v>
      </c>
      <c r="AC14" s="60"/>
      <c r="AD14" s="60">
        <v>0.6453</v>
      </c>
      <c r="AE14" s="52">
        <v>164.86</v>
      </c>
      <c r="AF14" s="60"/>
      <c r="AG14" s="60">
        <v>0.6434</v>
      </c>
      <c r="AH14" s="52">
        <v>164.68</v>
      </c>
      <c r="AI14" s="60"/>
      <c r="AJ14" s="60">
        <v>0.6459</v>
      </c>
      <c r="AK14" s="52">
        <v>164.27</v>
      </c>
      <c r="AL14" s="60"/>
      <c r="AM14" s="60">
        <v>0.6399</v>
      </c>
      <c r="AN14" s="52">
        <v>165.34</v>
      </c>
      <c r="AO14" s="60"/>
      <c r="AP14" s="60">
        <v>0.6347</v>
      </c>
      <c r="AQ14" s="52">
        <v>165.85</v>
      </c>
      <c r="AR14" s="60"/>
      <c r="AS14" s="60">
        <v>0.6379</v>
      </c>
      <c r="AT14" s="52">
        <v>165.97</v>
      </c>
      <c r="AU14" s="60"/>
      <c r="AV14" s="60">
        <v>0.6378</v>
      </c>
      <c r="AW14" s="52">
        <v>165.78</v>
      </c>
      <c r="AX14" s="60"/>
      <c r="AY14" s="60">
        <v>0.6403</v>
      </c>
      <c r="AZ14" s="52">
        <v>164.46</v>
      </c>
      <c r="BA14" s="60"/>
      <c r="BB14" s="60">
        <v>0.639</v>
      </c>
      <c r="BC14" s="52">
        <v>164.77</v>
      </c>
      <c r="BD14" s="60"/>
      <c r="BE14" s="60">
        <v>0.6383</v>
      </c>
      <c r="BF14" s="52">
        <v>165.51</v>
      </c>
      <c r="BG14" s="60"/>
      <c r="BH14" s="60">
        <v>0.6498</v>
      </c>
      <c r="BI14" s="52">
        <v>165.5</v>
      </c>
      <c r="BJ14" s="52"/>
      <c r="BK14" s="60">
        <v>0.6481</v>
      </c>
      <c r="BL14" s="52">
        <v>165.92</v>
      </c>
      <c r="BM14" s="114"/>
      <c r="BN14" s="60">
        <f aca="true" t="shared" si="0" ref="BN14:BN25">(C14+F14+I14+L14+O14+R14+U14+X14+AA14+AD14+AG14+AJ14+AM14+AP14+AS14+AV14+AY14+BB14+BE14+BH14+BK14)/21</f>
        <v>0.6409428571428571</v>
      </c>
      <c r="BO14" s="52">
        <f aca="true" t="shared" si="1" ref="BO14:BO25">(D14+G14+J14+M14+P14+S14+V14+Y14+AB14+AE14+AH14+AK14+AN14+AQ14+AT14+AW14+AZ14+BC14+BF14+BI14+BL14)/21</f>
        <v>163.93857142857144</v>
      </c>
      <c r="BP14" s="126"/>
      <c r="BQ14" s="78"/>
      <c r="BR14" s="153"/>
      <c r="BS14" s="65"/>
      <c r="BT14" s="65"/>
      <c r="BU14" s="51"/>
      <c r="BV14" s="51"/>
      <c r="BW14" s="51"/>
      <c r="BX14" s="51"/>
      <c r="BY14" s="51"/>
      <c r="BZ14" s="51"/>
      <c r="CA14" s="51"/>
      <c r="CB14" s="51"/>
      <c r="CC14" s="51"/>
      <c r="CD14" s="75"/>
      <c r="CE14" s="75"/>
      <c r="CF14" s="75"/>
      <c r="CG14" s="75"/>
      <c r="CH14" s="45"/>
      <c r="CI14" s="19"/>
      <c r="CJ14" s="19"/>
      <c r="CK14" s="19"/>
      <c r="CL14" s="19"/>
      <c r="CM14" s="19"/>
      <c r="CN14" s="19"/>
      <c r="CO14" s="19"/>
      <c r="CP14" s="19"/>
      <c r="CQ14" s="19"/>
      <c r="CR14" s="19"/>
    </row>
    <row r="15" spans="1:81" ht="15.75" customHeight="1">
      <c r="A15" s="36">
        <v>3</v>
      </c>
      <c r="B15" s="3" t="s">
        <v>7</v>
      </c>
      <c r="C15" s="60">
        <v>0.909</v>
      </c>
      <c r="D15" s="52">
        <v>113.66</v>
      </c>
      <c r="E15" s="6"/>
      <c r="F15" s="60">
        <v>0.917</v>
      </c>
      <c r="G15" s="52">
        <v>111.85</v>
      </c>
      <c r="H15" s="6"/>
      <c r="I15" s="60">
        <v>0.92</v>
      </c>
      <c r="J15" s="52">
        <v>110.34</v>
      </c>
      <c r="K15" s="6"/>
      <c r="L15" s="60">
        <v>0.924</v>
      </c>
      <c r="M15" s="52">
        <v>110.93</v>
      </c>
      <c r="N15" s="6"/>
      <c r="O15" s="60">
        <v>0.9251</v>
      </c>
      <c r="P15" s="52">
        <v>112.31</v>
      </c>
      <c r="Q15" s="6"/>
      <c r="R15" s="60">
        <v>0.9234</v>
      </c>
      <c r="S15" s="52">
        <v>112.7</v>
      </c>
      <c r="T15" s="60"/>
      <c r="U15" s="60">
        <v>0.929</v>
      </c>
      <c r="V15" s="52">
        <v>112.65</v>
      </c>
      <c r="W15" s="60"/>
      <c r="X15" s="60">
        <v>0.9363</v>
      </c>
      <c r="Y15" s="52">
        <v>112.51</v>
      </c>
      <c r="Z15" s="60"/>
      <c r="AA15" s="60">
        <v>0.946</v>
      </c>
      <c r="AB15" s="52">
        <v>112.4</v>
      </c>
      <c r="AC15" s="60"/>
      <c r="AD15" s="60">
        <v>0.9444</v>
      </c>
      <c r="AE15" s="52">
        <v>112.65</v>
      </c>
      <c r="AF15" s="60"/>
      <c r="AG15" s="60">
        <v>0.9383</v>
      </c>
      <c r="AH15" s="52">
        <v>112.92</v>
      </c>
      <c r="AI15" s="60"/>
      <c r="AJ15" s="60">
        <v>0.9357</v>
      </c>
      <c r="AK15" s="52">
        <v>113.4</v>
      </c>
      <c r="AL15" s="60"/>
      <c r="AM15" s="60">
        <v>0.9312</v>
      </c>
      <c r="AN15" s="52">
        <v>113.62</v>
      </c>
      <c r="AO15" s="60"/>
      <c r="AP15" s="60">
        <v>0.9275</v>
      </c>
      <c r="AQ15" s="52">
        <v>113.49</v>
      </c>
      <c r="AR15" s="60"/>
      <c r="AS15" s="60">
        <v>0.9362</v>
      </c>
      <c r="AT15" s="52">
        <v>113.09</v>
      </c>
      <c r="AU15" s="60"/>
      <c r="AV15" s="60">
        <v>0.9347</v>
      </c>
      <c r="AW15" s="52">
        <v>113.11</v>
      </c>
      <c r="AX15" s="60"/>
      <c r="AY15" s="60">
        <v>0.9365</v>
      </c>
      <c r="AZ15" s="52">
        <v>112.45</v>
      </c>
      <c r="BA15" s="60"/>
      <c r="BB15" s="60">
        <v>0.9337</v>
      </c>
      <c r="BC15" s="52">
        <v>112.76</v>
      </c>
      <c r="BD15" s="60"/>
      <c r="BE15" s="60">
        <v>0.9333</v>
      </c>
      <c r="BF15" s="52">
        <v>113.19</v>
      </c>
      <c r="BG15" s="60"/>
      <c r="BH15" s="60">
        <v>0.9443</v>
      </c>
      <c r="BI15" s="52">
        <v>113.89</v>
      </c>
      <c r="BJ15" s="52"/>
      <c r="BK15" s="60">
        <v>0.9395</v>
      </c>
      <c r="BL15" s="52">
        <v>114.46</v>
      </c>
      <c r="BM15" s="114"/>
      <c r="BN15" s="60">
        <f t="shared" si="0"/>
        <v>0.9316714285714285</v>
      </c>
      <c r="BO15" s="52">
        <f t="shared" si="1"/>
        <v>112.77999999999999</v>
      </c>
      <c r="BP15" s="126"/>
      <c r="BQ15" s="78"/>
      <c r="BR15" s="153"/>
      <c r="BS15" s="65"/>
      <c r="BT15" s="65"/>
      <c r="BU15" s="51"/>
      <c r="BV15" s="51"/>
      <c r="BW15" s="51"/>
      <c r="BX15" s="51"/>
      <c r="BY15" s="51"/>
      <c r="BZ15" s="51"/>
      <c r="CA15" s="51"/>
      <c r="CB15" s="51"/>
      <c r="CC15" s="51"/>
    </row>
    <row r="16" spans="1:81" ht="15.75" customHeight="1">
      <c r="A16" s="36">
        <v>4</v>
      </c>
      <c r="B16" s="3" t="s">
        <v>8</v>
      </c>
      <c r="C16" s="60">
        <v>0.7413</v>
      </c>
      <c r="D16" s="52">
        <v>139.24</v>
      </c>
      <c r="E16" s="6"/>
      <c r="F16" s="60">
        <v>0.7418</v>
      </c>
      <c r="G16" s="52">
        <v>138.25</v>
      </c>
      <c r="H16" s="6"/>
      <c r="I16" s="60">
        <v>0.7437</v>
      </c>
      <c r="J16" s="52">
        <v>136.31</v>
      </c>
      <c r="K16" s="6"/>
      <c r="L16" s="60">
        <v>0.7467</v>
      </c>
      <c r="M16" s="52">
        <v>137.06</v>
      </c>
      <c r="N16" s="6"/>
      <c r="O16" s="60">
        <v>0.7455</v>
      </c>
      <c r="P16" s="52">
        <v>139.26</v>
      </c>
      <c r="Q16" s="6"/>
      <c r="R16" s="60">
        <v>0.7487</v>
      </c>
      <c r="S16" s="52">
        <v>139.03</v>
      </c>
      <c r="T16" s="60"/>
      <c r="U16" s="60">
        <v>0.7534</v>
      </c>
      <c r="V16" s="52">
        <v>139.03</v>
      </c>
      <c r="W16" s="60"/>
      <c r="X16" s="60">
        <v>0.7583</v>
      </c>
      <c r="Y16" s="52">
        <v>138.96</v>
      </c>
      <c r="Z16" s="60"/>
      <c r="AA16" s="60">
        <v>0.7672</v>
      </c>
      <c r="AB16" s="52">
        <v>138.68</v>
      </c>
      <c r="AC16" s="60"/>
      <c r="AD16" s="60">
        <v>0.7697</v>
      </c>
      <c r="AE16" s="52">
        <v>138.29</v>
      </c>
      <c r="AF16" s="60"/>
      <c r="AG16" s="60">
        <v>0.7668</v>
      </c>
      <c r="AH16" s="52">
        <v>138.12</v>
      </c>
      <c r="AI16" s="60"/>
      <c r="AJ16" s="60">
        <v>0.768</v>
      </c>
      <c r="AK16" s="52">
        <v>138.16</v>
      </c>
      <c r="AL16" s="60"/>
      <c r="AM16" s="60">
        <v>0.765</v>
      </c>
      <c r="AN16" s="52">
        <v>138.14</v>
      </c>
      <c r="AO16" s="60"/>
      <c r="AP16" s="60">
        <v>0.7605</v>
      </c>
      <c r="AQ16" s="52">
        <v>138.42</v>
      </c>
      <c r="AR16" s="60"/>
      <c r="AS16" s="60">
        <v>0.7663</v>
      </c>
      <c r="AT16" s="52">
        <v>138.31</v>
      </c>
      <c r="AU16" s="60"/>
      <c r="AV16" s="60">
        <v>0.7646</v>
      </c>
      <c r="AW16" s="52">
        <v>138.23</v>
      </c>
      <c r="AX16" s="60"/>
      <c r="AY16" s="60">
        <v>0.7657</v>
      </c>
      <c r="AZ16" s="52">
        <v>137.49</v>
      </c>
      <c r="BA16" s="60"/>
      <c r="BB16" s="60">
        <v>0.7648</v>
      </c>
      <c r="BC16" s="52">
        <v>137.6</v>
      </c>
      <c r="BD16" s="60"/>
      <c r="BE16" s="60">
        <v>0.7649</v>
      </c>
      <c r="BF16" s="52">
        <v>138</v>
      </c>
      <c r="BG16" s="60"/>
      <c r="BH16" s="60">
        <v>0.7751</v>
      </c>
      <c r="BI16" s="52">
        <v>138.75</v>
      </c>
      <c r="BJ16" s="52"/>
      <c r="BK16" s="60">
        <v>0.773</v>
      </c>
      <c r="BL16" s="52">
        <v>138.93</v>
      </c>
      <c r="BM16" s="114"/>
      <c r="BN16" s="60">
        <f t="shared" si="0"/>
        <v>0.7595714285714287</v>
      </c>
      <c r="BO16" s="52">
        <f t="shared" si="1"/>
        <v>138.29809523809524</v>
      </c>
      <c r="BP16" s="126"/>
      <c r="BQ16" s="78"/>
      <c r="BR16" s="153"/>
      <c r="BS16" s="65"/>
      <c r="BT16" s="65"/>
      <c r="BU16" s="51"/>
      <c r="BV16" s="51"/>
      <c r="BW16" s="51"/>
      <c r="BX16" s="51"/>
      <c r="BY16" s="51"/>
      <c r="BZ16" s="51"/>
      <c r="CA16" s="51"/>
      <c r="CB16" s="51"/>
      <c r="CC16" s="51"/>
    </row>
    <row r="17" spans="1:81" ht="15.75" customHeight="1">
      <c r="A17" s="36">
        <v>5</v>
      </c>
      <c r="B17" s="3" t="s">
        <v>9</v>
      </c>
      <c r="C17" s="60">
        <v>1751.24</v>
      </c>
      <c r="D17" s="54">
        <v>180935.93</v>
      </c>
      <c r="E17" s="6"/>
      <c r="F17" s="60">
        <v>1748.79</v>
      </c>
      <c r="G17" s="54">
        <v>179369.02</v>
      </c>
      <c r="H17" s="6"/>
      <c r="I17" s="60">
        <v>1744.79</v>
      </c>
      <c r="J17" s="54">
        <v>177122.36</v>
      </c>
      <c r="K17" s="6"/>
      <c r="L17" s="60">
        <v>1719.7</v>
      </c>
      <c r="M17" s="54">
        <v>176264.95</v>
      </c>
      <c r="N17" s="6"/>
      <c r="O17" s="60">
        <v>1731.2</v>
      </c>
      <c r="P17" s="54">
        <v>179865.19</v>
      </c>
      <c r="Q17" s="6"/>
      <c r="R17" s="60">
        <v>1711.6</v>
      </c>
      <c r="S17" s="54">
        <v>178123</v>
      </c>
      <c r="T17" s="60"/>
      <c r="U17" s="60">
        <v>1680.93</v>
      </c>
      <c r="V17" s="54">
        <v>175917.73</v>
      </c>
      <c r="W17" s="60"/>
      <c r="X17" s="60">
        <v>1663.59</v>
      </c>
      <c r="Y17" s="54">
        <v>175245.69</v>
      </c>
      <c r="Z17" s="60"/>
      <c r="AA17" s="60">
        <v>1635.2</v>
      </c>
      <c r="AB17" s="54">
        <v>173864.68</v>
      </c>
      <c r="AC17" s="60"/>
      <c r="AD17" s="60">
        <v>1587.4</v>
      </c>
      <c r="AE17" s="54">
        <v>168881.5</v>
      </c>
      <c r="AF17" s="60"/>
      <c r="AG17" s="60">
        <v>1589.69</v>
      </c>
      <c r="AH17" s="54">
        <v>168431.63</v>
      </c>
      <c r="AI17" s="60"/>
      <c r="AJ17" s="60">
        <v>1595.49</v>
      </c>
      <c r="AK17" s="54">
        <v>169290.46</v>
      </c>
      <c r="AL17" s="60"/>
      <c r="AM17" s="60">
        <v>1603.9</v>
      </c>
      <c r="AN17" s="54">
        <v>169694.62</v>
      </c>
      <c r="AO17" s="60"/>
      <c r="AP17" s="60">
        <v>1637.19</v>
      </c>
      <c r="AQ17" s="54">
        <v>172335.74</v>
      </c>
      <c r="AR17" s="60"/>
      <c r="AS17" s="60">
        <v>1608.89</v>
      </c>
      <c r="AT17" s="54">
        <v>170345.25</v>
      </c>
      <c r="AU17" s="60"/>
      <c r="AV17" s="60">
        <v>1608.99</v>
      </c>
      <c r="AW17" s="54">
        <v>170113.48</v>
      </c>
      <c r="AX17" s="60"/>
      <c r="AY17" s="60">
        <v>1604.64</v>
      </c>
      <c r="AZ17" s="54">
        <v>168980.63</v>
      </c>
      <c r="BA17" s="60"/>
      <c r="BB17" s="60">
        <v>1596.84</v>
      </c>
      <c r="BC17" s="54">
        <v>168118.31</v>
      </c>
      <c r="BD17" s="60"/>
      <c r="BE17" s="60">
        <v>1583.29</v>
      </c>
      <c r="BF17" s="54">
        <v>167258.76</v>
      </c>
      <c r="BG17" s="60"/>
      <c r="BH17" s="60">
        <v>1535</v>
      </c>
      <c r="BI17" s="54">
        <v>165077.74</v>
      </c>
      <c r="BJ17" s="54"/>
      <c r="BK17" s="60">
        <v>1571.8</v>
      </c>
      <c r="BL17" s="54">
        <v>169030.39</v>
      </c>
      <c r="BM17" s="114"/>
      <c r="BN17" s="60">
        <f t="shared" si="0"/>
        <v>1643.3409523809526</v>
      </c>
      <c r="BO17" s="54">
        <f t="shared" si="1"/>
        <v>172584.14571428573</v>
      </c>
      <c r="BP17" s="126"/>
      <c r="BQ17" s="78"/>
      <c r="BR17" s="153"/>
      <c r="BS17" s="65"/>
      <c r="BT17" s="65"/>
      <c r="BU17" s="51"/>
      <c r="BV17" s="51"/>
      <c r="BW17" s="51"/>
      <c r="BX17" s="51"/>
      <c r="BY17" s="51"/>
      <c r="BZ17" s="51"/>
      <c r="CA17" s="51"/>
      <c r="CB17" s="51"/>
      <c r="CC17" s="51"/>
    </row>
    <row r="18" spans="1:81" ht="15.75" customHeight="1">
      <c r="A18" s="36">
        <v>6</v>
      </c>
      <c r="B18" s="3" t="s">
        <v>10</v>
      </c>
      <c r="C18" s="60">
        <v>33.22</v>
      </c>
      <c r="D18" s="52">
        <v>3432.25</v>
      </c>
      <c r="E18" s="6"/>
      <c r="F18" s="60">
        <v>33.27</v>
      </c>
      <c r="G18" s="52">
        <v>3412.42</v>
      </c>
      <c r="H18" s="6"/>
      <c r="I18" s="60">
        <v>32.83</v>
      </c>
      <c r="J18" s="52">
        <v>3332.74</v>
      </c>
      <c r="K18" s="6"/>
      <c r="L18" s="60">
        <v>32.01</v>
      </c>
      <c r="M18" s="52">
        <v>3280.94</v>
      </c>
      <c r="N18" s="6"/>
      <c r="O18" s="60">
        <v>32.64</v>
      </c>
      <c r="P18" s="52">
        <v>3391.17</v>
      </c>
      <c r="Q18" s="6"/>
      <c r="R18" s="60">
        <v>31.7</v>
      </c>
      <c r="S18" s="52">
        <v>3298.96</v>
      </c>
      <c r="T18" s="60"/>
      <c r="U18" s="60">
        <v>31.39</v>
      </c>
      <c r="V18" s="52">
        <v>3285.12</v>
      </c>
      <c r="W18" s="60"/>
      <c r="X18" s="60">
        <v>31.33</v>
      </c>
      <c r="Y18" s="52">
        <v>3300.36</v>
      </c>
      <c r="Z18" s="60"/>
      <c r="AA18" s="60">
        <v>30.67</v>
      </c>
      <c r="AB18" s="52">
        <v>3261.03</v>
      </c>
      <c r="AC18" s="60"/>
      <c r="AD18" s="60">
        <v>28.98</v>
      </c>
      <c r="AE18" s="52">
        <v>3083.15</v>
      </c>
      <c r="AF18" s="60"/>
      <c r="AG18" s="60">
        <v>29.66</v>
      </c>
      <c r="AH18" s="52">
        <v>3142.55</v>
      </c>
      <c r="AI18" s="60"/>
      <c r="AJ18" s="60">
        <v>29.04</v>
      </c>
      <c r="AK18" s="52">
        <v>3081.31</v>
      </c>
      <c r="AL18" s="60"/>
      <c r="AM18" s="60">
        <v>29.23</v>
      </c>
      <c r="AN18" s="52">
        <v>3092.57</v>
      </c>
      <c r="AO18" s="60"/>
      <c r="AP18" s="60">
        <v>30.08</v>
      </c>
      <c r="AQ18" s="52">
        <v>3166.31</v>
      </c>
      <c r="AR18" s="60"/>
      <c r="AS18" s="60">
        <v>29.35</v>
      </c>
      <c r="AT18" s="52">
        <v>3107.5</v>
      </c>
      <c r="AU18" s="60"/>
      <c r="AV18" s="60">
        <v>29.31</v>
      </c>
      <c r="AW18" s="52">
        <v>3098.85</v>
      </c>
      <c r="AX18" s="60"/>
      <c r="AY18" s="60">
        <v>29.08</v>
      </c>
      <c r="AZ18" s="52">
        <v>3062.34</v>
      </c>
      <c r="BA18" s="60"/>
      <c r="BB18" s="60">
        <v>28.96</v>
      </c>
      <c r="BC18" s="52">
        <v>3048.96</v>
      </c>
      <c r="BD18" s="60"/>
      <c r="BE18" s="60">
        <v>28.56</v>
      </c>
      <c r="BF18" s="52">
        <v>3017.08</v>
      </c>
      <c r="BG18" s="60"/>
      <c r="BH18" s="60">
        <v>26.82</v>
      </c>
      <c r="BI18" s="52">
        <v>2884.29</v>
      </c>
      <c r="BJ18" s="52"/>
      <c r="BK18" s="60">
        <v>27.88</v>
      </c>
      <c r="BL18" s="52">
        <v>2998.2</v>
      </c>
      <c r="BM18" s="114"/>
      <c r="BN18" s="60">
        <f t="shared" si="0"/>
        <v>30.28619047619048</v>
      </c>
      <c r="BO18" s="52">
        <f t="shared" si="1"/>
        <v>3179.9095238095233</v>
      </c>
      <c r="BP18" s="126"/>
      <c r="BQ18" s="78"/>
      <c r="BR18" s="153"/>
      <c r="BS18" s="65"/>
      <c r="BT18" s="65"/>
      <c r="BU18" s="51"/>
      <c r="BV18" s="51"/>
      <c r="BW18" s="51"/>
      <c r="BX18" s="51"/>
      <c r="BY18" s="51"/>
      <c r="BZ18" s="51"/>
      <c r="CA18" s="51"/>
      <c r="CB18" s="51"/>
      <c r="CC18" s="51"/>
    </row>
    <row r="19" spans="1:81" ht="15.75" customHeight="1">
      <c r="A19" s="36">
        <v>7</v>
      </c>
      <c r="B19" s="3" t="s">
        <v>11</v>
      </c>
      <c r="C19" s="60">
        <v>0.9784</v>
      </c>
      <c r="D19" s="52">
        <v>105.6</v>
      </c>
      <c r="E19" s="6"/>
      <c r="F19" s="60">
        <v>0.9749</v>
      </c>
      <c r="G19" s="52">
        <v>105.2</v>
      </c>
      <c r="H19" s="6"/>
      <c r="I19" s="60">
        <v>0.9749</v>
      </c>
      <c r="J19" s="52">
        <v>104.12</v>
      </c>
      <c r="K19" s="6"/>
      <c r="L19" s="60">
        <v>0.9777</v>
      </c>
      <c r="M19" s="52">
        <v>104.83</v>
      </c>
      <c r="N19" s="6"/>
      <c r="O19" s="60">
        <v>0.9732</v>
      </c>
      <c r="P19" s="52">
        <v>106.75</v>
      </c>
      <c r="Q19" s="6"/>
      <c r="R19" s="60">
        <v>0.9892</v>
      </c>
      <c r="S19" s="52">
        <v>105.2</v>
      </c>
      <c r="T19" s="60"/>
      <c r="U19" s="60">
        <v>0.9891</v>
      </c>
      <c r="V19" s="52">
        <v>105.81</v>
      </c>
      <c r="W19" s="60"/>
      <c r="X19" s="60">
        <v>0.9899</v>
      </c>
      <c r="Y19" s="52">
        <v>106.42</v>
      </c>
      <c r="Z19" s="60"/>
      <c r="AA19" s="60">
        <v>0.9985</v>
      </c>
      <c r="AB19" s="52">
        <v>106.49</v>
      </c>
      <c r="AC19" s="60"/>
      <c r="AD19" s="60">
        <v>1.0093</v>
      </c>
      <c r="AE19" s="52">
        <v>105.41</v>
      </c>
      <c r="AF19" s="60"/>
      <c r="AG19" s="60">
        <v>0.9996</v>
      </c>
      <c r="AH19" s="52">
        <v>105.99</v>
      </c>
      <c r="AI19" s="60"/>
      <c r="AJ19" s="60">
        <v>1.0051</v>
      </c>
      <c r="AK19" s="52">
        <v>105.56</v>
      </c>
      <c r="AL19" s="60"/>
      <c r="AM19" s="60">
        <v>1.0014</v>
      </c>
      <c r="AN19" s="52">
        <v>105.65</v>
      </c>
      <c r="AO19" s="60"/>
      <c r="AP19" s="60">
        <v>0.9828</v>
      </c>
      <c r="AQ19" s="52">
        <v>107.11</v>
      </c>
      <c r="AR19" s="60"/>
      <c r="AS19" s="60">
        <v>0.988</v>
      </c>
      <c r="AT19" s="52">
        <v>107.16</v>
      </c>
      <c r="AU19" s="60"/>
      <c r="AV19" s="60">
        <v>0.9847</v>
      </c>
      <c r="AW19" s="52">
        <v>107.37</v>
      </c>
      <c r="AX19" s="60"/>
      <c r="AY19" s="60">
        <v>0.9843</v>
      </c>
      <c r="AZ19" s="52">
        <v>106.99</v>
      </c>
      <c r="BA19" s="60"/>
      <c r="BB19" s="60">
        <v>0.9847</v>
      </c>
      <c r="BC19" s="52">
        <v>106.91</v>
      </c>
      <c r="BD19" s="60"/>
      <c r="BE19" s="60">
        <v>0.983</v>
      </c>
      <c r="BF19" s="52">
        <v>107.47</v>
      </c>
      <c r="BG19" s="60"/>
      <c r="BH19" s="60">
        <v>0.9939</v>
      </c>
      <c r="BI19" s="52">
        <v>108.2</v>
      </c>
      <c r="BJ19" s="52"/>
      <c r="BK19" s="60">
        <v>0.9841</v>
      </c>
      <c r="BL19" s="52">
        <v>109.28</v>
      </c>
      <c r="BM19" s="114"/>
      <c r="BN19" s="60">
        <f t="shared" si="0"/>
        <v>0.9879380952380954</v>
      </c>
      <c r="BO19" s="52">
        <f t="shared" si="1"/>
        <v>106.35809523809526</v>
      </c>
      <c r="BP19" s="126"/>
      <c r="BQ19" s="78"/>
      <c r="BR19" s="153"/>
      <c r="BS19" s="65"/>
      <c r="BT19" s="65"/>
      <c r="BU19" s="51"/>
      <c r="BV19" s="51"/>
      <c r="BW19" s="51"/>
      <c r="BX19" s="51"/>
      <c r="BY19" s="51"/>
      <c r="BZ19" s="51"/>
      <c r="CA19" s="51"/>
      <c r="CB19" s="51"/>
      <c r="CC19" s="51"/>
    </row>
    <row r="20" spans="1:81" ht="15.75" customHeight="1">
      <c r="A20" s="36">
        <v>8</v>
      </c>
      <c r="B20" s="3" t="s">
        <v>12</v>
      </c>
      <c r="C20" s="60">
        <v>1.0185</v>
      </c>
      <c r="D20" s="52">
        <v>101.44</v>
      </c>
      <c r="E20" s="6"/>
      <c r="F20" s="60">
        <v>1.0123</v>
      </c>
      <c r="G20" s="52">
        <v>101.32</v>
      </c>
      <c r="H20" s="6"/>
      <c r="I20" s="60">
        <v>1.0157</v>
      </c>
      <c r="J20" s="52">
        <v>99.95</v>
      </c>
      <c r="K20" s="6"/>
      <c r="L20" s="60">
        <v>1.0157</v>
      </c>
      <c r="M20" s="52">
        <v>100.91</v>
      </c>
      <c r="N20" s="6"/>
      <c r="O20" s="60">
        <v>1.0092</v>
      </c>
      <c r="P20" s="52">
        <v>102.95</v>
      </c>
      <c r="Q20" s="6"/>
      <c r="R20" s="60">
        <v>1.023</v>
      </c>
      <c r="S20" s="52">
        <v>101.73</v>
      </c>
      <c r="T20" s="60"/>
      <c r="U20" s="60">
        <v>1.0243</v>
      </c>
      <c r="V20" s="52">
        <v>102.17</v>
      </c>
      <c r="W20" s="60"/>
      <c r="X20" s="60">
        <v>1.027</v>
      </c>
      <c r="Y20" s="52">
        <v>102.57</v>
      </c>
      <c r="Z20" s="60"/>
      <c r="AA20" s="60">
        <v>1.0331</v>
      </c>
      <c r="AB20" s="52">
        <v>102.92</v>
      </c>
      <c r="AC20" s="60"/>
      <c r="AD20" s="60">
        <v>1.0376</v>
      </c>
      <c r="AE20" s="52">
        <v>102.53</v>
      </c>
      <c r="AF20" s="60"/>
      <c r="AG20" s="60">
        <v>1.0304</v>
      </c>
      <c r="AH20" s="52">
        <v>102.83</v>
      </c>
      <c r="AI20" s="60"/>
      <c r="AJ20" s="60">
        <v>1.0354</v>
      </c>
      <c r="AK20" s="52">
        <v>102.48</v>
      </c>
      <c r="AL20" s="60"/>
      <c r="AM20" s="60">
        <v>1.0327</v>
      </c>
      <c r="AN20" s="52">
        <v>102.45</v>
      </c>
      <c r="AO20" s="60"/>
      <c r="AP20" s="60">
        <v>1.0227</v>
      </c>
      <c r="AQ20" s="52">
        <v>102.93</v>
      </c>
      <c r="AR20" s="60"/>
      <c r="AS20" s="60">
        <v>1.0249</v>
      </c>
      <c r="AT20" s="52">
        <v>103.31</v>
      </c>
      <c r="AU20" s="60"/>
      <c r="AV20" s="60">
        <v>1.0187</v>
      </c>
      <c r="AW20" s="52">
        <v>103.79</v>
      </c>
      <c r="AX20" s="60"/>
      <c r="AY20" s="60">
        <v>1.0183</v>
      </c>
      <c r="AZ20" s="52">
        <v>103.42</v>
      </c>
      <c r="BA20" s="60"/>
      <c r="BB20" s="60">
        <v>1.0207</v>
      </c>
      <c r="BC20" s="52">
        <v>103.15</v>
      </c>
      <c r="BD20" s="60"/>
      <c r="BE20" s="60">
        <v>1.0171</v>
      </c>
      <c r="BF20" s="52">
        <v>103.86</v>
      </c>
      <c r="BG20" s="60"/>
      <c r="BH20" s="60">
        <v>1.0243</v>
      </c>
      <c r="BI20" s="52">
        <v>104.99</v>
      </c>
      <c r="BJ20" s="52"/>
      <c r="BK20" s="60">
        <v>1.0207</v>
      </c>
      <c r="BL20" s="52">
        <v>105.36</v>
      </c>
      <c r="BM20" s="114"/>
      <c r="BN20" s="60">
        <f t="shared" si="0"/>
        <v>1.0229666666666668</v>
      </c>
      <c r="BO20" s="52">
        <f t="shared" si="1"/>
        <v>102.71714285714286</v>
      </c>
      <c r="BP20" s="126"/>
      <c r="BQ20" s="78"/>
      <c r="BR20" s="153"/>
      <c r="BS20" s="65"/>
      <c r="BT20" s="65"/>
      <c r="BU20" s="51"/>
      <c r="BV20" s="51"/>
      <c r="BW20" s="51"/>
      <c r="BX20" s="51"/>
      <c r="BY20" s="51"/>
      <c r="BZ20" s="51"/>
      <c r="CA20" s="51"/>
      <c r="CB20" s="51"/>
      <c r="CC20" s="51"/>
    </row>
    <row r="21" spans="1:81" ht="15.75" customHeight="1">
      <c r="A21" s="36">
        <v>9</v>
      </c>
      <c r="B21" s="3" t="s">
        <v>13</v>
      </c>
      <c r="C21" s="60">
        <v>6.7563</v>
      </c>
      <c r="D21" s="52">
        <v>15.29</v>
      </c>
      <c r="E21" s="6"/>
      <c r="F21" s="60">
        <v>6.7437</v>
      </c>
      <c r="G21" s="52">
        <v>15.21</v>
      </c>
      <c r="H21" s="6"/>
      <c r="I21" s="60">
        <v>6.7307</v>
      </c>
      <c r="J21" s="52">
        <v>15.08</v>
      </c>
      <c r="K21" s="6"/>
      <c r="L21" s="60">
        <v>6.7686</v>
      </c>
      <c r="M21" s="52">
        <v>15.14</v>
      </c>
      <c r="N21" s="6"/>
      <c r="O21" s="60">
        <v>6.7197</v>
      </c>
      <c r="P21" s="52">
        <v>15.46</v>
      </c>
      <c r="Q21" s="6"/>
      <c r="R21" s="60">
        <v>6.7595</v>
      </c>
      <c r="S21" s="52">
        <v>15.4</v>
      </c>
      <c r="T21" s="60"/>
      <c r="U21" s="60">
        <v>6.8077</v>
      </c>
      <c r="V21" s="52">
        <v>15.37</v>
      </c>
      <c r="W21" s="60"/>
      <c r="X21" s="60">
        <v>6.8728</v>
      </c>
      <c r="Y21" s="52">
        <v>15.33</v>
      </c>
      <c r="Z21" s="60"/>
      <c r="AA21" s="60">
        <v>6.9741</v>
      </c>
      <c r="AB21" s="52">
        <v>15.25</v>
      </c>
      <c r="AC21" s="60"/>
      <c r="AD21" s="60">
        <v>6.9925</v>
      </c>
      <c r="AE21" s="52">
        <v>15.21</v>
      </c>
      <c r="AF21" s="60"/>
      <c r="AG21" s="60">
        <v>6.9295</v>
      </c>
      <c r="AH21" s="52">
        <v>15.29</v>
      </c>
      <c r="AI21" s="60"/>
      <c r="AJ21" s="60">
        <v>6.8973</v>
      </c>
      <c r="AK21" s="52">
        <v>15.38</v>
      </c>
      <c r="AL21" s="60"/>
      <c r="AM21" s="60">
        <v>6.8737</v>
      </c>
      <c r="AN21" s="52">
        <v>15.39</v>
      </c>
      <c r="AO21" s="60"/>
      <c r="AP21" s="60">
        <v>6.8082</v>
      </c>
      <c r="AQ21" s="52">
        <v>15.46</v>
      </c>
      <c r="AR21" s="60"/>
      <c r="AS21" s="60">
        <v>6.8966</v>
      </c>
      <c r="AT21" s="52">
        <v>15.35</v>
      </c>
      <c r="AU21" s="60"/>
      <c r="AV21" s="60">
        <v>6.8524</v>
      </c>
      <c r="AW21" s="52">
        <v>15.43</v>
      </c>
      <c r="AX21" s="60"/>
      <c r="AY21" s="60">
        <v>6.8781</v>
      </c>
      <c r="AZ21" s="52">
        <v>15.31</v>
      </c>
      <c r="BA21" s="60"/>
      <c r="BB21" s="60">
        <v>6.8526</v>
      </c>
      <c r="BC21" s="52">
        <v>15.36</v>
      </c>
      <c r="BD21" s="60"/>
      <c r="BE21" s="60">
        <v>6.8525</v>
      </c>
      <c r="BF21" s="52">
        <v>15.42</v>
      </c>
      <c r="BG21" s="60"/>
      <c r="BH21" s="60">
        <v>6.8994</v>
      </c>
      <c r="BI21" s="52">
        <v>15.59</v>
      </c>
      <c r="BJ21" s="52"/>
      <c r="BK21" s="60">
        <v>6.8931</v>
      </c>
      <c r="BL21" s="52">
        <v>15.6</v>
      </c>
      <c r="BM21" s="114"/>
      <c r="BN21" s="60">
        <f t="shared" si="0"/>
        <v>6.845666666666667</v>
      </c>
      <c r="BO21" s="52">
        <f t="shared" si="1"/>
        <v>15.34857142857143</v>
      </c>
      <c r="BP21" s="126"/>
      <c r="BQ21" s="78"/>
      <c r="BR21" s="153"/>
      <c r="BS21" s="65"/>
      <c r="BT21" s="65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1:81" ht="15.75" customHeight="1">
      <c r="A22" s="36">
        <v>10</v>
      </c>
      <c r="B22" s="3" t="s">
        <v>14</v>
      </c>
      <c r="C22" s="60">
        <v>5.7593</v>
      </c>
      <c r="D22" s="52">
        <v>17.94</v>
      </c>
      <c r="E22" s="6"/>
      <c r="F22" s="60">
        <v>5.7828</v>
      </c>
      <c r="G22" s="52">
        <v>17.74</v>
      </c>
      <c r="H22" s="6"/>
      <c r="I22" s="60">
        <v>5.763</v>
      </c>
      <c r="J22" s="52">
        <v>17.61</v>
      </c>
      <c r="K22" s="6"/>
      <c r="L22" s="60">
        <v>5.7679</v>
      </c>
      <c r="M22" s="52">
        <v>17.77</v>
      </c>
      <c r="N22" s="6"/>
      <c r="O22" s="60">
        <v>5.7429</v>
      </c>
      <c r="P22" s="52">
        <v>18.09</v>
      </c>
      <c r="Q22" s="6"/>
      <c r="R22" s="60">
        <v>5.7677</v>
      </c>
      <c r="S22" s="52">
        <v>18.04</v>
      </c>
      <c r="T22" s="60"/>
      <c r="U22" s="60">
        <v>5.796</v>
      </c>
      <c r="V22" s="52">
        <v>18.06</v>
      </c>
      <c r="W22" s="60"/>
      <c r="X22" s="60">
        <v>5.843</v>
      </c>
      <c r="Y22" s="52">
        <v>18.03</v>
      </c>
      <c r="Z22" s="60"/>
      <c r="AA22" s="60">
        <v>5.9311</v>
      </c>
      <c r="AB22" s="52">
        <v>17.93</v>
      </c>
      <c r="AC22" s="60"/>
      <c r="AD22" s="60">
        <v>5.9829</v>
      </c>
      <c r="AE22" s="52">
        <v>17.78</v>
      </c>
      <c r="AF22" s="60"/>
      <c r="AG22" s="60">
        <v>5.9719</v>
      </c>
      <c r="AH22" s="52">
        <v>17.74</v>
      </c>
      <c r="AI22" s="60"/>
      <c r="AJ22" s="60">
        <v>5.9587</v>
      </c>
      <c r="AK22" s="52">
        <v>17.81</v>
      </c>
      <c r="AL22" s="60"/>
      <c r="AM22" s="60">
        <v>5.903</v>
      </c>
      <c r="AN22" s="52">
        <v>17.92</v>
      </c>
      <c r="AO22" s="60"/>
      <c r="AP22" s="60">
        <v>5.8673</v>
      </c>
      <c r="AQ22" s="52">
        <v>17.94</v>
      </c>
      <c r="AR22" s="60"/>
      <c r="AS22" s="60">
        <v>5.9476</v>
      </c>
      <c r="AT22" s="52">
        <v>17.8</v>
      </c>
      <c r="AU22" s="60"/>
      <c r="AV22" s="60">
        <v>5.943</v>
      </c>
      <c r="AW22" s="52">
        <v>17.79</v>
      </c>
      <c r="AX22" s="60"/>
      <c r="AY22" s="60">
        <v>5.9613</v>
      </c>
      <c r="AZ22" s="52">
        <v>17.67</v>
      </c>
      <c r="BA22" s="60"/>
      <c r="BB22" s="60">
        <v>5.956</v>
      </c>
      <c r="BC22" s="52">
        <v>17.68</v>
      </c>
      <c r="BD22" s="60"/>
      <c r="BE22" s="60">
        <v>5.9716</v>
      </c>
      <c r="BF22" s="52">
        <v>17.69</v>
      </c>
      <c r="BG22" s="60"/>
      <c r="BH22" s="60">
        <v>6.0101</v>
      </c>
      <c r="BI22" s="52">
        <v>17.89</v>
      </c>
      <c r="BJ22" s="52"/>
      <c r="BK22" s="60">
        <v>6.0119</v>
      </c>
      <c r="BL22" s="52">
        <v>17.89</v>
      </c>
      <c r="BM22" s="114"/>
      <c r="BN22" s="60">
        <f t="shared" si="0"/>
        <v>5.8875714285714285</v>
      </c>
      <c r="BO22" s="52">
        <f t="shared" si="1"/>
        <v>17.84809523809524</v>
      </c>
      <c r="BP22" s="126"/>
      <c r="BQ22" s="78"/>
      <c r="BR22" s="153"/>
      <c r="BS22" s="65"/>
      <c r="BT22" s="65"/>
      <c r="BU22" s="51"/>
      <c r="BV22" s="51"/>
      <c r="BW22" s="51"/>
      <c r="BX22" s="51"/>
      <c r="BY22" s="51"/>
      <c r="BZ22" s="51"/>
      <c r="CA22" s="51"/>
      <c r="CB22" s="51"/>
      <c r="CC22" s="51"/>
    </row>
    <row r="23" spans="1:81" ht="15.75" customHeight="1">
      <c r="A23" s="36">
        <v>11</v>
      </c>
      <c r="B23" s="3" t="s">
        <v>15</v>
      </c>
      <c r="C23" s="60">
        <v>5.5089</v>
      </c>
      <c r="D23" s="52">
        <v>18.75</v>
      </c>
      <c r="E23" s="6"/>
      <c r="F23" s="60">
        <v>5.5134</v>
      </c>
      <c r="G23" s="52">
        <v>18.6</v>
      </c>
      <c r="H23" s="6"/>
      <c r="I23" s="60">
        <v>5.5296</v>
      </c>
      <c r="J23" s="52">
        <v>18.36</v>
      </c>
      <c r="K23" s="6"/>
      <c r="L23" s="60">
        <v>5.5505</v>
      </c>
      <c r="M23" s="52">
        <v>18.47</v>
      </c>
      <c r="N23" s="6"/>
      <c r="O23" s="60">
        <v>5.5409</v>
      </c>
      <c r="P23" s="52">
        <v>18.75</v>
      </c>
      <c r="Q23" s="6"/>
      <c r="R23" s="60">
        <v>5.5652</v>
      </c>
      <c r="S23" s="52">
        <v>18.7</v>
      </c>
      <c r="T23" s="60"/>
      <c r="U23" s="60">
        <v>5.6007</v>
      </c>
      <c r="V23" s="52">
        <v>18.69</v>
      </c>
      <c r="W23" s="60"/>
      <c r="X23" s="60">
        <v>5.6387</v>
      </c>
      <c r="Y23" s="52">
        <v>18.68</v>
      </c>
      <c r="Z23" s="60"/>
      <c r="AA23" s="60">
        <v>5.7017</v>
      </c>
      <c r="AB23" s="52">
        <v>18.65</v>
      </c>
      <c r="AC23" s="60"/>
      <c r="AD23" s="60">
        <v>5.719</v>
      </c>
      <c r="AE23" s="52">
        <v>18.6</v>
      </c>
      <c r="AF23" s="60"/>
      <c r="AG23" s="60">
        <v>5.9719</v>
      </c>
      <c r="AH23" s="52">
        <v>18.59</v>
      </c>
      <c r="AI23" s="60"/>
      <c r="AJ23" s="60">
        <v>5.7081</v>
      </c>
      <c r="AK23" s="52">
        <v>18.59</v>
      </c>
      <c r="AL23" s="60"/>
      <c r="AM23" s="60">
        <v>5.6851</v>
      </c>
      <c r="AN23" s="52">
        <v>18.61</v>
      </c>
      <c r="AO23" s="60"/>
      <c r="AP23" s="60">
        <v>5.6517</v>
      </c>
      <c r="AQ23" s="52">
        <v>18.63</v>
      </c>
      <c r="AR23" s="60"/>
      <c r="AS23" s="60">
        <v>5.6944</v>
      </c>
      <c r="AT23" s="52">
        <v>18.59</v>
      </c>
      <c r="AU23" s="60"/>
      <c r="AV23" s="60">
        <v>5.6826</v>
      </c>
      <c r="AW23" s="52">
        <v>18.61</v>
      </c>
      <c r="AX23" s="60"/>
      <c r="AY23" s="60">
        <v>5.6884</v>
      </c>
      <c r="AZ23" s="52">
        <v>18.51</v>
      </c>
      <c r="BA23" s="60"/>
      <c r="BB23" s="60">
        <v>5.6818</v>
      </c>
      <c r="BC23" s="52">
        <v>18.53</v>
      </c>
      <c r="BD23" s="60"/>
      <c r="BE23" s="60">
        <v>5.6861</v>
      </c>
      <c r="BF23" s="52">
        <v>18.58</v>
      </c>
      <c r="BG23" s="60"/>
      <c r="BH23" s="60">
        <v>5.7604</v>
      </c>
      <c r="BI23" s="52">
        <v>18.67</v>
      </c>
      <c r="BJ23" s="52"/>
      <c r="BK23" s="60">
        <v>5.745</v>
      </c>
      <c r="BL23" s="52">
        <v>18.72</v>
      </c>
      <c r="BM23" s="114"/>
      <c r="BN23" s="60">
        <f t="shared" si="0"/>
        <v>5.658290476190477</v>
      </c>
      <c r="BO23" s="52">
        <f t="shared" si="1"/>
        <v>18.613333333333333</v>
      </c>
      <c r="BP23" s="126"/>
      <c r="BQ23" s="78"/>
      <c r="BR23" s="153"/>
      <c r="BS23" s="65"/>
      <c r="BT23" s="65"/>
      <c r="BU23" s="51"/>
      <c r="BV23" s="51"/>
      <c r="BW23" s="51"/>
      <c r="BX23" s="51"/>
      <c r="BY23" s="51"/>
      <c r="BZ23" s="51"/>
      <c r="CA23" s="51"/>
      <c r="CB23" s="51"/>
      <c r="CC23" s="51"/>
    </row>
    <row r="24" spans="1:81" ht="15.75" customHeight="1">
      <c r="A24" s="36">
        <v>12</v>
      </c>
      <c r="B24" s="3" t="s">
        <v>16</v>
      </c>
      <c r="C24" s="60">
        <v>0.64451</v>
      </c>
      <c r="D24" s="52">
        <v>160.31</v>
      </c>
      <c r="E24" s="6"/>
      <c r="F24" s="60">
        <v>0.64086</v>
      </c>
      <c r="G24" s="52">
        <v>160.05</v>
      </c>
      <c r="H24" s="6"/>
      <c r="I24" s="60">
        <v>0.64089</v>
      </c>
      <c r="J24" s="52">
        <v>158.4</v>
      </c>
      <c r="K24" s="6"/>
      <c r="L24" s="60">
        <v>0.64224</v>
      </c>
      <c r="M24" s="52">
        <v>159.59</v>
      </c>
      <c r="N24" s="6"/>
      <c r="O24" s="60">
        <v>0.6427</v>
      </c>
      <c r="P24" s="52">
        <v>161.66</v>
      </c>
      <c r="Q24" s="6"/>
      <c r="R24" s="60">
        <v>0.64226</v>
      </c>
      <c r="S24" s="52">
        <v>162.04</v>
      </c>
      <c r="T24" s="60"/>
      <c r="U24" s="60">
        <v>0.64215</v>
      </c>
      <c r="V24" s="52">
        <v>162.98</v>
      </c>
      <c r="W24" s="60"/>
      <c r="X24" s="60">
        <v>0.64544</v>
      </c>
      <c r="Y24" s="52">
        <v>163.21</v>
      </c>
      <c r="Z24" s="60"/>
      <c r="AA24" s="60">
        <v>0.64615</v>
      </c>
      <c r="AB24" s="52">
        <v>164.55</v>
      </c>
      <c r="AC24" s="60"/>
      <c r="AD24" s="60">
        <v>0.6508</v>
      </c>
      <c r="AE24" s="52">
        <v>163.47</v>
      </c>
      <c r="AF24" s="60"/>
      <c r="AG24" s="60">
        <v>0.65075</v>
      </c>
      <c r="AH24" s="52">
        <v>162.82</v>
      </c>
      <c r="AI24" s="60"/>
      <c r="AJ24" s="60">
        <v>0.64984</v>
      </c>
      <c r="AK24" s="52">
        <v>163.28</v>
      </c>
      <c r="AL24" s="60"/>
      <c r="AM24" s="60">
        <v>0.65018</v>
      </c>
      <c r="AN24" s="52">
        <v>162.73</v>
      </c>
      <c r="AO24" s="60"/>
      <c r="AP24" s="60">
        <v>0.64863</v>
      </c>
      <c r="AQ24" s="52">
        <v>162.28</v>
      </c>
      <c r="AR24" s="60"/>
      <c r="AS24" s="60">
        <v>0.64803</v>
      </c>
      <c r="AT24" s="52">
        <v>163.38</v>
      </c>
      <c r="AU24" s="60"/>
      <c r="AV24" s="60">
        <v>0.64891</v>
      </c>
      <c r="AW24" s="52">
        <v>162.93</v>
      </c>
      <c r="AX24" s="60"/>
      <c r="AY24" s="60">
        <v>0.64861</v>
      </c>
      <c r="AZ24" s="52">
        <v>162.36</v>
      </c>
      <c r="BA24" s="60"/>
      <c r="BB24" s="60">
        <v>0.64861</v>
      </c>
      <c r="BC24" s="52">
        <v>162.32</v>
      </c>
      <c r="BD24" s="60"/>
      <c r="BE24" s="60">
        <v>0.64834</v>
      </c>
      <c r="BF24" s="52">
        <v>162.94</v>
      </c>
      <c r="BG24" s="60"/>
      <c r="BH24" s="60">
        <v>0.64827</v>
      </c>
      <c r="BI24" s="52">
        <v>165.89</v>
      </c>
      <c r="BJ24" s="52"/>
      <c r="BK24" s="60">
        <v>0.65342</v>
      </c>
      <c r="BL24" s="52">
        <v>164.58</v>
      </c>
      <c r="BM24" s="114"/>
      <c r="BN24" s="60">
        <f t="shared" si="0"/>
        <v>0.646742380952381</v>
      </c>
      <c r="BO24" s="52">
        <f t="shared" si="1"/>
        <v>162.4652380952381</v>
      </c>
      <c r="BP24" s="126"/>
      <c r="BQ24" s="78"/>
      <c r="BR24" s="153"/>
      <c r="BS24" s="65"/>
      <c r="BT24" s="65"/>
      <c r="BU24" s="51"/>
      <c r="BV24" s="51"/>
      <c r="BW24" s="51"/>
      <c r="BX24" s="51"/>
      <c r="BY24" s="51"/>
      <c r="BZ24" s="51"/>
      <c r="CA24" s="51"/>
      <c r="CB24" s="51"/>
      <c r="CC24" s="51"/>
    </row>
    <row r="25" spans="1:135" s="21" customFormat="1" ht="15.75" customHeight="1" thickBot="1">
      <c r="A25" s="39">
        <v>13</v>
      </c>
      <c r="B25" s="4" t="s">
        <v>17</v>
      </c>
      <c r="C25" s="62">
        <v>1</v>
      </c>
      <c r="D25" s="55">
        <v>103.32</v>
      </c>
      <c r="E25" s="8"/>
      <c r="F25" s="62">
        <v>1</v>
      </c>
      <c r="G25" s="55">
        <v>102.57</v>
      </c>
      <c r="H25" s="8"/>
      <c r="I25" s="62">
        <v>1</v>
      </c>
      <c r="J25" s="55">
        <v>101.52</v>
      </c>
      <c r="K25" s="8"/>
      <c r="L25" s="62">
        <v>1</v>
      </c>
      <c r="M25" s="55">
        <v>102.5</v>
      </c>
      <c r="N25" s="8"/>
      <c r="O25" s="62">
        <v>1</v>
      </c>
      <c r="P25" s="55">
        <v>103.9</v>
      </c>
      <c r="Q25" s="8"/>
      <c r="R25" s="62">
        <v>1</v>
      </c>
      <c r="S25" s="55">
        <v>104.07</v>
      </c>
      <c r="T25" s="62"/>
      <c r="U25" s="62">
        <v>1</v>
      </c>
      <c r="V25" s="55">
        <v>104.66</v>
      </c>
      <c r="W25" s="62"/>
      <c r="X25" s="62">
        <v>1</v>
      </c>
      <c r="Y25" s="55">
        <v>105.34</v>
      </c>
      <c r="Z25" s="62"/>
      <c r="AA25" s="62">
        <v>1</v>
      </c>
      <c r="AB25" s="55">
        <v>106.33</v>
      </c>
      <c r="AC25" s="62"/>
      <c r="AD25" s="62">
        <v>1</v>
      </c>
      <c r="AE25" s="55">
        <v>106.39</v>
      </c>
      <c r="AF25" s="62"/>
      <c r="AG25" s="62">
        <v>1</v>
      </c>
      <c r="AH25" s="55">
        <v>105.95</v>
      </c>
      <c r="AI25" s="62"/>
      <c r="AJ25" s="62">
        <v>1</v>
      </c>
      <c r="AK25" s="55">
        <v>106.11</v>
      </c>
      <c r="AL25" s="62"/>
      <c r="AM25" s="62">
        <v>1</v>
      </c>
      <c r="AN25" s="55">
        <v>105.8</v>
      </c>
      <c r="AO25" s="62"/>
      <c r="AP25" s="62">
        <v>1</v>
      </c>
      <c r="AQ25" s="55">
        <v>105.26</v>
      </c>
      <c r="AR25" s="62"/>
      <c r="AS25" s="62">
        <v>1</v>
      </c>
      <c r="AT25" s="55">
        <v>105.88</v>
      </c>
      <c r="AU25" s="62"/>
      <c r="AV25" s="62">
        <v>1</v>
      </c>
      <c r="AW25" s="55">
        <v>105.73</v>
      </c>
      <c r="AX25" s="62"/>
      <c r="AY25" s="62">
        <v>1</v>
      </c>
      <c r="AZ25" s="55">
        <v>105.31</v>
      </c>
      <c r="BA25" s="62"/>
      <c r="BB25" s="62">
        <v>1</v>
      </c>
      <c r="BC25" s="55">
        <v>105.28</v>
      </c>
      <c r="BD25" s="62"/>
      <c r="BE25" s="62">
        <v>1</v>
      </c>
      <c r="BF25" s="55">
        <v>105.64</v>
      </c>
      <c r="BG25" s="62"/>
      <c r="BH25" s="62">
        <v>1</v>
      </c>
      <c r="BI25" s="55">
        <v>107.54</v>
      </c>
      <c r="BJ25" s="55"/>
      <c r="BK25" s="62">
        <v>1</v>
      </c>
      <c r="BL25" s="55">
        <v>107.54</v>
      </c>
      <c r="BM25" s="140"/>
      <c r="BN25" s="62">
        <f t="shared" si="0"/>
        <v>1</v>
      </c>
      <c r="BO25" s="55">
        <f t="shared" si="1"/>
        <v>105.07809523809523</v>
      </c>
      <c r="BP25" s="59"/>
      <c r="BQ25" s="78"/>
      <c r="BR25" s="153"/>
      <c r="BS25" s="65"/>
      <c r="BT25" s="65"/>
      <c r="BU25" s="51"/>
      <c r="BV25" s="51"/>
      <c r="BW25" s="51"/>
      <c r="BX25" s="51"/>
      <c r="BY25" s="51"/>
      <c r="BZ25" s="51"/>
      <c r="CA25" s="51"/>
      <c r="CB25" s="51"/>
      <c r="CC25" s="51"/>
      <c r="CD25" s="75"/>
      <c r="CE25" s="75"/>
      <c r="CF25" s="75"/>
      <c r="CG25" s="75"/>
      <c r="CH25" s="45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</row>
    <row r="26" spans="1:85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8"/>
      <c r="BR26" s="78"/>
      <c r="BS26" s="46"/>
      <c r="BT26" s="46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</row>
    <row r="27" spans="1:85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78"/>
      <c r="BR27" s="78"/>
      <c r="BS27" s="46"/>
      <c r="BT27" s="46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</row>
    <row r="28" spans="1:85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78"/>
      <c r="BR28" s="78"/>
      <c r="BS28" s="46"/>
      <c r="BT28" s="46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</row>
    <row r="29" spans="1:85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78"/>
      <c r="BR29" s="78"/>
      <c r="BS29" s="46"/>
      <c r="BT29" s="46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</row>
    <row r="30" spans="1:85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78"/>
      <c r="BR30" s="78"/>
      <c r="BS30" s="46"/>
      <c r="BT30" s="46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</row>
    <row r="31" spans="1:85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8"/>
      <c r="BR31" s="78"/>
      <c r="BS31" s="46"/>
      <c r="BT31" s="46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</row>
    <row r="32" spans="1:85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78"/>
      <c r="BR32" s="78"/>
      <c r="BS32" s="46"/>
      <c r="BT32" s="46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</row>
    <row r="33" spans="1:85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78"/>
      <c r="BR33" s="78"/>
      <c r="BS33" s="46"/>
      <c r="BT33" s="46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</row>
    <row r="34" spans="1:85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78"/>
      <c r="BR34" s="78"/>
      <c r="BS34" s="46"/>
      <c r="BT34" s="46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</row>
    <row r="35" spans="1:85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78"/>
      <c r="BR35" s="78"/>
      <c r="BS35" s="46"/>
      <c r="BT35" s="46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</row>
    <row r="36" spans="1:85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78"/>
      <c r="BR36" s="78"/>
      <c r="BS36" s="46"/>
      <c r="BT36" s="46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</row>
    <row r="37" spans="1:85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5"/>
      <c r="BQ37" s="18"/>
      <c r="BR37" s="18"/>
      <c r="BS37" s="46"/>
      <c r="BT37" s="44"/>
      <c r="BU37" s="51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</row>
    <row r="38" spans="1:85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5"/>
      <c r="BQ38" s="18"/>
      <c r="BR38" s="18"/>
      <c r="BS38" s="46"/>
      <c r="BT38" s="44"/>
      <c r="BU38" s="51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</row>
    <row r="39" spans="1:85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5"/>
      <c r="BQ39" s="18"/>
      <c r="BR39" s="18"/>
      <c r="BS39" s="46"/>
      <c r="BT39" s="44"/>
      <c r="BU39" s="51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</row>
    <row r="40" spans="1:85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5"/>
      <c r="BQ40" s="18"/>
      <c r="BR40" s="18"/>
      <c r="BS40" s="46"/>
      <c r="BT40" s="44"/>
      <c r="BU40" s="51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</row>
    <row r="41" spans="1:85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5"/>
      <c r="BQ41" s="18"/>
      <c r="BR41" s="18"/>
      <c r="BS41" s="46"/>
      <c r="BT41" s="44"/>
      <c r="BU41" s="51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</row>
    <row r="42" spans="1:85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5"/>
      <c r="BQ42" s="18"/>
      <c r="BR42" s="18"/>
      <c r="BS42" s="46"/>
      <c r="BT42" s="44"/>
      <c r="BU42" s="51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</row>
    <row r="43" spans="1:85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"/>
      <c r="BQ43" s="18"/>
      <c r="BR43" s="18"/>
      <c r="BS43" s="46"/>
      <c r="BT43" s="44"/>
      <c r="BU43" s="51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</row>
    <row r="44" spans="1:85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18"/>
      <c r="BQ44" s="18"/>
      <c r="BR44" s="18"/>
      <c r="BS44" s="46"/>
      <c r="BT44" s="44"/>
      <c r="BU44" s="51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</row>
    <row r="45" spans="1:85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18"/>
      <c r="BQ45" s="18"/>
      <c r="BR45" s="18"/>
      <c r="BS45" s="46"/>
      <c r="BT45" s="44"/>
      <c r="BU45" s="51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</row>
    <row r="46" spans="1:85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18"/>
      <c r="BQ46" s="18"/>
      <c r="BR46" s="18"/>
      <c r="BS46" s="46"/>
      <c r="BT46" s="44"/>
      <c r="BU46" s="51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</row>
    <row r="47" spans="1:85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18"/>
      <c r="BQ47" s="18"/>
      <c r="BR47" s="18"/>
      <c r="BS47" s="46"/>
      <c r="BT47" s="44"/>
      <c r="BU47" s="51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</row>
    <row r="48" spans="1:87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18"/>
      <c r="BQ48" s="18"/>
      <c r="BR48" s="18"/>
      <c r="BS48" s="46"/>
      <c r="BT48" s="44"/>
      <c r="BU48" s="51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44"/>
      <c r="CI48" s="18"/>
    </row>
    <row r="49" spans="1:87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18"/>
      <c r="BQ49" s="18"/>
      <c r="BR49" s="18"/>
      <c r="BS49" s="46"/>
      <c r="BT49" s="44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44"/>
      <c r="CI49" s="18"/>
    </row>
    <row r="50" spans="1:85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18"/>
      <c r="BQ50" s="18"/>
      <c r="BR50" s="18"/>
      <c r="BS50" s="46"/>
      <c r="BT50" s="44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</row>
    <row r="51" spans="1:87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18"/>
      <c r="BQ51" s="18"/>
      <c r="BR51" s="18"/>
      <c r="BS51" s="46"/>
      <c r="BT51" s="44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44"/>
      <c r="CI51" s="18"/>
    </row>
    <row r="52" spans="1:87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18"/>
      <c r="BQ52" s="18"/>
      <c r="BR52" s="18"/>
      <c r="BS52" s="44"/>
      <c r="BT52" s="44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44"/>
      <c r="CI52" s="18"/>
    </row>
    <row r="53" spans="73:85" ht="15.75" customHeight="1"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</row>
    <row r="57" spans="1:85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78"/>
      <c r="BR57" s="78"/>
      <c r="BS57" s="46"/>
      <c r="BT57" s="46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</row>
    <row r="58" spans="1:85" ht="15.75" customHeight="1">
      <c r="A58" s="36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78"/>
      <c r="BR58" s="78"/>
      <c r="BS58" s="46"/>
      <c r="BT58" s="46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</row>
    <row r="59" spans="1:85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78"/>
      <c r="BR59" s="78"/>
      <c r="BS59" s="46"/>
      <c r="BT59" s="46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</row>
    <row r="60" spans="1:85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78"/>
      <c r="BR60" s="78"/>
      <c r="BS60" s="46"/>
      <c r="BT60" s="46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</row>
    <row r="61" spans="1:85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78"/>
      <c r="BR61" s="78"/>
      <c r="BS61" s="46"/>
      <c r="BT61" s="46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</row>
    <row r="62" spans="1:85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78"/>
      <c r="BR62" s="78"/>
      <c r="BS62" s="46"/>
      <c r="BT62" s="46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</row>
    <row r="63" spans="1:85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78"/>
      <c r="BR63" s="78"/>
      <c r="BS63" s="46"/>
      <c r="BT63" s="46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</row>
    <row r="64" spans="1:85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78"/>
      <c r="BR64" s="78"/>
      <c r="BS64" s="46"/>
      <c r="BT64" s="46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</row>
    <row r="65" spans="1:85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78"/>
      <c r="BR65" s="78"/>
      <c r="BS65" s="46"/>
      <c r="BT65" s="46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</row>
    <row r="66" spans="1:85" ht="15.75" customHeight="1">
      <c r="A66" s="4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25"/>
      <c r="AX66" s="17"/>
      <c r="AY66" s="17"/>
      <c r="AZ66" s="25"/>
      <c r="BA66" s="25"/>
      <c r="BB66" s="17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78"/>
      <c r="BR66" s="78"/>
      <c r="BS66" s="46"/>
      <c r="BT66" s="44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</row>
    <row r="67" spans="1:85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5"/>
      <c r="BQ67" s="18"/>
      <c r="BR67" s="18"/>
      <c r="BS67" s="46"/>
      <c r="BT67" s="44"/>
      <c r="BU67" s="51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</row>
    <row r="68" spans="1:85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5"/>
      <c r="BQ68" s="18"/>
      <c r="BR68" s="18"/>
      <c r="BS68" s="46"/>
      <c r="BT68" s="44"/>
      <c r="BU68" s="51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</row>
    <row r="69" spans="1:85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5"/>
      <c r="BQ69" s="18"/>
      <c r="BR69" s="18"/>
      <c r="BS69" s="46"/>
      <c r="BT69" s="44"/>
      <c r="BU69" s="51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</row>
    <row r="70" spans="1:85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5"/>
      <c r="BQ70" s="18"/>
      <c r="BR70" s="18"/>
      <c r="BS70" s="46"/>
      <c r="BT70" s="44"/>
      <c r="BU70" s="51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</row>
    <row r="71" spans="1:85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5"/>
      <c r="BQ71" s="18"/>
      <c r="BR71" s="18"/>
      <c r="BS71" s="46"/>
      <c r="BT71" s="44"/>
      <c r="BU71" s="51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</row>
    <row r="72" spans="1:85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5"/>
      <c r="BQ72" s="18"/>
      <c r="BR72" s="18"/>
      <c r="BS72" s="46"/>
      <c r="BT72" s="44"/>
      <c r="BU72" s="51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</row>
    <row r="73" spans="1:85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5"/>
      <c r="BQ73" s="18"/>
      <c r="BR73" s="18"/>
      <c r="BS73" s="46"/>
      <c r="BT73" s="44"/>
      <c r="BU73" s="51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</row>
    <row r="74" spans="1:85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5"/>
      <c r="BQ74" s="18"/>
      <c r="BR74" s="18"/>
      <c r="BS74" s="46"/>
      <c r="BT74" s="44"/>
      <c r="BU74" s="51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</row>
    <row r="75" spans="1:85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18"/>
      <c r="BQ75" s="18"/>
      <c r="BR75" s="18"/>
      <c r="BS75" s="46"/>
      <c r="BT75" s="44"/>
      <c r="BU75" s="51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</row>
    <row r="76" spans="1:85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18"/>
      <c r="BQ76" s="18"/>
      <c r="BR76" s="18"/>
      <c r="BS76" s="46"/>
      <c r="BT76" s="44"/>
      <c r="BU76" s="51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</row>
    <row r="77" spans="1:85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18"/>
      <c r="BQ77" s="18"/>
      <c r="BR77" s="18"/>
      <c r="BS77" s="46"/>
      <c r="BT77" s="44"/>
      <c r="BU77" s="51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</row>
    <row r="78" spans="1:85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18"/>
      <c r="BQ78" s="18"/>
      <c r="BR78" s="18"/>
      <c r="BS78" s="46"/>
      <c r="BT78" s="44"/>
      <c r="BU78" s="51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18"/>
      <c r="BQ79" s="18"/>
      <c r="BR79" s="18"/>
      <c r="BS79" s="46"/>
      <c r="BT79" s="44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44"/>
      <c r="CI79" s="18"/>
    </row>
    <row r="80" spans="1:87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18"/>
      <c r="BQ80" s="18"/>
      <c r="BR80" s="18"/>
      <c r="BS80" s="46"/>
      <c r="BT80" s="44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44"/>
      <c r="CI80" s="18"/>
    </row>
    <row r="81" spans="1:85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18"/>
      <c r="BQ81" s="18"/>
      <c r="BR81" s="18"/>
      <c r="BS81" s="44"/>
      <c r="BT81" s="44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</row>
    <row r="82" spans="1:85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18"/>
      <c r="BQ82" s="18"/>
      <c r="BR82" s="18"/>
      <c r="BS82" s="44"/>
      <c r="BT82" s="44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</row>
    <row r="89" spans="73:85" ht="15.75" customHeight="1"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</row>
    <row r="90" ht="15.75" customHeight="1">
      <c r="BT90" s="46"/>
    </row>
    <row r="91" ht="15.75" customHeight="1">
      <c r="BT91" s="46"/>
    </row>
    <row r="92" ht="15.75" customHeight="1">
      <c r="BT92" s="46"/>
    </row>
    <row r="93" ht="15.75" customHeight="1">
      <c r="BT93" s="46"/>
    </row>
    <row r="94" ht="15.75" customHeight="1">
      <c r="BT94" s="46"/>
    </row>
    <row r="95" ht="15.75" customHeight="1">
      <c r="BT95" s="46"/>
    </row>
    <row r="96" ht="15.75" customHeight="1">
      <c r="BT96" s="44"/>
    </row>
    <row r="97" ht="15.75" customHeight="1">
      <c r="BT97" s="44"/>
    </row>
    <row r="98" ht="15.75" customHeight="1">
      <c r="BT98" s="44"/>
    </row>
    <row r="99" ht="15.75" customHeight="1">
      <c r="BT99" s="44"/>
    </row>
    <row r="100" ht="15.75" customHeight="1">
      <c r="BT100" s="44"/>
    </row>
    <row r="101" ht="15.75" customHeight="1">
      <c r="BT101" s="44"/>
    </row>
    <row r="102" ht="15.75" customHeight="1">
      <c r="BT102" s="44"/>
    </row>
    <row r="103" ht="15.75" customHeight="1">
      <c r="BT103" s="44"/>
    </row>
    <row r="104" ht="15.75" customHeight="1">
      <c r="BT104" s="44"/>
    </row>
    <row r="105" ht="15.75" customHeight="1">
      <c r="BT105" s="44"/>
    </row>
    <row r="106" ht="15.75" customHeight="1">
      <c r="BT106" s="44"/>
    </row>
    <row r="107" ht="15.75" customHeight="1">
      <c r="BT107" s="44"/>
    </row>
    <row r="108" ht="15.75" customHeight="1">
      <c r="BT108" s="44"/>
    </row>
    <row r="109" ht="15.75" customHeight="1">
      <c r="BT109" s="44"/>
    </row>
    <row r="110" ht="15.75" customHeight="1">
      <c r="BT110" s="44"/>
    </row>
    <row r="115" spans="73:85" ht="15.75" customHeight="1"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</row>
    <row r="116" ht="15.75" customHeight="1">
      <c r="BT116" s="46"/>
    </row>
    <row r="117" ht="15.75" customHeight="1">
      <c r="BT117" s="46"/>
    </row>
    <row r="118" ht="15.75" customHeight="1">
      <c r="BT118" s="46"/>
    </row>
    <row r="119" ht="15.75" customHeight="1">
      <c r="BT119" s="46"/>
    </row>
    <row r="120" ht="15.75" customHeight="1">
      <c r="BT120" s="46"/>
    </row>
    <row r="121" ht="15.75" customHeight="1">
      <c r="BT121" s="46"/>
    </row>
    <row r="122" ht="15.75" customHeight="1">
      <c r="BT122" s="44"/>
    </row>
    <row r="123" ht="15.75" customHeight="1">
      <c r="BT123" s="44"/>
    </row>
    <row r="124" ht="15.75" customHeight="1">
      <c r="BT124" s="44"/>
    </row>
    <row r="125" ht="15.75" customHeight="1">
      <c r="BT125" s="44"/>
    </row>
    <row r="126" ht="15.75" customHeight="1">
      <c r="BT126" s="44"/>
    </row>
    <row r="127" ht="15.75" customHeight="1">
      <c r="BT127" s="44"/>
    </row>
    <row r="128" ht="15.75" customHeight="1">
      <c r="BT128" s="44"/>
    </row>
    <row r="129" ht="15.75" customHeight="1">
      <c r="BT129" s="44"/>
    </row>
    <row r="130" ht="15.75" customHeight="1">
      <c r="BT130" s="44"/>
    </row>
    <row r="131" ht="15.75" customHeight="1">
      <c r="BT131" s="44"/>
    </row>
    <row r="132" ht="15.75" customHeight="1">
      <c r="BT132" s="44"/>
    </row>
    <row r="133" ht="15.75" customHeight="1">
      <c r="BT133" s="44"/>
    </row>
    <row r="134" ht="15.75" customHeight="1">
      <c r="BT134" s="44"/>
    </row>
    <row r="135" ht="15.75" customHeight="1">
      <c r="BT135" s="44"/>
    </row>
    <row r="136" ht="15.75" customHeight="1">
      <c r="BT136" s="44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86"/>
  <sheetViews>
    <sheetView zoomScale="85" zoomScaleNormal="85" zoomScalePageLayoutView="0" workbookViewId="0" topLeftCell="A1">
      <pane xSplit="2" ySplit="11" topLeftCell="BG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9" sqref="BK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3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5.57421875" style="20" customWidth="1"/>
    <col min="38" max="38" width="8.8515625" style="20" customWidth="1"/>
    <col min="39" max="39" width="20.7109375" style="20" customWidth="1"/>
    <col min="40" max="40" width="14.00390625" style="20" customWidth="1"/>
    <col min="41" max="41" width="8.8515625" style="20" customWidth="1"/>
    <col min="42" max="42" width="21.7109375" style="20" customWidth="1"/>
    <col min="43" max="43" width="19.8515625" style="20" customWidth="1"/>
    <col min="44" max="44" width="10.00390625" style="20" customWidth="1"/>
    <col min="45" max="45" width="22.7109375" style="20" customWidth="1"/>
    <col min="46" max="46" width="20.7109375" style="20" customWidth="1"/>
    <col min="47" max="47" width="9.421875" style="20" customWidth="1"/>
    <col min="48" max="48" width="19.7109375" style="20" customWidth="1"/>
    <col min="49" max="49" width="14.421875" style="20" customWidth="1"/>
    <col min="50" max="50" width="8.57421875" style="20" customWidth="1"/>
    <col min="51" max="51" width="21.421875" style="20" customWidth="1"/>
    <col min="52" max="52" width="15.28125" style="20" customWidth="1"/>
    <col min="53" max="53" width="9.00390625" style="20" customWidth="1"/>
    <col min="54" max="54" width="19.57421875" style="20" customWidth="1"/>
    <col min="55" max="55" width="15.28125" style="20" customWidth="1"/>
    <col min="56" max="56" width="8.57421875" style="20" customWidth="1"/>
    <col min="57" max="57" width="20.57421875" style="20" customWidth="1"/>
    <col min="58" max="58" width="21.7109375" style="20" customWidth="1"/>
    <col min="59" max="59" width="10.421875" style="20" customWidth="1"/>
    <col min="60" max="60" width="21.28125" style="20" customWidth="1"/>
    <col min="61" max="61" width="21.421875" style="20" customWidth="1"/>
    <col min="62" max="62" width="10.28125" style="20" customWidth="1"/>
    <col min="63" max="63" width="21.8515625" style="31" customWidth="1"/>
    <col min="64" max="64" width="23.140625" style="31" customWidth="1"/>
    <col min="65" max="67" width="23.140625" style="32" customWidth="1"/>
    <col min="68" max="68" width="10.7109375" style="45" customWidth="1"/>
    <col min="69" max="69" width="22.57421875" style="45" customWidth="1"/>
    <col min="70" max="70" width="14.140625" style="45" customWidth="1"/>
    <col min="71" max="71" width="9.140625" style="45" customWidth="1"/>
    <col min="72" max="72" width="21.7109375" style="45" customWidth="1"/>
    <col min="73" max="73" width="13.140625" style="45" customWidth="1"/>
    <col min="74" max="74" width="13.28125" style="45" customWidth="1"/>
    <col min="75" max="75" width="13.28125" style="75" customWidth="1"/>
    <col min="76" max="82" width="13.28125" style="45" customWidth="1"/>
    <col min="83" max="158" width="13.28125" style="19" customWidth="1"/>
    <col min="159" max="16384" width="13.28125" style="20" customWidth="1"/>
  </cols>
  <sheetData>
    <row r="1" spans="1:74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17"/>
      <c r="BL1" s="17"/>
      <c r="BM1" s="17"/>
      <c r="BN1" s="17"/>
      <c r="BO1" s="17"/>
      <c r="BP1" s="44"/>
      <c r="BQ1" s="44"/>
      <c r="BR1" s="44"/>
      <c r="BS1" s="44"/>
      <c r="BT1" s="44"/>
      <c r="BU1" s="44"/>
      <c r="BV1" s="44"/>
    </row>
    <row r="2" spans="1:74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17"/>
      <c r="BL2" s="17"/>
      <c r="BM2" s="17"/>
      <c r="BN2" s="17"/>
      <c r="BO2" s="17"/>
      <c r="BP2" s="44"/>
      <c r="BQ2" s="44"/>
      <c r="BR2" s="44"/>
      <c r="BS2" s="44"/>
      <c r="BT2" s="44"/>
      <c r="BU2" s="44"/>
      <c r="BV2" s="44"/>
    </row>
    <row r="3" spans="1:74" ht="15.75" customHeight="1">
      <c r="A3" s="34"/>
      <c r="B3" s="2" t="s">
        <v>64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5"/>
      <c r="BL3" s="5"/>
      <c r="BM3" s="5"/>
      <c r="BN3" s="5"/>
      <c r="BO3" s="5"/>
      <c r="BP3" s="46"/>
      <c r="BQ3" s="46"/>
      <c r="BR3" s="46"/>
      <c r="BS3" s="46"/>
      <c r="BT3" s="46"/>
      <c r="BU3" s="44"/>
      <c r="BV3" s="44"/>
    </row>
    <row r="4" spans="1:158" s="21" customFormat="1" ht="15.75" customHeight="1" thickBot="1">
      <c r="A4" s="35" t="s">
        <v>1</v>
      </c>
      <c r="B4" s="8"/>
      <c r="C4" s="9" t="s">
        <v>47</v>
      </c>
      <c r="D4" s="9"/>
      <c r="E4" s="10"/>
      <c r="F4" s="9" t="s">
        <v>48</v>
      </c>
      <c r="G4" s="9"/>
      <c r="H4" s="10"/>
      <c r="I4" s="9" t="s">
        <v>49</v>
      </c>
      <c r="J4" s="9"/>
      <c r="K4" s="9"/>
      <c r="L4" s="9" t="s">
        <v>50</v>
      </c>
      <c r="M4" s="9"/>
      <c r="N4" s="10"/>
      <c r="O4" s="9" t="s">
        <v>51</v>
      </c>
      <c r="P4" s="9"/>
      <c r="Q4" s="10"/>
      <c r="R4" s="9" t="s">
        <v>65</v>
      </c>
      <c r="S4" s="9"/>
      <c r="T4" s="9"/>
      <c r="U4" s="9" t="s">
        <v>66</v>
      </c>
      <c r="V4" s="9"/>
      <c r="W4" s="9"/>
      <c r="X4" s="9" t="s">
        <v>52</v>
      </c>
      <c r="Y4" s="9"/>
      <c r="Z4" s="10"/>
      <c r="AA4" s="9" t="s">
        <v>53</v>
      </c>
      <c r="AB4" s="9"/>
      <c r="AC4" s="10"/>
      <c r="AD4" s="9" t="s">
        <v>54</v>
      </c>
      <c r="AE4" s="9"/>
      <c r="AF4" s="10"/>
      <c r="AG4" s="9" t="s">
        <v>55</v>
      </c>
      <c r="AH4" s="9"/>
      <c r="AI4" s="10"/>
      <c r="AJ4" s="9" t="s">
        <v>67</v>
      </c>
      <c r="AK4" s="9"/>
      <c r="AL4" s="10"/>
      <c r="AM4" s="9" t="s">
        <v>56</v>
      </c>
      <c r="AN4" s="9"/>
      <c r="AO4" s="10"/>
      <c r="AP4" s="9" t="s">
        <v>57</v>
      </c>
      <c r="AQ4" s="9"/>
      <c r="AR4" s="10"/>
      <c r="AS4" s="9" t="s">
        <v>58</v>
      </c>
      <c r="AT4" s="9"/>
      <c r="AU4" s="10"/>
      <c r="AV4" s="9" t="s">
        <v>59</v>
      </c>
      <c r="AW4" s="9"/>
      <c r="AX4" s="10"/>
      <c r="AY4" s="9" t="s">
        <v>60</v>
      </c>
      <c r="AZ4" s="9"/>
      <c r="BA4" s="9"/>
      <c r="BB4" s="9" t="s">
        <v>61</v>
      </c>
      <c r="BC4" s="9"/>
      <c r="BD4" s="9"/>
      <c r="BE4" s="9" t="s">
        <v>62</v>
      </c>
      <c r="BF4" s="9"/>
      <c r="BG4" s="9"/>
      <c r="BH4" s="162" t="s">
        <v>63</v>
      </c>
      <c r="BI4" s="162"/>
      <c r="BJ4" s="9"/>
      <c r="BK4" s="162" t="s">
        <v>2</v>
      </c>
      <c r="BL4" s="163"/>
      <c r="BM4" s="86"/>
      <c r="BN4" s="86"/>
      <c r="BO4" s="86"/>
      <c r="BP4" s="47"/>
      <c r="BQ4" s="47"/>
      <c r="BR4" s="47"/>
      <c r="BS4" s="47"/>
      <c r="BT4" s="47"/>
      <c r="BU4" s="47"/>
      <c r="BV4" s="46"/>
      <c r="BW4" s="75"/>
      <c r="BX4" s="45"/>
      <c r="BY4" s="45"/>
      <c r="BZ4" s="45"/>
      <c r="CA4" s="45"/>
      <c r="CB4" s="45"/>
      <c r="CC4" s="45"/>
      <c r="CD4" s="45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</row>
    <row r="5" spans="1:74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12"/>
      <c r="BN5" s="12"/>
      <c r="BO5" s="12"/>
      <c r="BP5" s="46"/>
      <c r="BQ5" s="46"/>
      <c r="BR5" s="46"/>
      <c r="BS5" s="46"/>
      <c r="BT5" s="46"/>
      <c r="BU5" s="46"/>
      <c r="BV5" s="46"/>
    </row>
    <row r="6" spans="1:158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/>
      <c r="BO6" s="12"/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</row>
    <row r="7" spans="1:158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/>
      <c r="BO7" s="12"/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</row>
    <row r="8" spans="1:158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/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/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58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/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</row>
    <row r="11" spans="1:158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64"/>
      <c r="BL11" s="64"/>
      <c r="BM11" s="12"/>
      <c r="BN11" s="12"/>
      <c r="BO11" s="12"/>
      <c r="BP11" s="46"/>
      <c r="BQ11" s="46"/>
      <c r="BR11" s="46"/>
      <c r="BS11" s="46"/>
      <c r="BT11" s="46"/>
      <c r="BU11" s="46"/>
      <c r="BV11" s="46"/>
      <c r="BW11" s="75"/>
      <c r="BX11" s="45"/>
      <c r="BY11" s="45"/>
      <c r="BZ11" s="45"/>
      <c r="CA11" s="45"/>
      <c r="CB11" s="45"/>
      <c r="CC11" s="45"/>
      <c r="CD11" s="45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</row>
    <row r="12" spans="1:74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12"/>
      <c r="BN12" s="12"/>
      <c r="BO12" s="12"/>
      <c r="BP12" s="46"/>
      <c r="BQ12" s="46"/>
      <c r="BR12" s="46"/>
      <c r="BS12" s="46"/>
      <c r="BT12" s="46"/>
      <c r="BU12" s="46"/>
      <c r="BV12" s="46"/>
    </row>
    <row r="13" spans="1:74" ht="15.75" customHeight="1">
      <c r="A13" s="36">
        <v>1</v>
      </c>
      <c r="B13" s="3" t="s">
        <v>5</v>
      </c>
      <c r="C13" s="60">
        <v>81.58</v>
      </c>
      <c r="D13" s="52">
        <v>124.44</v>
      </c>
      <c r="E13" s="6"/>
      <c r="F13" s="60">
        <v>81.42</v>
      </c>
      <c r="G13" s="52">
        <v>123.91</v>
      </c>
      <c r="H13" s="6"/>
      <c r="I13" s="60">
        <v>81.69</v>
      </c>
      <c r="J13" s="52">
        <v>123.82</v>
      </c>
      <c r="K13" s="6"/>
      <c r="L13" s="60">
        <v>81.63</v>
      </c>
      <c r="M13" s="52">
        <v>125.92</v>
      </c>
      <c r="N13" s="6"/>
      <c r="O13" s="60">
        <v>82.39</v>
      </c>
      <c r="P13" s="52">
        <v>125.44</v>
      </c>
      <c r="Q13" s="6"/>
      <c r="R13" s="60">
        <v>82.13</v>
      </c>
      <c r="S13" s="52">
        <v>125.56</v>
      </c>
      <c r="T13" s="6"/>
      <c r="U13" s="60">
        <v>82.58</v>
      </c>
      <c r="V13" s="52">
        <v>124.76</v>
      </c>
      <c r="W13" s="6"/>
      <c r="X13" s="60">
        <v>82.62</v>
      </c>
      <c r="Y13" s="52">
        <v>124.28</v>
      </c>
      <c r="Z13" s="6"/>
      <c r="AA13" s="60">
        <v>83.52</v>
      </c>
      <c r="AB13" s="52">
        <v>123.73</v>
      </c>
      <c r="AC13" s="6"/>
      <c r="AD13" s="60">
        <v>83.39</v>
      </c>
      <c r="AE13" s="52">
        <v>124.23</v>
      </c>
      <c r="AF13" s="6"/>
      <c r="AG13" s="60">
        <v>83.48</v>
      </c>
      <c r="AH13" s="52">
        <v>123.42</v>
      </c>
      <c r="AI13" s="6"/>
      <c r="AJ13" s="60">
        <v>83.64</v>
      </c>
      <c r="AK13" s="52">
        <v>122.94</v>
      </c>
      <c r="AL13" s="6"/>
      <c r="AM13" s="60">
        <v>83.56</v>
      </c>
      <c r="AN13" s="52">
        <v>122.48</v>
      </c>
      <c r="AO13" s="6"/>
      <c r="AP13" s="60">
        <v>83.36</v>
      </c>
      <c r="AQ13" s="52">
        <v>122.72</v>
      </c>
      <c r="AR13" s="6"/>
      <c r="AS13" s="60">
        <v>83.15</v>
      </c>
      <c r="AT13" s="52">
        <v>122.38</v>
      </c>
      <c r="AU13" s="6"/>
      <c r="AV13" s="60">
        <v>82.93</v>
      </c>
      <c r="AW13" s="52">
        <v>123.45</v>
      </c>
      <c r="AX13" s="6"/>
      <c r="AY13" s="60">
        <v>82.78</v>
      </c>
      <c r="AZ13" s="52">
        <v>122.7</v>
      </c>
      <c r="BA13" s="6"/>
      <c r="BB13" s="60">
        <v>81.76</v>
      </c>
      <c r="BC13" s="52">
        <v>123.75</v>
      </c>
      <c r="BD13" s="6"/>
      <c r="BE13" s="60">
        <v>81.98</v>
      </c>
      <c r="BF13" s="52">
        <v>123.61</v>
      </c>
      <c r="BG13" s="52"/>
      <c r="BH13" s="60">
        <v>81.8</v>
      </c>
      <c r="BI13" s="52">
        <v>123.77</v>
      </c>
      <c r="BJ13" s="52"/>
      <c r="BK13" s="70">
        <f>(C13+F13+I13+L13+O13+R13+U13+X13+AA13+AD13+AG13+AJ13+AM13+AP13+AS13+AV13+AY13+BB13+BE13+BH13)/20</f>
        <v>82.56949999999999</v>
      </c>
      <c r="BL13" s="54">
        <f>(D13+G13+J13+M13+P13+S13+V13+Y13+AB13+AE13+AH13+AK13+AN13+AQ13+AT13+AW13+AZ13+BC13+BF13+BI13)/20</f>
        <v>123.86550000000003</v>
      </c>
      <c r="BM13" s="54"/>
      <c r="BN13" s="54"/>
      <c r="BO13" s="54"/>
      <c r="BP13" s="46"/>
      <c r="BQ13" s="46"/>
      <c r="BR13" s="46"/>
      <c r="BS13" s="46"/>
      <c r="BT13" s="49"/>
      <c r="BU13" s="49"/>
      <c r="BV13" s="46"/>
    </row>
    <row r="14" spans="1:94" s="23" customFormat="1" ht="15.75" customHeight="1">
      <c r="A14" s="36">
        <v>2</v>
      </c>
      <c r="B14" s="3" t="s">
        <v>6</v>
      </c>
      <c r="C14" s="60">
        <v>0.6207</v>
      </c>
      <c r="D14" s="52">
        <v>163.55</v>
      </c>
      <c r="E14" s="6"/>
      <c r="F14" s="60">
        <v>0.6168</v>
      </c>
      <c r="G14" s="52">
        <v>163.58</v>
      </c>
      <c r="H14" s="6"/>
      <c r="I14" s="60">
        <v>0.6159</v>
      </c>
      <c r="J14" s="52">
        <v>164.23</v>
      </c>
      <c r="K14" s="6"/>
      <c r="L14" s="60">
        <v>0.6202</v>
      </c>
      <c r="M14" s="52">
        <v>165.74</v>
      </c>
      <c r="N14" s="6"/>
      <c r="O14" s="60">
        <v>0.6207</v>
      </c>
      <c r="P14" s="52">
        <v>166.51</v>
      </c>
      <c r="Q14" s="6"/>
      <c r="R14" s="60">
        <v>0.6203</v>
      </c>
      <c r="S14" s="52">
        <v>166.24</v>
      </c>
      <c r="T14" s="6"/>
      <c r="U14" s="60">
        <v>0.6223</v>
      </c>
      <c r="V14" s="52">
        <v>165.56</v>
      </c>
      <c r="W14" s="6"/>
      <c r="X14" s="60">
        <v>0.6221</v>
      </c>
      <c r="Y14" s="52">
        <v>165.06</v>
      </c>
      <c r="Z14" s="6"/>
      <c r="AA14" s="60">
        <v>0.6256</v>
      </c>
      <c r="AB14" s="52">
        <v>165.18</v>
      </c>
      <c r="AC14" s="6"/>
      <c r="AD14" s="60">
        <v>0.6253</v>
      </c>
      <c r="AE14" s="52">
        <v>165.67</v>
      </c>
      <c r="AF14" s="6"/>
      <c r="AG14" s="60">
        <v>0.624</v>
      </c>
      <c r="AH14" s="52">
        <v>165.11</v>
      </c>
      <c r="AI14" s="6"/>
      <c r="AJ14" s="60">
        <v>0.6226</v>
      </c>
      <c r="AK14" s="52">
        <v>165.15</v>
      </c>
      <c r="AL14" s="6"/>
      <c r="AM14" s="60">
        <v>0.6195</v>
      </c>
      <c r="AN14" s="52">
        <v>165.21</v>
      </c>
      <c r="AO14" s="6"/>
      <c r="AP14" s="60">
        <v>0.6171</v>
      </c>
      <c r="AQ14" s="52">
        <v>165.76</v>
      </c>
      <c r="AR14" s="6"/>
      <c r="AS14" s="60">
        <v>0.6165</v>
      </c>
      <c r="AT14" s="52">
        <v>165.05</v>
      </c>
      <c r="AU14" s="6"/>
      <c r="AV14" s="60">
        <v>0.6188</v>
      </c>
      <c r="AW14" s="52">
        <v>165.45</v>
      </c>
      <c r="AX14" s="6"/>
      <c r="AY14" s="60">
        <v>0.6167</v>
      </c>
      <c r="AZ14" s="52">
        <v>164.7</v>
      </c>
      <c r="BA14" s="6"/>
      <c r="BB14" s="60">
        <v>0.6182</v>
      </c>
      <c r="BC14" s="52">
        <v>163.66</v>
      </c>
      <c r="BD14" s="6"/>
      <c r="BE14" s="60">
        <v>0.6222</v>
      </c>
      <c r="BF14" s="52">
        <v>162.87</v>
      </c>
      <c r="BG14" s="52"/>
      <c r="BH14" s="60">
        <v>0.6168</v>
      </c>
      <c r="BI14" s="52">
        <v>164.14</v>
      </c>
      <c r="BJ14" s="52"/>
      <c r="BK14" s="70">
        <f aca="true" t="shared" si="0" ref="BK14:BL25">(C14+F14+I14+L14+O14+R14+U14+X14+AA14+AD14+AG14+AJ14+AM14+AP14+AS14+AV14+AY14+BB14+BE14+BH14)/20</f>
        <v>0.620115</v>
      </c>
      <c r="BL14" s="54">
        <f t="shared" si="0"/>
        <v>164.921</v>
      </c>
      <c r="BM14" s="54"/>
      <c r="BN14" s="54"/>
      <c r="BO14" s="54"/>
      <c r="BP14" s="46"/>
      <c r="BQ14" s="46"/>
      <c r="BR14" s="46"/>
      <c r="BS14" s="46"/>
      <c r="BT14" s="49"/>
      <c r="BU14" s="49"/>
      <c r="BV14" s="46"/>
      <c r="BW14" s="75"/>
      <c r="BX14" s="45"/>
      <c r="BY14" s="45"/>
      <c r="BZ14" s="45"/>
      <c r="CA14" s="45"/>
      <c r="CB14" s="45"/>
      <c r="CC14" s="45"/>
      <c r="CD14" s="45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</row>
    <row r="15" spans="1:74" ht="15.75" customHeight="1">
      <c r="A15" s="36">
        <v>3</v>
      </c>
      <c r="B15" s="3" t="s">
        <v>7</v>
      </c>
      <c r="C15" s="60">
        <v>0.9407</v>
      </c>
      <c r="D15" s="52">
        <v>107.92</v>
      </c>
      <c r="E15" s="6"/>
      <c r="F15" s="60">
        <v>0.9353</v>
      </c>
      <c r="G15" s="52">
        <v>107.87</v>
      </c>
      <c r="H15" s="6"/>
      <c r="I15" s="60">
        <v>0.9436</v>
      </c>
      <c r="J15" s="52">
        <v>107.19</v>
      </c>
      <c r="K15" s="6"/>
      <c r="L15" s="60">
        <v>0.9477</v>
      </c>
      <c r="M15" s="52">
        <v>108.46</v>
      </c>
      <c r="N15" s="6"/>
      <c r="O15" s="60">
        <v>0.9582</v>
      </c>
      <c r="P15" s="52">
        <v>107.86</v>
      </c>
      <c r="Q15" s="6"/>
      <c r="R15" s="60">
        <v>0.9543</v>
      </c>
      <c r="S15" s="52">
        <v>108.06</v>
      </c>
      <c r="T15" s="6"/>
      <c r="U15" s="60">
        <v>0.9643</v>
      </c>
      <c r="V15" s="52">
        <v>106.84</v>
      </c>
      <c r="W15" s="6"/>
      <c r="X15" s="60">
        <v>0.9614</v>
      </c>
      <c r="Y15" s="52">
        <v>106.8</v>
      </c>
      <c r="Z15" s="6"/>
      <c r="AA15" s="60">
        <v>0.971</v>
      </c>
      <c r="AB15" s="52">
        <v>106.43</v>
      </c>
      <c r="AC15" s="6"/>
      <c r="AD15" s="60">
        <v>0.9732</v>
      </c>
      <c r="AE15" s="52">
        <v>106.45</v>
      </c>
      <c r="AF15" s="6"/>
      <c r="AG15" s="60">
        <v>0.9686</v>
      </c>
      <c r="AH15" s="52">
        <v>106.37</v>
      </c>
      <c r="AI15" s="6"/>
      <c r="AJ15" s="60">
        <v>0.9643</v>
      </c>
      <c r="AK15" s="52">
        <v>106.64</v>
      </c>
      <c r="AL15" s="6"/>
      <c r="AM15" s="60">
        <v>0.9565</v>
      </c>
      <c r="AN15" s="52">
        <v>107</v>
      </c>
      <c r="AO15" s="6"/>
      <c r="AP15" s="60">
        <v>0.9522</v>
      </c>
      <c r="AQ15" s="52">
        <v>107.43</v>
      </c>
      <c r="AR15" s="6"/>
      <c r="AS15" s="60">
        <v>0.9481</v>
      </c>
      <c r="AT15" s="52">
        <v>107.33</v>
      </c>
      <c r="AU15" s="6"/>
      <c r="AV15" s="60">
        <v>0.9446</v>
      </c>
      <c r="AW15" s="52">
        <v>108.38</v>
      </c>
      <c r="AX15" s="6"/>
      <c r="AY15" s="60">
        <v>0.9386</v>
      </c>
      <c r="AZ15" s="52">
        <v>108.21</v>
      </c>
      <c r="BA15" s="6"/>
      <c r="BB15" s="60">
        <v>0.9272</v>
      </c>
      <c r="BC15" s="52">
        <v>109.12</v>
      </c>
      <c r="BD15" s="6"/>
      <c r="BE15" s="60">
        <v>0.9288</v>
      </c>
      <c r="BF15" s="52">
        <v>109.1</v>
      </c>
      <c r="BG15" s="52"/>
      <c r="BH15" s="60">
        <v>0.9274</v>
      </c>
      <c r="BI15" s="52">
        <v>109.17</v>
      </c>
      <c r="BJ15" s="52"/>
      <c r="BK15" s="70">
        <f t="shared" si="0"/>
        <v>0.9502999999999998</v>
      </c>
      <c r="BL15" s="54">
        <f t="shared" si="0"/>
        <v>107.6315</v>
      </c>
      <c r="BM15" s="54"/>
      <c r="BN15" s="54"/>
      <c r="BO15" s="54"/>
      <c r="BP15" s="46"/>
      <c r="BQ15" s="46"/>
      <c r="BR15" s="46"/>
      <c r="BS15" s="46"/>
      <c r="BT15" s="49"/>
      <c r="BU15" s="49"/>
      <c r="BV15" s="46"/>
    </row>
    <row r="16" spans="1:74" ht="15.75" customHeight="1">
      <c r="A16" s="36">
        <v>4</v>
      </c>
      <c r="B16" s="3" t="s">
        <v>8</v>
      </c>
      <c r="C16" s="60">
        <v>0.7279</v>
      </c>
      <c r="D16" s="52">
        <v>139.4</v>
      </c>
      <c r="E16" s="6"/>
      <c r="F16" s="60">
        <v>0.7229</v>
      </c>
      <c r="G16" s="52">
        <v>139.47</v>
      </c>
      <c r="H16" s="6"/>
      <c r="I16" s="60">
        <v>0.7257</v>
      </c>
      <c r="J16" s="52">
        <v>139.44</v>
      </c>
      <c r="K16" s="6"/>
      <c r="L16" s="60">
        <v>0.7337</v>
      </c>
      <c r="M16" s="52">
        <v>140.06</v>
      </c>
      <c r="N16" s="6"/>
      <c r="O16" s="60">
        <v>0.7366</v>
      </c>
      <c r="P16" s="52">
        <v>140.38</v>
      </c>
      <c r="Q16" s="6"/>
      <c r="R16" s="60">
        <v>0.7331</v>
      </c>
      <c r="S16" s="52">
        <v>140.5</v>
      </c>
      <c r="T16" s="6"/>
      <c r="U16" s="60">
        <v>0.7337</v>
      </c>
      <c r="V16" s="52">
        <v>140.42</v>
      </c>
      <c r="W16" s="6"/>
      <c r="X16" s="60">
        <v>0.7324</v>
      </c>
      <c r="Y16" s="52">
        <v>140.17</v>
      </c>
      <c r="Z16" s="6"/>
      <c r="AA16" s="60">
        <v>0.7397</v>
      </c>
      <c r="AB16" s="52">
        <v>139.81</v>
      </c>
      <c r="AC16" s="6"/>
      <c r="AD16" s="60">
        <v>0.7432</v>
      </c>
      <c r="AE16" s="52">
        <v>139.47</v>
      </c>
      <c r="AF16" s="6"/>
      <c r="AG16" s="60">
        <v>0.7389</v>
      </c>
      <c r="AH16" s="52">
        <v>139.37</v>
      </c>
      <c r="AI16" s="6"/>
      <c r="AJ16" s="60">
        <v>0.7391</v>
      </c>
      <c r="AK16" s="52">
        <v>139.21</v>
      </c>
      <c r="AL16" s="6"/>
      <c r="AM16" s="60">
        <v>0.7367</v>
      </c>
      <c r="AN16" s="52">
        <v>138.82</v>
      </c>
      <c r="AO16" s="6"/>
      <c r="AP16" s="60">
        <v>0.7375</v>
      </c>
      <c r="AQ16" s="52">
        <v>138.8</v>
      </c>
      <c r="AR16" s="6"/>
      <c r="AS16" s="60">
        <v>0.7314</v>
      </c>
      <c r="AT16" s="52">
        <v>139.05</v>
      </c>
      <c r="AU16" s="6"/>
      <c r="AV16" s="60">
        <v>0.7366</v>
      </c>
      <c r="AW16" s="52">
        <v>139.02</v>
      </c>
      <c r="AX16" s="6"/>
      <c r="AY16" s="60">
        <v>0.7299</v>
      </c>
      <c r="AZ16" s="52">
        <v>139.19</v>
      </c>
      <c r="BA16" s="6"/>
      <c r="BB16" s="60">
        <v>0.7256</v>
      </c>
      <c r="BC16" s="52">
        <v>139.46</v>
      </c>
      <c r="BD16" s="6"/>
      <c r="BE16" s="60">
        <v>0.725</v>
      </c>
      <c r="BF16" s="52">
        <v>139.79</v>
      </c>
      <c r="BG16" s="52"/>
      <c r="BH16" s="60">
        <v>0.7232</v>
      </c>
      <c r="BI16" s="52">
        <v>139.92</v>
      </c>
      <c r="BJ16" s="52"/>
      <c r="BK16" s="70">
        <f t="shared" si="0"/>
        <v>0.7326400000000002</v>
      </c>
      <c r="BL16" s="54">
        <f t="shared" si="0"/>
        <v>139.5875</v>
      </c>
      <c r="BM16" s="54"/>
      <c r="BN16" s="54"/>
      <c r="BO16" s="54"/>
      <c r="BP16" s="46"/>
      <c r="BQ16" s="46"/>
      <c r="BR16" s="46"/>
      <c r="BS16" s="46"/>
      <c r="BT16" s="49"/>
      <c r="BU16" s="49"/>
      <c r="BV16" s="46"/>
    </row>
    <row r="17" spans="1:74" ht="15.75" customHeight="1">
      <c r="A17" s="36">
        <v>5</v>
      </c>
      <c r="B17" s="3" t="s">
        <v>9</v>
      </c>
      <c r="C17" s="60">
        <v>1337.35</v>
      </c>
      <c r="D17" s="54">
        <v>135770.28</v>
      </c>
      <c r="E17" s="6"/>
      <c r="F17" s="60">
        <v>1337.05</v>
      </c>
      <c r="G17" s="54">
        <v>134895.81</v>
      </c>
      <c r="H17" s="6"/>
      <c r="I17" s="60">
        <v>1332.67</v>
      </c>
      <c r="J17" s="54">
        <v>134793.74</v>
      </c>
      <c r="K17" s="6"/>
      <c r="L17" s="60">
        <v>1347.94</v>
      </c>
      <c r="M17" s="54">
        <v>138554.75</v>
      </c>
      <c r="N17" s="6"/>
      <c r="O17" s="60">
        <v>1346.5</v>
      </c>
      <c r="P17" s="54">
        <v>139165.82</v>
      </c>
      <c r="Q17" s="6"/>
      <c r="R17" s="60">
        <v>1353.3</v>
      </c>
      <c r="S17" s="54">
        <v>139560.75</v>
      </c>
      <c r="T17" s="6"/>
      <c r="U17" s="60">
        <v>1362.2</v>
      </c>
      <c r="V17" s="54">
        <v>140346.61</v>
      </c>
      <c r="W17" s="6"/>
      <c r="X17" s="60">
        <v>1359.39</v>
      </c>
      <c r="Y17" s="54">
        <v>139579.62</v>
      </c>
      <c r="Z17" s="6"/>
      <c r="AA17" s="60">
        <v>1358.1</v>
      </c>
      <c r="AB17" s="54">
        <v>140344.36</v>
      </c>
      <c r="AC17" s="6"/>
      <c r="AD17" s="60">
        <v>1357.43</v>
      </c>
      <c r="AE17" s="54">
        <v>140622.96</v>
      </c>
      <c r="AF17" s="6"/>
      <c r="AG17" s="60">
        <v>1372.15</v>
      </c>
      <c r="AH17" s="54">
        <v>141373.47</v>
      </c>
      <c r="AI17" s="6"/>
      <c r="AJ17" s="60">
        <v>1373.96</v>
      </c>
      <c r="AK17" s="54">
        <v>141282.59</v>
      </c>
      <c r="AL17" s="6"/>
      <c r="AM17" s="60">
        <v>1377.2</v>
      </c>
      <c r="AN17" s="54">
        <v>140952.98</v>
      </c>
      <c r="AO17" s="6"/>
      <c r="AP17" s="60">
        <v>1385.6</v>
      </c>
      <c r="AQ17" s="54">
        <v>141742.55</v>
      </c>
      <c r="AR17" s="6"/>
      <c r="AS17" s="60">
        <v>1399.27</v>
      </c>
      <c r="AT17" s="54">
        <v>142382.72</v>
      </c>
      <c r="AU17" s="6"/>
      <c r="AV17" s="60">
        <v>1394.45</v>
      </c>
      <c r="AW17" s="54">
        <v>142757.69</v>
      </c>
      <c r="AX17" s="6"/>
      <c r="AY17" s="60">
        <v>1400.55</v>
      </c>
      <c r="AZ17" s="54">
        <v>142253.86</v>
      </c>
      <c r="BA17" s="24"/>
      <c r="BB17" s="60">
        <v>1415.4</v>
      </c>
      <c r="BC17" s="54">
        <v>143207.52</v>
      </c>
      <c r="BD17" s="24"/>
      <c r="BE17" s="60">
        <v>1404.6</v>
      </c>
      <c r="BF17" s="54">
        <v>142336.9</v>
      </c>
      <c r="BG17" s="54"/>
      <c r="BH17" s="60">
        <v>1410.3</v>
      </c>
      <c r="BI17" s="54">
        <v>142785.82</v>
      </c>
      <c r="BJ17" s="54"/>
      <c r="BK17" s="70">
        <f t="shared" si="0"/>
        <v>1371.2705</v>
      </c>
      <c r="BL17" s="54">
        <f t="shared" si="0"/>
        <v>140235.53999999998</v>
      </c>
      <c r="BM17" s="54"/>
      <c r="BN17" s="54"/>
      <c r="BO17" s="54"/>
      <c r="BP17" s="50"/>
      <c r="BQ17" s="46"/>
      <c r="BR17" s="46"/>
      <c r="BS17" s="50"/>
      <c r="BT17" s="49"/>
      <c r="BU17" s="49"/>
      <c r="BV17" s="46"/>
    </row>
    <row r="18" spans="1:74" ht="15.75" customHeight="1">
      <c r="A18" s="36">
        <v>6</v>
      </c>
      <c r="B18" s="3" t="s">
        <v>10</v>
      </c>
      <c r="C18" s="60">
        <v>28.26</v>
      </c>
      <c r="D18" s="52">
        <v>2869.01</v>
      </c>
      <c r="E18" s="6"/>
      <c r="F18" s="60">
        <v>28.38</v>
      </c>
      <c r="G18" s="52">
        <v>2863.28</v>
      </c>
      <c r="H18" s="6"/>
      <c r="I18" s="60">
        <v>28.33</v>
      </c>
      <c r="J18" s="52">
        <v>2865.46</v>
      </c>
      <c r="K18" s="6"/>
      <c r="L18" s="60">
        <v>28.77</v>
      </c>
      <c r="M18" s="52">
        <v>2957.27</v>
      </c>
      <c r="N18" s="6"/>
      <c r="O18" s="60">
        <v>29.23</v>
      </c>
      <c r="P18" s="52">
        <v>3021.03</v>
      </c>
      <c r="Q18" s="6"/>
      <c r="R18" s="60">
        <v>29.55</v>
      </c>
      <c r="S18" s="52">
        <v>3047.38</v>
      </c>
      <c r="T18" s="6"/>
      <c r="U18" s="60">
        <v>30.16</v>
      </c>
      <c r="V18" s="52">
        <v>3107.37</v>
      </c>
      <c r="W18" s="6"/>
      <c r="X18" s="60">
        <v>29.91</v>
      </c>
      <c r="Y18" s="52">
        <v>3071.1</v>
      </c>
      <c r="Z18" s="6"/>
      <c r="AA18" s="60">
        <v>29.95</v>
      </c>
      <c r="AB18" s="52">
        <v>3095</v>
      </c>
      <c r="AC18" s="6"/>
      <c r="AD18" s="60">
        <v>30.12</v>
      </c>
      <c r="AE18" s="52">
        <v>3120.28</v>
      </c>
      <c r="AF18" s="6"/>
      <c r="AG18" s="60">
        <v>30.69</v>
      </c>
      <c r="AH18" s="52">
        <v>3162.01</v>
      </c>
      <c r="AI18" s="6"/>
      <c r="AJ18" s="60">
        <v>30.78</v>
      </c>
      <c r="AK18" s="52">
        <v>3165.07</v>
      </c>
      <c r="AL18" s="6"/>
      <c r="AM18" s="60">
        <v>30.61</v>
      </c>
      <c r="AN18" s="52">
        <v>3132.86</v>
      </c>
      <c r="AO18" s="6"/>
      <c r="AP18" s="60">
        <v>31.81</v>
      </c>
      <c r="AQ18" s="52">
        <v>3254.06</v>
      </c>
      <c r="AR18" s="6"/>
      <c r="AS18" s="60">
        <v>33.36</v>
      </c>
      <c r="AT18" s="52">
        <v>3394.55</v>
      </c>
      <c r="AU18" s="6"/>
      <c r="AV18" s="60">
        <v>32.65</v>
      </c>
      <c r="AW18" s="52">
        <v>3342.56</v>
      </c>
      <c r="AX18" s="6"/>
      <c r="AY18" s="60">
        <v>32.89</v>
      </c>
      <c r="AZ18" s="52">
        <v>3340.64</v>
      </c>
      <c r="BA18" s="6"/>
      <c r="BB18" s="60">
        <v>33.36</v>
      </c>
      <c r="BC18" s="52">
        <v>3375.3</v>
      </c>
      <c r="BD18" s="6"/>
      <c r="BE18" s="60">
        <v>32.86</v>
      </c>
      <c r="BF18" s="52">
        <v>3329.91</v>
      </c>
      <c r="BG18" s="52"/>
      <c r="BH18" s="60">
        <v>33.37</v>
      </c>
      <c r="BI18" s="52">
        <v>3378.55</v>
      </c>
      <c r="BJ18" s="52"/>
      <c r="BK18" s="70">
        <f t="shared" si="0"/>
        <v>30.752000000000002</v>
      </c>
      <c r="BL18" s="54">
        <f t="shared" si="0"/>
        <v>3144.6345</v>
      </c>
      <c r="BM18" s="54"/>
      <c r="BN18" s="54"/>
      <c r="BO18" s="54"/>
      <c r="BP18" s="46"/>
      <c r="BQ18" s="46"/>
      <c r="BR18" s="46"/>
      <c r="BS18" s="46"/>
      <c r="BT18" s="49"/>
      <c r="BU18" s="49"/>
      <c r="BV18" s="46"/>
    </row>
    <row r="19" spans="1:74" ht="15.75" customHeight="1">
      <c r="A19" s="36">
        <v>7</v>
      </c>
      <c r="B19" s="3" t="s">
        <v>11</v>
      </c>
      <c r="C19" s="60">
        <v>0.9949</v>
      </c>
      <c r="D19" s="52">
        <v>102.04</v>
      </c>
      <c r="E19" s="6"/>
      <c r="F19" s="60">
        <v>0.9891</v>
      </c>
      <c r="G19" s="52">
        <v>102</v>
      </c>
      <c r="H19" s="6"/>
      <c r="I19" s="60">
        <v>0.9866</v>
      </c>
      <c r="J19" s="52">
        <v>102.52</v>
      </c>
      <c r="K19" s="6"/>
      <c r="L19" s="60">
        <v>0.9823</v>
      </c>
      <c r="M19" s="52">
        <v>104.64</v>
      </c>
      <c r="N19" s="6"/>
      <c r="O19" s="60">
        <v>0.9878</v>
      </c>
      <c r="P19" s="52">
        <v>104.64</v>
      </c>
      <c r="Q19" s="6"/>
      <c r="R19" s="60">
        <v>0.9852</v>
      </c>
      <c r="S19" s="52">
        <v>104.67</v>
      </c>
      <c r="T19" s="6"/>
      <c r="U19" s="60">
        <v>0.9897</v>
      </c>
      <c r="V19" s="52">
        <v>104.1</v>
      </c>
      <c r="W19" s="6"/>
      <c r="X19" s="60">
        <v>0.9946</v>
      </c>
      <c r="Y19" s="52">
        <v>103.23</v>
      </c>
      <c r="Z19" s="6"/>
      <c r="AA19" s="60">
        <v>1.003</v>
      </c>
      <c r="AB19" s="52">
        <v>103.03</v>
      </c>
      <c r="AC19" s="6"/>
      <c r="AD19" s="60">
        <v>0.999</v>
      </c>
      <c r="AE19" s="52">
        <v>103.7</v>
      </c>
      <c r="AF19" s="6"/>
      <c r="AG19" s="60">
        <v>0.9963</v>
      </c>
      <c r="AH19" s="52">
        <v>103.41</v>
      </c>
      <c r="AI19" s="6"/>
      <c r="AJ19" s="60">
        <v>0.9997</v>
      </c>
      <c r="AK19" s="52">
        <v>102.86</v>
      </c>
      <c r="AL19" s="6"/>
      <c r="AM19" s="60">
        <v>0.9973</v>
      </c>
      <c r="AN19" s="52">
        <v>102.62</v>
      </c>
      <c r="AO19" s="6"/>
      <c r="AP19" s="60">
        <v>0.9898</v>
      </c>
      <c r="AQ19" s="52">
        <v>103.35</v>
      </c>
      <c r="AR19" s="6"/>
      <c r="AS19" s="60">
        <v>0.9902</v>
      </c>
      <c r="AT19" s="52">
        <v>102.76</v>
      </c>
      <c r="AU19" s="6"/>
      <c r="AV19" s="60">
        <v>0.9994</v>
      </c>
      <c r="AW19" s="52">
        <v>102.44</v>
      </c>
      <c r="AX19" s="6"/>
      <c r="AY19" s="60">
        <v>0.9978</v>
      </c>
      <c r="AZ19" s="52">
        <v>101.79</v>
      </c>
      <c r="BA19" s="6"/>
      <c r="BB19" s="60">
        <v>0.9934</v>
      </c>
      <c r="BC19" s="52">
        <v>101.85</v>
      </c>
      <c r="BD19" s="6"/>
      <c r="BE19" s="60">
        <v>0.9888</v>
      </c>
      <c r="BF19" s="52">
        <v>102.48</v>
      </c>
      <c r="BG19" s="52"/>
      <c r="BH19" s="60">
        <v>0.9858</v>
      </c>
      <c r="BI19" s="52">
        <v>102.7</v>
      </c>
      <c r="BJ19" s="52"/>
      <c r="BK19" s="70">
        <f t="shared" si="0"/>
        <v>0.9925350000000002</v>
      </c>
      <c r="BL19" s="54">
        <f t="shared" si="0"/>
        <v>103.0415</v>
      </c>
      <c r="BM19" s="54"/>
      <c r="BN19" s="54"/>
      <c r="BO19" s="54"/>
      <c r="BP19" s="46"/>
      <c r="BQ19" s="46"/>
      <c r="BR19" s="46"/>
      <c r="BS19" s="46"/>
      <c r="BT19" s="49"/>
      <c r="BU19" s="49"/>
      <c r="BV19" s="46"/>
    </row>
    <row r="20" spans="1:74" ht="15.75" customHeight="1">
      <c r="A20" s="36">
        <v>8</v>
      </c>
      <c r="B20" s="3" t="s">
        <v>12</v>
      </c>
      <c r="C20" s="60">
        <v>0.9985</v>
      </c>
      <c r="D20" s="52">
        <v>101.67</v>
      </c>
      <c r="E20" s="6"/>
      <c r="F20" s="60">
        <v>0.9867</v>
      </c>
      <c r="G20" s="52">
        <v>102.25</v>
      </c>
      <c r="H20" s="6"/>
      <c r="I20" s="60">
        <v>0.987</v>
      </c>
      <c r="J20" s="52">
        <v>102.48</v>
      </c>
      <c r="K20" s="6"/>
      <c r="L20" s="60">
        <v>0.9896</v>
      </c>
      <c r="M20" s="52">
        <v>103.87</v>
      </c>
      <c r="N20" s="6"/>
      <c r="O20" s="60">
        <v>0.9884</v>
      </c>
      <c r="P20" s="52">
        <v>104.57</v>
      </c>
      <c r="Q20" s="6"/>
      <c r="R20" s="60">
        <v>0.988</v>
      </c>
      <c r="S20" s="52">
        <v>104.38</v>
      </c>
      <c r="T20" s="6"/>
      <c r="U20" s="60">
        <v>0.9941</v>
      </c>
      <c r="V20" s="52">
        <v>103.64</v>
      </c>
      <c r="W20" s="6"/>
      <c r="X20" s="60">
        <v>0.9961</v>
      </c>
      <c r="Y20" s="52">
        <v>103.08</v>
      </c>
      <c r="Z20" s="6"/>
      <c r="AA20" s="60">
        <v>0.9977</v>
      </c>
      <c r="AB20" s="52">
        <v>103.58</v>
      </c>
      <c r="AC20" s="6"/>
      <c r="AD20" s="60">
        <v>0.9874</v>
      </c>
      <c r="AE20" s="52">
        <v>104.92</v>
      </c>
      <c r="AF20" s="6"/>
      <c r="AG20" s="60">
        <v>0.9861</v>
      </c>
      <c r="AH20" s="52">
        <v>104.48</v>
      </c>
      <c r="AI20" s="6"/>
      <c r="AJ20" s="60">
        <v>0.9865</v>
      </c>
      <c r="AK20" s="52">
        <v>104.24</v>
      </c>
      <c r="AL20" s="6"/>
      <c r="AM20" s="60">
        <v>0.9847</v>
      </c>
      <c r="AN20" s="52">
        <v>103.94</v>
      </c>
      <c r="AO20" s="6"/>
      <c r="AP20" s="60">
        <v>0.9825</v>
      </c>
      <c r="AQ20" s="52">
        <v>104.12</v>
      </c>
      <c r="AR20" s="6"/>
      <c r="AS20" s="60">
        <v>0.9848</v>
      </c>
      <c r="AT20" s="52">
        <v>103.33</v>
      </c>
      <c r="AU20" s="6"/>
      <c r="AV20" s="60">
        <v>0.9861</v>
      </c>
      <c r="AW20" s="52">
        <v>103.82</v>
      </c>
      <c r="AX20" s="6"/>
      <c r="AY20" s="60">
        <v>0.9893</v>
      </c>
      <c r="AZ20" s="52">
        <v>102.67</v>
      </c>
      <c r="BA20" s="6"/>
      <c r="BB20" s="60">
        <v>0.9832</v>
      </c>
      <c r="BC20" s="52">
        <v>102.91</v>
      </c>
      <c r="BD20" s="6"/>
      <c r="BE20" s="60">
        <v>0.9823</v>
      </c>
      <c r="BF20" s="52">
        <v>103.16</v>
      </c>
      <c r="BG20" s="52"/>
      <c r="BH20" s="60">
        <v>0.9771</v>
      </c>
      <c r="BI20" s="52">
        <v>103.62</v>
      </c>
      <c r="BJ20" s="52"/>
      <c r="BK20" s="70">
        <f t="shared" si="0"/>
        <v>0.9878049999999998</v>
      </c>
      <c r="BL20" s="54">
        <f t="shared" si="0"/>
        <v>103.53650000000002</v>
      </c>
      <c r="BM20" s="54"/>
      <c r="BN20" s="54"/>
      <c r="BO20" s="54"/>
      <c r="BP20" s="46"/>
      <c r="BQ20" s="46"/>
      <c r="BR20" s="46"/>
      <c r="BS20" s="46"/>
      <c r="BT20" s="49"/>
      <c r="BU20" s="49"/>
      <c r="BV20" s="46"/>
    </row>
    <row r="21" spans="1:74" ht="15.75" customHeight="1">
      <c r="A21" s="36">
        <v>9</v>
      </c>
      <c r="B21" s="3" t="s">
        <v>13</v>
      </c>
      <c r="C21" s="60">
        <v>6.4149</v>
      </c>
      <c r="D21" s="52">
        <v>15.83</v>
      </c>
      <c r="E21" s="6"/>
      <c r="F21" s="60">
        <v>6.406</v>
      </c>
      <c r="G21" s="52">
        <v>15.75</v>
      </c>
      <c r="H21" s="6"/>
      <c r="I21" s="60">
        <v>6.4474</v>
      </c>
      <c r="J21" s="52">
        <v>15.69</v>
      </c>
      <c r="K21" s="6"/>
      <c r="L21" s="60">
        <v>6.4579</v>
      </c>
      <c r="M21" s="52">
        <v>15.92</v>
      </c>
      <c r="N21" s="6"/>
      <c r="O21" s="60">
        <v>6.4724</v>
      </c>
      <c r="P21" s="52">
        <v>15.97</v>
      </c>
      <c r="Q21" s="6"/>
      <c r="R21" s="60">
        <v>6.4201</v>
      </c>
      <c r="S21" s="52">
        <v>16.06</v>
      </c>
      <c r="T21" s="6"/>
      <c r="U21" s="60">
        <v>6.4474</v>
      </c>
      <c r="V21" s="52">
        <v>15.98</v>
      </c>
      <c r="W21" s="6"/>
      <c r="X21" s="60">
        <v>6.4645</v>
      </c>
      <c r="Y21" s="52">
        <v>15.88</v>
      </c>
      <c r="Z21" s="6"/>
      <c r="AA21" s="60">
        <v>6.5312</v>
      </c>
      <c r="AB21" s="52">
        <v>15.82</v>
      </c>
      <c r="AC21" s="6"/>
      <c r="AD21" s="60">
        <v>6.5131</v>
      </c>
      <c r="AE21" s="52">
        <v>15.91</v>
      </c>
      <c r="AF21" s="6"/>
      <c r="AG21" s="60">
        <v>6.4696</v>
      </c>
      <c r="AH21" s="52">
        <v>15.93</v>
      </c>
      <c r="AI21" s="6"/>
      <c r="AJ21" s="60">
        <v>6.4632</v>
      </c>
      <c r="AK21" s="52">
        <v>15.91</v>
      </c>
      <c r="AL21" s="6"/>
      <c r="AM21" s="60">
        <v>6.4354</v>
      </c>
      <c r="AN21" s="52">
        <v>15.9</v>
      </c>
      <c r="AO21" s="6"/>
      <c r="AP21" s="60">
        <v>6.4268</v>
      </c>
      <c r="AQ21" s="52">
        <v>15.92</v>
      </c>
      <c r="AR21" s="6"/>
      <c r="AS21" s="60">
        <v>6.4056</v>
      </c>
      <c r="AT21" s="52">
        <v>15.89</v>
      </c>
      <c r="AU21" s="6"/>
      <c r="AV21" s="60">
        <v>6.4807</v>
      </c>
      <c r="AW21" s="52">
        <v>15.8</v>
      </c>
      <c r="AX21" s="6"/>
      <c r="AY21" s="60">
        <v>6.4058</v>
      </c>
      <c r="AZ21" s="52">
        <v>15.86</v>
      </c>
      <c r="BA21" s="6"/>
      <c r="BB21" s="60">
        <v>6.3731</v>
      </c>
      <c r="BC21" s="52">
        <v>15.88</v>
      </c>
      <c r="BD21" s="6"/>
      <c r="BE21" s="60">
        <v>6.395</v>
      </c>
      <c r="BF21" s="52">
        <v>15.85</v>
      </c>
      <c r="BG21" s="52"/>
      <c r="BH21" s="60">
        <v>6.3561</v>
      </c>
      <c r="BI21" s="52">
        <v>15.93</v>
      </c>
      <c r="BJ21" s="52"/>
      <c r="BK21" s="70">
        <f t="shared" si="0"/>
        <v>6.439309999999999</v>
      </c>
      <c r="BL21" s="54">
        <f t="shared" si="0"/>
        <v>15.884000000000004</v>
      </c>
      <c r="BM21" s="54"/>
      <c r="BN21" s="54"/>
      <c r="BO21" s="54"/>
      <c r="BP21" s="46"/>
      <c r="BQ21" s="46"/>
      <c r="BR21" s="46"/>
      <c r="BS21" s="46"/>
      <c r="BT21" s="49"/>
      <c r="BU21" s="49"/>
      <c r="BV21" s="46"/>
    </row>
    <row r="22" spans="1:74" ht="15.75" customHeight="1">
      <c r="A22" s="36">
        <v>10</v>
      </c>
      <c r="B22" s="3" t="s">
        <v>14</v>
      </c>
      <c r="C22" s="60">
        <v>5.7417</v>
      </c>
      <c r="D22" s="52">
        <v>17.68</v>
      </c>
      <c r="E22" s="6"/>
      <c r="F22" s="60">
        <v>5.711</v>
      </c>
      <c r="G22" s="52">
        <v>17.67</v>
      </c>
      <c r="H22" s="6"/>
      <c r="I22" s="60">
        <v>5.7241</v>
      </c>
      <c r="J22" s="52">
        <v>17.67</v>
      </c>
      <c r="K22" s="6"/>
      <c r="L22" s="60">
        <v>5.7342</v>
      </c>
      <c r="M22" s="52">
        <v>17.93</v>
      </c>
      <c r="N22" s="6"/>
      <c r="O22" s="60">
        <v>5.7809</v>
      </c>
      <c r="P22" s="52">
        <v>17.88</v>
      </c>
      <c r="Q22" s="6"/>
      <c r="R22" s="60">
        <v>5.751</v>
      </c>
      <c r="S22" s="52">
        <v>17.93</v>
      </c>
      <c r="T22" s="6"/>
      <c r="U22" s="60">
        <v>5.7786</v>
      </c>
      <c r="V22" s="52">
        <v>17.83</v>
      </c>
      <c r="W22" s="6"/>
      <c r="X22" s="60">
        <v>5.8106</v>
      </c>
      <c r="Y22" s="52">
        <v>17.67</v>
      </c>
      <c r="Z22" s="6"/>
      <c r="AA22" s="60">
        <v>5.8771</v>
      </c>
      <c r="AB22" s="52">
        <v>17.58</v>
      </c>
      <c r="AC22" s="6"/>
      <c r="AD22" s="60">
        <v>5.873</v>
      </c>
      <c r="AE22" s="52">
        <v>17.64</v>
      </c>
      <c r="AF22" s="6"/>
      <c r="AG22" s="60">
        <v>5.819</v>
      </c>
      <c r="AH22" s="52">
        <v>17.71</v>
      </c>
      <c r="AI22" s="6"/>
      <c r="AJ22" s="60">
        <v>5.7854</v>
      </c>
      <c r="AK22" s="52">
        <v>17.77</v>
      </c>
      <c r="AL22" s="6"/>
      <c r="AM22" s="60">
        <v>5.7374</v>
      </c>
      <c r="AN22" s="52">
        <v>17.84</v>
      </c>
      <c r="AO22" s="6"/>
      <c r="AP22" s="60">
        <v>5.7138</v>
      </c>
      <c r="AQ22" s="52">
        <v>17.9</v>
      </c>
      <c r="AR22" s="6"/>
      <c r="AS22" s="60">
        <v>5.6928</v>
      </c>
      <c r="AT22" s="52">
        <v>17.87</v>
      </c>
      <c r="AU22" s="6"/>
      <c r="AV22" s="60">
        <v>5.7091</v>
      </c>
      <c r="AW22" s="52">
        <v>17.93</v>
      </c>
      <c r="AX22" s="6"/>
      <c r="AY22" s="60">
        <v>5.6493</v>
      </c>
      <c r="AZ22" s="52">
        <v>17.98</v>
      </c>
      <c r="BA22" s="6"/>
      <c r="BB22" s="60">
        <v>5.605</v>
      </c>
      <c r="BC22" s="52">
        <v>18.05</v>
      </c>
      <c r="BD22" s="6"/>
      <c r="BE22" s="60">
        <v>5.6212</v>
      </c>
      <c r="BF22" s="52">
        <v>18.03</v>
      </c>
      <c r="BG22" s="52"/>
      <c r="BH22" s="60">
        <v>5.5969</v>
      </c>
      <c r="BI22" s="52">
        <v>18.09</v>
      </c>
      <c r="BJ22" s="52"/>
      <c r="BK22" s="70">
        <f t="shared" si="0"/>
        <v>5.735605000000001</v>
      </c>
      <c r="BL22" s="54">
        <f t="shared" si="0"/>
        <v>17.832500000000003</v>
      </c>
      <c r="BM22" s="54"/>
      <c r="BN22" s="54"/>
      <c r="BO22" s="54"/>
      <c r="BP22" s="46"/>
      <c r="BQ22" s="46"/>
      <c r="BR22" s="46"/>
      <c r="BS22" s="46"/>
      <c r="BT22" s="49"/>
      <c r="BU22" s="49"/>
      <c r="BV22" s="46"/>
    </row>
    <row r="23" spans="1:74" ht="15.75" customHeight="1">
      <c r="A23" s="36">
        <v>11</v>
      </c>
      <c r="B23" s="3" t="s">
        <v>15</v>
      </c>
      <c r="C23" s="60">
        <v>5.4254</v>
      </c>
      <c r="D23" s="52">
        <v>18.71</v>
      </c>
      <c r="E23" s="6"/>
      <c r="F23" s="60">
        <v>5.3882</v>
      </c>
      <c r="G23" s="52">
        <v>18.72</v>
      </c>
      <c r="H23" s="6"/>
      <c r="I23" s="60">
        <v>5.4089</v>
      </c>
      <c r="J23" s="52">
        <v>18.7</v>
      </c>
      <c r="K23" s="6"/>
      <c r="L23" s="60">
        <v>5.4684</v>
      </c>
      <c r="M23" s="52">
        <v>18.8</v>
      </c>
      <c r="N23" s="6"/>
      <c r="O23" s="60">
        <v>5.4894</v>
      </c>
      <c r="P23" s="52">
        <v>18.83</v>
      </c>
      <c r="Q23" s="6"/>
      <c r="R23" s="60">
        <v>5.4644</v>
      </c>
      <c r="S23" s="52">
        <v>18.87</v>
      </c>
      <c r="T23" s="6"/>
      <c r="U23" s="60">
        <v>5.4693</v>
      </c>
      <c r="V23" s="52">
        <v>18.84</v>
      </c>
      <c r="W23" s="6"/>
      <c r="X23" s="60">
        <v>5.4596</v>
      </c>
      <c r="Y23" s="52">
        <v>18.81</v>
      </c>
      <c r="Z23" s="6"/>
      <c r="AA23" s="60">
        <v>5.5151</v>
      </c>
      <c r="AB23" s="52">
        <v>18.74</v>
      </c>
      <c r="AC23" s="6"/>
      <c r="AD23" s="60">
        <v>5.5384</v>
      </c>
      <c r="AE23" s="52">
        <v>18.7</v>
      </c>
      <c r="AF23" s="6"/>
      <c r="AG23" s="60">
        <v>5.5083</v>
      </c>
      <c r="AH23" s="52">
        <v>18.7</v>
      </c>
      <c r="AI23" s="6"/>
      <c r="AJ23" s="60">
        <v>5.5098</v>
      </c>
      <c r="AK23" s="52">
        <v>18.66</v>
      </c>
      <c r="AL23" s="6"/>
      <c r="AM23" s="60">
        <v>5.4914</v>
      </c>
      <c r="AN23" s="52">
        <v>18.64</v>
      </c>
      <c r="AO23" s="6"/>
      <c r="AP23" s="60">
        <v>5.4968</v>
      </c>
      <c r="AQ23" s="52">
        <v>18.61</v>
      </c>
      <c r="AR23" s="6"/>
      <c r="AS23" s="60">
        <v>5.4531</v>
      </c>
      <c r="AT23" s="52">
        <v>18.66</v>
      </c>
      <c r="AU23" s="6"/>
      <c r="AV23" s="60">
        <v>5.4895</v>
      </c>
      <c r="AW23" s="52">
        <v>18.65</v>
      </c>
      <c r="AX23" s="6"/>
      <c r="AY23" s="60">
        <v>5.4397</v>
      </c>
      <c r="AZ23" s="52">
        <v>18.67</v>
      </c>
      <c r="BA23" s="6"/>
      <c r="BB23" s="60">
        <v>5.4078</v>
      </c>
      <c r="BC23" s="52">
        <v>18.71</v>
      </c>
      <c r="BD23" s="6"/>
      <c r="BE23" s="60">
        <v>5.4036</v>
      </c>
      <c r="BF23" s="52">
        <v>18.75</v>
      </c>
      <c r="BG23" s="52"/>
      <c r="BH23" s="60">
        <v>5.392</v>
      </c>
      <c r="BI23" s="52">
        <v>18.78</v>
      </c>
      <c r="BJ23" s="52"/>
      <c r="BK23" s="70">
        <f t="shared" si="0"/>
        <v>5.460954999999999</v>
      </c>
      <c r="BL23" s="54">
        <f t="shared" si="0"/>
        <v>18.7275</v>
      </c>
      <c r="BM23" s="54"/>
      <c r="BN23" s="54"/>
      <c r="BO23" s="54"/>
      <c r="BP23" s="46"/>
      <c r="BQ23" s="46"/>
      <c r="BR23" s="46"/>
      <c r="BS23" s="46"/>
      <c r="BT23" s="49"/>
      <c r="BU23" s="49"/>
      <c r="BV23" s="46"/>
    </row>
    <row r="24" spans="1:74" ht="15.75" customHeight="1">
      <c r="A24" s="36">
        <v>12</v>
      </c>
      <c r="B24" s="3" t="s">
        <v>16</v>
      </c>
      <c r="C24" s="60">
        <v>0.64023</v>
      </c>
      <c r="D24" s="52">
        <v>158.57</v>
      </c>
      <c r="E24" s="6"/>
      <c r="F24" s="60">
        <v>0.6373</v>
      </c>
      <c r="G24" s="52">
        <v>158.31</v>
      </c>
      <c r="H24" s="6"/>
      <c r="I24" s="60">
        <v>0.63614</v>
      </c>
      <c r="J24" s="52">
        <v>159</v>
      </c>
      <c r="K24" s="6"/>
      <c r="L24" s="60">
        <v>0.63687</v>
      </c>
      <c r="M24" s="52">
        <v>161.4</v>
      </c>
      <c r="N24" s="6"/>
      <c r="O24" s="60">
        <v>0.63959</v>
      </c>
      <c r="P24" s="52">
        <v>161.59</v>
      </c>
      <c r="Q24" s="6"/>
      <c r="R24" s="60">
        <v>0.64163</v>
      </c>
      <c r="S24" s="52">
        <v>160.72</v>
      </c>
      <c r="T24" s="6"/>
      <c r="U24" s="60">
        <v>0.63922</v>
      </c>
      <c r="V24" s="52">
        <v>161.18</v>
      </c>
      <c r="W24" s="6"/>
      <c r="X24" s="60">
        <v>0.64036</v>
      </c>
      <c r="Y24" s="52">
        <v>160.34</v>
      </c>
      <c r="Z24" s="6"/>
      <c r="AA24" s="60">
        <v>0.64036</v>
      </c>
      <c r="AB24" s="52">
        <v>161.38</v>
      </c>
      <c r="AC24" s="6"/>
      <c r="AD24" s="60">
        <v>0.64344</v>
      </c>
      <c r="AE24" s="52">
        <v>161</v>
      </c>
      <c r="AF24" s="6"/>
      <c r="AG24" s="60">
        <v>0.64446</v>
      </c>
      <c r="AH24" s="52">
        <v>159.87</v>
      </c>
      <c r="AI24" s="6"/>
      <c r="AJ24" s="60">
        <v>0.6426</v>
      </c>
      <c r="AK24" s="52">
        <v>160.02</v>
      </c>
      <c r="AL24" s="6"/>
      <c r="AM24" s="60">
        <v>0.64324</v>
      </c>
      <c r="AN24" s="52">
        <v>159.11</v>
      </c>
      <c r="AO24" s="6"/>
      <c r="AP24" s="60">
        <v>0.64238</v>
      </c>
      <c r="AQ24" s="52">
        <v>159.25</v>
      </c>
      <c r="AR24" s="6"/>
      <c r="AS24" s="60">
        <v>0.64179</v>
      </c>
      <c r="AT24" s="52">
        <v>158.55</v>
      </c>
      <c r="AU24" s="6"/>
      <c r="AV24" s="60">
        <v>0.64179</v>
      </c>
      <c r="AW24" s="52">
        <v>159.52</v>
      </c>
      <c r="AX24" s="6"/>
      <c r="AY24" s="60">
        <v>0.63969</v>
      </c>
      <c r="AZ24" s="52">
        <v>158.78</v>
      </c>
      <c r="BA24" s="6"/>
      <c r="BB24" s="60">
        <v>0.63799</v>
      </c>
      <c r="BC24" s="52">
        <v>158.59</v>
      </c>
      <c r="BD24" s="6"/>
      <c r="BE24" s="60">
        <v>0.63726</v>
      </c>
      <c r="BF24" s="52">
        <v>159.02</v>
      </c>
      <c r="BG24" s="52"/>
      <c r="BH24" s="60">
        <v>0.63712</v>
      </c>
      <c r="BI24" s="52">
        <v>158.91</v>
      </c>
      <c r="BJ24" s="52"/>
      <c r="BK24" s="70">
        <f t="shared" si="0"/>
        <v>0.6401730000000001</v>
      </c>
      <c r="BL24" s="54">
        <f t="shared" si="0"/>
        <v>159.7555</v>
      </c>
      <c r="BM24" s="54"/>
      <c r="BN24" s="54"/>
      <c r="BO24" s="54"/>
      <c r="BP24" s="46"/>
      <c r="BQ24" s="46"/>
      <c r="BR24" s="46"/>
      <c r="BS24" s="46"/>
      <c r="BT24" s="49"/>
      <c r="BU24" s="49"/>
      <c r="BV24" s="46"/>
    </row>
    <row r="25" spans="1:158" s="21" customFormat="1" ht="15.75" customHeight="1" thickBot="1">
      <c r="A25" s="39">
        <v>13</v>
      </c>
      <c r="B25" s="4" t="s">
        <v>17</v>
      </c>
      <c r="C25" s="62">
        <v>1</v>
      </c>
      <c r="D25" s="55">
        <v>101.52</v>
      </c>
      <c r="E25" s="8"/>
      <c r="F25" s="62">
        <v>1</v>
      </c>
      <c r="G25" s="55">
        <v>100.89</v>
      </c>
      <c r="H25" s="8"/>
      <c r="I25" s="62">
        <v>1</v>
      </c>
      <c r="J25" s="55">
        <v>101.15</v>
      </c>
      <c r="K25" s="8"/>
      <c r="L25" s="62">
        <v>1</v>
      </c>
      <c r="M25" s="55">
        <v>102.79</v>
      </c>
      <c r="N25" s="8"/>
      <c r="O25" s="62">
        <v>1</v>
      </c>
      <c r="P25" s="55">
        <v>103.35</v>
      </c>
      <c r="Q25" s="8"/>
      <c r="R25" s="62">
        <v>1</v>
      </c>
      <c r="S25" s="55">
        <v>103.13</v>
      </c>
      <c r="T25" s="8"/>
      <c r="U25" s="62">
        <v>1</v>
      </c>
      <c r="V25" s="55">
        <v>103.03</v>
      </c>
      <c r="W25" s="8"/>
      <c r="X25" s="62">
        <v>1</v>
      </c>
      <c r="Y25" s="55">
        <v>102.68</v>
      </c>
      <c r="Z25" s="8"/>
      <c r="AA25" s="62">
        <v>1</v>
      </c>
      <c r="AB25" s="55">
        <v>103.34</v>
      </c>
      <c r="AC25" s="8"/>
      <c r="AD25" s="62">
        <v>1</v>
      </c>
      <c r="AE25" s="55">
        <v>103.6</v>
      </c>
      <c r="AF25" s="8"/>
      <c r="AG25" s="62">
        <v>1</v>
      </c>
      <c r="AH25" s="55">
        <v>103.03</v>
      </c>
      <c r="AI25" s="8"/>
      <c r="AJ25" s="62">
        <v>1</v>
      </c>
      <c r="AK25" s="55">
        <v>102.83</v>
      </c>
      <c r="AL25" s="8"/>
      <c r="AM25" s="62">
        <v>1</v>
      </c>
      <c r="AN25" s="55">
        <v>102.35</v>
      </c>
      <c r="AO25" s="8"/>
      <c r="AP25" s="62">
        <v>1</v>
      </c>
      <c r="AQ25" s="55">
        <v>102.3</v>
      </c>
      <c r="AR25" s="8"/>
      <c r="AS25" s="62">
        <v>1</v>
      </c>
      <c r="AT25" s="55">
        <v>101.76</v>
      </c>
      <c r="AU25" s="8"/>
      <c r="AV25" s="62">
        <v>1</v>
      </c>
      <c r="AW25" s="55">
        <v>102.38</v>
      </c>
      <c r="AX25" s="8"/>
      <c r="AY25" s="62">
        <v>1</v>
      </c>
      <c r="AZ25" s="55">
        <v>101.57</v>
      </c>
      <c r="BA25" s="8"/>
      <c r="BB25" s="62">
        <v>1</v>
      </c>
      <c r="BC25" s="55">
        <v>101.18</v>
      </c>
      <c r="BD25" s="8"/>
      <c r="BE25" s="62">
        <v>1</v>
      </c>
      <c r="BF25" s="55">
        <v>101.34</v>
      </c>
      <c r="BG25" s="55"/>
      <c r="BH25" s="62">
        <v>1</v>
      </c>
      <c r="BI25" s="55">
        <v>101.25</v>
      </c>
      <c r="BJ25" s="55"/>
      <c r="BK25" s="71">
        <f t="shared" si="0"/>
        <v>1</v>
      </c>
      <c r="BL25" s="82">
        <f t="shared" si="0"/>
        <v>102.27349999999998</v>
      </c>
      <c r="BM25" s="54"/>
      <c r="BN25" s="54"/>
      <c r="BO25" s="54"/>
      <c r="BP25" s="46"/>
      <c r="BQ25" s="46"/>
      <c r="BR25" s="46"/>
      <c r="BS25" s="46"/>
      <c r="BT25" s="49"/>
      <c r="BU25" s="49"/>
      <c r="BV25" s="46"/>
      <c r="BW25" s="75"/>
      <c r="BX25" s="45"/>
      <c r="BY25" s="45"/>
      <c r="BZ25" s="45"/>
      <c r="CA25" s="45"/>
      <c r="CB25" s="45"/>
      <c r="CC25" s="45"/>
      <c r="CD25" s="45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1:74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46"/>
      <c r="BQ26" s="46"/>
      <c r="BR26" s="46"/>
      <c r="BS26" s="46"/>
      <c r="BT26" s="49"/>
      <c r="BU26" s="49"/>
      <c r="BV26" s="46"/>
    </row>
    <row r="27" spans="1:74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46"/>
      <c r="BQ27" s="46"/>
      <c r="BR27" s="46"/>
      <c r="BS27" s="46"/>
      <c r="BT27" s="49"/>
      <c r="BU27" s="49"/>
      <c r="BV27" s="46"/>
    </row>
    <row r="28" spans="1:74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6"/>
      <c r="BA28" s="6"/>
      <c r="BB28" s="6"/>
      <c r="BC28" s="16"/>
      <c r="BD28" s="16"/>
      <c r="BE28" s="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46"/>
      <c r="BQ28" s="46"/>
      <c r="BR28" s="46"/>
      <c r="BS28" s="46"/>
      <c r="BT28" s="46"/>
      <c r="BU28" s="46"/>
      <c r="BV28" s="46"/>
    </row>
    <row r="29" spans="1:74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6"/>
      <c r="BA29" s="6"/>
      <c r="BB29" s="6"/>
      <c r="BC29" s="16"/>
      <c r="BD29" s="16"/>
      <c r="BE29" s="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46"/>
      <c r="BQ29" s="46"/>
      <c r="BR29" s="46"/>
      <c r="BS29" s="46"/>
      <c r="BT29" s="46"/>
      <c r="BU29" s="46"/>
      <c r="BV29" s="46"/>
    </row>
    <row r="30" spans="1:74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6"/>
      <c r="BA30" s="6"/>
      <c r="BB30" s="6"/>
      <c r="BC30" s="16"/>
      <c r="BD30" s="16"/>
      <c r="BE30" s="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46"/>
      <c r="BQ30" s="46"/>
      <c r="BR30" s="46"/>
      <c r="BS30" s="46"/>
      <c r="BT30" s="46"/>
      <c r="BU30" s="46"/>
      <c r="BV30" s="46"/>
    </row>
    <row r="31" spans="1:74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16"/>
      <c r="BA31" s="6"/>
      <c r="BB31" s="6"/>
      <c r="BC31" s="16"/>
      <c r="BD31" s="16"/>
      <c r="BE31" s="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46"/>
      <c r="BQ31" s="46"/>
      <c r="BR31" s="46"/>
      <c r="BS31" s="46"/>
      <c r="BT31" s="46"/>
      <c r="BU31" s="46"/>
      <c r="BV31" s="46"/>
    </row>
    <row r="32" spans="1:74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16"/>
      <c r="BA32" s="6"/>
      <c r="BB32" s="6"/>
      <c r="BC32" s="16"/>
      <c r="BD32" s="16"/>
      <c r="BE32" s="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46"/>
      <c r="BQ32" s="46"/>
      <c r="BR32" s="46"/>
      <c r="BS32" s="46"/>
      <c r="BT32" s="46"/>
      <c r="BU32" s="46"/>
      <c r="BV32" s="46"/>
    </row>
    <row r="33" spans="1:74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16"/>
      <c r="BA33" s="6"/>
      <c r="BB33" s="6"/>
      <c r="BC33" s="16"/>
      <c r="BD33" s="16"/>
      <c r="BE33" s="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46"/>
      <c r="BQ33" s="46"/>
      <c r="BR33" s="46"/>
      <c r="BS33" s="46"/>
      <c r="BT33" s="46"/>
      <c r="BU33" s="46"/>
      <c r="BV33" s="46"/>
    </row>
    <row r="34" spans="1:74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16"/>
      <c r="BA34" s="6"/>
      <c r="BB34" s="6"/>
      <c r="BC34" s="16"/>
      <c r="BD34" s="16"/>
      <c r="BE34" s="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46"/>
      <c r="BQ34" s="46"/>
      <c r="BR34" s="46"/>
      <c r="BS34" s="46"/>
      <c r="BT34" s="46"/>
      <c r="BU34" s="46"/>
      <c r="BV34" s="46"/>
    </row>
    <row r="35" spans="1:74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16"/>
      <c r="BA35" s="6"/>
      <c r="BB35" s="6"/>
      <c r="BC35" s="16"/>
      <c r="BD35" s="16"/>
      <c r="BE35" s="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46"/>
      <c r="BQ35" s="46"/>
      <c r="BR35" s="46"/>
      <c r="BS35" s="46"/>
      <c r="BT35" s="46"/>
      <c r="BU35" s="46"/>
      <c r="BV35" s="46"/>
    </row>
    <row r="36" spans="1:74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25"/>
      <c r="BA36" s="17"/>
      <c r="BB36" s="17"/>
      <c r="BC36" s="25"/>
      <c r="BD36" s="25"/>
      <c r="BE36" s="17"/>
      <c r="BF36" s="25"/>
      <c r="BG36" s="25"/>
      <c r="BH36" s="25"/>
      <c r="BI36" s="25"/>
      <c r="BJ36" s="25"/>
      <c r="BK36" s="16"/>
      <c r="BL36" s="16"/>
      <c r="BM36" s="16"/>
      <c r="BN36" s="16"/>
      <c r="BO36" s="16"/>
      <c r="BP36" s="46"/>
      <c r="BQ36" s="46"/>
      <c r="BR36" s="46"/>
      <c r="BS36" s="46"/>
      <c r="BT36" s="44"/>
      <c r="BU36" s="44"/>
      <c r="BV36" s="44"/>
    </row>
    <row r="37" spans="1:74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8"/>
      <c r="BA37" s="26"/>
      <c r="BB37" s="26"/>
      <c r="BC37" s="28"/>
      <c r="BD37" s="28"/>
      <c r="BE37" s="26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46"/>
      <c r="BQ37" s="46"/>
      <c r="BR37" s="44"/>
      <c r="BS37" s="44"/>
      <c r="BT37" s="44"/>
      <c r="BU37" s="44"/>
      <c r="BV37" s="44"/>
    </row>
    <row r="38" spans="1:74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8"/>
      <c r="BA38" s="26"/>
      <c r="BB38" s="26"/>
      <c r="BC38" s="28"/>
      <c r="BD38" s="28"/>
      <c r="BE38" s="26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46"/>
      <c r="BQ38" s="46"/>
      <c r="BR38" s="44"/>
      <c r="BS38" s="44"/>
      <c r="BT38" s="44"/>
      <c r="BU38" s="44"/>
      <c r="BV38" s="44"/>
    </row>
    <row r="39" spans="1:74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8"/>
      <c r="BA39" s="26"/>
      <c r="BB39" s="26"/>
      <c r="BC39" s="28"/>
      <c r="BD39" s="28"/>
      <c r="BE39" s="26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46"/>
      <c r="BQ39" s="46"/>
      <c r="BR39" s="44"/>
      <c r="BS39" s="44"/>
      <c r="BT39" s="44"/>
      <c r="BU39" s="44"/>
      <c r="BV39" s="44"/>
    </row>
    <row r="40" spans="1:74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8"/>
      <c r="BA40" s="26"/>
      <c r="BB40" s="26"/>
      <c r="BC40" s="28"/>
      <c r="BD40" s="28"/>
      <c r="BE40" s="26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46"/>
      <c r="BQ40" s="46"/>
      <c r="BR40" s="44"/>
      <c r="BS40" s="44"/>
      <c r="BT40" s="44"/>
      <c r="BU40" s="44"/>
      <c r="BV40" s="44"/>
    </row>
    <row r="41" spans="1:74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8"/>
      <c r="BA41" s="26"/>
      <c r="BB41" s="26"/>
      <c r="BC41" s="28"/>
      <c r="BD41" s="28"/>
      <c r="BE41" s="26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46"/>
      <c r="BQ41" s="46"/>
      <c r="BR41" s="44"/>
      <c r="BS41" s="44"/>
      <c r="BT41" s="44"/>
      <c r="BU41" s="44"/>
      <c r="BV41" s="44"/>
    </row>
    <row r="42" spans="1:74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8"/>
      <c r="BA42" s="26"/>
      <c r="BB42" s="26"/>
      <c r="BC42" s="28"/>
      <c r="BD42" s="28"/>
      <c r="BE42" s="26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46"/>
      <c r="BQ42" s="46"/>
      <c r="BR42" s="44"/>
      <c r="BS42" s="44"/>
      <c r="BT42" s="44"/>
      <c r="BU42" s="44"/>
      <c r="BV42" s="44"/>
    </row>
    <row r="43" spans="1:74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8"/>
      <c r="BA43" s="26"/>
      <c r="BB43" s="26"/>
      <c r="BC43" s="28"/>
      <c r="BD43" s="28"/>
      <c r="BE43" s="26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46"/>
      <c r="BQ43" s="46"/>
      <c r="BR43" s="44"/>
      <c r="BS43" s="44"/>
      <c r="BT43" s="44"/>
      <c r="BU43" s="44"/>
      <c r="BV43" s="44"/>
    </row>
    <row r="44" spans="1:74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8"/>
      <c r="BA44" s="26"/>
      <c r="BB44" s="26"/>
      <c r="BC44" s="28"/>
      <c r="BD44" s="28"/>
      <c r="BE44" s="26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46"/>
      <c r="BQ44" s="46"/>
      <c r="BR44" s="44"/>
      <c r="BS44" s="44"/>
      <c r="BT44" s="44"/>
      <c r="BU44" s="44"/>
      <c r="BV44" s="44"/>
    </row>
    <row r="45" spans="1:74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9"/>
      <c r="BL45" s="29"/>
      <c r="BM45" s="29"/>
      <c r="BN45" s="29"/>
      <c r="BO45" s="29"/>
      <c r="BP45" s="46"/>
      <c r="BQ45" s="46"/>
      <c r="BR45" s="44"/>
      <c r="BS45" s="44"/>
      <c r="BT45" s="44"/>
      <c r="BU45" s="44"/>
      <c r="BV45" s="44"/>
    </row>
    <row r="46" spans="1:74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9"/>
      <c r="BL46" s="29"/>
      <c r="BM46" s="29"/>
      <c r="BN46" s="29"/>
      <c r="BO46" s="29"/>
      <c r="BP46" s="46"/>
      <c r="BQ46" s="46"/>
      <c r="BR46" s="44"/>
      <c r="BS46" s="44"/>
      <c r="BT46" s="44"/>
      <c r="BU46" s="44"/>
      <c r="BV46" s="44"/>
    </row>
    <row r="47" spans="1:82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9"/>
      <c r="BL47" s="29"/>
      <c r="BM47" s="29"/>
      <c r="BN47" s="29"/>
      <c r="BO47" s="29"/>
      <c r="BP47" s="46"/>
      <c r="BQ47" s="46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</row>
    <row r="48" spans="1:82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9"/>
      <c r="BL48" s="29"/>
      <c r="BM48" s="29"/>
      <c r="BN48" s="29"/>
      <c r="BO48" s="29"/>
      <c r="BP48" s="44"/>
      <c r="BQ48" s="46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</row>
    <row r="49" spans="1:83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9"/>
      <c r="BL49" s="29"/>
      <c r="BM49" s="29"/>
      <c r="BN49" s="29"/>
      <c r="BO49" s="29"/>
      <c r="BP49" s="44"/>
      <c r="BQ49" s="46"/>
      <c r="BR49" s="44"/>
      <c r="BS49" s="44"/>
      <c r="BT49" s="44"/>
      <c r="BU49" s="44"/>
      <c r="BV49" s="44"/>
      <c r="BW49" s="77"/>
      <c r="BX49" s="44"/>
      <c r="BY49" s="44"/>
      <c r="BZ49" s="44"/>
      <c r="CA49" s="44"/>
      <c r="CB49" s="44"/>
      <c r="CC49" s="44"/>
      <c r="CD49" s="44"/>
      <c r="CE49" s="18"/>
    </row>
    <row r="50" spans="1:83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9"/>
      <c r="BL50" s="29"/>
      <c r="BM50" s="29"/>
      <c r="BN50" s="29"/>
      <c r="BO50" s="29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18"/>
    </row>
    <row r="51" spans="1:74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9"/>
      <c r="BL51" s="29"/>
      <c r="BM51" s="29"/>
      <c r="BN51" s="29"/>
      <c r="BO51" s="29"/>
      <c r="BP51" s="44"/>
      <c r="BQ51" s="44"/>
      <c r="BR51" s="44"/>
      <c r="BS51" s="44"/>
      <c r="BT51" s="44"/>
      <c r="BU51" s="44"/>
      <c r="BV51" s="44"/>
    </row>
    <row r="52" spans="1:83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9"/>
      <c r="BL52" s="29"/>
      <c r="BM52" s="29"/>
      <c r="BN52" s="29"/>
      <c r="BO52" s="29"/>
      <c r="BP52" s="44"/>
      <c r="BQ52" s="44"/>
      <c r="BR52" s="44"/>
      <c r="BS52" s="44"/>
      <c r="BT52" s="44"/>
      <c r="BU52" s="44"/>
      <c r="BV52" s="44"/>
      <c r="BW52" s="77"/>
      <c r="BX52" s="44"/>
      <c r="BY52" s="44"/>
      <c r="BZ52" s="44"/>
      <c r="CA52" s="44"/>
      <c r="CB52" s="44"/>
      <c r="CC52" s="44"/>
      <c r="CD52" s="44"/>
      <c r="CE52" s="18"/>
    </row>
    <row r="53" spans="65:67" ht="15.75" customHeight="1">
      <c r="BM53" s="31"/>
      <c r="BN53" s="31"/>
      <c r="BO53" s="31"/>
    </row>
    <row r="54" spans="1:74" ht="15.75" customHeight="1">
      <c r="A54" s="36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16"/>
      <c r="BA54" s="6"/>
      <c r="BB54" s="6"/>
      <c r="BC54" s="16"/>
      <c r="BD54" s="16"/>
      <c r="BE54" s="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46"/>
      <c r="BQ54" s="46"/>
      <c r="BR54" s="46"/>
      <c r="BS54" s="46"/>
      <c r="BT54" s="49"/>
      <c r="BU54" s="49"/>
      <c r="BV54" s="46"/>
    </row>
    <row r="55" spans="1:88" ht="15.75" customHeight="1">
      <c r="A55" s="3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16"/>
      <c r="BA55" s="6"/>
      <c r="BB55" s="6"/>
      <c r="BC55" s="16"/>
      <c r="BD55" s="16"/>
      <c r="BE55" s="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46"/>
      <c r="BQ55" s="46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52"/>
      <c r="CF55" s="52"/>
      <c r="CG55" s="52"/>
      <c r="CH55" s="52"/>
      <c r="CI55" s="52"/>
      <c r="CJ55" s="52"/>
    </row>
    <row r="56" spans="1:88" ht="15.75" customHeight="1">
      <c r="A56" s="36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16"/>
      <c r="BA56" s="6"/>
      <c r="BB56" s="6"/>
      <c r="BC56" s="16"/>
      <c r="BD56" s="16"/>
      <c r="BE56" s="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46"/>
      <c r="BQ56" s="46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52"/>
      <c r="CF56" s="52"/>
      <c r="CG56" s="52"/>
      <c r="CH56" s="52"/>
      <c r="CI56" s="52"/>
      <c r="CJ56" s="52"/>
    </row>
    <row r="57" spans="1:88" ht="15.75" customHeight="1">
      <c r="A57" s="3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16"/>
      <c r="BA57" s="6"/>
      <c r="BB57" s="6"/>
      <c r="BC57" s="16"/>
      <c r="BD57" s="16"/>
      <c r="BE57" s="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46"/>
      <c r="BQ57" s="46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52"/>
      <c r="CF57" s="52"/>
      <c r="CG57" s="52"/>
      <c r="CH57" s="52"/>
      <c r="CI57" s="52"/>
      <c r="CJ57" s="52"/>
    </row>
    <row r="58" spans="1:8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16"/>
      <c r="BA58" s="6"/>
      <c r="BB58" s="6"/>
      <c r="BC58" s="16"/>
      <c r="BD58" s="16"/>
      <c r="BE58" s="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46"/>
      <c r="BQ58" s="46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52"/>
      <c r="CF58" s="52"/>
      <c r="CG58" s="52"/>
      <c r="CH58" s="52"/>
      <c r="CI58" s="52"/>
      <c r="CJ58" s="52"/>
    </row>
    <row r="59" spans="1:88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16"/>
      <c r="BA59" s="6"/>
      <c r="BB59" s="6"/>
      <c r="BC59" s="16"/>
      <c r="BD59" s="16"/>
      <c r="BE59" s="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46"/>
      <c r="BQ59" s="46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54"/>
      <c r="CF59" s="54"/>
      <c r="CG59" s="54"/>
      <c r="CH59" s="54"/>
      <c r="CI59" s="54"/>
      <c r="CJ59" s="54"/>
    </row>
    <row r="60" spans="1:8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16"/>
      <c r="BA60" s="6"/>
      <c r="BB60" s="6"/>
      <c r="BC60" s="16"/>
      <c r="BD60" s="16"/>
      <c r="BE60" s="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46"/>
      <c r="BQ60" s="46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52"/>
      <c r="CF60" s="52"/>
      <c r="CG60" s="52"/>
      <c r="CH60" s="52"/>
      <c r="CI60" s="52"/>
      <c r="CJ60" s="52"/>
    </row>
    <row r="61" spans="1:88" ht="15.75" customHeight="1">
      <c r="A61" s="36"/>
      <c r="B61" s="4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16"/>
      <c r="BA61" s="6"/>
      <c r="BB61" s="6"/>
      <c r="BC61" s="16"/>
      <c r="BD61" s="16"/>
      <c r="BE61" s="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46"/>
      <c r="BQ61" s="46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52"/>
      <c r="CF61" s="52"/>
      <c r="CG61" s="52"/>
      <c r="CH61" s="52"/>
      <c r="CI61" s="52"/>
      <c r="CJ61" s="52"/>
    </row>
    <row r="62" spans="1:88" ht="15.75" customHeight="1">
      <c r="A62" s="36"/>
      <c r="B62" s="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16"/>
      <c r="BA62" s="6"/>
      <c r="BB62" s="6"/>
      <c r="BC62" s="16"/>
      <c r="BD62" s="16"/>
      <c r="BE62" s="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46"/>
      <c r="BQ62" s="46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52"/>
      <c r="CF62" s="52"/>
      <c r="CG62" s="52"/>
      <c r="CH62" s="52"/>
      <c r="CI62" s="52"/>
      <c r="CJ62" s="52"/>
    </row>
    <row r="63" spans="1:88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46"/>
      <c r="BQ63" s="46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52"/>
      <c r="CF63" s="52"/>
      <c r="CG63" s="52"/>
      <c r="CH63" s="52"/>
      <c r="CI63" s="52"/>
      <c r="CJ63" s="52"/>
    </row>
    <row r="64" spans="1:88" ht="15.75" customHeight="1">
      <c r="A64" s="4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25"/>
      <c r="BA64" s="17"/>
      <c r="BB64" s="17"/>
      <c r="BC64" s="25"/>
      <c r="BD64" s="25"/>
      <c r="BE64" s="17"/>
      <c r="BF64" s="25"/>
      <c r="BG64" s="25"/>
      <c r="BH64" s="25"/>
      <c r="BI64" s="25"/>
      <c r="BJ64" s="25"/>
      <c r="BK64" s="16"/>
      <c r="BL64" s="16"/>
      <c r="BM64" s="16"/>
      <c r="BN64" s="16"/>
      <c r="BO64" s="16"/>
      <c r="BP64" s="46"/>
      <c r="BQ64" s="46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52"/>
      <c r="CF64" s="52"/>
      <c r="CG64" s="52"/>
      <c r="CH64" s="52"/>
      <c r="CI64" s="52"/>
      <c r="CJ64" s="52"/>
    </row>
    <row r="65" spans="1:88" ht="15.75" customHeight="1">
      <c r="A65" s="41"/>
      <c r="B65" s="18"/>
      <c r="C65" s="1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8"/>
      <c r="BA65" s="26"/>
      <c r="BB65" s="26"/>
      <c r="BC65" s="28"/>
      <c r="BD65" s="28"/>
      <c r="BE65" s="26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46"/>
      <c r="BQ65" s="46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52"/>
      <c r="CF65" s="52"/>
      <c r="CG65" s="52"/>
      <c r="CH65" s="52"/>
      <c r="CI65" s="52"/>
      <c r="CJ65" s="52"/>
    </row>
    <row r="66" spans="1:88" ht="15.75" customHeight="1">
      <c r="A66" s="41"/>
      <c r="B66" s="18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8"/>
      <c r="BA66" s="26"/>
      <c r="BB66" s="26"/>
      <c r="BC66" s="28"/>
      <c r="BD66" s="28"/>
      <c r="BE66" s="26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46"/>
      <c r="BQ66" s="46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52"/>
      <c r="CF66" s="52"/>
      <c r="CG66" s="52"/>
      <c r="CH66" s="52"/>
      <c r="CI66" s="52"/>
      <c r="CJ66" s="52"/>
    </row>
    <row r="67" spans="1:88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8"/>
      <c r="BA67" s="26"/>
      <c r="BB67" s="26"/>
      <c r="BC67" s="28"/>
      <c r="BD67" s="28"/>
      <c r="BE67" s="26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46"/>
      <c r="BQ67" s="46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52"/>
      <c r="CF67" s="52"/>
      <c r="CG67" s="52"/>
      <c r="CH67" s="52"/>
      <c r="CI67" s="52"/>
      <c r="CJ67" s="52"/>
    </row>
    <row r="68" spans="1:82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8"/>
      <c r="BA68" s="26"/>
      <c r="BB68" s="26"/>
      <c r="BC68" s="28"/>
      <c r="BD68" s="28"/>
      <c r="BE68" s="26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46"/>
      <c r="BQ68" s="46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</row>
    <row r="69" spans="1:82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8"/>
      <c r="BA69" s="26"/>
      <c r="BB69" s="26"/>
      <c r="BC69" s="28"/>
      <c r="BD69" s="28"/>
      <c r="BE69" s="26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46"/>
      <c r="BQ69" s="46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</row>
    <row r="70" spans="1:82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8"/>
      <c r="BA70" s="26"/>
      <c r="BB70" s="26"/>
      <c r="BC70" s="28"/>
      <c r="BD70" s="28"/>
      <c r="BE70" s="26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46"/>
      <c r="BQ70" s="46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</row>
    <row r="71" spans="1:82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8"/>
      <c r="BA71" s="26"/>
      <c r="BB71" s="26"/>
      <c r="BC71" s="28"/>
      <c r="BD71" s="28"/>
      <c r="BE71" s="26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46"/>
      <c r="BQ71" s="46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</row>
    <row r="72" spans="1:82" ht="15.75" customHeight="1">
      <c r="A72" s="41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8"/>
      <c r="BA72" s="26"/>
      <c r="BB72" s="26"/>
      <c r="BC72" s="28"/>
      <c r="BD72" s="28"/>
      <c r="BE72" s="26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46"/>
      <c r="BQ72" s="46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</row>
    <row r="73" spans="1:82" ht="15.75" customHeight="1">
      <c r="A73" s="41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9"/>
      <c r="BL73" s="29"/>
      <c r="BM73" s="29"/>
      <c r="BN73" s="29"/>
      <c r="BO73" s="29"/>
      <c r="BP73" s="46"/>
      <c r="BQ73" s="46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</row>
    <row r="74" spans="1:82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9"/>
      <c r="BL74" s="29"/>
      <c r="BM74" s="29"/>
      <c r="BN74" s="29"/>
      <c r="BO74" s="29"/>
      <c r="BP74" s="46"/>
      <c r="BQ74" s="46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</row>
    <row r="75" spans="1:82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9"/>
      <c r="BL75" s="29"/>
      <c r="BM75" s="29"/>
      <c r="BN75" s="29"/>
      <c r="BO75" s="29"/>
      <c r="BP75" s="44"/>
      <c r="BQ75" s="46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</row>
    <row r="76" spans="1:74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9"/>
      <c r="BL76" s="29"/>
      <c r="BM76" s="29"/>
      <c r="BN76" s="29"/>
      <c r="BO76" s="29"/>
      <c r="BP76" s="44"/>
      <c r="BQ76" s="46"/>
      <c r="BR76" s="44"/>
      <c r="BS76" s="44"/>
      <c r="BT76" s="44"/>
      <c r="BU76" s="44"/>
      <c r="BV76" s="44"/>
    </row>
    <row r="77" spans="1:83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9"/>
      <c r="BL77" s="29"/>
      <c r="BM77" s="29"/>
      <c r="BN77" s="29"/>
      <c r="BO77" s="29"/>
      <c r="BP77" s="44"/>
      <c r="BQ77" s="46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18"/>
    </row>
    <row r="78" spans="1:83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9"/>
      <c r="BL78" s="29"/>
      <c r="BM78" s="29"/>
      <c r="BN78" s="29"/>
      <c r="BO78" s="29"/>
      <c r="BP78" s="44"/>
      <c r="BQ78" s="44"/>
      <c r="BR78" s="44"/>
      <c r="BS78" s="44"/>
      <c r="BT78" s="44"/>
      <c r="BU78" s="44"/>
      <c r="BV78" s="44"/>
      <c r="BW78" s="77"/>
      <c r="BX78" s="44"/>
      <c r="BY78" s="44"/>
      <c r="BZ78" s="44"/>
      <c r="CA78" s="44"/>
      <c r="CB78" s="44"/>
      <c r="CC78" s="44"/>
      <c r="CD78" s="44"/>
      <c r="CE78" s="18"/>
    </row>
    <row r="79" spans="1:7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9"/>
      <c r="BL79" s="29"/>
      <c r="BM79" s="29"/>
      <c r="BN79" s="29"/>
      <c r="BO79" s="29"/>
      <c r="BP79" s="44"/>
      <c r="BQ79" s="44"/>
      <c r="BR79" s="44"/>
      <c r="BS79" s="44"/>
      <c r="BT79" s="44"/>
      <c r="BU79" s="44"/>
      <c r="BV79" s="44"/>
    </row>
    <row r="80" spans="1:7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9"/>
      <c r="BL80" s="29"/>
      <c r="BM80" s="29"/>
      <c r="BN80" s="29"/>
      <c r="BO80" s="29"/>
      <c r="BP80" s="44"/>
      <c r="BQ80" s="44"/>
      <c r="BR80" s="44"/>
    </row>
    <row r="81" spans="65:67" ht="15.75" customHeight="1">
      <c r="BM81" s="31"/>
      <c r="BN81" s="31"/>
      <c r="BO81" s="31"/>
    </row>
    <row r="82" spans="65:67" ht="15.75" customHeight="1">
      <c r="BM82" s="31"/>
      <c r="BN82" s="31"/>
      <c r="BO82" s="31"/>
    </row>
    <row r="83" spans="65:67" ht="15.75" customHeight="1">
      <c r="BM83" s="31"/>
      <c r="BN83" s="31"/>
      <c r="BO83" s="31"/>
    </row>
    <row r="84" spans="65:67" ht="15.75" customHeight="1">
      <c r="BM84" s="31"/>
      <c r="BN84" s="31"/>
      <c r="BO84" s="31"/>
    </row>
    <row r="85" spans="65:67" ht="13.5" customHeight="1">
      <c r="BM85" s="31"/>
      <c r="BN85" s="31"/>
      <c r="BO85" s="31"/>
    </row>
    <row r="86" spans="65:67" ht="15.75" customHeight="1">
      <c r="BM86" s="31"/>
      <c r="BN86" s="31"/>
      <c r="BO86" s="31"/>
    </row>
    <row r="87" spans="65:67" ht="15.75" customHeight="1">
      <c r="BM87" s="31"/>
      <c r="BN87" s="31"/>
      <c r="BO87" s="31"/>
    </row>
    <row r="88" spans="65:67" ht="15.75" customHeight="1">
      <c r="BM88" s="31"/>
      <c r="BN88" s="31"/>
      <c r="BO88" s="31"/>
    </row>
    <row r="89" spans="65:67" ht="15.75" customHeight="1">
      <c r="BM89" s="31"/>
      <c r="BN89" s="31"/>
      <c r="BO89" s="31"/>
    </row>
    <row r="90" spans="65:67" ht="15.75" customHeight="1">
      <c r="BM90" s="31"/>
      <c r="BN90" s="31"/>
      <c r="BO90" s="31"/>
    </row>
    <row r="91" spans="65:67" ht="15.75" customHeight="1">
      <c r="BM91" s="31"/>
      <c r="BN91" s="31"/>
      <c r="BO91" s="31"/>
    </row>
    <row r="92" spans="65:67" ht="15.75" customHeight="1">
      <c r="BM92" s="31"/>
      <c r="BN92" s="31"/>
      <c r="BO92" s="31"/>
    </row>
    <row r="93" spans="65:67" ht="15.75" customHeight="1">
      <c r="BM93" s="31"/>
      <c r="BN93" s="31"/>
      <c r="BO93" s="31"/>
    </row>
    <row r="94" spans="65:67" ht="15.75" customHeight="1">
      <c r="BM94" s="31"/>
      <c r="BN94" s="31"/>
      <c r="BO94" s="31"/>
    </row>
    <row r="95" spans="65:67" ht="15.75" customHeight="1">
      <c r="BM95" s="31"/>
      <c r="BN95" s="31"/>
      <c r="BO95" s="31"/>
    </row>
    <row r="96" spans="65:67" ht="15.75" customHeight="1">
      <c r="BM96" s="31"/>
      <c r="BN96" s="31"/>
      <c r="BO96" s="31"/>
    </row>
    <row r="97" spans="65:67" ht="15.75" customHeight="1">
      <c r="BM97" s="31"/>
      <c r="BN97" s="31"/>
      <c r="BO97" s="31"/>
    </row>
    <row r="98" spans="65:67" ht="15.75" customHeight="1">
      <c r="BM98" s="31"/>
      <c r="BN98" s="31"/>
      <c r="BO98" s="31"/>
    </row>
    <row r="99" spans="65:67" ht="15.75" customHeight="1">
      <c r="BM99" s="31"/>
      <c r="BN99" s="31"/>
      <c r="BO99" s="31"/>
    </row>
    <row r="100" spans="65:67" ht="15.75" customHeight="1">
      <c r="BM100" s="31"/>
      <c r="BN100" s="31"/>
      <c r="BO100" s="31"/>
    </row>
    <row r="101" spans="65:67" ht="15.75" customHeight="1">
      <c r="BM101" s="31"/>
      <c r="BN101" s="31"/>
      <c r="BO101" s="31"/>
    </row>
    <row r="102" spans="65:67" ht="15.75" customHeight="1">
      <c r="BM102" s="31"/>
      <c r="BN102" s="31"/>
      <c r="BO102" s="31"/>
    </row>
    <row r="103" spans="65:67" ht="15.75" customHeight="1">
      <c r="BM103" s="31"/>
      <c r="BN103" s="31"/>
      <c r="BO103" s="31"/>
    </row>
    <row r="104" spans="65:67" ht="15.75" customHeight="1">
      <c r="BM104" s="31"/>
      <c r="BN104" s="31"/>
      <c r="BO104" s="31"/>
    </row>
    <row r="105" spans="65:67" ht="15.75" customHeight="1">
      <c r="BM105" s="31"/>
      <c r="BN105" s="31"/>
      <c r="BO105" s="31"/>
    </row>
    <row r="106" spans="65:67" ht="15.75" customHeight="1">
      <c r="BM106" s="31"/>
      <c r="BN106" s="31"/>
      <c r="BO106" s="31"/>
    </row>
    <row r="107" spans="65:67" ht="15.75" customHeight="1">
      <c r="BM107" s="31"/>
      <c r="BN107" s="31"/>
      <c r="BO107" s="31"/>
    </row>
    <row r="108" spans="65:67" ht="15.75" customHeight="1">
      <c r="BM108" s="31"/>
      <c r="BN108" s="31"/>
      <c r="BO108" s="31"/>
    </row>
    <row r="109" spans="65:67" ht="15.75" customHeight="1">
      <c r="BM109" s="31"/>
      <c r="BN109" s="31"/>
      <c r="BO109" s="31"/>
    </row>
    <row r="110" spans="65:67" ht="15.75" customHeight="1">
      <c r="BM110" s="31"/>
      <c r="BN110" s="31"/>
      <c r="BO110" s="31"/>
    </row>
    <row r="111" spans="65:67" ht="15.75" customHeight="1">
      <c r="BM111" s="31"/>
      <c r="BN111" s="31"/>
      <c r="BO111" s="31"/>
    </row>
    <row r="112" spans="65:67" ht="15.75" customHeight="1">
      <c r="BM112" s="31"/>
      <c r="BN112" s="31"/>
      <c r="BO112" s="31"/>
    </row>
    <row r="113" spans="65:67" ht="15.75" customHeight="1">
      <c r="BM113" s="31"/>
      <c r="BN113" s="31"/>
      <c r="BO113" s="31"/>
    </row>
    <row r="114" spans="65:67" ht="15.75" customHeight="1">
      <c r="BM114" s="31"/>
      <c r="BN114" s="31"/>
      <c r="BO114" s="31"/>
    </row>
    <row r="115" spans="65:67" ht="15.75" customHeight="1">
      <c r="BM115" s="31"/>
      <c r="BN115" s="31"/>
      <c r="BO115" s="31"/>
    </row>
    <row r="116" spans="65:67" ht="15.75" customHeight="1">
      <c r="BM116" s="31"/>
      <c r="BN116" s="31"/>
      <c r="BO116" s="31"/>
    </row>
    <row r="117" spans="65:67" ht="15.75" customHeight="1">
      <c r="BM117" s="31"/>
      <c r="BN117" s="31"/>
      <c r="BO117" s="31"/>
    </row>
    <row r="118" spans="65:67" ht="15.75" customHeight="1">
      <c r="BM118" s="31"/>
      <c r="BN118" s="31"/>
      <c r="BO118" s="31"/>
    </row>
    <row r="119" spans="65:67" ht="15.75" customHeight="1">
      <c r="BM119" s="31"/>
      <c r="BN119" s="31"/>
      <c r="BO119" s="31"/>
    </row>
    <row r="120" spans="65:67" ht="15.75" customHeight="1">
      <c r="BM120" s="31"/>
      <c r="BN120" s="31"/>
      <c r="BO120" s="31"/>
    </row>
    <row r="121" spans="65:67" ht="15.75" customHeight="1">
      <c r="BM121" s="31"/>
      <c r="BN121" s="31"/>
      <c r="BO121" s="31"/>
    </row>
    <row r="122" spans="65:67" ht="15.75" customHeight="1">
      <c r="BM122" s="31"/>
      <c r="BN122" s="31"/>
      <c r="BO122" s="31"/>
    </row>
    <row r="123" spans="65:67" ht="15.75" customHeight="1">
      <c r="BM123" s="31"/>
      <c r="BN123" s="31"/>
      <c r="BO123" s="31"/>
    </row>
    <row r="124" spans="65:67" ht="15.75" customHeight="1">
      <c r="BM124" s="31"/>
      <c r="BN124" s="31"/>
      <c r="BO124" s="31"/>
    </row>
    <row r="125" spans="65:67" ht="15.75" customHeight="1">
      <c r="BM125" s="31"/>
      <c r="BN125" s="31"/>
      <c r="BO125" s="31"/>
    </row>
    <row r="126" spans="65:67" ht="15.75" customHeight="1">
      <c r="BM126" s="31"/>
      <c r="BN126" s="31"/>
      <c r="BO126" s="31"/>
    </row>
    <row r="127" spans="65:67" ht="15.75" customHeight="1">
      <c r="BM127" s="31"/>
      <c r="BN127" s="31"/>
      <c r="BO127" s="31"/>
    </row>
    <row r="128" spans="65:67" ht="15.75" customHeight="1">
      <c r="BM128" s="31"/>
      <c r="BN128" s="31"/>
      <c r="BO128" s="31"/>
    </row>
    <row r="129" spans="65:67" ht="15.75" customHeight="1">
      <c r="BM129" s="31"/>
      <c r="BN129" s="31"/>
      <c r="BO129" s="31"/>
    </row>
    <row r="130" spans="65:67" ht="15.75" customHeight="1">
      <c r="BM130" s="31"/>
      <c r="BN130" s="31"/>
      <c r="BO130" s="31"/>
    </row>
    <row r="131" spans="65:67" ht="15.75" customHeight="1">
      <c r="BM131" s="31"/>
      <c r="BN131" s="31"/>
      <c r="BO131" s="31"/>
    </row>
    <row r="132" spans="65:67" ht="15.75" customHeight="1">
      <c r="BM132" s="31"/>
      <c r="BN132" s="31"/>
      <c r="BO132" s="31"/>
    </row>
    <row r="133" spans="65:67" ht="15.75" customHeight="1">
      <c r="BM133" s="31"/>
      <c r="BN133" s="31"/>
      <c r="BO133" s="31"/>
    </row>
    <row r="134" spans="65:67" ht="15.75" customHeight="1">
      <c r="BM134" s="31"/>
      <c r="BN134" s="31"/>
      <c r="BO134" s="31"/>
    </row>
    <row r="135" spans="65:67" ht="15.75" customHeight="1">
      <c r="BM135" s="31"/>
      <c r="BN135" s="31"/>
      <c r="BO135" s="31"/>
    </row>
    <row r="136" spans="65:67" ht="15.75" customHeight="1">
      <c r="BM136" s="31"/>
      <c r="BN136" s="31"/>
      <c r="BO136" s="31"/>
    </row>
    <row r="137" spans="65:67" ht="15.75" customHeight="1">
      <c r="BM137" s="31"/>
      <c r="BN137" s="31"/>
      <c r="BO137" s="31"/>
    </row>
    <row r="138" spans="65:67" ht="15.75" customHeight="1">
      <c r="BM138" s="31"/>
      <c r="BN138" s="31"/>
      <c r="BO138" s="31"/>
    </row>
    <row r="139" spans="65:67" ht="15.75" customHeight="1">
      <c r="BM139" s="31"/>
      <c r="BN139" s="31"/>
      <c r="BO139" s="31"/>
    </row>
    <row r="140" spans="65:67" ht="15.75" customHeight="1">
      <c r="BM140" s="31"/>
      <c r="BN140" s="31"/>
      <c r="BO140" s="31"/>
    </row>
    <row r="141" spans="65:67" ht="15.75" customHeight="1">
      <c r="BM141" s="31"/>
      <c r="BN141" s="31"/>
      <c r="BO141" s="31"/>
    </row>
    <row r="142" spans="65:67" ht="15.75" customHeight="1">
      <c r="BM142" s="31"/>
      <c r="BN142" s="31"/>
      <c r="BO142" s="31"/>
    </row>
    <row r="143" spans="65:67" ht="15.75" customHeight="1">
      <c r="BM143" s="31"/>
      <c r="BN143" s="31"/>
      <c r="BO143" s="31"/>
    </row>
    <row r="144" spans="65:67" ht="15.75" customHeight="1">
      <c r="BM144" s="31"/>
      <c r="BN144" s="31"/>
      <c r="BO144" s="31"/>
    </row>
    <row r="145" spans="65:67" ht="15.75" customHeight="1">
      <c r="BM145" s="31"/>
      <c r="BN145" s="31"/>
      <c r="BO145" s="31"/>
    </row>
    <row r="146" spans="65:67" ht="15.75" customHeight="1">
      <c r="BM146" s="31"/>
      <c r="BN146" s="31"/>
      <c r="BO146" s="31"/>
    </row>
    <row r="147" spans="65:67" ht="15.75" customHeight="1">
      <c r="BM147" s="31"/>
      <c r="BN147" s="31"/>
      <c r="BO147" s="31"/>
    </row>
    <row r="148" spans="65:67" ht="15.75" customHeight="1">
      <c r="BM148" s="31"/>
      <c r="BN148" s="31"/>
      <c r="BO148" s="31"/>
    </row>
    <row r="149" spans="65:67" ht="15.75" customHeight="1">
      <c r="BM149" s="31"/>
      <c r="BN149" s="31"/>
      <c r="BO149" s="31"/>
    </row>
    <row r="150" spans="65:67" ht="15.75" customHeight="1">
      <c r="BM150" s="31"/>
      <c r="BN150" s="31"/>
      <c r="BO150" s="31"/>
    </row>
    <row r="151" spans="65:67" ht="15.75" customHeight="1">
      <c r="BM151" s="31"/>
      <c r="BN151" s="31"/>
      <c r="BO151" s="31"/>
    </row>
    <row r="152" spans="65:67" ht="15.75" customHeight="1">
      <c r="BM152" s="31"/>
      <c r="BN152" s="31"/>
      <c r="BO152" s="31"/>
    </row>
    <row r="153" spans="65:67" ht="15.75" customHeight="1">
      <c r="BM153" s="31"/>
      <c r="BN153" s="31"/>
      <c r="BO153" s="31"/>
    </row>
    <row r="154" spans="65:67" ht="15.75" customHeight="1">
      <c r="BM154" s="31"/>
      <c r="BN154" s="31"/>
      <c r="BO154" s="31"/>
    </row>
    <row r="155" spans="65:67" ht="15.75" customHeight="1">
      <c r="BM155" s="31"/>
      <c r="BN155" s="31"/>
      <c r="BO155" s="31"/>
    </row>
    <row r="156" spans="65:67" ht="15.75" customHeight="1">
      <c r="BM156" s="31"/>
      <c r="BN156" s="31"/>
      <c r="BO156" s="31"/>
    </row>
    <row r="157" spans="65:67" ht="15.75" customHeight="1">
      <c r="BM157" s="31"/>
      <c r="BN157" s="31"/>
      <c r="BO157" s="31"/>
    </row>
    <row r="158" spans="65:67" ht="15.75" customHeight="1">
      <c r="BM158" s="31"/>
      <c r="BN158" s="31"/>
      <c r="BO158" s="31"/>
    </row>
    <row r="159" spans="65:67" ht="15.75" customHeight="1">
      <c r="BM159" s="31"/>
      <c r="BN159" s="31"/>
      <c r="BO159" s="31"/>
    </row>
    <row r="160" spans="65:67" ht="15.75" customHeight="1">
      <c r="BM160" s="31"/>
      <c r="BN160" s="31"/>
      <c r="BO160" s="31"/>
    </row>
    <row r="161" spans="65:67" ht="15.75" customHeight="1">
      <c r="BM161" s="31"/>
      <c r="BN161" s="31"/>
      <c r="BO161" s="31"/>
    </row>
    <row r="162" spans="65:67" ht="15.75" customHeight="1">
      <c r="BM162" s="31"/>
      <c r="BN162" s="31"/>
      <c r="BO162" s="31"/>
    </row>
    <row r="163" spans="65:67" ht="15.75" customHeight="1">
      <c r="BM163" s="31"/>
      <c r="BN163" s="31"/>
      <c r="BO163" s="31"/>
    </row>
    <row r="164" spans="65:67" ht="15.75" customHeight="1">
      <c r="BM164" s="31"/>
      <c r="BN164" s="31"/>
      <c r="BO164" s="31"/>
    </row>
    <row r="165" spans="65:67" ht="15.75" customHeight="1">
      <c r="BM165" s="31"/>
      <c r="BN165" s="31"/>
      <c r="BO165" s="31"/>
    </row>
    <row r="166" spans="65:67" ht="15.75" customHeight="1">
      <c r="BM166" s="31"/>
      <c r="BN166" s="31"/>
      <c r="BO166" s="31"/>
    </row>
    <row r="167" spans="65:67" ht="15.75" customHeight="1">
      <c r="BM167" s="31"/>
      <c r="BN167" s="31"/>
      <c r="BO167" s="31"/>
    </row>
    <row r="168" spans="65:67" ht="15.75" customHeight="1">
      <c r="BM168" s="31"/>
      <c r="BN168" s="31"/>
      <c r="BO168" s="31"/>
    </row>
    <row r="169" spans="65:67" ht="15.75" customHeight="1">
      <c r="BM169" s="31"/>
      <c r="BN169" s="31"/>
      <c r="BO169" s="31"/>
    </row>
    <row r="170" spans="65:67" ht="15.75" customHeight="1">
      <c r="BM170" s="31"/>
      <c r="BN170" s="31"/>
      <c r="BO170" s="31"/>
    </row>
    <row r="171" spans="65:67" ht="15.75" customHeight="1">
      <c r="BM171" s="31"/>
      <c r="BN171" s="31"/>
      <c r="BO171" s="31"/>
    </row>
    <row r="172" spans="65:67" ht="15.75" customHeight="1">
      <c r="BM172" s="31"/>
      <c r="BN172" s="31"/>
      <c r="BO172" s="31"/>
    </row>
    <row r="173" spans="65:67" ht="15.75" customHeight="1">
      <c r="BM173" s="31"/>
      <c r="BN173" s="31"/>
      <c r="BO173" s="31"/>
    </row>
    <row r="174" spans="65:67" ht="15.75" customHeight="1">
      <c r="BM174" s="31"/>
      <c r="BN174" s="31"/>
      <c r="BO174" s="31"/>
    </row>
    <row r="175" spans="65:67" ht="15.75" customHeight="1">
      <c r="BM175" s="31"/>
      <c r="BN175" s="31"/>
      <c r="BO175" s="31"/>
    </row>
    <row r="176" spans="65:67" ht="15.75" customHeight="1">
      <c r="BM176" s="31"/>
      <c r="BN176" s="31"/>
      <c r="BO176" s="31"/>
    </row>
    <row r="177" spans="65:67" ht="15.75" customHeight="1">
      <c r="BM177" s="31"/>
      <c r="BN177" s="31"/>
      <c r="BO177" s="31"/>
    </row>
    <row r="178" spans="65:67" ht="15.75" customHeight="1">
      <c r="BM178" s="31"/>
      <c r="BN178" s="31"/>
      <c r="BO178" s="31"/>
    </row>
    <row r="179" spans="65:67" ht="15.75" customHeight="1">
      <c r="BM179" s="31"/>
      <c r="BN179" s="31"/>
      <c r="BO179" s="31"/>
    </row>
    <row r="180" spans="65:67" ht="15.75" customHeight="1">
      <c r="BM180" s="31"/>
      <c r="BN180" s="31"/>
      <c r="BO180" s="31"/>
    </row>
    <row r="181" spans="65:67" ht="15.75" customHeight="1">
      <c r="BM181" s="31"/>
      <c r="BN181" s="31"/>
      <c r="BO181" s="31"/>
    </row>
    <row r="182" spans="65:67" ht="15.75" customHeight="1">
      <c r="BM182" s="31"/>
      <c r="BN182" s="31"/>
      <c r="BO182" s="31"/>
    </row>
    <row r="183" spans="65:67" ht="15.75" customHeight="1">
      <c r="BM183" s="31"/>
      <c r="BN183" s="31"/>
      <c r="BO183" s="31"/>
    </row>
    <row r="184" spans="65:67" ht="15.75" customHeight="1">
      <c r="BM184" s="31"/>
      <c r="BN184" s="31"/>
      <c r="BO184" s="31"/>
    </row>
    <row r="185" spans="65:67" ht="15.75" customHeight="1">
      <c r="BM185" s="31"/>
      <c r="BN185" s="31"/>
      <c r="BO185" s="31"/>
    </row>
    <row r="186" spans="65:67" ht="15.75" customHeight="1">
      <c r="BM186" s="31"/>
      <c r="BN186" s="31"/>
      <c r="BO186" s="31"/>
    </row>
    <row r="187" spans="65:67" ht="15.75" customHeight="1">
      <c r="BM187" s="31"/>
      <c r="BN187" s="31"/>
      <c r="BO187" s="31"/>
    </row>
    <row r="188" spans="65:67" ht="15.75" customHeight="1">
      <c r="BM188" s="31"/>
      <c r="BN188" s="31"/>
      <c r="BO188" s="31"/>
    </row>
    <row r="189" spans="65:67" ht="15.75" customHeight="1">
      <c r="BM189" s="31"/>
      <c r="BN189" s="31"/>
      <c r="BO189" s="31"/>
    </row>
    <row r="190" spans="65:67" ht="15.75" customHeight="1">
      <c r="BM190" s="31"/>
      <c r="BN190" s="31"/>
      <c r="BO190" s="31"/>
    </row>
    <row r="191" spans="65:67" ht="15.75" customHeight="1">
      <c r="BM191" s="31"/>
      <c r="BN191" s="31"/>
      <c r="BO191" s="31"/>
    </row>
    <row r="192" spans="65:67" ht="15.75" customHeight="1">
      <c r="BM192" s="31"/>
      <c r="BN192" s="31"/>
      <c r="BO192" s="31"/>
    </row>
    <row r="193" spans="65:67" ht="15.75" customHeight="1">
      <c r="BM193" s="31"/>
      <c r="BN193" s="31"/>
      <c r="BO193" s="31"/>
    </row>
    <row r="194" spans="65:67" ht="15.75" customHeight="1">
      <c r="BM194" s="31"/>
      <c r="BN194" s="31"/>
      <c r="BO194" s="31"/>
    </row>
    <row r="195" spans="65:67" ht="15.75" customHeight="1">
      <c r="BM195" s="31"/>
      <c r="BN195" s="31"/>
      <c r="BO195" s="31"/>
    </row>
    <row r="196" spans="65:67" ht="15.75" customHeight="1">
      <c r="BM196" s="31"/>
      <c r="BN196" s="31"/>
      <c r="BO196" s="31"/>
    </row>
    <row r="197" spans="65:67" ht="15.75" customHeight="1">
      <c r="BM197" s="31"/>
      <c r="BN197" s="31"/>
      <c r="BO197" s="31"/>
    </row>
    <row r="198" spans="65:67" ht="15.75" customHeight="1">
      <c r="BM198" s="31"/>
      <c r="BN198" s="31"/>
      <c r="BO198" s="31"/>
    </row>
    <row r="199" spans="65:67" ht="15.75" customHeight="1">
      <c r="BM199" s="31"/>
      <c r="BN199" s="31"/>
      <c r="BO199" s="31"/>
    </row>
    <row r="200" spans="65:67" ht="15.75" customHeight="1">
      <c r="BM200" s="31"/>
      <c r="BN200" s="31"/>
      <c r="BO200" s="31"/>
    </row>
    <row r="201" spans="65:67" ht="15.75" customHeight="1">
      <c r="BM201" s="31"/>
      <c r="BN201" s="31"/>
      <c r="BO201" s="31"/>
    </row>
    <row r="202" spans="65:67" ht="15.75" customHeight="1">
      <c r="BM202" s="31"/>
      <c r="BN202" s="31"/>
      <c r="BO202" s="31"/>
    </row>
    <row r="203" spans="65:67" ht="15.75" customHeight="1">
      <c r="BM203" s="31"/>
      <c r="BN203" s="31"/>
      <c r="BO203" s="31"/>
    </row>
    <row r="204" spans="65:67" ht="15.75" customHeight="1">
      <c r="BM204" s="31"/>
      <c r="BN204" s="31"/>
      <c r="BO204" s="31"/>
    </row>
    <row r="205" spans="65:67" ht="15.75" customHeight="1">
      <c r="BM205" s="31"/>
      <c r="BN205" s="31"/>
      <c r="BO205" s="31"/>
    </row>
    <row r="206" spans="65:67" ht="15.75" customHeight="1">
      <c r="BM206" s="31"/>
      <c r="BN206" s="31"/>
      <c r="BO206" s="31"/>
    </row>
    <row r="207" spans="65:67" ht="15.75" customHeight="1">
      <c r="BM207" s="31"/>
      <c r="BN207" s="31"/>
      <c r="BO207" s="31"/>
    </row>
    <row r="208" spans="65:67" ht="15.75" customHeight="1">
      <c r="BM208" s="31"/>
      <c r="BN208" s="31"/>
      <c r="BO208" s="31"/>
    </row>
    <row r="209" spans="65:67" ht="15.75" customHeight="1">
      <c r="BM209" s="31"/>
      <c r="BN209" s="31"/>
      <c r="BO209" s="31"/>
    </row>
    <row r="210" spans="65:67" ht="15.75" customHeight="1">
      <c r="BM210" s="31"/>
      <c r="BN210" s="31"/>
      <c r="BO210" s="31"/>
    </row>
    <row r="211" spans="65:67" ht="15.75" customHeight="1">
      <c r="BM211" s="31"/>
      <c r="BN211" s="31"/>
      <c r="BO211" s="31"/>
    </row>
    <row r="212" spans="65:67" ht="15.75" customHeight="1">
      <c r="BM212" s="31"/>
      <c r="BN212" s="31"/>
      <c r="BO212" s="31"/>
    </row>
    <row r="213" spans="65:67" ht="15.75" customHeight="1">
      <c r="BM213" s="31"/>
      <c r="BN213" s="31"/>
      <c r="BO213" s="31"/>
    </row>
    <row r="214" spans="65:67" ht="15.75" customHeight="1">
      <c r="BM214" s="31"/>
      <c r="BN214" s="31"/>
      <c r="BO214" s="31"/>
    </row>
    <row r="215" spans="65:67" ht="15.75" customHeight="1">
      <c r="BM215" s="31"/>
      <c r="BN215" s="31"/>
      <c r="BO215" s="31"/>
    </row>
    <row r="216" spans="65:67" ht="15.75" customHeight="1">
      <c r="BM216" s="31"/>
      <c r="BN216" s="31"/>
      <c r="BO216" s="31"/>
    </row>
    <row r="217" spans="65:67" ht="15.75" customHeight="1">
      <c r="BM217" s="31"/>
      <c r="BN217" s="31"/>
      <c r="BO217" s="31"/>
    </row>
    <row r="218" spans="65:67" ht="15.75" customHeight="1">
      <c r="BM218" s="31"/>
      <c r="BN218" s="31"/>
      <c r="BO218" s="31"/>
    </row>
    <row r="219" spans="65:67" ht="15.75" customHeight="1">
      <c r="BM219" s="31"/>
      <c r="BN219" s="31"/>
      <c r="BO219" s="31"/>
    </row>
    <row r="220" spans="65:67" ht="15.75" customHeight="1">
      <c r="BM220" s="31"/>
      <c r="BN220" s="31"/>
      <c r="BO220" s="31"/>
    </row>
    <row r="221" spans="65:67" ht="15.75" customHeight="1">
      <c r="BM221" s="31"/>
      <c r="BN221" s="31"/>
      <c r="BO221" s="31"/>
    </row>
    <row r="222" spans="65:67" ht="15.75" customHeight="1">
      <c r="BM222" s="31"/>
      <c r="BN222" s="31"/>
      <c r="BO222" s="31"/>
    </row>
    <row r="223" spans="65:67" ht="15.75" customHeight="1">
      <c r="BM223" s="31"/>
      <c r="BN223" s="31"/>
      <c r="BO223" s="31"/>
    </row>
    <row r="224" spans="65:67" ht="15.75" customHeight="1">
      <c r="BM224" s="31"/>
      <c r="BN224" s="31"/>
      <c r="BO224" s="31"/>
    </row>
    <row r="225" spans="65:67" ht="15.75" customHeight="1">
      <c r="BM225" s="31"/>
      <c r="BN225" s="31"/>
      <c r="BO225" s="31"/>
    </row>
    <row r="226" spans="65:67" ht="15.75" customHeight="1">
      <c r="BM226" s="31"/>
      <c r="BN226" s="31"/>
      <c r="BO226" s="31"/>
    </row>
    <row r="227" spans="65:67" ht="15.75" customHeight="1">
      <c r="BM227" s="31"/>
      <c r="BN227" s="31"/>
      <c r="BO227" s="31"/>
    </row>
    <row r="228" spans="65:67" ht="15.75" customHeight="1">
      <c r="BM228" s="31"/>
      <c r="BN228" s="31"/>
      <c r="BO228" s="31"/>
    </row>
    <row r="229" spans="65:67" ht="15.75" customHeight="1">
      <c r="BM229" s="31"/>
      <c r="BN229" s="31"/>
      <c r="BO229" s="31"/>
    </row>
    <row r="230" spans="65:67" ht="15.75" customHeight="1">
      <c r="BM230" s="31"/>
      <c r="BN230" s="31"/>
      <c r="BO230" s="31"/>
    </row>
    <row r="231" spans="65:67" ht="15.75" customHeight="1">
      <c r="BM231" s="31"/>
      <c r="BN231" s="31"/>
      <c r="BO231" s="31"/>
    </row>
    <row r="232" spans="65:67" ht="15.75" customHeight="1">
      <c r="BM232" s="31"/>
      <c r="BN232" s="31"/>
      <c r="BO232" s="31"/>
    </row>
    <row r="233" spans="65:67" ht="15.75" customHeight="1">
      <c r="BM233" s="31"/>
      <c r="BN233" s="31"/>
      <c r="BO233" s="31"/>
    </row>
    <row r="234" spans="65:67" ht="15.75" customHeight="1">
      <c r="BM234" s="31"/>
      <c r="BN234" s="31"/>
      <c r="BO234" s="31"/>
    </row>
    <row r="235" spans="65:67" ht="15.75" customHeight="1">
      <c r="BM235" s="31"/>
      <c r="BN235" s="31"/>
      <c r="BO235" s="31"/>
    </row>
    <row r="236" spans="65:67" ht="15.75" customHeight="1">
      <c r="BM236" s="31"/>
      <c r="BN236" s="31"/>
      <c r="BO236" s="31"/>
    </row>
    <row r="237" spans="65:67" ht="15.75" customHeight="1">
      <c r="BM237" s="31"/>
      <c r="BN237" s="31"/>
      <c r="BO237" s="31"/>
    </row>
    <row r="238" spans="65:67" ht="15.75" customHeight="1">
      <c r="BM238" s="31"/>
      <c r="BN238" s="31"/>
      <c r="BO238" s="31"/>
    </row>
    <row r="239" spans="65:67" ht="15.75" customHeight="1">
      <c r="BM239" s="31"/>
      <c r="BN239" s="31"/>
      <c r="BO239" s="31"/>
    </row>
    <row r="240" spans="65:67" ht="15.75" customHeight="1">
      <c r="BM240" s="31"/>
      <c r="BN240" s="31"/>
      <c r="BO240" s="31"/>
    </row>
    <row r="241" spans="65:67" ht="15.75" customHeight="1">
      <c r="BM241" s="31"/>
      <c r="BN241" s="31"/>
      <c r="BO241" s="31"/>
    </row>
    <row r="242" spans="65:67" ht="15.75" customHeight="1">
      <c r="BM242" s="31"/>
      <c r="BN242" s="31"/>
      <c r="BO242" s="31"/>
    </row>
    <row r="243" spans="65:67" ht="15.75" customHeight="1">
      <c r="BM243" s="31"/>
      <c r="BN243" s="31"/>
      <c r="BO243" s="31"/>
    </row>
    <row r="244" spans="65:67" ht="15.75" customHeight="1">
      <c r="BM244" s="31"/>
      <c r="BN244" s="31"/>
      <c r="BO244" s="31"/>
    </row>
    <row r="245" spans="65:67" ht="15.75" customHeight="1">
      <c r="BM245" s="31"/>
      <c r="BN245" s="31"/>
      <c r="BO245" s="31"/>
    </row>
    <row r="246" spans="65:67" ht="15.75" customHeight="1">
      <c r="BM246" s="31"/>
      <c r="BN246" s="31"/>
      <c r="BO246" s="31"/>
    </row>
    <row r="247" spans="65:67" ht="15.75" customHeight="1">
      <c r="BM247" s="31"/>
      <c r="BN247" s="31"/>
      <c r="BO247" s="31"/>
    </row>
    <row r="248" spans="65:67" ht="15.75" customHeight="1">
      <c r="BM248" s="31"/>
      <c r="BN248" s="31"/>
      <c r="BO248" s="31"/>
    </row>
    <row r="249" spans="65:67" ht="15.75" customHeight="1">
      <c r="BM249" s="31"/>
      <c r="BN249" s="31"/>
      <c r="BO249" s="31"/>
    </row>
    <row r="250" spans="65:67" ht="15.75" customHeight="1">
      <c r="BM250" s="31"/>
      <c r="BN250" s="31"/>
      <c r="BO250" s="31"/>
    </row>
    <row r="251" spans="65:67" ht="15.75" customHeight="1">
      <c r="BM251" s="31"/>
      <c r="BN251" s="31"/>
      <c r="BO251" s="31"/>
    </row>
    <row r="252" spans="65:67" ht="15.75" customHeight="1">
      <c r="BM252" s="31"/>
      <c r="BN252" s="31"/>
      <c r="BO252" s="31"/>
    </row>
    <row r="253" spans="65:67" ht="15.75" customHeight="1">
      <c r="BM253" s="31"/>
      <c r="BN253" s="31"/>
      <c r="BO253" s="31"/>
    </row>
    <row r="254" spans="65:67" ht="15.75" customHeight="1">
      <c r="BM254" s="31"/>
      <c r="BN254" s="31"/>
      <c r="BO254" s="31"/>
    </row>
    <row r="255" spans="65:67" ht="15.75" customHeight="1">
      <c r="BM255" s="31"/>
      <c r="BN255" s="31"/>
      <c r="BO255" s="31"/>
    </row>
    <row r="256" spans="65:67" ht="15.75" customHeight="1">
      <c r="BM256" s="31"/>
      <c r="BN256" s="31"/>
      <c r="BO256" s="31"/>
    </row>
    <row r="257" spans="65:67" ht="15.75" customHeight="1">
      <c r="BM257" s="31"/>
      <c r="BN257" s="31"/>
      <c r="BO257" s="31"/>
    </row>
    <row r="258" spans="65:67" ht="15.75" customHeight="1">
      <c r="BM258" s="31"/>
      <c r="BN258" s="31"/>
      <c r="BO258" s="31"/>
    </row>
    <row r="259" spans="65:67" ht="15.75" customHeight="1">
      <c r="BM259" s="31"/>
      <c r="BN259" s="31"/>
      <c r="BO259" s="31"/>
    </row>
    <row r="260" spans="65:67" ht="15.75" customHeight="1">
      <c r="BM260" s="31"/>
      <c r="BN260" s="31"/>
      <c r="BO260" s="31"/>
    </row>
    <row r="261" spans="65:67" ht="15.75" customHeight="1">
      <c r="BM261" s="31"/>
      <c r="BN261" s="31"/>
      <c r="BO261" s="31"/>
    </row>
    <row r="262" spans="65:67" ht="15.75" customHeight="1">
      <c r="BM262" s="31"/>
      <c r="BN262" s="31"/>
      <c r="BO262" s="31"/>
    </row>
    <row r="263" spans="65:67" ht="15.75" customHeight="1">
      <c r="BM263" s="31"/>
      <c r="BN263" s="31"/>
      <c r="BO263" s="31"/>
    </row>
    <row r="264" spans="65:67" ht="15.75" customHeight="1">
      <c r="BM264" s="31"/>
      <c r="BN264" s="31"/>
      <c r="BO264" s="31"/>
    </row>
    <row r="265" spans="65:67" ht="15.75" customHeight="1">
      <c r="BM265" s="31"/>
      <c r="BN265" s="31"/>
      <c r="BO265" s="31"/>
    </row>
    <row r="266" spans="65:67" ht="15.75" customHeight="1">
      <c r="BM266" s="31"/>
      <c r="BN266" s="31"/>
      <c r="BO266" s="31"/>
    </row>
    <row r="267" spans="65:67" ht="15.75" customHeight="1">
      <c r="BM267" s="31"/>
      <c r="BN267" s="31"/>
      <c r="BO267" s="31"/>
    </row>
    <row r="268" spans="65:67" ht="15.75" customHeight="1">
      <c r="BM268" s="31"/>
      <c r="BN268" s="31"/>
      <c r="BO268" s="31"/>
    </row>
    <row r="269" spans="65:67" ht="15.75" customHeight="1">
      <c r="BM269" s="31"/>
      <c r="BN269" s="31"/>
      <c r="BO269" s="31"/>
    </row>
    <row r="270" spans="65:67" ht="15.75" customHeight="1">
      <c r="BM270" s="31"/>
      <c r="BN270" s="31"/>
      <c r="BO270" s="31"/>
    </row>
    <row r="271" spans="65:67" ht="15.75" customHeight="1">
      <c r="BM271" s="31"/>
      <c r="BN271" s="31"/>
      <c r="BO271" s="31"/>
    </row>
    <row r="272" spans="65:67" ht="15.75" customHeight="1">
      <c r="BM272" s="31"/>
      <c r="BN272" s="31"/>
      <c r="BO272" s="31"/>
    </row>
    <row r="273" spans="65:67" ht="15.75" customHeight="1">
      <c r="BM273" s="31"/>
      <c r="BN273" s="31"/>
      <c r="BO273" s="31"/>
    </row>
    <row r="274" spans="65:67" ht="15.75" customHeight="1">
      <c r="BM274" s="31"/>
      <c r="BN274" s="31"/>
      <c r="BO274" s="31"/>
    </row>
    <row r="275" spans="65:67" ht="15.75" customHeight="1">
      <c r="BM275" s="31"/>
      <c r="BN275" s="31"/>
      <c r="BO275" s="31"/>
    </row>
    <row r="276" spans="65:67" ht="15.75" customHeight="1">
      <c r="BM276" s="31"/>
      <c r="BN276" s="31"/>
      <c r="BO276" s="31"/>
    </row>
    <row r="277" spans="65:67" ht="15.75" customHeight="1">
      <c r="BM277" s="31"/>
      <c r="BN277" s="31"/>
      <c r="BO277" s="31"/>
    </row>
    <row r="278" spans="65:67" ht="15.75" customHeight="1">
      <c r="BM278" s="31"/>
      <c r="BN278" s="31"/>
      <c r="BO278" s="31"/>
    </row>
    <row r="279" spans="65:67" ht="15.75" customHeight="1">
      <c r="BM279" s="31"/>
      <c r="BN279" s="31"/>
      <c r="BO279" s="31"/>
    </row>
    <row r="280" spans="65:67" ht="15.75" customHeight="1">
      <c r="BM280" s="31"/>
      <c r="BN280" s="31"/>
      <c r="BO280" s="31"/>
    </row>
    <row r="281" spans="65:67" ht="15.75" customHeight="1">
      <c r="BM281" s="31"/>
      <c r="BN281" s="31"/>
      <c r="BO281" s="31"/>
    </row>
    <row r="282" spans="65:67" ht="15.75" customHeight="1">
      <c r="BM282" s="31"/>
      <c r="BN282" s="31"/>
      <c r="BO282" s="31"/>
    </row>
    <row r="283" spans="65:67" ht="15.75" customHeight="1">
      <c r="BM283" s="31"/>
      <c r="BN283" s="31"/>
      <c r="BO283" s="31"/>
    </row>
    <row r="284" spans="65:67" ht="15.75" customHeight="1">
      <c r="BM284" s="31"/>
      <c r="BN284" s="31"/>
      <c r="BO284" s="31"/>
    </row>
    <row r="285" spans="65:67" ht="15.75" customHeight="1">
      <c r="BM285" s="31"/>
      <c r="BN285" s="31"/>
      <c r="BO285" s="31"/>
    </row>
    <row r="286" spans="65:67" ht="15.75" customHeight="1">
      <c r="BM286" s="31"/>
      <c r="BN286" s="31"/>
      <c r="BO286" s="31"/>
    </row>
    <row r="287" spans="65:67" ht="15.75" customHeight="1">
      <c r="BM287" s="31"/>
      <c r="BN287" s="31"/>
      <c r="BO287" s="31"/>
    </row>
    <row r="288" spans="65:67" ht="15.75" customHeight="1">
      <c r="BM288" s="31"/>
      <c r="BN288" s="31"/>
      <c r="BO288" s="31"/>
    </row>
    <row r="289" spans="65:67" ht="15.75" customHeight="1">
      <c r="BM289" s="31"/>
      <c r="BN289" s="31"/>
      <c r="BO289" s="31"/>
    </row>
    <row r="290" spans="65:67" ht="15.75" customHeight="1">
      <c r="BM290" s="31"/>
      <c r="BN290" s="31"/>
      <c r="BO290" s="31"/>
    </row>
    <row r="291" spans="65:67" ht="15.75" customHeight="1">
      <c r="BM291" s="31"/>
      <c r="BN291" s="31"/>
      <c r="BO291" s="31"/>
    </row>
    <row r="292" spans="65:67" ht="15.75" customHeight="1">
      <c r="BM292" s="31"/>
      <c r="BN292" s="31"/>
      <c r="BO292" s="31"/>
    </row>
    <row r="293" spans="65:67" ht="15.75" customHeight="1">
      <c r="BM293" s="31"/>
      <c r="BN293" s="31"/>
      <c r="BO293" s="31"/>
    </row>
    <row r="294" spans="65:67" ht="15.75" customHeight="1">
      <c r="BM294" s="31"/>
      <c r="BN294" s="31"/>
      <c r="BO294" s="31"/>
    </row>
    <row r="295" spans="65:67" ht="15.75" customHeight="1">
      <c r="BM295" s="31"/>
      <c r="BN295" s="31"/>
      <c r="BO295" s="31"/>
    </row>
    <row r="296" spans="65:67" ht="15.75" customHeight="1">
      <c r="BM296" s="31"/>
      <c r="BN296" s="31"/>
      <c r="BO296" s="31"/>
    </row>
    <row r="297" spans="65:67" ht="15.75" customHeight="1">
      <c r="BM297" s="31"/>
      <c r="BN297" s="31"/>
      <c r="BO297" s="31"/>
    </row>
    <row r="298" spans="65:67" ht="15.75" customHeight="1">
      <c r="BM298" s="31"/>
      <c r="BN298" s="31"/>
      <c r="BO298" s="31"/>
    </row>
    <row r="299" spans="65:67" ht="15.75" customHeight="1">
      <c r="BM299" s="31"/>
      <c r="BN299" s="31"/>
      <c r="BO299" s="31"/>
    </row>
    <row r="300" spans="65:67" ht="15.75" customHeight="1">
      <c r="BM300" s="31"/>
      <c r="BN300" s="31"/>
      <c r="BO300" s="31"/>
    </row>
    <row r="301" spans="65:67" ht="15.75" customHeight="1">
      <c r="BM301" s="31"/>
      <c r="BN301" s="31"/>
      <c r="BO301" s="31"/>
    </row>
    <row r="302" spans="65:67" ht="15.75" customHeight="1">
      <c r="BM302" s="31"/>
      <c r="BN302" s="31"/>
      <c r="BO302" s="31"/>
    </row>
    <row r="303" spans="65:67" ht="15.75" customHeight="1">
      <c r="BM303" s="31"/>
      <c r="BN303" s="31"/>
      <c r="BO303" s="31"/>
    </row>
    <row r="304" spans="65:67" ht="15.75" customHeight="1">
      <c r="BM304" s="31"/>
      <c r="BN304" s="31"/>
      <c r="BO304" s="31"/>
    </row>
    <row r="305" spans="65:67" ht="15.75" customHeight="1">
      <c r="BM305" s="31"/>
      <c r="BN305" s="31"/>
      <c r="BO305" s="31"/>
    </row>
    <row r="306" spans="65:67" ht="15.75" customHeight="1">
      <c r="BM306" s="31"/>
      <c r="BN306" s="31"/>
      <c r="BO306" s="31"/>
    </row>
    <row r="307" spans="65:67" ht="15.75" customHeight="1">
      <c r="BM307" s="31"/>
      <c r="BN307" s="31"/>
      <c r="BO307" s="31"/>
    </row>
    <row r="308" spans="65:67" ht="15.75" customHeight="1">
      <c r="BM308" s="31"/>
      <c r="BN308" s="31"/>
      <c r="BO308" s="31"/>
    </row>
    <row r="309" spans="65:67" ht="15.75" customHeight="1">
      <c r="BM309" s="31"/>
      <c r="BN309" s="31"/>
      <c r="BO309" s="31"/>
    </row>
    <row r="310" spans="65:67" ht="15.75" customHeight="1">
      <c r="BM310" s="31"/>
      <c r="BN310" s="31"/>
      <c r="BO310" s="31"/>
    </row>
    <row r="311" spans="65:67" ht="15.75" customHeight="1">
      <c r="BM311" s="31"/>
      <c r="BN311" s="31"/>
      <c r="BO311" s="31"/>
    </row>
    <row r="312" spans="65:67" ht="15.75" customHeight="1">
      <c r="BM312" s="31"/>
      <c r="BN312" s="31"/>
      <c r="BO312" s="31"/>
    </row>
    <row r="313" spans="65:67" ht="15.75" customHeight="1">
      <c r="BM313" s="31"/>
      <c r="BN313" s="31"/>
      <c r="BO313" s="31"/>
    </row>
    <row r="314" spans="65:67" ht="15.75" customHeight="1">
      <c r="BM314" s="31"/>
      <c r="BN314" s="31"/>
      <c r="BO314" s="31"/>
    </row>
    <row r="315" spans="65:67" ht="15.75" customHeight="1">
      <c r="BM315" s="31"/>
      <c r="BN315" s="31"/>
      <c r="BO315" s="31"/>
    </row>
    <row r="316" spans="65:67" ht="15.75" customHeight="1">
      <c r="BM316" s="31"/>
      <c r="BN316" s="31"/>
      <c r="BO316" s="31"/>
    </row>
    <row r="317" spans="65:67" ht="15.75" customHeight="1">
      <c r="BM317" s="31"/>
      <c r="BN317" s="31"/>
      <c r="BO317" s="31"/>
    </row>
    <row r="318" spans="65:67" ht="15.75" customHeight="1">
      <c r="BM318" s="31"/>
      <c r="BN318" s="31"/>
      <c r="BO318" s="31"/>
    </row>
    <row r="319" spans="65:67" ht="15.75" customHeight="1">
      <c r="BM319" s="31"/>
      <c r="BN319" s="31"/>
      <c r="BO319" s="31"/>
    </row>
    <row r="320" spans="65:67" ht="15.75" customHeight="1">
      <c r="BM320" s="31"/>
      <c r="BN320" s="31"/>
      <c r="BO320" s="31"/>
    </row>
    <row r="321" spans="65:67" ht="15.75" customHeight="1">
      <c r="BM321" s="31"/>
      <c r="BN321" s="31"/>
      <c r="BO321" s="31"/>
    </row>
    <row r="322" spans="65:67" ht="15.75" customHeight="1">
      <c r="BM322" s="31"/>
      <c r="BN322" s="31"/>
      <c r="BO322" s="31"/>
    </row>
    <row r="323" spans="65:67" ht="15.75" customHeight="1">
      <c r="BM323" s="31"/>
      <c r="BN323" s="31"/>
      <c r="BO323" s="31"/>
    </row>
    <row r="324" spans="65:67" ht="15.75" customHeight="1">
      <c r="BM324" s="31"/>
      <c r="BN324" s="31"/>
      <c r="BO324" s="31"/>
    </row>
    <row r="325" spans="65:67" ht="15.75" customHeight="1">
      <c r="BM325" s="31"/>
      <c r="BN325" s="31"/>
      <c r="BO325" s="31"/>
    </row>
    <row r="326" spans="65:67" ht="15.75" customHeight="1">
      <c r="BM326" s="31"/>
      <c r="BN326" s="31"/>
      <c r="BO326" s="31"/>
    </row>
    <row r="327" spans="65:67" ht="15.75" customHeight="1">
      <c r="BM327" s="31"/>
      <c r="BN327" s="31"/>
      <c r="BO327" s="31"/>
    </row>
    <row r="328" spans="65:67" ht="15.75" customHeight="1">
      <c r="BM328" s="31"/>
      <c r="BN328" s="31"/>
      <c r="BO328" s="31"/>
    </row>
    <row r="329" spans="65:67" ht="15.75" customHeight="1">
      <c r="BM329" s="31"/>
      <c r="BN329" s="31"/>
      <c r="BO329" s="31"/>
    </row>
    <row r="330" spans="65:67" ht="15.75" customHeight="1">
      <c r="BM330" s="31"/>
      <c r="BN330" s="31"/>
      <c r="BO330" s="31"/>
    </row>
    <row r="331" spans="65:67" ht="15.75" customHeight="1">
      <c r="BM331" s="31"/>
      <c r="BN331" s="31"/>
      <c r="BO331" s="31"/>
    </row>
    <row r="332" spans="65:67" ht="15.75" customHeight="1">
      <c r="BM332" s="31"/>
      <c r="BN332" s="31"/>
      <c r="BO332" s="31"/>
    </row>
    <row r="333" spans="65:67" ht="15.75" customHeight="1">
      <c r="BM333" s="31"/>
      <c r="BN333" s="31"/>
      <c r="BO333" s="31"/>
    </row>
    <row r="334" spans="65:67" ht="15.75" customHeight="1">
      <c r="BM334" s="31"/>
      <c r="BN334" s="31"/>
      <c r="BO334" s="31"/>
    </row>
    <row r="335" spans="65:67" ht="15.75" customHeight="1">
      <c r="BM335" s="31"/>
      <c r="BN335" s="31"/>
      <c r="BO335" s="31"/>
    </row>
    <row r="336" spans="65:67" ht="15.75" customHeight="1">
      <c r="BM336" s="31"/>
      <c r="BN336" s="31"/>
      <c r="BO336" s="31"/>
    </row>
    <row r="337" spans="65:67" ht="15.75" customHeight="1">
      <c r="BM337" s="31"/>
      <c r="BN337" s="31"/>
      <c r="BO337" s="31"/>
    </row>
    <row r="338" spans="65:67" ht="15.75" customHeight="1">
      <c r="BM338" s="31"/>
      <c r="BN338" s="31"/>
      <c r="BO338" s="31"/>
    </row>
    <row r="339" spans="65:67" ht="15.75" customHeight="1">
      <c r="BM339" s="31"/>
      <c r="BN339" s="31"/>
      <c r="BO339" s="31"/>
    </row>
    <row r="340" spans="65:67" ht="15.75" customHeight="1">
      <c r="BM340" s="31"/>
      <c r="BN340" s="31"/>
      <c r="BO340" s="31"/>
    </row>
    <row r="341" spans="65:67" ht="15.75" customHeight="1">
      <c r="BM341" s="31"/>
      <c r="BN341" s="31"/>
      <c r="BO341" s="31"/>
    </row>
    <row r="342" spans="65:67" ht="15.75" customHeight="1">
      <c r="BM342" s="31"/>
      <c r="BN342" s="31"/>
      <c r="BO342" s="31"/>
    </row>
    <row r="343" spans="65:67" ht="15.75" customHeight="1">
      <c r="BM343" s="31"/>
      <c r="BN343" s="31"/>
      <c r="BO343" s="31"/>
    </row>
    <row r="344" spans="65:67" ht="15.75" customHeight="1">
      <c r="BM344" s="31"/>
      <c r="BN344" s="31"/>
      <c r="BO344" s="31"/>
    </row>
    <row r="345" spans="65:67" ht="15.75" customHeight="1">
      <c r="BM345" s="31"/>
      <c r="BN345" s="31"/>
      <c r="BO345" s="31"/>
    </row>
    <row r="346" spans="65:67" ht="15.75" customHeight="1">
      <c r="BM346" s="31"/>
      <c r="BN346" s="31"/>
      <c r="BO346" s="31"/>
    </row>
    <row r="347" spans="65:67" ht="15.75" customHeight="1">
      <c r="BM347" s="31"/>
      <c r="BN347" s="31"/>
      <c r="BO347" s="31"/>
    </row>
    <row r="348" spans="65:67" ht="15.75" customHeight="1">
      <c r="BM348" s="31"/>
      <c r="BN348" s="31"/>
      <c r="BO348" s="31"/>
    </row>
    <row r="349" spans="65:67" ht="15.75" customHeight="1">
      <c r="BM349" s="31"/>
      <c r="BN349" s="31"/>
      <c r="BO349" s="31"/>
    </row>
    <row r="350" spans="65:67" ht="15.75" customHeight="1">
      <c r="BM350" s="31"/>
      <c r="BN350" s="31"/>
      <c r="BO350" s="31"/>
    </row>
    <row r="351" spans="65:67" ht="15.75" customHeight="1">
      <c r="BM351" s="31"/>
      <c r="BN351" s="31"/>
      <c r="BO351" s="31"/>
    </row>
    <row r="352" spans="65:67" ht="15.75" customHeight="1">
      <c r="BM352" s="31"/>
      <c r="BN352" s="31"/>
      <c r="BO352" s="31"/>
    </row>
    <row r="353" spans="65:67" ht="15.75" customHeight="1">
      <c r="BM353" s="31"/>
      <c r="BN353" s="31"/>
      <c r="BO353" s="31"/>
    </row>
    <row r="354" spans="65:67" ht="15.75" customHeight="1">
      <c r="BM354" s="31"/>
      <c r="BN354" s="31"/>
      <c r="BO354" s="31"/>
    </row>
    <row r="355" spans="65:67" ht="15.75" customHeight="1">
      <c r="BM355" s="31"/>
      <c r="BN355" s="31"/>
      <c r="BO355" s="31"/>
    </row>
    <row r="356" spans="65:67" ht="15.75" customHeight="1">
      <c r="BM356" s="31"/>
      <c r="BN356" s="31"/>
      <c r="BO356" s="31"/>
    </row>
    <row r="357" spans="65:67" ht="15.75" customHeight="1">
      <c r="BM357" s="31"/>
      <c r="BN357" s="31"/>
      <c r="BO357" s="31"/>
    </row>
    <row r="358" spans="65:67" ht="15.75" customHeight="1">
      <c r="BM358" s="31"/>
      <c r="BN358" s="31"/>
      <c r="BO358" s="31"/>
    </row>
    <row r="359" spans="65:67" ht="15.75" customHeight="1">
      <c r="BM359" s="31"/>
      <c r="BN359" s="31"/>
      <c r="BO359" s="31"/>
    </row>
    <row r="360" spans="65:67" ht="15.75" customHeight="1">
      <c r="BM360" s="31"/>
      <c r="BN360" s="31"/>
      <c r="BO360" s="31"/>
    </row>
    <row r="361" spans="65:67" ht="15.75" customHeight="1">
      <c r="BM361" s="31"/>
      <c r="BN361" s="31"/>
      <c r="BO361" s="31"/>
    </row>
    <row r="362" spans="65:67" ht="15.75" customHeight="1">
      <c r="BM362" s="31"/>
      <c r="BN362" s="31"/>
      <c r="BO362" s="31"/>
    </row>
    <row r="363" spans="65:67" ht="15.75" customHeight="1">
      <c r="BM363" s="31"/>
      <c r="BN363" s="31"/>
      <c r="BO363" s="31"/>
    </row>
    <row r="364" spans="65:67" ht="15.75" customHeight="1">
      <c r="BM364" s="31"/>
      <c r="BN364" s="31"/>
      <c r="BO364" s="31"/>
    </row>
    <row r="365" spans="65:67" ht="15.75" customHeight="1">
      <c r="BM365" s="31"/>
      <c r="BN365" s="31"/>
      <c r="BO365" s="31"/>
    </row>
    <row r="366" spans="65:67" ht="15.75" customHeight="1">
      <c r="BM366" s="31"/>
      <c r="BN366" s="31"/>
      <c r="BO366" s="31"/>
    </row>
    <row r="367" spans="65:67" ht="15.75" customHeight="1">
      <c r="BM367" s="31"/>
      <c r="BN367" s="31"/>
      <c r="BO367" s="31"/>
    </row>
    <row r="368" spans="65:67" ht="15.75" customHeight="1">
      <c r="BM368" s="31"/>
      <c r="BN368" s="31"/>
      <c r="BO368" s="31"/>
    </row>
    <row r="369" spans="65:67" ht="15.75" customHeight="1">
      <c r="BM369" s="31"/>
      <c r="BN369" s="31"/>
      <c r="BO369" s="31"/>
    </row>
    <row r="370" spans="65:67" ht="15.75" customHeight="1">
      <c r="BM370" s="31"/>
      <c r="BN370" s="31"/>
      <c r="BO370" s="31"/>
    </row>
    <row r="371" spans="65:67" ht="15.75" customHeight="1">
      <c r="BM371" s="31"/>
      <c r="BN371" s="31"/>
      <c r="BO371" s="31"/>
    </row>
    <row r="372" spans="65:67" ht="15.75" customHeight="1">
      <c r="BM372" s="31"/>
      <c r="BN372" s="31"/>
      <c r="BO372" s="31"/>
    </row>
    <row r="373" spans="65:67" ht="15.75" customHeight="1">
      <c r="BM373" s="31"/>
      <c r="BN373" s="31"/>
      <c r="BO373" s="31"/>
    </row>
    <row r="374" spans="65:67" ht="15.75" customHeight="1">
      <c r="BM374" s="31"/>
      <c r="BN374" s="31"/>
      <c r="BO374" s="31"/>
    </row>
    <row r="375" spans="65:67" ht="15.75" customHeight="1">
      <c r="BM375" s="31"/>
      <c r="BN375" s="31"/>
      <c r="BO375" s="31"/>
    </row>
    <row r="376" spans="65:67" ht="15.75" customHeight="1">
      <c r="BM376" s="31"/>
      <c r="BN376" s="31"/>
      <c r="BO376" s="31"/>
    </row>
    <row r="377" spans="65:67" ht="15.75" customHeight="1">
      <c r="BM377" s="31"/>
      <c r="BN377" s="31"/>
      <c r="BO377" s="31"/>
    </row>
    <row r="378" spans="65:67" ht="15.75" customHeight="1">
      <c r="BM378" s="31"/>
      <c r="BN378" s="31"/>
      <c r="BO378" s="31"/>
    </row>
    <row r="379" spans="65:67" ht="15.75" customHeight="1">
      <c r="BM379" s="31"/>
      <c r="BN379" s="31"/>
      <c r="BO379" s="31"/>
    </row>
    <row r="380" spans="65:67" ht="15.75" customHeight="1">
      <c r="BM380" s="31"/>
      <c r="BN380" s="31"/>
      <c r="BO380" s="31"/>
    </row>
    <row r="381" spans="65:67" ht="15.75" customHeight="1">
      <c r="BM381" s="31"/>
      <c r="BN381" s="31"/>
      <c r="BO381" s="31"/>
    </row>
    <row r="382" spans="65:67" ht="15.75" customHeight="1">
      <c r="BM382" s="31"/>
      <c r="BN382" s="31"/>
      <c r="BO382" s="31"/>
    </row>
    <row r="383" spans="65:67" ht="15.75" customHeight="1">
      <c r="BM383" s="31"/>
      <c r="BN383" s="31"/>
      <c r="BO383" s="31"/>
    </row>
    <row r="384" spans="65:67" ht="15.75" customHeight="1">
      <c r="BM384" s="31"/>
      <c r="BN384" s="31"/>
      <c r="BO384" s="31"/>
    </row>
    <row r="385" spans="65:67" ht="15.75" customHeight="1">
      <c r="BM385" s="31"/>
      <c r="BN385" s="31"/>
      <c r="BO385" s="31"/>
    </row>
    <row r="386" spans="65:67" ht="15.75" customHeight="1">
      <c r="BM386" s="31"/>
      <c r="BN386" s="31"/>
      <c r="BO386" s="31"/>
    </row>
    <row r="387" spans="65:67" ht="15.75" customHeight="1">
      <c r="BM387" s="31"/>
      <c r="BN387" s="31"/>
      <c r="BO387" s="31"/>
    </row>
    <row r="388" spans="65:67" ht="15.75" customHeight="1">
      <c r="BM388" s="31"/>
      <c r="BN388" s="31"/>
      <c r="BO388" s="31"/>
    </row>
    <row r="389" spans="65:67" ht="15.75" customHeight="1">
      <c r="BM389" s="31"/>
      <c r="BN389" s="31"/>
      <c r="BO389" s="31"/>
    </row>
    <row r="390" spans="65:67" ht="15.75" customHeight="1">
      <c r="BM390" s="31"/>
      <c r="BN390" s="31"/>
      <c r="BO390" s="31"/>
    </row>
    <row r="391" spans="65:67" ht="15.75" customHeight="1">
      <c r="BM391" s="31"/>
      <c r="BN391" s="31"/>
      <c r="BO391" s="31"/>
    </row>
    <row r="392" spans="65:67" ht="15.75" customHeight="1">
      <c r="BM392" s="31"/>
      <c r="BN392" s="31"/>
      <c r="BO392" s="31"/>
    </row>
    <row r="393" spans="65:67" ht="15.75" customHeight="1">
      <c r="BM393" s="31"/>
      <c r="BN393" s="31"/>
      <c r="BO393" s="31"/>
    </row>
    <row r="394" spans="65:67" ht="15.75" customHeight="1">
      <c r="BM394" s="31"/>
      <c r="BN394" s="31"/>
      <c r="BO394" s="31"/>
    </row>
    <row r="395" spans="65:67" ht="15.75" customHeight="1">
      <c r="BM395" s="31"/>
      <c r="BN395" s="31"/>
      <c r="BO395" s="31"/>
    </row>
    <row r="396" spans="65:67" ht="15.75" customHeight="1">
      <c r="BM396" s="31"/>
      <c r="BN396" s="31"/>
      <c r="BO396" s="31"/>
    </row>
    <row r="397" spans="65:67" ht="15.75" customHeight="1">
      <c r="BM397" s="31"/>
      <c r="BN397" s="31"/>
      <c r="BO397" s="31"/>
    </row>
    <row r="398" spans="65:67" ht="15.75" customHeight="1">
      <c r="BM398" s="31"/>
      <c r="BN398" s="31"/>
      <c r="BO398" s="31"/>
    </row>
    <row r="399" spans="65:67" ht="15.75" customHeight="1">
      <c r="BM399" s="31"/>
      <c r="BN399" s="31"/>
      <c r="BO399" s="31"/>
    </row>
    <row r="400" spans="65:67" ht="15.75" customHeight="1">
      <c r="BM400" s="31"/>
      <c r="BN400" s="31"/>
      <c r="BO400" s="31"/>
    </row>
    <row r="401" spans="65:67" ht="15.75" customHeight="1">
      <c r="BM401" s="31"/>
      <c r="BN401" s="31"/>
      <c r="BO401" s="31"/>
    </row>
    <row r="402" spans="65:67" ht="15.75" customHeight="1">
      <c r="BM402" s="31"/>
      <c r="BN402" s="31"/>
      <c r="BO402" s="31"/>
    </row>
    <row r="403" spans="65:67" ht="15.75" customHeight="1">
      <c r="BM403" s="31"/>
      <c r="BN403" s="31"/>
      <c r="BO403" s="31"/>
    </row>
    <row r="404" spans="65:67" ht="15.75" customHeight="1">
      <c r="BM404" s="31"/>
      <c r="BN404" s="31"/>
      <c r="BO404" s="31"/>
    </row>
    <row r="405" spans="65:67" ht="15.75" customHeight="1">
      <c r="BM405" s="31"/>
      <c r="BN405" s="31"/>
      <c r="BO405" s="31"/>
    </row>
    <row r="406" spans="65:67" ht="15.75" customHeight="1">
      <c r="BM406" s="31"/>
      <c r="BN406" s="31"/>
      <c r="BO406" s="31"/>
    </row>
    <row r="407" spans="65:67" ht="15.75" customHeight="1">
      <c r="BM407" s="31"/>
      <c r="BN407" s="31"/>
      <c r="BO407" s="31"/>
    </row>
    <row r="408" spans="65:67" ht="15.75" customHeight="1">
      <c r="BM408" s="31"/>
      <c r="BN408" s="31"/>
      <c r="BO408" s="31"/>
    </row>
    <row r="409" spans="65:67" ht="15.75" customHeight="1">
      <c r="BM409" s="31"/>
      <c r="BN409" s="31"/>
      <c r="BO409" s="31"/>
    </row>
    <row r="410" spans="65:67" ht="15.75" customHeight="1">
      <c r="BM410" s="31"/>
      <c r="BN410" s="31"/>
      <c r="BO410" s="31"/>
    </row>
    <row r="411" spans="65:67" ht="15.75" customHeight="1">
      <c r="BM411" s="31"/>
      <c r="BN411" s="31"/>
      <c r="BO411" s="31"/>
    </row>
    <row r="412" spans="65:67" ht="15.75" customHeight="1">
      <c r="BM412" s="31"/>
      <c r="BN412" s="31"/>
      <c r="BO412" s="31"/>
    </row>
    <row r="413" spans="65:67" ht="15.75" customHeight="1">
      <c r="BM413" s="31"/>
      <c r="BN413" s="31"/>
      <c r="BO413" s="31"/>
    </row>
    <row r="414" spans="65:67" ht="15.75" customHeight="1">
      <c r="BM414" s="31"/>
      <c r="BN414" s="31"/>
      <c r="BO414" s="31"/>
    </row>
    <row r="415" spans="65:67" ht="15.75" customHeight="1">
      <c r="BM415" s="31"/>
      <c r="BN415" s="31"/>
      <c r="BO415" s="31"/>
    </row>
    <row r="416" spans="65:67" ht="15.75" customHeight="1">
      <c r="BM416" s="31"/>
      <c r="BN416" s="31"/>
      <c r="BO416" s="31"/>
    </row>
    <row r="417" spans="65:67" ht="15.75" customHeight="1">
      <c r="BM417" s="31"/>
      <c r="BN417" s="31"/>
      <c r="BO417" s="31"/>
    </row>
    <row r="418" spans="65:67" ht="15.75" customHeight="1">
      <c r="BM418" s="31"/>
      <c r="BN418" s="31"/>
      <c r="BO418" s="31"/>
    </row>
    <row r="419" spans="65:67" ht="15.75" customHeight="1">
      <c r="BM419" s="31"/>
      <c r="BN419" s="31"/>
      <c r="BO419" s="31"/>
    </row>
    <row r="420" spans="65:67" ht="15.75" customHeight="1">
      <c r="BM420" s="31"/>
      <c r="BN420" s="31"/>
      <c r="BO420" s="31"/>
    </row>
    <row r="421" spans="65:67" ht="15.75" customHeight="1">
      <c r="BM421" s="31"/>
      <c r="BN421" s="31"/>
      <c r="BO421" s="31"/>
    </row>
    <row r="422" spans="65:67" ht="15.75" customHeight="1">
      <c r="BM422" s="31"/>
      <c r="BN422" s="31"/>
      <c r="BO422" s="31"/>
    </row>
    <row r="423" spans="65:67" ht="15.75" customHeight="1">
      <c r="BM423" s="31"/>
      <c r="BN423" s="31"/>
      <c r="BO423" s="31"/>
    </row>
    <row r="424" spans="65:67" ht="15.75" customHeight="1">
      <c r="BM424" s="31"/>
      <c r="BN424" s="31"/>
      <c r="BO424" s="31"/>
    </row>
    <row r="425" spans="65:67" ht="15.75" customHeight="1">
      <c r="BM425" s="31"/>
      <c r="BN425" s="31"/>
      <c r="BO425" s="31"/>
    </row>
    <row r="426" spans="65:67" ht="15.75" customHeight="1">
      <c r="BM426" s="31"/>
      <c r="BN426" s="31"/>
      <c r="BO426" s="31"/>
    </row>
    <row r="427" spans="65:67" ht="15.75" customHeight="1">
      <c r="BM427" s="31"/>
      <c r="BN427" s="31"/>
      <c r="BO427" s="31"/>
    </row>
    <row r="428" spans="65:67" ht="15.75" customHeight="1">
      <c r="BM428" s="31"/>
      <c r="BN428" s="31"/>
      <c r="BO428" s="31"/>
    </row>
    <row r="429" spans="65:67" ht="15.75" customHeight="1">
      <c r="BM429" s="31"/>
      <c r="BN429" s="31"/>
      <c r="BO429" s="31"/>
    </row>
    <row r="430" spans="65:67" ht="15.75" customHeight="1">
      <c r="BM430" s="31"/>
      <c r="BN430" s="31"/>
      <c r="BO430" s="31"/>
    </row>
    <row r="431" spans="65:67" ht="15.75" customHeight="1">
      <c r="BM431" s="31"/>
      <c r="BN431" s="31"/>
      <c r="BO431" s="31"/>
    </row>
    <row r="432" spans="65:67" ht="15.75" customHeight="1">
      <c r="BM432" s="31"/>
      <c r="BN432" s="31"/>
      <c r="BO432" s="31"/>
    </row>
    <row r="433" spans="65:67" ht="15.75" customHeight="1">
      <c r="BM433" s="31"/>
      <c r="BN433" s="31"/>
      <c r="BO433" s="31"/>
    </row>
    <row r="434" spans="65:67" ht="15.75" customHeight="1">
      <c r="BM434" s="31"/>
      <c r="BN434" s="31"/>
      <c r="BO434" s="31"/>
    </row>
    <row r="435" spans="65:67" ht="15.75" customHeight="1">
      <c r="BM435" s="31"/>
      <c r="BN435" s="31"/>
      <c r="BO435" s="31"/>
    </row>
    <row r="436" spans="65:67" ht="15.75" customHeight="1">
      <c r="BM436" s="31"/>
      <c r="BN436" s="31"/>
      <c r="BO436" s="31"/>
    </row>
    <row r="437" spans="65:67" ht="15.75" customHeight="1">
      <c r="BM437" s="31"/>
      <c r="BN437" s="31"/>
      <c r="BO437" s="31"/>
    </row>
    <row r="438" spans="65:67" ht="15.75" customHeight="1">
      <c r="BM438" s="31"/>
      <c r="BN438" s="31"/>
      <c r="BO438" s="31"/>
    </row>
    <row r="439" spans="65:67" ht="15.75" customHeight="1">
      <c r="BM439" s="31"/>
      <c r="BN439" s="31"/>
      <c r="BO439" s="31"/>
    </row>
    <row r="440" spans="65:67" ht="15.75" customHeight="1">
      <c r="BM440" s="31"/>
      <c r="BN440" s="31"/>
      <c r="BO440" s="31"/>
    </row>
    <row r="441" spans="65:67" ht="15.75" customHeight="1">
      <c r="BM441" s="31"/>
      <c r="BN441" s="31"/>
      <c r="BO441" s="31"/>
    </row>
    <row r="442" spans="65:67" ht="15.75" customHeight="1">
      <c r="BM442" s="31"/>
      <c r="BN442" s="31"/>
      <c r="BO442" s="31"/>
    </row>
    <row r="443" spans="65:67" ht="15.75" customHeight="1">
      <c r="BM443" s="31"/>
      <c r="BN443" s="31"/>
      <c r="BO443" s="31"/>
    </row>
    <row r="444" spans="65:67" ht="15.75" customHeight="1">
      <c r="BM444" s="31"/>
      <c r="BN444" s="31"/>
      <c r="BO444" s="31"/>
    </row>
    <row r="445" spans="65:67" ht="15.75" customHeight="1">
      <c r="BM445" s="31"/>
      <c r="BN445" s="31"/>
      <c r="BO445" s="31"/>
    </row>
    <row r="446" spans="65:67" ht="15.75" customHeight="1">
      <c r="BM446" s="31"/>
      <c r="BN446" s="31"/>
      <c r="BO446" s="31"/>
    </row>
    <row r="447" spans="65:67" ht="15.75" customHeight="1">
      <c r="BM447" s="31"/>
      <c r="BN447" s="31"/>
      <c r="BO447" s="31"/>
    </row>
    <row r="448" spans="65:67" ht="15.75" customHeight="1">
      <c r="BM448" s="31"/>
      <c r="BN448" s="31"/>
      <c r="BO448" s="31"/>
    </row>
    <row r="449" spans="65:67" ht="15.75" customHeight="1">
      <c r="BM449" s="31"/>
      <c r="BN449" s="31"/>
      <c r="BO449" s="31"/>
    </row>
    <row r="450" spans="65:67" ht="15.75" customHeight="1">
      <c r="BM450" s="31"/>
      <c r="BN450" s="31"/>
      <c r="BO450" s="31"/>
    </row>
    <row r="451" spans="65:67" ht="15.75" customHeight="1">
      <c r="BM451" s="31"/>
      <c r="BN451" s="31"/>
      <c r="BO451" s="31"/>
    </row>
    <row r="452" spans="65:67" ht="15.75" customHeight="1">
      <c r="BM452" s="31"/>
      <c r="BN452" s="31"/>
      <c r="BO452" s="31"/>
    </row>
    <row r="453" spans="65:67" ht="15.75" customHeight="1">
      <c r="BM453" s="31"/>
      <c r="BN453" s="31"/>
      <c r="BO453" s="31"/>
    </row>
    <row r="454" spans="65:67" ht="15.75" customHeight="1">
      <c r="BM454" s="31"/>
      <c r="BN454" s="31"/>
      <c r="BO454" s="31"/>
    </row>
    <row r="455" spans="65:67" ht="15.75" customHeight="1">
      <c r="BM455" s="31"/>
      <c r="BN455" s="31"/>
      <c r="BO455" s="31"/>
    </row>
    <row r="456" spans="65:67" ht="15.75" customHeight="1">
      <c r="BM456" s="31"/>
      <c r="BN456" s="31"/>
      <c r="BO456" s="31"/>
    </row>
    <row r="457" spans="65:67" ht="15.75" customHeight="1">
      <c r="BM457" s="31"/>
      <c r="BN457" s="31"/>
      <c r="BO457" s="31"/>
    </row>
    <row r="458" spans="65:67" ht="15.75" customHeight="1">
      <c r="BM458" s="31"/>
      <c r="BN458" s="31"/>
      <c r="BO458" s="31"/>
    </row>
    <row r="459" spans="65:67" ht="15.75" customHeight="1">
      <c r="BM459" s="31"/>
      <c r="BN459" s="31"/>
      <c r="BO459" s="31"/>
    </row>
    <row r="460" spans="65:67" ht="15.75" customHeight="1">
      <c r="BM460" s="31"/>
      <c r="BN460" s="31"/>
      <c r="BO460" s="31"/>
    </row>
    <row r="461" spans="65:67" ht="15.75" customHeight="1">
      <c r="BM461" s="31"/>
      <c r="BN461" s="31"/>
      <c r="BO461" s="31"/>
    </row>
    <row r="462" spans="65:67" ht="15.75" customHeight="1">
      <c r="BM462" s="31"/>
      <c r="BN462" s="31"/>
      <c r="BO462" s="31"/>
    </row>
    <row r="463" spans="65:67" ht="15.75" customHeight="1">
      <c r="BM463" s="31"/>
      <c r="BN463" s="31"/>
      <c r="BO463" s="31"/>
    </row>
    <row r="464" spans="65:67" ht="15.75" customHeight="1">
      <c r="BM464" s="31"/>
      <c r="BN464" s="31"/>
      <c r="BO464" s="31"/>
    </row>
    <row r="465" spans="65:67" ht="15.75" customHeight="1">
      <c r="BM465" s="31"/>
      <c r="BN465" s="31"/>
      <c r="BO465" s="31"/>
    </row>
    <row r="466" spans="65:67" ht="15.75" customHeight="1">
      <c r="BM466" s="31"/>
      <c r="BN466" s="31"/>
      <c r="BO466" s="31"/>
    </row>
    <row r="467" spans="65:67" ht="15.75" customHeight="1">
      <c r="BM467" s="31"/>
      <c r="BN467" s="31"/>
      <c r="BO467" s="31"/>
    </row>
    <row r="468" spans="65:67" ht="15.75" customHeight="1">
      <c r="BM468" s="31"/>
      <c r="BN468" s="31"/>
      <c r="BO468" s="31"/>
    </row>
    <row r="469" spans="65:67" ht="15.75" customHeight="1">
      <c r="BM469" s="31"/>
      <c r="BN469" s="31"/>
      <c r="BO469" s="31"/>
    </row>
    <row r="470" spans="65:67" ht="15.75" customHeight="1">
      <c r="BM470" s="31"/>
      <c r="BN470" s="31"/>
      <c r="BO470" s="31"/>
    </row>
    <row r="471" spans="65:67" ht="15.75" customHeight="1">
      <c r="BM471" s="31"/>
      <c r="BN471" s="31"/>
      <c r="BO471" s="31"/>
    </row>
    <row r="472" spans="65:67" ht="15.75" customHeight="1">
      <c r="BM472" s="31"/>
      <c r="BN472" s="31"/>
      <c r="BO472" s="31"/>
    </row>
    <row r="473" spans="65:67" ht="15.75" customHeight="1">
      <c r="BM473" s="31"/>
      <c r="BN473" s="31"/>
      <c r="BO473" s="31"/>
    </row>
    <row r="474" spans="65:67" ht="15.75" customHeight="1">
      <c r="BM474" s="31"/>
      <c r="BN474" s="31"/>
      <c r="BO474" s="31"/>
    </row>
    <row r="475" spans="65:67" ht="15.75" customHeight="1">
      <c r="BM475" s="31"/>
      <c r="BN475" s="31"/>
      <c r="BO475" s="31"/>
    </row>
    <row r="476" spans="65:67" ht="15.75" customHeight="1">
      <c r="BM476" s="31"/>
      <c r="BN476" s="31"/>
      <c r="BO476" s="31"/>
    </row>
    <row r="477" spans="65:67" ht="15.75" customHeight="1">
      <c r="BM477" s="31"/>
      <c r="BN477" s="31"/>
      <c r="BO477" s="31"/>
    </row>
    <row r="478" spans="65:67" ht="15.75" customHeight="1">
      <c r="BM478" s="31"/>
      <c r="BN478" s="31"/>
      <c r="BO478" s="31"/>
    </row>
    <row r="479" spans="65:67" ht="15.75" customHeight="1">
      <c r="BM479" s="31"/>
      <c r="BN479" s="31"/>
      <c r="BO479" s="31"/>
    </row>
    <row r="480" spans="65:67" ht="15.75" customHeight="1">
      <c r="BM480" s="31"/>
      <c r="BN480" s="31"/>
      <c r="BO480" s="31"/>
    </row>
    <row r="481" spans="65:67" ht="15.75" customHeight="1">
      <c r="BM481" s="31"/>
      <c r="BN481" s="31"/>
      <c r="BO481" s="31"/>
    </row>
    <row r="482" spans="65:67" ht="15.75" customHeight="1">
      <c r="BM482" s="31"/>
      <c r="BN482" s="31"/>
      <c r="BO482" s="31"/>
    </row>
    <row r="483" spans="65:67" ht="15.75" customHeight="1">
      <c r="BM483" s="31"/>
      <c r="BN483" s="31"/>
      <c r="BO483" s="31"/>
    </row>
    <row r="484" spans="65:67" ht="15.75" customHeight="1">
      <c r="BM484" s="31"/>
      <c r="BN484" s="31"/>
      <c r="BO484" s="31"/>
    </row>
    <row r="485" spans="65:67" ht="15.75" customHeight="1">
      <c r="BM485" s="31"/>
      <c r="BN485" s="31"/>
      <c r="BO485" s="31"/>
    </row>
    <row r="486" spans="65:67" ht="15.75" customHeight="1">
      <c r="BM486" s="31"/>
      <c r="BN486" s="31"/>
      <c r="BO486" s="31"/>
    </row>
    <row r="487" spans="65:67" ht="15.75" customHeight="1">
      <c r="BM487" s="31"/>
      <c r="BN487" s="31"/>
      <c r="BO487" s="31"/>
    </row>
    <row r="488" spans="65:67" ht="15.75" customHeight="1">
      <c r="BM488" s="31"/>
      <c r="BN488" s="31"/>
      <c r="BO488" s="31"/>
    </row>
    <row r="489" spans="65:67" ht="15.75" customHeight="1">
      <c r="BM489" s="31"/>
      <c r="BN489" s="31"/>
      <c r="BO489" s="31"/>
    </row>
    <row r="490" spans="65:67" ht="15.75" customHeight="1">
      <c r="BM490" s="31"/>
      <c r="BN490" s="31"/>
      <c r="BO490" s="31"/>
    </row>
    <row r="491" spans="65:67" ht="15.75" customHeight="1">
      <c r="BM491" s="31"/>
      <c r="BN491" s="31"/>
      <c r="BO491" s="31"/>
    </row>
    <row r="492" spans="65:67" ht="15.75" customHeight="1">
      <c r="BM492" s="31"/>
      <c r="BN492" s="31"/>
      <c r="BO492" s="31"/>
    </row>
    <row r="493" spans="65:67" ht="15.75" customHeight="1">
      <c r="BM493" s="31"/>
      <c r="BN493" s="31"/>
      <c r="BO493" s="31"/>
    </row>
    <row r="494" spans="65:67" ht="15.75" customHeight="1">
      <c r="BM494" s="31"/>
      <c r="BN494" s="31"/>
      <c r="BO494" s="31"/>
    </row>
    <row r="495" spans="65:67" ht="15.75" customHeight="1">
      <c r="BM495" s="31"/>
      <c r="BN495" s="31"/>
      <c r="BO495" s="31"/>
    </row>
    <row r="496" spans="65:67" ht="15.75" customHeight="1">
      <c r="BM496" s="31"/>
      <c r="BN496" s="31"/>
      <c r="BO496" s="31"/>
    </row>
    <row r="497" spans="65:67" ht="15.75" customHeight="1">
      <c r="BM497" s="31"/>
      <c r="BN497" s="31"/>
      <c r="BO497" s="31"/>
    </row>
    <row r="498" spans="65:67" ht="15.75" customHeight="1">
      <c r="BM498" s="31"/>
      <c r="BN498" s="31"/>
      <c r="BO498" s="31"/>
    </row>
    <row r="499" spans="65:67" ht="15.75" customHeight="1">
      <c r="BM499" s="31"/>
      <c r="BN499" s="31"/>
      <c r="BO499" s="31"/>
    </row>
    <row r="500" spans="65:67" ht="15.75" customHeight="1">
      <c r="BM500" s="31"/>
      <c r="BN500" s="31"/>
      <c r="BO500" s="31"/>
    </row>
    <row r="501" spans="65:67" ht="15.75" customHeight="1">
      <c r="BM501" s="31"/>
      <c r="BN501" s="31"/>
      <c r="BO501" s="31"/>
    </row>
    <row r="502" spans="65:67" ht="15.75" customHeight="1">
      <c r="BM502" s="31"/>
      <c r="BN502" s="31"/>
      <c r="BO502" s="31"/>
    </row>
    <row r="503" spans="65:67" ht="15.75" customHeight="1">
      <c r="BM503" s="31"/>
      <c r="BN503" s="31"/>
      <c r="BO503" s="31"/>
    </row>
    <row r="504" spans="65:67" ht="15.75" customHeight="1">
      <c r="BM504" s="31"/>
      <c r="BN504" s="31"/>
      <c r="BO504" s="31"/>
    </row>
    <row r="505" spans="65:67" ht="15.75" customHeight="1">
      <c r="BM505" s="31"/>
      <c r="BN505" s="31"/>
      <c r="BO505" s="31"/>
    </row>
    <row r="506" spans="65:67" ht="15.75" customHeight="1">
      <c r="BM506" s="31"/>
      <c r="BN506" s="31"/>
      <c r="BO506" s="31"/>
    </row>
    <row r="507" spans="65:67" ht="15.75" customHeight="1">
      <c r="BM507" s="31"/>
      <c r="BN507" s="31"/>
      <c r="BO507" s="31"/>
    </row>
    <row r="508" spans="65:67" ht="15.75" customHeight="1">
      <c r="BM508" s="31"/>
      <c r="BN508" s="31"/>
      <c r="BO508" s="31"/>
    </row>
    <row r="509" spans="65:67" ht="15.75" customHeight="1">
      <c r="BM509" s="31"/>
      <c r="BN509" s="31"/>
      <c r="BO509" s="31"/>
    </row>
    <row r="510" spans="65:67" ht="15.75" customHeight="1">
      <c r="BM510" s="31"/>
      <c r="BN510" s="31"/>
      <c r="BO510" s="31"/>
    </row>
    <row r="511" spans="65:67" ht="15.75" customHeight="1">
      <c r="BM511" s="31"/>
      <c r="BN511" s="31"/>
      <c r="BO511" s="31"/>
    </row>
    <row r="512" spans="65:67" ht="15.75" customHeight="1">
      <c r="BM512" s="31"/>
      <c r="BN512" s="31"/>
      <c r="BO512" s="31"/>
    </row>
    <row r="513" spans="65:67" ht="15.75" customHeight="1">
      <c r="BM513" s="31"/>
      <c r="BN513" s="31"/>
      <c r="BO513" s="31"/>
    </row>
    <row r="514" spans="65:67" ht="15.75" customHeight="1">
      <c r="BM514" s="31"/>
      <c r="BN514" s="31"/>
      <c r="BO514" s="31"/>
    </row>
    <row r="515" spans="65:67" ht="15.75" customHeight="1">
      <c r="BM515" s="31"/>
      <c r="BN515" s="31"/>
      <c r="BO515" s="31"/>
    </row>
    <row r="516" spans="65:67" ht="15.75" customHeight="1">
      <c r="BM516" s="31"/>
      <c r="BN516" s="31"/>
      <c r="BO516" s="31"/>
    </row>
    <row r="517" spans="65:67" ht="15.75" customHeight="1">
      <c r="BM517" s="31"/>
      <c r="BN517" s="31"/>
      <c r="BO517" s="31"/>
    </row>
    <row r="518" spans="65:67" ht="15.75" customHeight="1">
      <c r="BM518" s="31"/>
      <c r="BN518" s="31"/>
      <c r="BO518" s="31"/>
    </row>
    <row r="519" spans="65:67" ht="15.75" customHeight="1">
      <c r="BM519" s="31"/>
      <c r="BN519" s="31"/>
      <c r="BO519" s="31"/>
    </row>
    <row r="520" spans="65:67" ht="15.75" customHeight="1">
      <c r="BM520" s="31"/>
      <c r="BN520" s="31"/>
      <c r="BO520" s="31"/>
    </row>
    <row r="521" spans="65:67" ht="15.75" customHeight="1">
      <c r="BM521" s="31"/>
      <c r="BN521" s="31"/>
      <c r="BO521" s="31"/>
    </row>
    <row r="522" spans="65:67" ht="15.75" customHeight="1">
      <c r="BM522" s="31"/>
      <c r="BN522" s="31"/>
      <c r="BO522" s="31"/>
    </row>
    <row r="523" spans="65:67" ht="15.75" customHeight="1">
      <c r="BM523" s="31"/>
      <c r="BN523" s="31"/>
      <c r="BO523" s="31"/>
    </row>
    <row r="524" spans="65:67" ht="15.75" customHeight="1">
      <c r="BM524" s="31"/>
      <c r="BN524" s="31"/>
      <c r="BO524" s="31"/>
    </row>
    <row r="525" spans="65:67" ht="15.75" customHeight="1">
      <c r="BM525" s="31"/>
      <c r="BN525" s="31"/>
      <c r="BO525" s="31"/>
    </row>
    <row r="526" spans="65:67" ht="15.75" customHeight="1">
      <c r="BM526" s="31"/>
      <c r="BN526" s="31"/>
      <c r="BO526" s="31"/>
    </row>
    <row r="527" spans="65:67" ht="15.75" customHeight="1">
      <c r="BM527" s="31"/>
      <c r="BN527" s="31"/>
      <c r="BO527" s="31"/>
    </row>
    <row r="528" spans="65:67" ht="15.75" customHeight="1">
      <c r="BM528" s="31"/>
      <c r="BN528" s="31"/>
      <c r="BO528" s="31"/>
    </row>
    <row r="529" spans="65:67" ht="15.75" customHeight="1">
      <c r="BM529" s="31"/>
      <c r="BN529" s="31"/>
      <c r="BO529" s="31"/>
    </row>
    <row r="530" spans="65:67" ht="15.75" customHeight="1">
      <c r="BM530" s="31"/>
      <c r="BN530" s="31"/>
      <c r="BO530" s="31"/>
    </row>
    <row r="531" spans="65:67" ht="15.75" customHeight="1">
      <c r="BM531" s="31"/>
      <c r="BN531" s="31"/>
      <c r="BO531" s="31"/>
    </row>
    <row r="532" spans="65:67" ht="15.75" customHeight="1">
      <c r="BM532" s="31"/>
      <c r="BN532" s="31"/>
      <c r="BO532" s="31"/>
    </row>
    <row r="533" spans="65:67" ht="15.75" customHeight="1">
      <c r="BM533" s="31"/>
      <c r="BN533" s="31"/>
      <c r="BO533" s="31"/>
    </row>
    <row r="534" spans="65:67" ht="15.75" customHeight="1">
      <c r="BM534" s="31"/>
      <c r="BN534" s="31"/>
      <c r="BO534" s="31"/>
    </row>
    <row r="535" spans="65:67" ht="15.75" customHeight="1">
      <c r="BM535" s="31"/>
      <c r="BN535" s="31"/>
      <c r="BO535" s="31"/>
    </row>
    <row r="536" spans="65:67" ht="15.75" customHeight="1">
      <c r="BM536" s="31"/>
      <c r="BN536" s="31"/>
      <c r="BO536" s="31"/>
    </row>
    <row r="537" spans="65:67" ht="15.75" customHeight="1">
      <c r="BM537" s="31"/>
      <c r="BN537" s="31"/>
      <c r="BO537" s="31"/>
    </row>
    <row r="538" spans="65:67" ht="15.75" customHeight="1">
      <c r="BM538" s="31"/>
      <c r="BN538" s="31"/>
      <c r="BO538" s="31"/>
    </row>
    <row r="539" spans="65:67" ht="15.75" customHeight="1">
      <c r="BM539" s="31"/>
      <c r="BN539" s="31"/>
      <c r="BO539" s="31"/>
    </row>
    <row r="540" spans="65:67" ht="15.75" customHeight="1">
      <c r="BM540" s="31"/>
      <c r="BN540" s="31"/>
      <c r="BO540" s="31"/>
    </row>
    <row r="541" spans="65:67" ht="15.75" customHeight="1">
      <c r="BM541" s="31"/>
      <c r="BN541" s="31"/>
      <c r="BO541" s="31"/>
    </row>
    <row r="542" spans="65:67" ht="15.75" customHeight="1">
      <c r="BM542" s="31"/>
      <c r="BN542" s="31"/>
      <c r="BO542" s="31"/>
    </row>
    <row r="543" spans="65:67" ht="15.75" customHeight="1">
      <c r="BM543" s="31"/>
      <c r="BN543" s="31"/>
      <c r="BO543" s="31"/>
    </row>
    <row r="544" spans="65:67" ht="15.75" customHeight="1">
      <c r="BM544" s="31"/>
      <c r="BN544" s="31"/>
      <c r="BO544" s="31"/>
    </row>
    <row r="545" spans="65:67" ht="15.75" customHeight="1">
      <c r="BM545" s="31"/>
      <c r="BN545" s="31"/>
      <c r="BO545" s="31"/>
    </row>
    <row r="546" spans="65:67" ht="15.75" customHeight="1">
      <c r="BM546" s="31"/>
      <c r="BN546" s="31"/>
      <c r="BO546" s="31"/>
    </row>
    <row r="547" spans="65:67" ht="15.75" customHeight="1">
      <c r="BM547" s="31"/>
      <c r="BN547" s="31"/>
      <c r="BO547" s="31"/>
    </row>
    <row r="548" spans="65:67" ht="15.75" customHeight="1">
      <c r="BM548" s="31"/>
      <c r="BN548" s="31"/>
      <c r="BO548" s="31"/>
    </row>
    <row r="549" spans="65:67" ht="15.75" customHeight="1">
      <c r="BM549" s="31"/>
      <c r="BN549" s="31"/>
      <c r="BO549" s="31"/>
    </row>
    <row r="550" spans="65:67" ht="15.75" customHeight="1">
      <c r="BM550" s="31"/>
      <c r="BN550" s="31"/>
      <c r="BO550" s="31"/>
    </row>
    <row r="551" spans="65:67" ht="15.75" customHeight="1">
      <c r="BM551" s="31"/>
      <c r="BN551" s="31"/>
      <c r="BO551" s="31"/>
    </row>
    <row r="552" spans="65:67" ht="15.75" customHeight="1">
      <c r="BM552" s="31"/>
      <c r="BN552" s="31"/>
      <c r="BO552" s="31"/>
    </row>
    <row r="553" spans="65:67" ht="15.75" customHeight="1">
      <c r="BM553" s="31"/>
      <c r="BN553" s="31"/>
      <c r="BO553" s="31"/>
    </row>
    <row r="554" spans="65:67" ht="15.75" customHeight="1">
      <c r="BM554" s="31"/>
      <c r="BN554" s="31"/>
      <c r="BO554" s="31"/>
    </row>
    <row r="555" spans="65:67" ht="15.75" customHeight="1">
      <c r="BM555" s="31"/>
      <c r="BN555" s="31"/>
      <c r="BO555" s="31"/>
    </row>
    <row r="556" spans="65:67" ht="15.75" customHeight="1">
      <c r="BM556" s="31"/>
      <c r="BN556" s="31"/>
      <c r="BO556" s="31"/>
    </row>
    <row r="557" spans="65:67" ht="15.75" customHeight="1">
      <c r="BM557" s="31"/>
      <c r="BN557" s="31"/>
      <c r="BO557" s="31"/>
    </row>
    <row r="558" spans="65:67" ht="15.75" customHeight="1">
      <c r="BM558" s="31"/>
      <c r="BN558" s="31"/>
      <c r="BO558" s="31"/>
    </row>
    <row r="559" spans="65:67" ht="15.75" customHeight="1">
      <c r="BM559" s="31"/>
      <c r="BN559" s="31"/>
      <c r="BO559" s="31"/>
    </row>
    <row r="560" spans="65:67" ht="15.75" customHeight="1">
      <c r="BM560" s="31"/>
      <c r="BN560" s="31"/>
      <c r="BO560" s="31"/>
    </row>
    <row r="561" spans="65:67" ht="15.75" customHeight="1">
      <c r="BM561" s="31"/>
      <c r="BN561" s="31"/>
      <c r="BO561" s="31"/>
    </row>
    <row r="562" spans="65:67" ht="15.75" customHeight="1">
      <c r="BM562" s="31"/>
      <c r="BN562" s="31"/>
      <c r="BO562" s="31"/>
    </row>
    <row r="563" spans="65:67" ht="15.75" customHeight="1">
      <c r="BM563" s="31"/>
      <c r="BN563" s="31"/>
      <c r="BO563" s="31"/>
    </row>
    <row r="564" spans="65:67" ht="15.75" customHeight="1">
      <c r="BM564" s="31"/>
      <c r="BN564" s="31"/>
      <c r="BO564" s="31"/>
    </row>
    <row r="565" spans="65:67" ht="15.75" customHeight="1">
      <c r="BM565" s="31"/>
      <c r="BN565" s="31"/>
      <c r="BO565" s="31"/>
    </row>
    <row r="566" spans="65:67" ht="15.75" customHeight="1">
      <c r="BM566" s="31"/>
      <c r="BN566" s="31"/>
      <c r="BO566" s="31"/>
    </row>
    <row r="567" spans="65:67" ht="15.75" customHeight="1">
      <c r="BM567" s="31"/>
      <c r="BN567" s="31"/>
      <c r="BO567" s="31"/>
    </row>
    <row r="568" spans="65:67" ht="15.75" customHeight="1">
      <c r="BM568" s="31"/>
      <c r="BN568" s="31"/>
      <c r="BO568" s="31"/>
    </row>
    <row r="569" spans="65:67" ht="15.75" customHeight="1">
      <c r="BM569" s="31"/>
      <c r="BN569" s="31"/>
      <c r="BO569" s="31"/>
    </row>
    <row r="570" spans="65:67" ht="15.75" customHeight="1">
      <c r="BM570" s="31"/>
      <c r="BN570" s="31"/>
      <c r="BO570" s="31"/>
    </row>
    <row r="571" spans="65:67" ht="15.75" customHeight="1">
      <c r="BM571" s="31"/>
      <c r="BN571" s="31"/>
      <c r="BO571" s="31"/>
    </row>
    <row r="572" spans="65:67" ht="15.75" customHeight="1">
      <c r="BM572" s="31"/>
      <c r="BN572" s="31"/>
      <c r="BO572" s="31"/>
    </row>
    <row r="573" spans="65:67" ht="15.75" customHeight="1">
      <c r="BM573" s="31"/>
      <c r="BN573" s="31"/>
      <c r="BO573" s="31"/>
    </row>
    <row r="574" spans="65:67" ht="15.75" customHeight="1">
      <c r="BM574" s="31"/>
      <c r="BN574" s="31"/>
      <c r="BO574" s="31"/>
    </row>
    <row r="575" spans="65:67" ht="15.75" customHeight="1">
      <c r="BM575" s="31"/>
      <c r="BN575" s="31"/>
      <c r="BO575" s="31"/>
    </row>
    <row r="576" spans="65:67" ht="15.75" customHeight="1">
      <c r="BM576" s="31"/>
      <c r="BN576" s="31"/>
      <c r="BO576" s="31"/>
    </row>
    <row r="577" spans="65:67" ht="15.75" customHeight="1">
      <c r="BM577" s="31"/>
      <c r="BN577" s="31"/>
      <c r="BO577" s="31"/>
    </row>
    <row r="578" spans="65:67" ht="15.75" customHeight="1">
      <c r="BM578" s="31"/>
      <c r="BN578" s="31"/>
      <c r="BO578" s="31"/>
    </row>
    <row r="579" spans="65:67" ht="15.75" customHeight="1">
      <c r="BM579" s="31"/>
      <c r="BN579" s="31"/>
      <c r="BO579" s="31"/>
    </row>
    <row r="580" spans="65:67" ht="15.75" customHeight="1">
      <c r="BM580" s="31"/>
      <c r="BN580" s="31"/>
      <c r="BO580" s="31"/>
    </row>
    <row r="581" spans="65:67" ht="15.75" customHeight="1">
      <c r="BM581" s="31"/>
      <c r="BN581" s="31"/>
      <c r="BO581" s="31"/>
    </row>
    <row r="582" spans="65:67" ht="15.75" customHeight="1">
      <c r="BM582" s="31"/>
      <c r="BN582" s="31"/>
      <c r="BO582" s="31"/>
    </row>
    <row r="583" spans="65:67" ht="15.75" customHeight="1">
      <c r="BM583" s="31"/>
      <c r="BN583" s="31"/>
      <c r="BO583" s="31"/>
    </row>
    <row r="584" spans="65:67" ht="15.75" customHeight="1">
      <c r="BM584" s="31"/>
      <c r="BN584" s="31"/>
      <c r="BO584" s="31"/>
    </row>
    <row r="585" spans="65:67" ht="15.75" customHeight="1">
      <c r="BM585" s="31"/>
      <c r="BN585" s="31"/>
      <c r="BO585" s="31"/>
    </row>
    <row r="586" spans="65:67" ht="15.75" customHeight="1">
      <c r="BM586" s="31"/>
      <c r="BN586" s="31"/>
      <c r="BO586" s="31"/>
    </row>
    <row r="587" spans="65:67" ht="15.75" customHeight="1">
      <c r="BM587" s="31"/>
      <c r="BN587" s="31"/>
      <c r="BO587" s="31"/>
    </row>
    <row r="588" spans="65:67" ht="15.75" customHeight="1">
      <c r="BM588" s="31"/>
      <c r="BN588" s="31"/>
      <c r="BO588" s="31"/>
    </row>
    <row r="589" spans="65:67" ht="15.75" customHeight="1">
      <c r="BM589" s="31"/>
      <c r="BN589" s="31"/>
      <c r="BO589" s="31"/>
    </row>
    <row r="590" spans="65:67" ht="15.75" customHeight="1">
      <c r="BM590" s="31"/>
      <c r="BN590" s="31"/>
      <c r="BO590" s="31"/>
    </row>
    <row r="591" spans="65:67" ht="15.75" customHeight="1">
      <c r="BM591" s="31"/>
      <c r="BN591" s="31"/>
      <c r="BO591" s="31"/>
    </row>
    <row r="592" spans="65:67" ht="15.75" customHeight="1">
      <c r="BM592" s="31"/>
      <c r="BN592" s="31"/>
      <c r="BO592" s="31"/>
    </row>
    <row r="593" spans="65:67" ht="15.75" customHeight="1">
      <c r="BM593" s="31"/>
      <c r="BN593" s="31"/>
      <c r="BO593" s="31"/>
    </row>
    <row r="594" spans="65:67" ht="15.75" customHeight="1">
      <c r="BM594" s="31"/>
      <c r="BN594" s="31"/>
      <c r="BO594" s="31"/>
    </row>
    <row r="595" spans="65:67" ht="15.75" customHeight="1">
      <c r="BM595" s="31"/>
      <c r="BN595" s="31"/>
      <c r="BO595" s="31"/>
    </row>
    <row r="596" spans="65:67" ht="15.75" customHeight="1">
      <c r="BM596" s="31"/>
      <c r="BN596" s="31"/>
      <c r="BO596" s="31"/>
    </row>
    <row r="597" spans="65:67" ht="15.75" customHeight="1">
      <c r="BM597" s="31"/>
      <c r="BN597" s="31"/>
      <c r="BO597" s="31"/>
    </row>
    <row r="598" spans="65:67" ht="15.75" customHeight="1">
      <c r="BM598" s="31"/>
      <c r="BN598" s="31"/>
      <c r="BO598" s="31"/>
    </row>
    <row r="599" spans="65:67" ht="15.75" customHeight="1">
      <c r="BM599" s="31"/>
      <c r="BN599" s="31"/>
      <c r="BO599" s="31"/>
    </row>
    <row r="600" spans="65:67" ht="15.75" customHeight="1">
      <c r="BM600" s="31"/>
      <c r="BN600" s="31"/>
      <c r="BO600" s="31"/>
    </row>
    <row r="601" spans="65:67" ht="15.75" customHeight="1">
      <c r="BM601" s="31"/>
      <c r="BN601" s="31"/>
      <c r="BO601" s="31"/>
    </row>
    <row r="602" spans="65:67" ht="15.75" customHeight="1">
      <c r="BM602" s="31"/>
      <c r="BN602" s="31"/>
      <c r="BO602" s="31"/>
    </row>
    <row r="603" spans="65:67" ht="15.75" customHeight="1">
      <c r="BM603" s="31"/>
      <c r="BN603" s="31"/>
      <c r="BO603" s="31"/>
    </row>
    <row r="604" spans="65:67" ht="15.75" customHeight="1">
      <c r="BM604" s="31"/>
      <c r="BN604" s="31"/>
      <c r="BO604" s="31"/>
    </row>
    <row r="605" spans="65:67" ht="15.75" customHeight="1">
      <c r="BM605" s="31"/>
      <c r="BN605" s="31"/>
      <c r="BO605" s="31"/>
    </row>
    <row r="606" spans="65:67" ht="15.75" customHeight="1">
      <c r="BM606" s="31"/>
      <c r="BN606" s="31"/>
      <c r="BO606" s="31"/>
    </row>
    <row r="607" spans="65:67" ht="15.75" customHeight="1">
      <c r="BM607" s="31"/>
      <c r="BN607" s="31"/>
      <c r="BO607" s="31"/>
    </row>
    <row r="608" spans="65:67" ht="15.75" customHeight="1">
      <c r="BM608" s="31"/>
      <c r="BN608" s="31"/>
      <c r="BO608" s="31"/>
    </row>
    <row r="609" spans="65:67" ht="15.75" customHeight="1">
      <c r="BM609" s="31"/>
      <c r="BN609" s="31"/>
      <c r="BO609" s="31"/>
    </row>
    <row r="610" spans="65:67" ht="15.75" customHeight="1">
      <c r="BM610" s="31"/>
      <c r="BN610" s="31"/>
      <c r="BO610" s="31"/>
    </row>
    <row r="611" spans="65:67" ht="15.75" customHeight="1">
      <c r="BM611" s="31"/>
      <c r="BN611" s="31"/>
      <c r="BO611" s="31"/>
    </row>
    <row r="612" spans="65:67" ht="15.75" customHeight="1">
      <c r="BM612" s="31"/>
      <c r="BN612" s="31"/>
      <c r="BO612" s="31"/>
    </row>
    <row r="613" spans="65:67" ht="15.75" customHeight="1">
      <c r="BM613" s="31"/>
      <c r="BN613" s="31"/>
      <c r="BO613" s="31"/>
    </row>
    <row r="614" spans="65:67" ht="15.75" customHeight="1">
      <c r="BM614" s="31"/>
      <c r="BN614" s="31"/>
      <c r="BO614" s="31"/>
    </row>
    <row r="615" spans="65:67" ht="15.75" customHeight="1">
      <c r="BM615" s="31"/>
      <c r="BN615" s="31"/>
      <c r="BO615" s="31"/>
    </row>
    <row r="616" spans="65:67" ht="15.75" customHeight="1">
      <c r="BM616" s="31"/>
      <c r="BN616" s="31"/>
      <c r="BO616" s="31"/>
    </row>
    <row r="617" spans="65:67" ht="15.75" customHeight="1">
      <c r="BM617" s="31"/>
      <c r="BN617" s="31"/>
      <c r="BO617" s="31"/>
    </row>
    <row r="618" spans="65:67" ht="15.75" customHeight="1">
      <c r="BM618" s="31"/>
      <c r="BN618" s="31"/>
      <c r="BO618" s="31"/>
    </row>
    <row r="619" spans="65:67" ht="15.75" customHeight="1">
      <c r="BM619" s="31"/>
      <c r="BN619" s="31"/>
      <c r="BO619" s="31"/>
    </row>
    <row r="620" spans="65:67" ht="15.75" customHeight="1">
      <c r="BM620" s="31"/>
      <c r="BN620" s="31"/>
      <c r="BO620" s="31"/>
    </row>
    <row r="621" spans="65:67" ht="15.75" customHeight="1">
      <c r="BM621" s="31"/>
      <c r="BN621" s="31"/>
      <c r="BO621" s="31"/>
    </row>
    <row r="622" spans="65:67" ht="15.75" customHeight="1">
      <c r="BM622" s="31"/>
      <c r="BN622" s="31"/>
      <c r="BO622" s="31"/>
    </row>
    <row r="623" spans="65:67" ht="15.75" customHeight="1">
      <c r="BM623" s="31"/>
      <c r="BN623" s="31"/>
      <c r="BO623" s="31"/>
    </row>
    <row r="624" spans="65:67" ht="15.75" customHeight="1">
      <c r="BM624" s="31"/>
      <c r="BN624" s="31"/>
      <c r="BO624" s="31"/>
    </row>
    <row r="625" spans="65:67" ht="15.75" customHeight="1">
      <c r="BM625" s="31"/>
      <c r="BN625" s="31"/>
      <c r="BO625" s="31"/>
    </row>
    <row r="626" spans="65:67" ht="15.75" customHeight="1">
      <c r="BM626" s="31"/>
      <c r="BN626" s="31"/>
      <c r="BO626" s="31"/>
    </row>
    <row r="627" spans="65:67" ht="15.75" customHeight="1">
      <c r="BM627" s="31"/>
      <c r="BN627" s="31"/>
      <c r="BO627" s="31"/>
    </row>
    <row r="628" spans="65:67" ht="15.75" customHeight="1">
      <c r="BM628" s="31"/>
      <c r="BN628" s="31"/>
      <c r="BO628" s="31"/>
    </row>
    <row r="629" spans="65:67" ht="15.75" customHeight="1">
      <c r="BM629" s="31"/>
      <c r="BN629" s="31"/>
      <c r="BO629" s="31"/>
    </row>
    <row r="630" spans="65:67" ht="15.75" customHeight="1">
      <c r="BM630" s="31"/>
      <c r="BN630" s="31"/>
      <c r="BO630" s="31"/>
    </row>
    <row r="631" spans="65:67" ht="15.75" customHeight="1">
      <c r="BM631" s="31"/>
      <c r="BN631" s="31"/>
      <c r="BO631" s="31"/>
    </row>
    <row r="632" spans="65:67" ht="15.75" customHeight="1">
      <c r="BM632" s="31"/>
      <c r="BN632" s="31"/>
      <c r="BO632" s="31"/>
    </row>
    <row r="633" spans="65:67" ht="15.75" customHeight="1">
      <c r="BM633" s="31"/>
      <c r="BN633" s="31"/>
      <c r="BO633" s="31"/>
    </row>
    <row r="634" spans="65:67" ht="15.75" customHeight="1">
      <c r="BM634" s="31"/>
      <c r="BN634" s="31"/>
      <c r="BO634" s="31"/>
    </row>
    <row r="635" spans="65:67" ht="15.75" customHeight="1">
      <c r="BM635" s="31"/>
      <c r="BN635" s="31"/>
      <c r="BO635" s="31"/>
    </row>
    <row r="636" spans="65:67" ht="15.75" customHeight="1">
      <c r="BM636" s="31"/>
      <c r="BN636" s="31"/>
      <c r="BO636" s="31"/>
    </row>
    <row r="637" spans="65:67" ht="15.75" customHeight="1">
      <c r="BM637" s="31"/>
      <c r="BN637" s="31"/>
      <c r="BO637" s="31"/>
    </row>
    <row r="638" spans="65:67" ht="15.75" customHeight="1">
      <c r="BM638" s="31"/>
      <c r="BN638" s="31"/>
      <c r="BO638" s="31"/>
    </row>
    <row r="639" spans="65:67" ht="15.75" customHeight="1">
      <c r="BM639" s="31"/>
      <c r="BN639" s="31"/>
      <c r="BO639" s="31"/>
    </row>
    <row r="640" spans="65:67" ht="15.75" customHeight="1">
      <c r="BM640" s="31"/>
      <c r="BN640" s="31"/>
      <c r="BO640" s="31"/>
    </row>
    <row r="641" spans="65:67" ht="15.75" customHeight="1">
      <c r="BM641" s="31"/>
      <c r="BN641" s="31"/>
      <c r="BO641" s="31"/>
    </row>
    <row r="642" spans="65:67" ht="15.75" customHeight="1">
      <c r="BM642" s="31"/>
      <c r="BN642" s="31"/>
      <c r="BO642" s="31"/>
    </row>
    <row r="643" spans="65:67" ht="15.75" customHeight="1">
      <c r="BM643" s="31"/>
      <c r="BN643" s="31"/>
      <c r="BO643" s="31"/>
    </row>
    <row r="644" spans="65:67" ht="15.75" customHeight="1">
      <c r="BM644" s="31"/>
      <c r="BN644" s="31"/>
      <c r="BO644" s="31"/>
    </row>
    <row r="645" spans="65:67" ht="15.75" customHeight="1">
      <c r="BM645" s="31"/>
      <c r="BN645" s="31"/>
      <c r="BO645" s="31"/>
    </row>
    <row r="646" spans="65:67" ht="15.75" customHeight="1">
      <c r="BM646" s="31"/>
      <c r="BN646" s="31"/>
      <c r="BO646" s="31"/>
    </row>
    <row r="647" spans="65:67" ht="15.75" customHeight="1">
      <c r="BM647" s="31"/>
      <c r="BN647" s="31"/>
      <c r="BO647" s="31"/>
    </row>
    <row r="648" spans="65:67" ht="15.75" customHeight="1">
      <c r="BM648" s="31"/>
      <c r="BN648" s="31"/>
      <c r="BO648" s="31"/>
    </row>
    <row r="649" spans="65:67" ht="15.75" customHeight="1">
      <c r="BM649" s="31"/>
      <c r="BN649" s="31"/>
      <c r="BO649" s="31"/>
    </row>
    <row r="650" spans="65:67" ht="15.75" customHeight="1">
      <c r="BM650" s="31"/>
      <c r="BN650" s="31"/>
      <c r="BO650" s="31"/>
    </row>
    <row r="651" spans="65:67" ht="15.75" customHeight="1">
      <c r="BM651" s="31"/>
      <c r="BN651" s="31"/>
      <c r="BO651" s="31"/>
    </row>
    <row r="652" spans="65:67" ht="15.75" customHeight="1">
      <c r="BM652" s="31"/>
      <c r="BN652" s="31"/>
      <c r="BO652" s="31"/>
    </row>
    <row r="653" spans="65:67" ht="15.75" customHeight="1">
      <c r="BM653" s="31"/>
      <c r="BN653" s="31"/>
      <c r="BO653" s="31"/>
    </row>
    <row r="654" spans="65:67" ht="15.75" customHeight="1">
      <c r="BM654" s="31"/>
      <c r="BN654" s="31"/>
      <c r="BO654" s="31"/>
    </row>
    <row r="655" spans="65:67" ht="15.75" customHeight="1">
      <c r="BM655" s="31"/>
      <c r="BN655" s="31"/>
      <c r="BO655" s="31"/>
    </row>
    <row r="656" spans="65:67" ht="15.75" customHeight="1">
      <c r="BM656" s="31"/>
      <c r="BN656" s="31"/>
      <c r="BO656" s="31"/>
    </row>
    <row r="657" spans="65:67" ht="15.75" customHeight="1">
      <c r="BM657" s="31"/>
      <c r="BN657" s="31"/>
      <c r="BO657" s="31"/>
    </row>
    <row r="658" spans="65:67" ht="15.75" customHeight="1">
      <c r="BM658" s="31"/>
      <c r="BN658" s="31"/>
      <c r="BO658" s="31"/>
    </row>
    <row r="659" spans="65:67" ht="15.75" customHeight="1">
      <c r="BM659" s="31"/>
      <c r="BN659" s="31"/>
      <c r="BO659" s="31"/>
    </row>
    <row r="660" spans="65:67" ht="15.75" customHeight="1">
      <c r="BM660" s="31"/>
      <c r="BN660" s="31"/>
      <c r="BO660" s="31"/>
    </row>
    <row r="661" spans="65:67" ht="15.75" customHeight="1">
      <c r="BM661" s="31"/>
      <c r="BN661" s="31"/>
      <c r="BO661" s="31"/>
    </row>
    <row r="662" spans="65:67" ht="15.75" customHeight="1">
      <c r="BM662" s="31"/>
      <c r="BN662" s="31"/>
      <c r="BO662" s="31"/>
    </row>
    <row r="663" spans="65:67" ht="15.75" customHeight="1">
      <c r="BM663" s="31"/>
      <c r="BN663" s="31"/>
      <c r="BO663" s="31"/>
    </row>
    <row r="664" spans="65:67" ht="15.75" customHeight="1">
      <c r="BM664" s="31"/>
      <c r="BN664" s="31"/>
      <c r="BO664" s="31"/>
    </row>
    <row r="665" spans="65:67" ht="15.75" customHeight="1">
      <c r="BM665" s="31"/>
      <c r="BN665" s="31"/>
      <c r="BO665" s="31"/>
    </row>
    <row r="666" spans="65:67" ht="15.75" customHeight="1">
      <c r="BM666" s="31"/>
      <c r="BN666" s="31"/>
      <c r="BO666" s="31"/>
    </row>
    <row r="667" spans="65:67" ht="15.75" customHeight="1">
      <c r="BM667" s="31"/>
      <c r="BN667" s="31"/>
      <c r="BO667" s="31"/>
    </row>
    <row r="668" spans="65:67" ht="15.75" customHeight="1">
      <c r="BM668" s="31"/>
      <c r="BN668" s="31"/>
      <c r="BO668" s="31"/>
    </row>
    <row r="669" spans="65:67" ht="15.75" customHeight="1">
      <c r="BM669" s="31"/>
      <c r="BN669" s="31"/>
      <c r="BO669" s="31"/>
    </row>
    <row r="670" spans="65:67" ht="15.75" customHeight="1">
      <c r="BM670" s="31"/>
      <c r="BN670" s="31"/>
      <c r="BO670" s="31"/>
    </row>
    <row r="671" spans="65:67" ht="15.75" customHeight="1">
      <c r="BM671" s="31"/>
      <c r="BN671" s="31"/>
      <c r="BO671" s="31"/>
    </row>
    <row r="672" spans="65:67" ht="15.75" customHeight="1">
      <c r="BM672" s="31"/>
      <c r="BN672" s="31"/>
      <c r="BO672" s="31"/>
    </row>
    <row r="673" spans="65:67" ht="15.75" customHeight="1">
      <c r="BM673" s="31"/>
      <c r="BN673" s="31"/>
      <c r="BO673" s="31"/>
    </row>
    <row r="674" spans="65:67" ht="15.75" customHeight="1">
      <c r="BM674" s="31"/>
      <c r="BN674" s="31"/>
      <c r="BO674" s="31"/>
    </row>
    <row r="675" spans="65:67" ht="15.75" customHeight="1">
      <c r="BM675" s="31"/>
      <c r="BN675" s="31"/>
      <c r="BO675" s="31"/>
    </row>
    <row r="676" spans="65:67" ht="15.75" customHeight="1">
      <c r="BM676" s="31"/>
      <c r="BN676" s="31"/>
      <c r="BO676" s="31"/>
    </row>
    <row r="677" spans="65:67" ht="15.75" customHeight="1">
      <c r="BM677" s="31"/>
      <c r="BN677" s="31"/>
      <c r="BO677" s="31"/>
    </row>
    <row r="678" spans="65:67" ht="15.75" customHeight="1">
      <c r="BM678" s="31"/>
      <c r="BN678" s="31"/>
      <c r="BO678" s="31"/>
    </row>
    <row r="679" spans="65:67" ht="15.75" customHeight="1">
      <c r="BM679" s="31"/>
      <c r="BN679" s="31"/>
      <c r="BO679" s="31"/>
    </row>
    <row r="680" spans="65:67" ht="15.75" customHeight="1">
      <c r="BM680" s="31"/>
      <c r="BN680" s="31"/>
      <c r="BO680" s="31"/>
    </row>
    <row r="681" spans="65:67" ht="15.75" customHeight="1">
      <c r="BM681" s="31"/>
      <c r="BN681" s="31"/>
      <c r="BO681" s="31"/>
    </row>
    <row r="682" spans="65:67" ht="15.75" customHeight="1">
      <c r="BM682" s="31"/>
      <c r="BN682" s="31"/>
      <c r="BO682" s="31"/>
    </row>
    <row r="683" spans="65:67" ht="15.75" customHeight="1">
      <c r="BM683" s="31"/>
      <c r="BN683" s="31"/>
      <c r="BO683" s="31"/>
    </row>
    <row r="684" spans="65:67" ht="15.75" customHeight="1">
      <c r="BM684" s="31"/>
      <c r="BN684" s="31"/>
      <c r="BO684" s="31"/>
    </row>
    <row r="685" spans="65:67" ht="15.75" customHeight="1">
      <c r="BM685" s="31"/>
      <c r="BN685" s="31"/>
      <c r="BO685" s="31"/>
    </row>
    <row r="686" spans="65:67" ht="15.75" customHeight="1">
      <c r="BM686" s="31"/>
      <c r="BN686" s="31"/>
      <c r="BO686" s="31"/>
    </row>
  </sheetData>
  <sheetProtection/>
  <mergeCells count="2">
    <mergeCell ref="BK4:BL4"/>
    <mergeCell ref="BH4:B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294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8" sqref="BK38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8.8515625" style="20" customWidth="1"/>
    <col min="36" max="36" width="20.7109375" style="20" customWidth="1"/>
    <col min="37" max="37" width="14.00390625" style="20" customWidth="1"/>
    <col min="38" max="38" width="8.8515625" style="20" customWidth="1"/>
    <col min="39" max="39" width="21.7109375" style="20" customWidth="1"/>
    <col min="40" max="40" width="19.8515625" style="20" customWidth="1"/>
    <col min="41" max="41" width="10.00390625" style="20" customWidth="1"/>
    <col min="42" max="42" width="22.7109375" style="20" customWidth="1"/>
    <col min="43" max="43" width="20.71093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57421875" style="20" customWidth="1"/>
    <col min="55" max="55" width="21.7109375" style="20" customWidth="1"/>
    <col min="56" max="56" width="10.421875" style="20" customWidth="1"/>
    <col min="57" max="57" width="21.28125" style="20" customWidth="1"/>
    <col min="58" max="58" width="21.421875" style="20" customWidth="1"/>
    <col min="59" max="59" width="8.8515625" style="20" customWidth="1"/>
    <col min="60" max="60" width="27.00390625" style="20" customWidth="1"/>
    <col min="61" max="61" width="21.421875" style="20" customWidth="1"/>
    <col min="62" max="62" width="10.8515625" style="20" customWidth="1"/>
    <col min="63" max="63" width="22.57421875" style="20" customWidth="1"/>
    <col min="64" max="64" width="21.421875" style="20" customWidth="1"/>
    <col min="65" max="65" width="11.140625" style="20" customWidth="1"/>
    <col min="66" max="66" width="25.8515625" style="32" customWidth="1"/>
    <col min="67" max="70" width="23.140625" style="32" customWidth="1"/>
    <col min="71" max="71" width="23.140625" style="93" customWidth="1"/>
    <col min="72" max="72" width="10.7109375" style="45" customWidth="1"/>
    <col min="73" max="73" width="22.57421875" style="45" customWidth="1"/>
    <col min="74" max="74" width="14.140625" style="92" customWidth="1"/>
    <col min="75" max="75" width="12.7109375" style="45" customWidth="1"/>
    <col min="76" max="76" width="21.7109375" style="45" customWidth="1"/>
    <col min="77" max="77" width="13.140625" style="45" customWidth="1"/>
    <col min="78" max="78" width="13.28125" style="45" customWidth="1"/>
    <col min="79" max="79" width="13.28125" style="75" customWidth="1"/>
    <col min="80" max="86" width="13.28125" style="45" customWidth="1"/>
    <col min="87" max="87" width="13.28125" style="95" customWidth="1"/>
    <col min="88" max="107" width="13.28125" style="19" customWidth="1"/>
    <col min="108" max="16384" width="13.28125" style="20" customWidth="1"/>
  </cols>
  <sheetData>
    <row r="1" spans="1:78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8"/>
      <c r="BL1" s="78"/>
      <c r="BM1" s="6"/>
      <c r="BN1" s="17"/>
      <c r="BO1" s="17"/>
      <c r="BP1" s="17"/>
      <c r="BQ1" s="17"/>
      <c r="BR1" s="17"/>
      <c r="BS1" s="44"/>
      <c r="BT1" s="44"/>
      <c r="BU1" s="44"/>
      <c r="BV1" s="88"/>
      <c r="BW1" s="44"/>
      <c r="BX1" s="44"/>
      <c r="BY1" s="44"/>
      <c r="BZ1" s="44"/>
    </row>
    <row r="2" spans="1:78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8"/>
      <c r="BL2" s="78"/>
      <c r="BM2" s="6"/>
      <c r="BN2" s="17"/>
      <c r="BO2" s="17"/>
      <c r="BP2" s="17"/>
      <c r="BQ2" s="17"/>
      <c r="BR2" s="17"/>
      <c r="BS2" s="44"/>
      <c r="BT2" s="44"/>
      <c r="BU2" s="44"/>
      <c r="BV2" s="88"/>
      <c r="BW2" s="44"/>
      <c r="BX2" s="44"/>
      <c r="BY2" s="44"/>
      <c r="BZ2" s="44"/>
    </row>
    <row r="3" spans="1:78" ht="15.75" customHeight="1">
      <c r="A3" s="34"/>
      <c r="B3" s="2" t="s">
        <v>68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8"/>
      <c r="BL3" s="78"/>
      <c r="BM3" s="6"/>
      <c r="BN3" s="5"/>
      <c r="BO3" s="5"/>
      <c r="BP3" s="5"/>
      <c r="BQ3" s="5"/>
      <c r="BR3" s="5"/>
      <c r="BS3" s="47"/>
      <c r="BT3" s="46"/>
      <c r="BU3" s="46"/>
      <c r="BV3" s="89"/>
      <c r="BW3" s="46"/>
      <c r="BX3" s="46"/>
      <c r="BY3" s="44"/>
      <c r="BZ3" s="44"/>
    </row>
    <row r="4" spans="1:107" s="21" customFormat="1" ht="15.75" customHeight="1" thickBot="1">
      <c r="A4" s="35" t="s">
        <v>1</v>
      </c>
      <c r="B4" s="8"/>
      <c r="C4" s="9" t="s">
        <v>69</v>
      </c>
      <c r="D4" s="9"/>
      <c r="E4" s="10"/>
      <c r="F4" s="9" t="s">
        <v>70</v>
      </c>
      <c r="G4" s="9"/>
      <c r="H4" s="10"/>
      <c r="I4" s="9" t="s">
        <v>71</v>
      </c>
      <c r="J4" s="9"/>
      <c r="K4" s="9"/>
      <c r="L4" s="9" t="s">
        <v>72</v>
      </c>
      <c r="M4" s="9"/>
      <c r="N4" s="10"/>
      <c r="O4" s="9" t="s">
        <v>73</v>
      </c>
      <c r="P4" s="9"/>
      <c r="Q4" s="10"/>
      <c r="R4" s="9" t="s">
        <v>74</v>
      </c>
      <c r="S4" s="9"/>
      <c r="T4" s="9"/>
      <c r="U4" s="9" t="s">
        <v>75</v>
      </c>
      <c r="V4" s="9"/>
      <c r="W4" s="9"/>
      <c r="X4" s="9" t="s">
        <v>76</v>
      </c>
      <c r="Y4" s="9"/>
      <c r="Z4" s="10"/>
      <c r="AA4" s="9" t="s">
        <v>77</v>
      </c>
      <c r="AB4" s="9"/>
      <c r="AC4" s="10"/>
      <c r="AD4" s="9" t="s">
        <v>78</v>
      </c>
      <c r="AE4" s="9"/>
      <c r="AF4" s="10"/>
      <c r="AG4" s="9" t="s">
        <v>79</v>
      </c>
      <c r="AH4" s="9"/>
      <c r="AI4" s="10"/>
      <c r="AJ4" s="9" t="s">
        <v>80</v>
      </c>
      <c r="AK4" s="9"/>
      <c r="AL4" s="10"/>
      <c r="AM4" s="9" t="s">
        <v>81</v>
      </c>
      <c r="AN4" s="9"/>
      <c r="AO4" s="10"/>
      <c r="AP4" s="9" t="s">
        <v>82</v>
      </c>
      <c r="AQ4" s="9"/>
      <c r="AR4" s="10"/>
      <c r="AS4" s="9" t="s">
        <v>83</v>
      </c>
      <c r="AT4" s="9"/>
      <c r="AU4" s="10"/>
      <c r="AV4" s="9" t="s">
        <v>84</v>
      </c>
      <c r="AW4" s="9"/>
      <c r="AX4" s="9"/>
      <c r="AY4" s="9" t="s">
        <v>85</v>
      </c>
      <c r="AZ4" s="9"/>
      <c r="BA4" s="9"/>
      <c r="BB4" s="9" t="s">
        <v>86</v>
      </c>
      <c r="BC4" s="9"/>
      <c r="BD4" s="9"/>
      <c r="BE4" s="9" t="s">
        <v>87</v>
      </c>
      <c r="BF4" s="9"/>
      <c r="BG4" s="9"/>
      <c r="BH4" s="9" t="s">
        <v>88</v>
      </c>
      <c r="BI4" s="9"/>
      <c r="BJ4" s="9"/>
      <c r="BK4" s="162" t="s">
        <v>89</v>
      </c>
      <c r="BL4" s="162"/>
      <c r="BM4" s="9"/>
      <c r="BN4" s="162" t="s">
        <v>2</v>
      </c>
      <c r="BO4" s="163"/>
      <c r="BP4" s="86"/>
      <c r="BQ4" s="86"/>
      <c r="BR4" s="86"/>
      <c r="BS4" s="90"/>
      <c r="BT4" s="47"/>
      <c r="BU4" s="47"/>
      <c r="BV4" s="91"/>
      <c r="BW4" s="47"/>
      <c r="BX4" s="47"/>
      <c r="BY4" s="47"/>
      <c r="BZ4" s="46"/>
      <c r="CA4" s="75"/>
      <c r="CB4" s="45"/>
      <c r="CC4" s="45"/>
      <c r="CD4" s="45"/>
      <c r="CE4" s="45"/>
      <c r="CF4" s="45"/>
      <c r="CG4" s="45"/>
      <c r="CH4" s="45"/>
      <c r="CI4" s="95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78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"/>
      <c r="BQ5" s="12"/>
      <c r="BR5" s="12"/>
      <c r="BS5" s="48"/>
      <c r="BT5" s="46"/>
      <c r="BU5" s="46"/>
      <c r="BV5" s="89"/>
      <c r="BW5" s="46"/>
      <c r="BX5" s="46"/>
      <c r="BY5" s="46"/>
      <c r="BZ5" s="46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I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I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I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I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07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14"/>
      <c r="BN11" s="64"/>
      <c r="BO11" s="64"/>
      <c r="BP11" s="12"/>
      <c r="BQ11" s="12"/>
      <c r="BR11" s="12"/>
      <c r="BS11" s="48"/>
      <c r="BT11" s="46"/>
      <c r="BU11" s="46"/>
      <c r="BV11" s="89"/>
      <c r="BW11" s="46"/>
      <c r="BX11" s="46"/>
      <c r="BY11" s="46"/>
      <c r="BZ11" s="46"/>
      <c r="CA11" s="75"/>
      <c r="CB11" s="45"/>
      <c r="CC11" s="45"/>
      <c r="CD11" s="45"/>
      <c r="CE11" s="45"/>
      <c r="CF11" s="45"/>
      <c r="CG11" s="45"/>
      <c r="CH11" s="45"/>
      <c r="CI11" s="95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78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8"/>
      <c r="BL12" s="78"/>
      <c r="BM12" s="6"/>
      <c r="BN12" s="12"/>
      <c r="BO12" s="12"/>
      <c r="BP12" s="12"/>
      <c r="BQ12" s="12"/>
      <c r="BR12" s="12"/>
      <c r="BS12" s="48"/>
      <c r="BT12" s="46"/>
      <c r="BU12" s="46"/>
      <c r="BV12" s="89"/>
      <c r="BW12" s="46"/>
      <c r="BX12" s="46"/>
      <c r="BY12" s="46"/>
      <c r="BZ12" s="46"/>
    </row>
    <row r="13" spans="1:78" ht="15.75" customHeight="1">
      <c r="A13" s="36">
        <v>1</v>
      </c>
      <c r="B13" s="3" t="s">
        <v>5</v>
      </c>
      <c r="C13" s="60">
        <v>82.11</v>
      </c>
      <c r="D13" s="52">
        <v>123.04</v>
      </c>
      <c r="E13" s="6"/>
      <c r="F13" s="60">
        <v>81.91</v>
      </c>
      <c r="G13" s="52">
        <v>123.4</v>
      </c>
      <c r="H13" s="6"/>
      <c r="I13" s="60">
        <v>81.8</v>
      </c>
      <c r="J13" s="52">
        <v>123.36</v>
      </c>
      <c r="K13" s="6"/>
      <c r="L13" s="60">
        <v>82.53</v>
      </c>
      <c r="M13" s="52">
        <v>121.74</v>
      </c>
      <c r="N13" s="6"/>
      <c r="O13" s="60">
        <v>82.11</v>
      </c>
      <c r="P13" s="52">
        <v>122.01</v>
      </c>
      <c r="Q13" s="6"/>
      <c r="R13" s="60">
        <v>82.45</v>
      </c>
      <c r="S13" s="52">
        <v>122.1</v>
      </c>
      <c r="T13" s="6"/>
      <c r="U13" s="60">
        <v>82.85</v>
      </c>
      <c r="V13" s="52">
        <v>121.87</v>
      </c>
      <c r="W13" s="6"/>
      <c r="X13" s="60">
        <v>82.92</v>
      </c>
      <c r="Y13" s="52">
        <v>122.1</v>
      </c>
      <c r="Z13" s="6"/>
      <c r="AA13" s="60">
        <v>82.24</v>
      </c>
      <c r="AB13" s="52">
        <v>123.65</v>
      </c>
      <c r="AC13" s="6"/>
      <c r="AD13" s="60">
        <v>81.37</v>
      </c>
      <c r="AE13" s="52">
        <v>123.98</v>
      </c>
      <c r="AF13" s="6"/>
      <c r="AG13" s="60">
        <v>80.68</v>
      </c>
      <c r="AH13" s="52">
        <v>124.48</v>
      </c>
      <c r="AI13" s="6"/>
      <c r="AJ13" s="60">
        <v>78.46</v>
      </c>
      <c r="AK13" s="52">
        <v>127.4</v>
      </c>
      <c r="AL13" s="6"/>
      <c r="AM13" s="60">
        <v>81.49</v>
      </c>
      <c r="AN13" s="52">
        <v>122.24</v>
      </c>
      <c r="AO13" s="6"/>
      <c r="AP13" s="60">
        <v>81.22</v>
      </c>
      <c r="AQ13" s="52">
        <v>122.07</v>
      </c>
      <c r="AR13" s="6"/>
      <c r="AS13" s="60">
        <v>80.88</v>
      </c>
      <c r="AT13" s="52">
        <v>122.12</v>
      </c>
      <c r="AU13" s="6"/>
      <c r="AV13" s="60">
        <v>80.96</v>
      </c>
      <c r="AW13" s="52">
        <v>122.61</v>
      </c>
      <c r="AX13" s="6"/>
      <c r="AY13" s="60">
        <v>81.25</v>
      </c>
      <c r="AZ13" s="52">
        <v>122.03</v>
      </c>
      <c r="BA13" s="6"/>
      <c r="BB13" s="60">
        <v>81.73</v>
      </c>
      <c r="BC13" s="52">
        <v>122.07</v>
      </c>
      <c r="BD13" s="52"/>
      <c r="BE13" s="60">
        <v>81.86</v>
      </c>
      <c r="BF13" s="52">
        <v>121.57</v>
      </c>
      <c r="BG13" s="52"/>
      <c r="BH13" s="60">
        <v>83.15</v>
      </c>
      <c r="BI13" s="52">
        <v>119.9</v>
      </c>
      <c r="BJ13" s="52"/>
      <c r="BK13" s="60">
        <v>82.82</v>
      </c>
      <c r="BL13" s="52">
        <v>119.58</v>
      </c>
      <c r="BM13" s="52"/>
      <c r="BN13" s="70">
        <f aca="true" t="shared" si="0" ref="BN13:BN25">(C13+F13+I13+L13+O13+R13+U13+X13+AA13+AD13+AG13+AJ13+AM13+AP13+AS13+AV13+AY13+BB13+BE13+BH13+BK13)/21</f>
        <v>81.75190476190475</v>
      </c>
      <c r="BO13" s="96">
        <f aca="true" t="shared" si="1" ref="BO13:BO25">(D13+G13+J13+M13+P13+S13+V13+Y13+AB13+AE13+AH13+AK13+AN13+AQ13+AT13+AW13+AZ13+BC13+BF13+BI13+BL13)/21</f>
        <v>122.53904761904765</v>
      </c>
      <c r="BP13" s="70"/>
      <c r="BQ13" s="70"/>
      <c r="BR13" s="94"/>
      <c r="BS13" s="85"/>
      <c r="BT13" s="46"/>
      <c r="BU13" s="46"/>
      <c r="BV13" s="89"/>
      <c r="BW13" s="46"/>
      <c r="BX13" s="49"/>
      <c r="BY13" s="49"/>
      <c r="BZ13" s="46"/>
    </row>
    <row r="14" spans="1:91" s="23" customFormat="1" ht="15.75" customHeight="1">
      <c r="A14" s="36">
        <v>2</v>
      </c>
      <c r="B14" s="3" t="s">
        <v>6</v>
      </c>
      <c r="C14" s="60">
        <v>0.6134</v>
      </c>
      <c r="D14" s="52">
        <v>164.7</v>
      </c>
      <c r="E14" s="6"/>
      <c r="F14" s="60">
        <v>0.6138</v>
      </c>
      <c r="G14" s="52">
        <v>164.67</v>
      </c>
      <c r="H14" s="6"/>
      <c r="I14" s="60">
        <v>0.6148</v>
      </c>
      <c r="J14" s="52">
        <v>164.13</v>
      </c>
      <c r="K14" s="6"/>
      <c r="L14" s="60">
        <v>0.615</v>
      </c>
      <c r="M14" s="52">
        <v>163.35</v>
      </c>
      <c r="N14" s="6"/>
      <c r="O14" s="60">
        <v>0.6128</v>
      </c>
      <c r="P14" s="52">
        <v>163.48</v>
      </c>
      <c r="Q14" s="6"/>
      <c r="R14" s="60">
        <v>0.6184</v>
      </c>
      <c r="S14" s="52">
        <v>162.81</v>
      </c>
      <c r="T14" s="6"/>
      <c r="U14" s="60">
        <v>0.6179</v>
      </c>
      <c r="V14" s="52">
        <v>163.39</v>
      </c>
      <c r="W14" s="6"/>
      <c r="X14" s="60">
        <v>0.6182</v>
      </c>
      <c r="Y14" s="52">
        <v>163.78</v>
      </c>
      <c r="Z14" s="6"/>
      <c r="AA14" s="60">
        <v>0.6253</v>
      </c>
      <c r="AB14" s="52">
        <v>162.62</v>
      </c>
      <c r="AC14" s="6"/>
      <c r="AD14" s="60">
        <v>0.6247</v>
      </c>
      <c r="AE14" s="52">
        <v>161.48</v>
      </c>
      <c r="AF14" s="6"/>
      <c r="AG14" s="60">
        <v>0.6226</v>
      </c>
      <c r="AH14" s="52">
        <v>161.31</v>
      </c>
      <c r="AI14" s="6"/>
      <c r="AJ14" s="60">
        <v>0.6195</v>
      </c>
      <c r="AK14" s="52">
        <v>161.36</v>
      </c>
      <c r="AL14" s="6"/>
      <c r="AM14" s="60">
        <v>0.621</v>
      </c>
      <c r="AN14" s="52">
        <v>160.41</v>
      </c>
      <c r="AO14" s="6"/>
      <c r="AP14" s="60">
        <v>0.6147</v>
      </c>
      <c r="AQ14" s="52">
        <v>161.28</v>
      </c>
      <c r="AR14" s="6"/>
      <c r="AS14" s="60">
        <v>0.6141</v>
      </c>
      <c r="AT14" s="52">
        <v>160.84</v>
      </c>
      <c r="AU14" s="6"/>
      <c r="AV14" s="60">
        <v>0.6185</v>
      </c>
      <c r="AW14" s="52">
        <v>160.51</v>
      </c>
      <c r="AX14" s="6"/>
      <c r="AY14" s="60">
        <v>0.6207</v>
      </c>
      <c r="AZ14" s="52">
        <v>159.74</v>
      </c>
      <c r="BA14" s="6"/>
      <c r="BB14" s="60">
        <v>0.6269</v>
      </c>
      <c r="BC14" s="52">
        <v>159.15</v>
      </c>
      <c r="BD14" s="52"/>
      <c r="BE14" s="60">
        <v>0.6246</v>
      </c>
      <c r="BF14" s="52">
        <v>159.33</v>
      </c>
      <c r="BG14" s="52"/>
      <c r="BH14" s="60">
        <v>0.6229</v>
      </c>
      <c r="BI14" s="52">
        <v>160.06</v>
      </c>
      <c r="BJ14" s="52"/>
      <c r="BK14" s="60">
        <v>0.6203</v>
      </c>
      <c r="BL14" s="52">
        <v>159.66</v>
      </c>
      <c r="BM14" s="52"/>
      <c r="BN14" s="70">
        <f t="shared" si="0"/>
        <v>0.619052380952381</v>
      </c>
      <c r="BO14" s="96">
        <f t="shared" si="1"/>
        <v>161.81238095238098</v>
      </c>
      <c r="BP14" s="70"/>
      <c r="BQ14" s="70"/>
      <c r="BR14" s="94"/>
      <c r="BS14" s="85"/>
      <c r="BT14" s="46"/>
      <c r="BU14" s="46"/>
      <c r="BV14" s="89"/>
      <c r="BW14" s="46"/>
      <c r="BX14" s="49"/>
      <c r="BY14" s="49"/>
      <c r="BZ14" s="46"/>
      <c r="CA14" s="75"/>
      <c r="CB14" s="45"/>
      <c r="CC14" s="45"/>
      <c r="CD14" s="45"/>
      <c r="CE14" s="45"/>
      <c r="CF14" s="45"/>
      <c r="CG14" s="45"/>
      <c r="CH14" s="45"/>
      <c r="CI14" s="95"/>
      <c r="CJ14" s="19"/>
      <c r="CK14" s="19"/>
      <c r="CL14" s="19"/>
      <c r="CM14" s="19"/>
    </row>
    <row r="15" spans="1:78" ht="15.75" customHeight="1">
      <c r="A15" s="36">
        <v>3</v>
      </c>
      <c r="B15" s="3" t="s">
        <v>7</v>
      </c>
      <c r="C15" s="60">
        <v>0.9301</v>
      </c>
      <c r="D15" s="52">
        <v>108.62</v>
      </c>
      <c r="E15" s="6"/>
      <c r="F15" s="60">
        <v>0.9257</v>
      </c>
      <c r="G15" s="52">
        <v>109.19</v>
      </c>
      <c r="H15" s="6"/>
      <c r="I15" s="60">
        <v>0.9247</v>
      </c>
      <c r="J15" s="52">
        <v>109.12</v>
      </c>
      <c r="K15" s="6"/>
      <c r="L15" s="60">
        <v>0.93</v>
      </c>
      <c r="M15" s="52">
        <v>108.03</v>
      </c>
      <c r="N15" s="6"/>
      <c r="O15" s="60">
        <v>0.925</v>
      </c>
      <c r="P15" s="52">
        <v>108.31</v>
      </c>
      <c r="Q15" s="6"/>
      <c r="R15" s="60">
        <v>0.9326</v>
      </c>
      <c r="S15" s="52">
        <v>107.95</v>
      </c>
      <c r="T15" s="6"/>
      <c r="U15" s="60">
        <v>0.9334</v>
      </c>
      <c r="V15" s="52">
        <v>108.17</v>
      </c>
      <c r="W15" s="6"/>
      <c r="X15" s="60">
        <v>0.9331</v>
      </c>
      <c r="Y15" s="52">
        <v>108.5</v>
      </c>
      <c r="Z15" s="6"/>
      <c r="AA15" s="60">
        <v>0.9343</v>
      </c>
      <c r="AB15" s="52">
        <v>108.84</v>
      </c>
      <c r="AC15" s="6"/>
      <c r="AD15" s="60">
        <v>0.9214</v>
      </c>
      <c r="AE15" s="52">
        <v>109.49</v>
      </c>
      <c r="AF15" s="6"/>
      <c r="AG15" s="60">
        <v>0.9172</v>
      </c>
      <c r="AH15" s="52">
        <v>109.5</v>
      </c>
      <c r="AI15" s="6"/>
      <c r="AJ15" s="60">
        <v>0.8996</v>
      </c>
      <c r="AK15" s="52">
        <v>111.11</v>
      </c>
      <c r="AL15" s="6"/>
      <c r="AM15" s="60">
        <v>0.9032</v>
      </c>
      <c r="AN15" s="52">
        <v>110.29</v>
      </c>
      <c r="AO15" s="6"/>
      <c r="AP15" s="60">
        <v>0.905</v>
      </c>
      <c r="AQ15" s="52">
        <v>109.55</v>
      </c>
      <c r="AR15" s="6"/>
      <c r="AS15" s="60">
        <v>0.8993</v>
      </c>
      <c r="AT15" s="52">
        <v>109.83</v>
      </c>
      <c r="AU15" s="6"/>
      <c r="AV15" s="60">
        <v>0.9101</v>
      </c>
      <c r="AW15" s="52">
        <v>109.07</v>
      </c>
      <c r="AX15" s="6"/>
      <c r="AY15" s="60">
        <v>0.9125</v>
      </c>
      <c r="AZ15" s="52">
        <v>108.65</v>
      </c>
      <c r="BA15" s="6"/>
      <c r="BB15" s="60">
        <v>0.9183</v>
      </c>
      <c r="BC15" s="52">
        <v>108.64</v>
      </c>
      <c r="BD15" s="52"/>
      <c r="BE15" s="60">
        <v>0.9183</v>
      </c>
      <c r="BF15" s="52">
        <v>108.37</v>
      </c>
      <c r="BG15" s="52"/>
      <c r="BH15" s="60">
        <v>0.9217</v>
      </c>
      <c r="BI15" s="52">
        <v>108.16</v>
      </c>
      <c r="BJ15" s="52"/>
      <c r="BK15" s="60">
        <v>0.9153</v>
      </c>
      <c r="BL15" s="52">
        <v>108.2</v>
      </c>
      <c r="BM15" s="52"/>
      <c r="BN15" s="70">
        <f t="shared" si="0"/>
        <v>0.9195619047619046</v>
      </c>
      <c r="BO15" s="96">
        <f t="shared" si="1"/>
        <v>108.93285714285713</v>
      </c>
      <c r="BP15" s="70"/>
      <c r="BQ15" s="70"/>
      <c r="BR15" s="94"/>
      <c r="BS15" s="85"/>
      <c r="BT15" s="46"/>
      <c r="BU15" s="46"/>
      <c r="BV15" s="89"/>
      <c r="BW15" s="46"/>
      <c r="BX15" s="49"/>
      <c r="BY15" s="49"/>
      <c r="BZ15" s="46"/>
    </row>
    <row r="16" spans="1:78" ht="15.75" customHeight="1">
      <c r="A16" s="36">
        <v>4</v>
      </c>
      <c r="B16" s="3" t="s">
        <v>8</v>
      </c>
      <c r="C16" s="60">
        <v>0.7224</v>
      </c>
      <c r="D16" s="52">
        <v>139.8</v>
      </c>
      <c r="E16" s="6"/>
      <c r="F16" s="60">
        <v>0.7237</v>
      </c>
      <c r="G16" s="52">
        <v>139.65</v>
      </c>
      <c r="H16" s="6"/>
      <c r="I16" s="60">
        <v>0.721</v>
      </c>
      <c r="J16" s="52">
        <v>139.79</v>
      </c>
      <c r="K16" s="6"/>
      <c r="L16" s="60">
        <v>0.7157</v>
      </c>
      <c r="M16" s="52">
        <v>140.26</v>
      </c>
      <c r="N16" s="6"/>
      <c r="O16" s="60">
        <v>0.7135</v>
      </c>
      <c r="P16" s="52">
        <v>140.2</v>
      </c>
      <c r="Q16" s="6"/>
      <c r="R16" s="60">
        <v>0.7183</v>
      </c>
      <c r="S16" s="52">
        <v>140.13</v>
      </c>
      <c r="T16" s="6"/>
      <c r="U16" s="60">
        <v>0.7204</v>
      </c>
      <c r="V16" s="52">
        <v>140.1</v>
      </c>
      <c r="W16" s="6"/>
      <c r="X16" s="60">
        <v>0.7228</v>
      </c>
      <c r="Y16" s="52">
        <v>140.1</v>
      </c>
      <c r="Z16" s="6"/>
      <c r="AA16" s="60">
        <v>0.7265</v>
      </c>
      <c r="AB16" s="52">
        <v>140.07</v>
      </c>
      <c r="AC16" s="6"/>
      <c r="AD16" s="60">
        <v>0.7209</v>
      </c>
      <c r="AE16" s="52">
        <v>140.01</v>
      </c>
      <c r="AF16" s="6"/>
      <c r="AG16" s="60">
        <v>0.7173</v>
      </c>
      <c r="AH16" s="52">
        <v>140.05</v>
      </c>
      <c r="AI16" s="6"/>
      <c r="AJ16" s="60">
        <v>0.7136</v>
      </c>
      <c r="AK16" s="52">
        <v>140.1</v>
      </c>
      <c r="AL16" s="6"/>
      <c r="AM16" s="60">
        <v>0.71</v>
      </c>
      <c r="AN16" s="52">
        <v>140.18</v>
      </c>
      <c r="AO16" s="6"/>
      <c r="AP16" s="60">
        <v>0.7061</v>
      </c>
      <c r="AQ16" s="52">
        <v>140.3</v>
      </c>
      <c r="AR16" s="6"/>
      <c r="AS16" s="60">
        <v>0.7041</v>
      </c>
      <c r="AT16" s="52">
        <v>140.22</v>
      </c>
      <c r="AU16" s="6"/>
      <c r="AV16" s="60">
        <v>0.7078</v>
      </c>
      <c r="AW16" s="52">
        <v>140.21</v>
      </c>
      <c r="AX16" s="6"/>
      <c r="AY16" s="60">
        <v>0.7061</v>
      </c>
      <c r="AZ16" s="52">
        <v>140.29</v>
      </c>
      <c r="BA16" s="6"/>
      <c r="BB16" s="60">
        <v>0.7118</v>
      </c>
      <c r="BC16" s="52">
        <v>140.25</v>
      </c>
      <c r="BD16" s="52"/>
      <c r="BE16" s="60">
        <v>0.709</v>
      </c>
      <c r="BF16" s="52">
        <v>140.34</v>
      </c>
      <c r="BG16" s="52"/>
      <c r="BH16" s="60">
        <v>0.7103</v>
      </c>
      <c r="BI16" s="52">
        <v>140.37</v>
      </c>
      <c r="BJ16" s="52"/>
      <c r="BK16" s="60">
        <v>0.7033</v>
      </c>
      <c r="BL16" s="52">
        <v>140.57</v>
      </c>
      <c r="BM16" s="52"/>
      <c r="BN16" s="70">
        <f t="shared" si="0"/>
        <v>0.7145047619047619</v>
      </c>
      <c r="BO16" s="96">
        <f t="shared" si="1"/>
        <v>140.14238095238093</v>
      </c>
      <c r="BP16" s="70"/>
      <c r="BQ16" s="70"/>
      <c r="BR16" s="94"/>
      <c r="BS16" s="85"/>
      <c r="BT16" s="46"/>
      <c r="BU16" s="46"/>
      <c r="BV16" s="89"/>
      <c r="BW16" s="46"/>
      <c r="BX16" s="49"/>
      <c r="BY16" s="49"/>
      <c r="BZ16" s="46"/>
    </row>
    <row r="17" spans="1:78" ht="15.75" customHeight="1">
      <c r="A17" s="36">
        <v>5</v>
      </c>
      <c r="B17" s="3" t="s">
        <v>9</v>
      </c>
      <c r="C17" s="60">
        <v>1413.95</v>
      </c>
      <c r="D17" s="54">
        <v>142847.83</v>
      </c>
      <c r="E17" s="6"/>
      <c r="F17" s="60">
        <v>1430.3</v>
      </c>
      <c r="G17" s="54">
        <v>144565.78</v>
      </c>
      <c r="H17" s="6"/>
      <c r="I17" s="60">
        <v>1430.67</v>
      </c>
      <c r="J17" s="54">
        <v>144362.65</v>
      </c>
      <c r="K17" s="6"/>
      <c r="L17" s="60">
        <v>1417.94</v>
      </c>
      <c r="M17" s="54">
        <v>142460.43</v>
      </c>
      <c r="N17" s="6"/>
      <c r="O17" s="60">
        <v>1437.19</v>
      </c>
      <c r="P17" s="54">
        <v>143986.68</v>
      </c>
      <c r="Q17" s="6"/>
      <c r="R17" s="60">
        <v>1435.15</v>
      </c>
      <c r="S17" s="54">
        <v>144479.24</v>
      </c>
      <c r="T17" s="6"/>
      <c r="U17" s="60">
        <v>1430.85</v>
      </c>
      <c r="V17" s="54">
        <v>144467.56</v>
      </c>
      <c r="W17" s="6"/>
      <c r="X17" s="60">
        <v>1425.2</v>
      </c>
      <c r="Y17" s="54">
        <v>144290.81</v>
      </c>
      <c r="Z17" s="6"/>
      <c r="AA17" s="60">
        <v>1409</v>
      </c>
      <c r="AB17" s="54">
        <v>143276.81</v>
      </c>
      <c r="AC17" s="6"/>
      <c r="AD17" s="60">
        <v>1405.55</v>
      </c>
      <c r="AE17" s="54">
        <v>141792.76</v>
      </c>
      <c r="AF17" s="6"/>
      <c r="AG17" s="60">
        <v>1398.5</v>
      </c>
      <c r="AH17" s="54">
        <v>140452.23</v>
      </c>
      <c r="AI17" s="6"/>
      <c r="AJ17" s="60">
        <v>1402.8</v>
      </c>
      <c r="AK17" s="54">
        <v>140222.13</v>
      </c>
      <c r="AL17" s="6"/>
      <c r="AM17" s="60">
        <v>1414.45</v>
      </c>
      <c r="AN17" s="54">
        <v>140902.2</v>
      </c>
      <c r="AO17" s="6"/>
      <c r="AP17" s="60">
        <v>1427.7</v>
      </c>
      <c r="AQ17" s="54">
        <v>141544.85</v>
      </c>
      <c r="AR17" s="6"/>
      <c r="AS17" s="60">
        <v>1431.84</v>
      </c>
      <c r="AT17" s="54">
        <v>141420.15</v>
      </c>
      <c r="AU17" s="6"/>
      <c r="AV17" s="60">
        <v>1440.59</v>
      </c>
      <c r="AW17" s="54">
        <v>143005.57</v>
      </c>
      <c r="AX17" s="24"/>
      <c r="AY17" s="60">
        <v>1434.19</v>
      </c>
      <c r="AZ17" s="54">
        <v>142196.35</v>
      </c>
      <c r="BA17" s="24"/>
      <c r="BB17" s="60">
        <v>1419.27</v>
      </c>
      <c r="BC17" s="54">
        <v>141597.02</v>
      </c>
      <c r="BD17" s="54"/>
      <c r="BE17" s="60">
        <v>1413.1</v>
      </c>
      <c r="BF17" s="54">
        <v>140629.06</v>
      </c>
      <c r="BG17" s="54"/>
      <c r="BH17" s="60">
        <v>1418.75</v>
      </c>
      <c r="BI17" s="54">
        <v>141441.39</v>
      </c>
      <c r="BJ17" s="54"/>
      <c r="BK17" s="60">
        <v>1430.8</v>
      </c>
      <c r="BL17" s="54">
        <v>141700.17</v>
      </c>
      <c r="BM17" s="54"/>
      <c r="BN17" s="70">
        <f t="shared" si="0"/>
        <v>1422.2757142857142</v>
      </c>
      <c r="BO17" s="96">
        <f t="shared" si="1"/>
        <v>142459.12714285715</v>
      </c>
      <c r="BP17" s="70"/>
      <c r="BQ17" s="70"/>
      <c r="BR17" s="94"/>
      <c r="BS17" s="85"/>
      <c r="BT17" s="50"/>
      <c r="BU17" s="46"/>
      <c r="BV17" s="89"/>
      <c r="BW17" s="50"/>
      <c r="BX17" s="49"/>
      <c r="BY17" s="49"/>
      <c r="BZ17" s="46"/>
    </row>
    <row r="18" spans="1:78" ht="15.75" customHeight="1">
      <c r="A18" s="36">
        <v>6</v>
      </c>
      <c r="B18" s="3" t="s">
        <v>10</v>
      </c>
      <c r="C18" s="60">
        <v>34.07</v>
      </c>
      <c r="D18" s="52">
        <v>3442.01</v>
      </c>
      <c r="E18" s="6"/>
      <c r="F18" s="60">
        <v>34.46</v>
      </c>
      <c r="G18" s="52">
        <v>3483</v>
      </c>
      <c r="H18" s="6"/>
      <c r="I18" s="60">
        <v>34.63</v>
      </c>
      <c r="J18" s="52">
        <v>3494.36</v>
      </c>
      <c r="K18" s="6"/>
      <c r="L18" s="60">
        <v>34.47</v>
      </c>
      <c r="M18" s="52">
        <v>3463.2</v>
      </c>
      <c r="N18" s="6"/>
      <c r="O18" s="60">
        <v>36.44</v>
      </c>
      <c r="P18" s="52">
        <v>3650.79</v>
      </c>
      <c r="Q18" s="6"/>
      <c r="R18" s="60">
        <v>36.4</v>
      </c>
      <c r="S18" s="52">
        <v>3664.46</v>
      </c>
      <c r="T18" s="6"/>
      <c r="U18" s="60">
        <v>36.22</v>
      </c>
      <c r="V18" s="52">
        <v>3657</v>
      </c>
      <c r="W18" s="6"/>
      <c r="X18" s="60">
        <v>35.74</v>
      </c>
      <c r="Y18" s="52">
        <v>3618.41</v>
      </c>
      <c r="Z18" s="6"/>
      <c r="AA18" s="60">
        <v>34.41</v>
      </c>
      <c r="AB18" s="52">
        <v>3499.05</v>
      </c>
      <c r="AC18" s="6"/>
      <c r="AD18" s="60">
        <v>34.64</v>
      </c>
      <c r="AE18" s="52">
        <v>3494.5</v>
      </c>
      <c r="AF18" s="6"/>
      <c r="AG18" s="60">
        <v>34.3</v>
      </c>
      <c r="AH18" s="52">
        <v>3444.77</v>
      </c>
      <c r="AI18" s="6"/>
      <c r="AJ18" s="60">
        <v>34.53</v>
      </c>
      <c r="AK18" s="52">
        <v>3451.58</v>
      </c>
      <c r="AL18" s="6"/>
      <c r="AM18" s="60">
        <v>34.76</v>
      </c>
      <c r="AN18" s="52">
        <v>3462.66</v>
      </c>
      <c r="AO18" s="6"/>
      <c r="AP18" s="60">
        <v>35.79</v>
      </c>
      <c r="AQ18" s="52">
        <v>3548.29</v>
      </c>
      <c r="AR18" s="6"/>
      <c r="AS18" s="60">
        <v>36.51</v>
      </c>
      <c r="AT18" s="52">
        <v>3606.02</v>
      </c>
      <c r="AU18" s="6"/>
      <c r="AV18" s="60">
        <v>37.66</v>
      </c>
      <c r="AW18" s="52">
        <v>3738.46</v>
      </c>
      <c r="AX18" s="6"/>
      <c r="AY18" s="60">
        <v>37.51</v>
      </c>
      <c r="AZ18" s="52">
        <v>3719.02</v>
      </c>
      <c r="BA18" s="6"/>
      <c r="BB18" s="60">
        <v>36.82</v>
      </c>
      <c r="BC18" s="52">
        <v>3673.44</v>
      </c>
      <c r="BD18" s="52"/>
      <c r="BE18" s="60">
        <v>36.55</v>
      </c>
      <c r="BF18" s="52">
        <v>3637.39</v>
      </c>
      <c r="BG18" s="52"/>
      <c r="BH18" s="60">
        <v>37.33</v>
      </c>
      <c r="BI18" s="52">
        <v>3721.59</v>
      </c>
      <c r="BJ18" s="52"/>
      <c r="BK18" s="60">
        <v>37.77</v>
      </c>
      <c r="BL18" s="52">
        <v>3740.58</v>
      </c>
      <c r="BM18" s="52"/>
      <c r="BN18" s="70">
        <f t="shared" si="0"/>
        <v>35.76238095238096</v>
      </c>
      <c r="BO18" s="96">
        <f t="shared" si="1"/>
        <v>3581.45619047619</v>
      </c>
      <c r="BP18" s="70"/>
      <c r="BQ18" s="70"/>
      <c r="BR18" s="94"/>
      <c r="BS18" s="85"/>
      <c r="BT18" s="46"/>
      <c r="BU18" s="46"/>
      <c r="BV18" s="89"/>
      <c r="BW18" s="46"/>
      <c r="BX18" s="49"/>
      <c r="BY18" s="49"/>
      <c r="BZ18" s="46"/>
    </row>
    <row r="19" spans="1:78" ht="15.75" customHeight="1">
      <c r="A19" s="36">
        <v>7</v>
      </c>
      <c r="B19" s="3" t="s">
        <v>11</v>
      </c>
      <c r="C19" s="60">
        <v>0.9813</v>
      </c>
      <c r="D19" s="52">
        <v>102.96</v>
      </c>
      <c r="E19" s="6"/>
      <c r="F19" s="60">
        <v>0.9868</v>
      </c>
      <c r="G19" s="52">
        <v>102.43</v>
      </c>
      <c r="H19" s="6"/>
      <c r="I19" s="60">
        <v>0.9835</v>
      </c>
      <c r="J19" s="52">
        <v>102.6</v>
      </c>
      <c r="K19" s="6"/>
      <c r="L19" s="60">
        <v>0.9874</v>
      </c>
      <c r="M19" s="52">
        <v>101.76</v>
      </c>
      <c r="N19" s="6"/>
      <c r="O19" s="60">
        <v>0.9844</v>
      </c>
      <c r="P19" s="52">
        <v>101.77</v>
      </c>
      <c r="Q19" s="6"/>
      <c r="R19" s="60">
        <v>0.9896</v>
      </c>
      <c r="S19" s="52">
        <v>101.73</v>
      </c>
      <c r="T19" s="6"/>
      <c r="U19" s="60">
        <v>0.9907</v>
      </c>
      <c r="V19" s="52">
        <v>101.92</v>
      </c>
      <c r="W19" s="6"/>
      <c r="X19" s="60">
        <v>0.9962</v>
      </c>
      <c r="Y19" s="52">
        <v>101.63</v>
      </c>
      <c r="Z19" s="6"/>
      <c r="AA19" s="60">
        <v>1.0014</v>
      </c>
      <c r="AB19" s="52">
        <v>101.54</v>
      </c>
      <c r="AC19" s="6"/>
      <c r="AD19" s="60">
        <v>1.0122</v>
      </c>
      <c r="AE19" s="52">
        <v>99.66</v>
      </c>
      <c r="AF19" s="6"/>
      <c r="AG19" s="60">
        <v>1.009</v>
      </c>
      <c r="AH19" s="52">
        <v>99.54</v>
      </c>
      <c r="AI19" s="6"/>
      <c r="AJ19" s="60">
        <v>1.0168</v>
      </c>
      <c r="AK19" s="52">
        <v>98.31</v>
      </c>
      <c r="AL19" s="6"/>
      <c r="AM19" s="60">
        <v>1.0098</v>
      </c>
      <c r="AN19" s="52">
        <v>98.65</v>
      </c>
      <c r="AO19" s="6"/>
      <c r="AP19" s="60">
        <v>0.9933</v>
      </c>
      <c r="AQ19" s="52">
        <v>99.81</v>
      </c>
      <c r="AR19" s="6"/>
      <c r="AS19" s="60">
        <v>0.989</v>
      </c>
      <c r="AT19" s="52">
        <v>99.86</v>
      </c>
      <c r="AU19" s="6"/>
      <c r="AV19" s="60">
        <v>0.9831</v>
      </c>
      <c r="AW19" s="52">
        <v>100.98</v>
      </c>
      <c r="AX19" s="6"/>
      <c r="AY19" s="60">
        <v>0.9776</v>
      </c>
      <c r="AZ19" s="52">
        <v>101.42</v>
      </c>
      <c r="BA19" s="6"/>
      <c r="BB19" s="60">
        <v>0.9738</v>
      </c>
      <c r="BC19" s="52">
        <v>102.45</v>
      </c>
      <c r="BD19" s="52"/>
      <c r="BE19" s="60">
        <v>0.9772</v>
      </c>
      <c r="BF19" s="52">
        <v>101.84</v>
      </c>
      <c r="BG19" s="52"/>
      <c r="BH19" s="60">
        <v>0.9716</v>
      </c>
      <c r="BI19" s="52">
        <v>102.61</v>
      </c>
      <c r="BJ19" s="52"/>
      <c r="BK19" s="60">
        <v>0.9658</v>
      </c>
      <c r="BL19" s="52">
        <v>102.54</v>
      </c>
      <c r="BM19" s="52"/>
      <c r="BN19" s="70">
        <f t="shared" si="0"/>
        <v>0.9895476190476192</v>
      </c>
      <c r="BO19" s="96">
        <f t="shared" si="1"/>
        <v>101.23857142857142</v>
      </c>
      <c r="BP19" s="70"/>
      <c r="BQ19" s="70"/>
      <c r="BR19" s="94"/>
      <c r="BS19" s="85"/>
      <c r="BT19" s="46"/>
      <c r="BU19" s="46"/>
      <c r="BV19" s="89"/>
      <c r="BW19" s="46"/>
      <c r="BX19" s="49"/>
      <c r="BY19" s="49"/>
      <c r="BZ19" s="46"/>
    </row>
    <row r="20" spans="1:78" ht="15.75" customHeight="1">
      <c r="A20" s="36">
        <v>8</v>
      </c>
      <c r="B20" s="3" t="s">
        <v>12</v>
      </c>
      <c r="C20" s="60">
        <v>0.9703</v>
      </c>
      <c r="D20" s="52">
        <v>104.12</v>
      </c>
      <c r="E20" s="6"/>
      <c r="F20" s="60">
        <v>0.9756</v>
      </c>
      <c r="G20" s="52">
        <v>103.6</v>
      </c>
      <c r="H20" s="6"/>
      <c r="I20" s="60">
        <v>0.9725</v>
      </c>
      <c r="J20" s="52">
        <v>103.76</v>
      </c>
      <c r="K20" s="6"/>
      <c r="L20" s="60">
        <v>0.973</v>
      </c>
      <c r="M20" s="52">
        <v>103.26</v>
      </c>
      <c r="N20" s="6"/>
      <c r="O20" s="60">
        <v>0.9707</v>
      </c>
      <c r="P20" s="52">
        <v>103.21</v>
      </c>
      <c r="Q20" s="6"/>
      <c r="R20" s="60">
        <v>0.9715</v>
      </c>
      <c r="S20" s="52">
        <v>103.63</v>
      </c>
      <c r="T20" s="6"/>
      <c r="U20" s="60">
        <v>0.97</v>
      </c>
      <c r="V20" s="52">
        <v>104.09</v>
      </c>
      <c r="W20" s="6"/>
      <c r="X20" s="60">
        <v>0.9695</v>
      </c>
      <c r="Y20" s="52">
        <v>104.43</v>
      </c>
      <c r="Z20" s="6"/>
      <c r="AA20" s="60">
        <v>0.9749</v>
      </c>
      <c r="AB20" s="52">
        <v>104.3</v>
      </c>
      <c r="AC20" s="6"/>
      <c r="AD20" s="60">
        <v>0.9886</v>
      </c>
      <c r="AE20" s="52">
        <v>102.04</v>
      </c>
      <c r="AF20" s="6"/>
      <c r="AG20" s="60">
        <v>0.9827</v>
      </c>
      <c r="AH20" s="52">
        <v>102.2</v>
      </c>
      <c r="AI20" s="6"/>
      <c r="AJ20" s="60">
        <v>0.9889</v>
      </c>
      <c r="AK20" s="52">
        <v>101.08</v>
      </c>
      <c r="AL20" s="6"/>
      <c r="AM20" s="60">
        <v>0.9835</v>
      </c>
      <c r="AN20" s="52">
        <v>101.29</v>
      </c>
      <c r="AO20" s="6"/>
      <c r="AP20" s="60">
        <v>0.9762</v>
      </c>
      <c r="AQ20" s="52">
        <v>101.56</v>
      </c>
      <c r="AR20" s="6"/>
      <c r="AS20" s="60">
        <v>0.98</v>
      </c>
      <c r="AT20" s="52">
        <v>100.78</v>
      </c>
      <c r="AU20" s="6"/>
      <c r="AV20" s="60">
        <v>0.9761</v>
      </c>
      <c r="AW20" s="52">
        <v>101.7</v>
      </c>
      <c r="AX20" s="6"/>
      <c r="AY20" s="60">
        <v>0.975</v>
      </c>
      <c r="AZ20" s="52">
        <v>101.69</v>
      </c>
      <c r="BA20" s="6"/>
      <c r="BB20" s="60">
        <v>0.9798</v>
      </c>
      <c r="BC20" s="52">
        <v>101.82</v>
      </c>
      <c r="BD20" s="52"/>
      <c r="BE20" s="60">
        <v>0.9752</v>
      </c>
      <c r="BF20" s="52">
        <v>102.05</v>
      </c>
      <c r="BG20" s="52"/>
      <c r="BH20" s="60">
        <v>0.9716</v>
      </c>
      <c r="BI20" s="52">
        <v>102.61</v>
      </c>
      <c r="BJ20" s="52"/>
      <c r="BK20" s="60">
        <v>0.9691</v>
      </c>
      <c r="BL20" s="52">
        <v>102.19</v>
      </c>
      <c r="BM20" s="52"/>
      <c r="BN20" s="70">
        <f t="shared" si="0"/>
        <v>0.9759380952380953</v>
      </c>
      <c r="BO20" s="96">
        <f t="shared" si="1"/>
        <v>102.63857142857142</v>
      </c>
      <c r="BP20" s="70"/>
      <c r="BQ20" s="70"/>
      <c r="BR20" s="94"/>
      <c r="BS20" s="85"/>
      <c r="BT20" s="46"/>
      <c r="BU20" s="46"/>
      <c r="BV20" s="89"/>
      <c r="BW20" s="46"/>
      <c r="BX20" s="49"/>
      <c r="BY20" s="49"/>
      <c r="BZ20" s="46"/>
    </row>
    <row r="21" spans="1:78" ht="15.75" customHeight="1">
      <c r="A21" s="36">
        <v>9</v>
      </c>
      <c r="B21" s="3" t="s">
        <v>13</v>
      </c>
      <c r="C21" s="60">
        <v>6.295</v>
      </c>
      <c r="D21" s="52">
        <v>16.05</v>
      </c>
      <c r="E21" s="6"/>
      <c r="F21" s="60">
        <v>6.3156</v>
      </c>
      <c r="G21" s="52">
        <v>16</v>
      </c>
      <c r="H21" s="6"/>
      <c r="I21" s="60">
        <v>6.2939</v>
      </c>
      <c r="J21" s="52">
        <v>16.03</v>
      </c>
      <c r="K21" s="6"/>
      <c r="L21" s="60">
        <v>6.3193</v>
      </c>
      <c r="M21" s="52">
        <v>15.9</v>
      </c>
      <c r="N21" s="6"/>
      <c r="O21" s="60">
        <v>6.3275</v>
      </c>
      <c r="P21" s="52">
        <v>15.83</v>
      </c>
      <c r="Q21" s="6"/>
      <c r="R21" s="60">
        <v>6.3486</v>
      </c>
      <c r="S21" s="52">
        <v>15.86</v>
      </c>
      <c r="T21" s="6"/>
      <c r="U21" s="60">
        <v>6.3741</v>
      </c>
      <c r="V21" s="52">
        <v>15.84</v>
      </c>
      <c r="W21" s="6"/>
      <c r="X21" s="60">
        <v>6.3604</v>
      </c>
      <c r="Y21" s="52">
        <v>15.92</v>
      </c>
      <c r="Z21" s="6"/>
      <c r="AA21" s="60">
        <v>6.4131</v>
      </c>
      <c r="AB21" s="52">
        <v>15.86</v>
      </c>
      <c r="AC21" s="6"/>
      <c r="AD21" s="60">
        <v>6.4496</v>
      </c>
      <c r="AE21" s="52">
        <v>15.64</v>
      </c>
      <c r="AF21" s="6"/>
      <c r="AG21" s="60">
        <v>6.4304</v>
      </c>
      <c r="AH21" s="52">
        <v>15.62</v>
      </c>
      <c r="AI21" s="6"/>
      <c r="AJ21" s="60">
        <v>6.432</v>
      </c>
      <c r="AK21" s="52">
        <v>15.54</v>
      </c>
      <c r="AL21" s="6"/>
      <c r="AM21" s="60">
        <v>6.3803</v>
      </c>
      <c r="AN21" s="52">
        <v>15.61</v>
      </c>
      <c r="AO21" s="6"/>
      <c r="AP21" s="60">
        <v>6.2595</v>
      </c>
      <c r="AQ21" s="52">
        <v>15.84</v>
      </c>
      <c r="AR21" s="6"/>
      <c r="AS21" s="60">
        <v>6.2839</v>
      </c>
      <c r="AT21" s="52">
        <v>15.72</v>
      </c>
      <c r="AU21" s="6"/>
      <c r="AV21" s="60">
        <v>6.3182</v>
      </c>
      <c r="AW21" s="52">
        <v>15.71</v>
      </c>
      <c r="AX21" s="6"/>
      <c r="AY21" s="60">
        <v>6.3382</v>
      </c>
      <c r="AZ21" s="52">
        <v>15.64</v>
      </c>
      <c r="BA21" s="6"/>
      <c r="BB21" s="60">
        <v>6.3796</v>
      </c>
      <c r="BC21" s="52">
        <v>15.64</v>
      </c>
      <c r="BD21" s="52"/>
      <c r="BE21" s="60">
        <v>6.3656</v>
      </c>
      <c r="BF21" s="52">
        <v>15.63</v>
      </c>
      <c r="BG21" s="52"/>
      <c r="BH21" s="60">
        <v>6.3362</v>
      </c>
      <c r="BI21" s="52">
        <v>15.73</v>
      </c>
      <c r="BJ21" s="52"/>
      <c r="BK21" s="60">
        <v>6.2685</v>
      </c>
      <c r="BL21" s="52">
        <v>15.8</v>
      </c>
      <c r="BM21" s="52"/>
      <c r="BN21" s="70">
        <f t="shared" si="0"/>
        <v>6.3471190476190475</v>
      </c>
      <c r="BO21" s="96">
        <f t="shared" si="1"/>
        <v>15.781428571428572</v>
      </c>
      <c r="BP21" s="70"/>
      <c r="BQ21" s="70"/>
      <c r="BR21" s="94"/>
      <c r="BS21" s="85"/>
      <c r="BT21" s="46"/>
      <c r="BU21" s="46"/>
      <c r="BV21" s="89"/>
      <c r="BW21" s="46"/>
      <c r="BX21" s="49"/>
      <c r="BY21" s="49"/>
      <c r="BZ21" s="46"/>
    </row>
    <row r="22" spans="1:78" ht="15.75" customHeight="1">
      <c r="A22" s="36">
        <v>10</v>
      </c>
      <c r="B22" s="3" t="s">
        <v>14</v>
      </c>
      <c r="C22" s="60">
        <v>5.5943</v>
      </c>
      <c r="D22" s="52">
        <v>18.06</v>
      </c>
      <c r="E22" s="6"/>
      <c r="F22" s="60">
        <v>5.5837</v>
      </c>
      <c r="G22" s="52">
        <v>18.1</v>
      </c>
      <c r="H22" s="6"/>
      <c r="I22" s="60">
        <v>5.541</v>
      </c>
      <c r="J22" s="52">
        <v>18.21</v>
      </c>
      <c r="K22" s="6"/>
      <c r="L22" s="60">
        <v>5.5693</v>
      </c>
      <c r="M22" s="52">
        <v>18.04</v>
      </c>
      <c r="N22" s="6"/>
      <c r="O22" s="60">
        <v>5.5518</v>
      </c>
      <c r="P22" s="52">
        <v>18.05</v>
      </c>
      <c r="Q22" s="6"/>
      <c r="R22" s="60">
        <v>5.5753</v>
      </c>
      <c r="S22" s="52">
        <v>18.06</v>
      </c>
      <c r="T22" s="6"/>
      <c r="U22" s="60">
        <v>5.5799</v>
      </c>
      <c r="V22" s="52">
        <v>18.09</v>
      </c>
      <c r="W22" s="6"/>
      <c r="X22" s="60">
        <v>5.6134</v>
      </c>
      <c r="Y22" s="52">
        <v>18.04</v>
      </c>
      <c r="Z22" s="6"/>
      <c r="AA22" s="60">
        <v>5.6813</v>
      </c>
      <c r="AB22" s="52">
        <v>17.9</v>
      </c>
      <c r="AC22" s="6"/>
      <c r="AD22" s="60">
        <v>5.6782</v>
      </c>
      <c r="AE22" s="52">
        <v>17.77</v>
      </c>
      <c r="AF22" s="6"/>
      <c r="AG22" s="60">
        <v>5.6673</v>
      </c>
      <c r="AH22" s="52">
        <v>17.72</v>
      </c>
      <c r="AI22" s="6"/>
      <c r="AJ22" s="60">
        <v>5.6267</v>
      </c>
      <c r="AK22" s="52">
        <v>17.77</v>
      </c>
      <c r="AL22" s="6"/>
      <c r="AM22" s="60">
        <v>5.6193</v>
      </c>
      <c r="AN22" s="52">
        <v>17.73</v>
      </c>
      <c r="AO22" s="6"/>
      <c r="AP22" s="60">
        <v>5.5612</v>
      </c>
      <c r="AQ22" s="52">
        <v>17.83</v>
      </c>
      <c r="AR22" s="6"/>
      <c r="AS22" s="60">
        <v>5.558</v>
      </c>
      <c r="AT22" s="52">
        <v>17.77</v>
      </c>
      <c r="AU22" s="6"/>
      <c r="AV22" s="60">
        <v>5.5765</v>
      </c>
      <c r="AW22" s="52">
        <v>17.8</v>
      </c>
      <c r="AX22" s="6"/>
      <c r="AY22" s="60">
        <v>5.5662</v>
      </c>
      <c r="AZ22" s="52">
        <v>17.81</v>
      </c>
      <c r="BA22" s="6"/>
      <c r="BB22" s="60">
        <v>5.6153</v>
      </c>
      <c r="BC22" s="52">
        <v>17.77</v>
      </c>
      <c r="BD22" s="52"/>
      <c r="BE22" s="60">
        <v>5.5965</v>
      </c>
      <c r="BF22" s="52">
        <v>17.78</v>
      </c>
      <c r="BG22" s="52"/>
      <c r="BH22" s="60">
        <v>5.5926</v>
      </c>
      <c r="BI22" s="52">
        <v>17.83</v>
      </c>
      <c r="BJ22" s="52"/>
      <c r="BK22" s="60">
        <v>5.5176</v>
      </c>
      <c r="BL22" s="52">
        <v>17.95</v>
      </c>
      <c r="BM22" s="52"/>
      <c r="BN22" s="70">
        <f t="shared" si="0"/>
        <v>5.593590476190476</v>
      </c>
      <c r="BO22" s="96">
        <f t="shared" si="1"/>
        <v>17.908571428571424</v>
      </c>
      <c r="BP22" s="70"/>
      <c r="BQ22" s="70"/>
      <c r="BR22" s="94"/>
      <c r="BS22" s="85"/>
      <c r="BT22" s="46"/>
      <c r="BU22" s="46"/>
      <c r="BV22" s="89"/>
      <c r="BW22" s="46"/>
      <c r="BX22" s="49"/>
      <c r="BY22" s="49"/>
      <c r="BZ22" s="46"/>
    </row>
    <row r="23" spans="1:78" ht="15.75" customHeight="1">
      <c r="A23" s="36">
        <v>11</v>
      </c>
      <c r="B23" s="3" t="s">
        <v>15</v>
      </c>
      <c r="C23" s="60">
        <v>5.3846</v>
      </c>
      <c r="D23" s="52">
        <v>18.76</v>
      </c>
      <c r="E23" s="6"/>
      <c r="F23" s="60">
        <v>5.3947</v>
      </c>
      <c r="G23" s="52">
        <v>18.74</v>
      </c>
      <c r="H23" s="6"/>
      <c r="I23" s="60">
        <v>5.374</v>
      </c>
      <c r="J23" s="52">
        <v>18.78</v>
      </c>
      <c r="K23" s="6"/>
      <c r="L23" s="60">
        <v>5.3364</v>
      </c>
      <c r="M23" s="52">
        <v>18.83</v>
      </c>
      <c r="N23" s="6"/>
      <c r="O23" s="60">
        <v>5.3186</v>
      </c>
      <c r="P23" s="52">
        <v>18.84</v>
      </c>
      <c r="Q23" s="6"/>
      <c r="R23" s="60">
        <v>5.3548</v>
      </c>
      <c r="S23" s="52">
        <v>18.8</v>
      </c>
      <c r="T23" s="6"/>
      <c r="U23" s="60">
        <v>5.3706</v>
      </c>
      <c r="V23" s="52">
        <v>18.8</v>
      </c>
      <c r="W23" s="6"/>
      <c r="X23" s="60">
        <v>5.3895</v>
      </c>
      <c r="Y23" s="52">
        <v>18.79</v>
      </c>
      <c r="Z23" s="6"/>
      <c r="AA23" s="60">
        <v>5.416</v>
      </c>
      <c r="AB23" s="52">
        <v>18.78</v>
      </c>
      <c r="AC23" s="6"/>
      <c r="AD23" s="60">
        <v>5.3761</v>
      </c>
      <c r="AE23" s="52">
        <v>18.76</v>
      </c>
      <c r="AF23" s="6"/>
      <c r="AG23" s="60">
        <v>5.3497</v>
      </c>
      <c r="AH23" s="52">
        <v>18.77</v>
      </c>
      <c r="AI23" s="6"/>
      <c r="AJ23" s="60">
        <v>5.3189</v>
      </c>
      <c r="AK23" s="52">
        <v>18.79</v>
      </c>
      <c r="AL23" s="6"/>
      <c r="AM23" s="60">
        <v>5.2938</v>
      </c>
      <c r="AN23" s="52">
        <v>18.82</v>
      </c>
      <c r="AO23" s="6"/>
      <c r="AP23" s="60">
        <v>5.2643</v>
      </c>
      <c r="AQ23" s="52">
        <v>18.83</v>
      </c>
      <c r="AR23" s="6"/>
      <c r="AS23" s="60">
        <v>5.2485</v>
      </c>
      <c r="AT23" s="52">
        <v>18.82</v>
      </c>
      <c r="AU23" s="6"/>
      <c r="AV23" s="60">
        <v>5.2767</v>
      </c>
      <c r="AW23" s="52">
        <v>18.81</v>
      </c>
      <c r="AX23" s="6"/>
      <c r="AY23" s="60">
        <v>5.2654</v>
      </c>
      <c r="AZ23" s="52">
        <v>18.83</v>
      </c>
      <c r="BA23" s="6"/>
      <c r="BB23" s="60">
        <v>5.3078</v>
      </c>
      <c r="BC23" s="52">
        <v>18.8</v>
      </c>
      <c r="BD23" s="52"/>
      <c r="BE23" s="60">
        <v>5.2857</v>
      </c>
      <c r="BF23" s="52">
        <v>18.83</v>
      </c>
      <c r="BG23" s="52"/>
      <c r="BH23" s="60">
        <v>5.2958</v>
      </c>
      <c r="BI23" s="52">
        <v>18.83</v>
      </c>
      <c r="BJ23" s="52"/>
      <c r="BK23" s="60">
        <v>5.2434</v>
      </c>
      <c r="BL23" s="52">
        <v>18.89</v>
      </c>
      <c r="BM23" s="52"/>
      <c r="BN23" s="70">
        <f t="shared" si="0"/>
        <v>5.326919047619048</v>
      </c>
      <c r="BO23" s="96">
        <f t="shared" si="1"/>
        <v>18.8047619047619</v>
      </c>
      <c r="BP23" s="70"/>
      <c r="BQ23" s="70"/>
      <c r="BR23" s="94"/>
      <c r="BS23" s="85"/>
      <c r="BT23" s="46"/>
      <c r="BU23" s="46"/>
      <c r="BV23" s="89"/>
      <c r="BW23" s="46"/>
      <c r="BX23" s="49"/>
      <c r="BY23" s="49"/>
      <c r="BZ23" s="46"/>
    </row>
    <row r="24" spans="1:78" ht="15.75" customHeight="1">
      <c r="A24" s="36">
        <v>12</v>
      </c>
      <c r="B24" s="3" t="s">
        <v>16</v>
      </c>
      <c r="C24" s="60">
        <v>0.63571</v>
      </c>
      <c r="D24" s="52">
        <v>158.92</v>
      </c>
      <c r="E24" s="6"/>
      <c r="F24" s="60">
        <v>0.63577</v>
      </c>
      <c r="G24" s="52">
        <v>158.98</v>
      </c>
      <c r="H24" s="6"/>
      <c r="I24" s="60">
        <v>0.6355</v>
      </c>
      <c r="J24" s="52">
        <v>158.78</v>
      </c>
      <c r="K24" s="6"/>
      <c r="L24" s="60">
        <v>0.63479</v>
      </c>
      <c r="M24" s="52">
        <v>158.27</v>
      </c>
      <c r="N24" s="6"/>
      <c r="O24" s="60">
        <v>0.63363</v>
      </c>
      <c r="P24" s="52">
        <v>158.11</v>
      </c>
      <c r="Q24" s="6"/>
      <c r="R24" s="60">
        <v>0.63207</v>
      </c>
      <c r="S24" s="52">
        <v>159.27</v>
      </c>
      <c r="T24" s="6"/>
      <c r="U24" s="60">
        <v>0.63475</v>
      </c>
      <c r="V24" s="52">
        <v>159.07</v>
      </c>
      <c r="W24" s="6"/>
      <c r="X24" s="60">
        <v>0.63466</v>
      </c>
      <c r="Y24" s="52">
        <v>159.52</v>
      </c>
      <c r="Z24" s="6"/>
      <c r="AA24" s="60">
        <v>0.63668</v>
      </c>
      <c r="AB24" s="52">
        <v>159.72</v>
      </c>
      <c r="AC24" s="6"/>
      <c r="AD24" s="60">
        <v>0.63409</v>
      </c>
      <c r="AE24" s="52">
        <v>159.1</v>
      </c>
      <c r="AF24" s="6"/>
      <c r="AG24" s="60">
        <v>0.63536</v>
      </c>
      <c r="AH24" s="52">
        <v>158.07</v>
      </c>
      <c r="AI24" s="6"/>
      <c r="AJ24" s="60">
        <v>0.63353</v>
      </c>
      <c r="AK24" s="52">
        <v>157.78</v>
      </c>
      <c r="AL24" s="6"/>
      <c r="AM24" s="60">
        <v>0.63046</v>
      </c>
      <c r="AN24" s="52">
        <v>158.01</v>
      </c>
      <c r="AO24" s="6"/>
      <c r="AP24" s="60">
        <v>0.63064</v>
      </c>
      <c r="AQ24" s="52">
        <v>157.21</v>
      </c>
      <c r="AR24" s="6"/>
      <c r="AS24" s="60">
        <v>0.62746</v>
      </c>
      <c r="AT24" s="52">
        <v>157.41</v>
      </c>
      <c r="AU24" s="6"/>
      <c r="AV24" s="60">
        <v>0.6296</v>
      </c>
      <c r="AW24" s="52">
        <v>157.67</v>
      </c>
      <c r="AX24" s="6"/>
      <c r="AY24" s="60">
        <v>0.6301</v>
      </c>
      <c r="AZ24" s="52">
        <v>157.35</v>
      </c>
      <c r="BA24" s="6"/>
      <c r="BB24" s="60">
        <v>0.63023</v>
      </c>
      <c r="BC24" s="52">
        <v>158.3</v>
      </c>
      <c r="BD24" s="52"/>
      <c r="BE24" s="60">
        <v>0.63294</v>
      </c>
      <c r="BF24" s="52">
        <v>157.23</v>
      </c>
      <c r="BG24" s="52"/>
      <c r="BH24" s="60">
        <v>0.63262</v>
      </c>
      <c r="BI24" s="52">
        <v>157.59</v>
      </c>
      <c r="BJ24" s="52"/>
      <c r="BK24" s="60">
        <v>0.63303</v>
      </c>
      <c r="BL24" s="52">
        <v>156.45</v>
      </c>
      <c r="BM24" s="52"/>
      <c r="BN24" s="70">
        <f t="shared" si="0"/>
        <v>0.6330295238095237</v>
      </c>
      <c r="BO24" s="96">
        <f t="shared" si="1"/>
        <v>158.2290476190476</v>
      </c>
      <c r="BP24" s="70"/>
      <c r="BQ24" s="70"/>
      <c r="BR24" s="94"/>
      <c r="BS24" s="85"/>
      <c r="BT24" s="46"/>
      <c r="BU24" s="46"/>
      <c r="BV24" s="89"/>
      <c r="BW24" s="46"/>
      <c r="BX24" s="49"/>
      <c r="BY24" s="49"/>
      <c r="BZ24" s="46"/>
    </row>
    <row r="25" spans="1:107" s="21" customFormat="1" ht="15.75" customHeight="1" thickBot="1">
      <c r="A25" s="39">
        <v>13</v>
      </c>
      <c r="B25" s="4" t="s">
        <v>17</v>
      </c>
      <c r="C25" s="62">
        <v>1</v>
      </c>
      <c r="D25" s="55">
        <v>101.03</v>
      </c>
      <c r="E25" s="8"/>
      <c r="F25" s="62">
        <v>1</v>
      </c>
      <c r="G25" s="55">
        <v>101.07</v>
      </c>
      <c r="H25" s="8"/>
      <c r="I25" s="62">
        <v>1</v>
      </c>
      <c r="J25" s="55">
        <v>100.91</v>
      </c>
      <c r="K25" s="8"/>
      <c r="L25" s="62">
        <v>1</v>
      </c>
      <c r="M25" s="55">
        <v>100.47</v>
      </c>
      <c r="N25" s="8"/>
      <c r="O25" s="62">
        <v>1</v>
      </c>
      <c r="P25" s="55">
        <v>100.19</v>
      </c>
      <c r="Q25" s="8"/>
      <c r="R25" s="62">
        <v>1</v>
      </c>
      <c r="S25" s="55">
        <v>100.67</v>
      </c>
      <c r="T25" s="8"/>
      <c r="U25" s="62">
        <v>1</v>
      </c>
      <c r="V25" s="55">
        <v>100.97</v>
      </c>
      <c r="W25" s="8"/>
      <c r="X25" s="62">
        <v>1</v>
      </c>
      <c r="Y25" s="55">
        <v>101.24</v>
      </c>
      <c r="Z25" s="8"/>
      <c r="AA25" s="62">
        <v>1</v>
      </c>
      <c r="AB25" s="55">
        <v>101.69</v>
      </c>
      <c r="AC25" s="8"/>
      <c r="AD25" s="62">
        <v>1</v>
      </c>
      <c r="AE25" s="55">
        <v>100.88</v>
      </c>
      <c r="AF25" s="8"/>
      <c r="AG25" s="62">
        <v>1</v>
      </c>
      <c r="AH25" s="55">
        <v>100.43</v>
      </c>
      <c r="AI25" s="8"/>
      <c r="AJ25" s="62">
        <v>1</v>
      </c>
      <c r="AK25" s="55">
        <v>99.96</v>
      </c>
      <c r="AL25" s="8"/>
      <c r="AM25" s="62">
        <v>1</v>
      </c>
      <c r="AN25" s="55">
        <v>99.62</v>
      </c>
      <c r="AO25" s="8"/>
      <c r="AP25" s="62">
        <v>1</v>
      </c>
      <c r="AQ25" s="55">
        <v>99.14</v>
      </c>
      <c r="AR25" s="8"/>
      <c r="AS25" s="62">
        <v>1</v>
      </c>
      <c r="AT25" s="55">
        <v>98.77</v>
      </c>
      <c r="AU25" s="8"/>
      <c r="AV25" s="62">
        <v>1</v>
      </c>
      <c r="AW25" s="55">
        <v>99.27</v>
      </c>
      <c r="AX25" s="8"/>
      <c r="AY25" s="62">
        <v>1</v>
      </c>
      <c r="AZ25" s="55">
        <v>99.15</v>
      </c>
      <c r="BA25" s="8"/>
      <c r="BB25" s="62">
        <v>1</v>
      </c>
      <c r="BC25" s="55">
        <v>99.77</v>
      </c>
      <c r="BD25" s="55"/>
      <c r="BE25" s="62">
        <v>1</v>
      </c>
      <c r="BF25" s="55">
        <v>99.52</v>
      </c>
      <c r="BG25" s="55"/>
      <c r="BH25" s="62">
        <v>1</v>
      </c>
      <c r="BI25" s="55">
        <v>99.69</v>
      </c>
      <c r="BJ25" s="55"/>
      <c r="BK25" s="62">
        <v>1</v>
      </c>
      <c r="BL25" s="55">
        <v>99.04</v>
      </c>
      <c r="BM25" s="55"/>
      <c r="BN25" s="58">
        <f t="shared" si="0"/>
        <v>1</v>
      </c>
      <c r="BO25" s="63">
        <f t="shared" si="1"/>
        <v>100.1657142857143</v>
      </c>
      <c r="BP25" s="57"/>
      <c r="BQ25" s="57"/>
      <c r="BR25" s="94"/>
      <c r="BS25" s="85"/>
      <c r="BT25" s="46"/>
      <c r="BU25" s="46"/>
      <c r="BV25" s="89"/>
      <c r="BW25" s="46"/>
      <c r="BX25" s="49"/>
      <c r="BY25" s="49"/>
      <c r="BZ25" s="46"/>
      <c r="CA25" s="75"/>
      <c r="CB25" s="45"/>
      <c r="CC25" s="45"/>
      <c r="CD25" s="45"/>
      <c r="CE25" s="45"/>
      <c r="CF25" s="45"/>
      <c r="CG25" s="45"/>
      <c r="CH25" s="45"/>
      <c r="CI25" s="95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78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78"/>
      <c r="BL26" s="78"/>
      <c r="BM26" s="6"/>
      <c r="BN26" s="6"/>
      <c r="BO26" s="6"/>
      <c r="BP26" s="6"/>
      <c r="BQ26" s="6"/>
      <c r="BR26" s="6"/>
      <c r="BS26" s="46"/>
      <c r="BT26" s="46"/>
      <c r="BU26" s="46"/>
      <c r="BV26" s="89"/>
      <c r="BW26" s="46"/>
      <c r="BX26" s="49"/>
      <c r="BY26" s="49"/>
      <c r="BZ26" s="46"/>
    </row>
    <row r="27" spans="1:78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78"/>
      <c r="BL27" s="78"/>
      <c r="BM27" s="16"/>
      <c r="BN27" s="16"/>
      <c r="BO27" s="16"/>
      <c r="BP27" s="16"/>
      <c r="BQ27" s="16"/>
      <c r="BR27" s="16"/>
      <c r="BS27" s="46"/>
      <c r="BT27" s="46"/>
      <c r="BU27" s="46"/>
      <c r="BV27" s="89"/>
      <c r="BW27" s="46"/>
      <c r="BX27" s="49"/>
      <c r="BY27" s="49"/>
      <c r="BZ27" s="46"/>
    </row>
    <row r="28" spans="1:78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78"/>
      <c r="BL28" s="78"/>
      <c r="BM28" s="16"/>
      <c r="BN28" s="16"/>
      <c r="BO28" s="16"/>
      <c r="BP28" s="16"/>
      <c r="BQ28" s="16"/>
      <c r="BR28" s="16"/>
      <c r="BS28" s="46"/>
      <c r="BT28" s="46"/>
      <c r="BU28" s="46"/>
      <c r="BV28" s="89"/>
      <c r="BW28" s="46"/>
      <c r="BX28" s="46"/>
      <c r="BY28" s="46"/>
      <c r="BZ28" s="46"/>
    </row>
    <row r="29" spans="1:7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78"/>
      <c r="BL29" s="78"/>
      <c r="BM29" s="16"/>
      <c r="BN29" s="16"/>
      <c r="BO29" s="16"/>
      <c r="BP29" s="16"/>
      <c r="BQ29" s="16"/>
      <c r="BR29" s="16"/>
      <c r="BS29" s="46"/>
      <c r="BT29" s="46"/>
      <c r="BU29" s="46"/>
      <c r="BV29" s="89"/>
      <c r="BW29" s="46"/>
      <c r="BX29" s="46"/>
      <c r="BY29" s="46"/>
      <c r="BZ29" s="46"/>
    </row>
    <row r="30" spans="1:78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78"/>
      <c r="BL30" s="78"/>
      <c r="BM30" s="16"/>
      <c r="BN30" s="16"/>
      <c r="BO30" s="16"/>
      <c r="BP30" s="16"/>
      <c r="BQ30" s="16"/>
      <c r="BR30" s="16"/>
      <c r="BS30" s="46"/>
      <c r="BT30" s="46"/>
      <c r="BU30" s="46"/>
      <c r="BV30" s="89"/>
      <c r="BW30" s="46"/>
      <c r="BX30" s="46"/>
      <c r="BY30" s="46"/>
      <c r="BZ30" s="46"/>
    </row>
    <row r="31" spans="1:78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78"/>
      <c r="BL31" s="78"/>
      <c r="BM31" s="16"/>
      <c r="BN31" s="16"/>
      <c r="BO31" s="16"/>
      <c r="BP31" s="16"/>
      <c r="BQ31" s="16"/>
      <c r="BR31" s="16"/>
      <c r="BS31" s="46"/>
      <c r="BT31" s="46"/>
      <c r="BU31" s="46"/>
      <c r="BV31" s="89"/>
      <c r="BW31" s="46"/>
      <c r="BX31" s="46"/>
      <c r="BY31" s="46"/>
      <c r="BZ31" s="46"/>
    </row>
    <row r="32" spans="1:78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78"/>
      <c r="BL32" s="78"/>
      <c r="BM32" s="16"/>
      <c r="BN32" s="16"/>
      <c r="BO32" s="16"/>
      <c r="BP32" s="16"/>
      <c r="BQ32" s="16"/>
      <c r="BR32" s="16"/>
      <c r="BS32" s="46"/>
      <c r="BT32" s="46"/>
      <c r="BU32" s="46"/>
      <c r="BV32" s="89"/>
      <c r="BW32" s="46"/>
      <c r="BX32" s="46"/>
      <c r="BY32" s="46"/>
      <c r="BZ32" s="46"/>
    </row>
    <row r="33" spans="1:78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78"/>
      <c r="BL33" s="78"/>
      <c r="BM33" s="16"/>
      <c r="BN33" s="16"/>
      <c r="BO33" s="16"/>
      <c r="BP33" s="16"/>
      <c r="BQ33" s="16"/>
      <c r="BR33" s="16"/>
      <c r="BS33" s="46"/>
      <c r="BT33" s="46"/>
      <c r="BU33" s="46"/>
      <c r="BV33" s="89"/>
      <c r="BW33" s="46"/>
      <c r="BX33" s="46"/>
      <c r="BY33" s="46"/>
      <c r="BZ33" s="46"/>
    </row>
    <row r="34" spans="1:78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78"/>
      <c r="BL34" s="78"/>
      <c r="BM34" s="16"/>
      <c r="BN34" s="16"/>
      <c r="BO34" s="16"/>
      <c r="BP34" s="16"/>
      <c r="BQ34" s="16"/>
      <c r="BR34" s="16"/>
      <c r="BS34" s="46"/>
      <c r="BT34" s="46"/>
      <c r="BU34" s="46"/>
      <c r="BV34" s="89"/>
      <c r="BW34" s="46"/>
      <c r="BX34" s="46"/>
      <c r="BY34" s="46"/>
      <c r="BZ34" s="46"/>
    </row>
    <row r="35" spans="1:78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78"/>
      <c r="BL35" s="78"/>
      <c r="BM35" s="16"/>
      <c r="BN35" s="16"/>
      <c r="BO35" s="16"/>
      <c r="BP35" s="16"/>
      <c r="BQ35" s="16"/>
      <c r="BR35" s="16"/>
      <c r="BS35" s="46"/>
      <c r="BT35" s="46"/>
      <c r="BU35" s="46"/>
      <c r="BV35" s="89"/>
      <c r="BW35" s="46"/>
      <c r="BX35" s="46"/>
      <c r="BY35" s="46"/>
      <c r="BZ35" s="46"/>
    </row>
    <row r="36" spans="1:78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18"/>
      <c r="BL36" s="18"/>
      <c r="BM36" s="25"/>
      <c r="BN36" s="16"/>
      <c r="BO36" s="16"/>
      <c r="BP36" s="16"/>
      <c r="BQ36" s="16"/>
      <c r="BR36" s="16"/>
      <c r="BS36" s="46"/>
      <c r="BT36" s="46"/>
      <c r="BU36" s="46"/>
      <c r="BV36" s="89"/>
      <c r="BW36" s="46"/>
      <c r="BX36" s="44"/>
      <c r="BY36" s="44"/>
      <c r="BZ36" s="44"/>
    </row>
    <row r="37" spans="1:78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6"/>
      <c r="BL37" s="26"/>
      <c r="BM37" s="28"/>
      <c r="BN37" s="28"/>
      <c r="BO37" s="28"/>
      <c r="BP37" s="28"/>
      <c r="BQ37" s="28"/>
      <c r="BR37" s="28"/>
      <c r="BS37" s="46"/>
      <c r="BT37" s="44"/>
      <c r="BU37" s="46"/>
      <c r="BV37" s="88"/>
      <c r="BW37" s="44"/>
      <c r="BX37" s="44"/>
      <c r="BY37" s="44"/>
      <c r="BZ37" s="44"/>
    </row>
    <row r="38" spans="1:78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6"/>
      <c r="BL38" s="26"/>
      <c r="BM38" s="28"/>
      <c r="BN38" s="28"/>
      <c r="BO38" s="28"/>
      <c r="BP38" s="28"/>
      <c r="BQ38" s="28"/>
      <c r="BR38" s="28"/>
      <c r="BS38" s="46"/>
      <c r="BT38" s="44"/>
      <c r="BU38" s="46"/>
      <c r="BV38" s="88"/>
      <c r="BW38" s="44"/>
      <c r="BX38" s="44"/>
      <c r="BY38" s="44"/>
      <c r="BZ38" s="44"/>
    </row>
    <row r="39" spans="1:78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6"/>
      <c r="BL39" s="26"/>
      <c r="BM39" s="28"/>
      <c r="BN39" s="28"/>
      <c r="BO39" s="28"/>
      <c r="BP39" s="28"/>
      <c r="BQ39" s="28"/>
      <c r="BR39" s="28"/>
      <c r="BS39" s="46"/>
      <c r="BT39" s="44"/>
      <c r="BU39" s="46"/>
      <c r="BV39" s="88"/>
      <c r="BW39" s="44"/>
      <c r="BX39" s="44"/>
      <c r="BY39" s="44"/>
      <c r="BZ39" s="44"/>
    </row>
    <row r="40" spans="1:78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6"/>
      <c r="BL40" s="26"/>
      <c r="BM40" s="28"/>
      <c r="BN40" s="28"/>
      <c r="BO40" s="28"/>
      <c r="BP40" s="28"/>
      <c r="BQ40" s="28"/>
      <c r="BR40" s="28"/>
      <c r="BS40" s="46"/>
      <c r="BT40" s="44"/>
      <c r="BU40" s="46"/>
      <c r="BV40" s="88"/>
      <c r="BW40" s="44"/>
      <c r="BX40" s="44"/>
      <c r="BY40" s="44"/>
      <c r="BZ40" s="44"/>
    </row>
    <row r="41" spans="1:78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6"/>
      <c r="BL41" s="26"/>
      <c r="BM41" s="28"/>
      <c r="BN41" s="28"/>
      <c r="BO41" s="28"/>
      <c r="BP41" s="28"/>
      <c r="BQ41" s="28"/>
      <c r="BR41" s="28"/>
      <c r="BS41" s="46"/>
      <c r="BT41" s="44"/>
      <c r="BU41" s="46"/>
      <c r="BV41" s="88"/>
      <c r="BW41" s="44"/>
      <c r="BX41" s="44"/>
      <c r="BY41" s="44"/>
      <c r="BZ41" s="44"/>
    </row>
    <row r="42" spans="1:78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6"/>
      <c r="BL42" s="26"/>
      <c r="BM42" s="28"/>
      <c r="BN42" s="28"/>
      <c r="BO42" s="28"/>
      <c r="BP42" s="28"/>
      <c r="BQ42" s="28"/>
      <c r="BR42" s="28"/>
      <c r="BS42" s="46"/>
      <c r="BT42" s="44"/>
      <c r="BU42" s="46"/>
      <c r="BV42" s="88"/>
      <c r="BW42" s="44"/>
      <c r="BX42" s="44"/>
      <c r="BY42" s="44"/>
      <c r="BZ42" s="44"/>
    </row>
    <row r="43" spans="1:78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6"/>
      <c r="BL43" s="26"/>
      <c r="BM43" s="28"/>
      <c r="BN43" s="28"/>
      <c r="BO43" s="28"/>
      <c r="BP43" s="28"/>
      <c r="BQ43" s="28"/>
      <c r="BR43" s="28"/>
      <c r="BS43" s="46"/>
      <c r="BT43" s="44"/>
      <c r="BU43" s="46"/>
      <c r="BV43" s="88"/>
      <c r="BW43" s="44"/>
      <c r="BX43" s="44"/>
      <c r="BY43" s="44"/>
      <c r="BZ43" s="44"/>
    </row>
    <row r="44" spans="1:78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9"/>
      <c r="BO44" s="29"/>
      <c r="BP44" s="29"/>
      <c r="BQ44" s="29"/>
      <c r="BR44" s="29"/>
      <c r="BS44" s="46"/>
      <c r="BT44" s="44"/>
      <c r="BU44" s="46"/>
      <c r="BV44" s="88"/>
      <c r="BW44" s="44"/>
      <c r="BX44" s="44"/>
      <c r="BY44" s="44"/>
      <c r="BZ44" s="44"/>
    </row>
    <row r="45" spans="1:78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29"/>
      <c r="BQ45" s="29"/>
      <c r="BR45" s="29"/>
      <c r="BS45" s="46"/>
      <c r="BT45" s="44"/>
      <c r="BU45" s="46"/>
      <c r="BV45" s="88"/>
      <c r="BW45" s="44"/>
      <c r="BX45" s="44"/>
      <c r="BY45" s="44"/>
      <c r="BZ45" s="44"/>
    </row>
    <row r="46" spans="1:78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29"/>
      <c r="BQ46" s="29"/>
      <c r="BR46" s="29"/>
      <c r="BS46" s="46"/>
      <c r="BT46" s="44"/>
      <c r="BU46" s="46"/>
      <c r="BV46" s="88"/>
      <c r="BW46" s="44"/>
      <c r="BX46" s="44"/>
      <c r="BY46" s="44"/>
      <c r="BZ46" s="44"/>
    </row>
    <row r="47" spans="1:78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29"/>
      <c r="BQ47" s="29"/>
      <c r="BR47" s="29"/>
      <c r="BS47" s="46"/>
      <c r="BT47" s="44"/>
      <c r="BU47" s="46"/>
      <c r="BV47" s="88"/>
      <c r="BW47" s="44"/>
      <c r="BX47" s="44"/>
      <c r="BY47" s="44"/>
      <c r="BZ47" s="44"/>
    </row>
    <row r="48" spans="1:87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29"/>
      <c r="BQ48" s="29"/>
      <c r="BR48" s="29"/>
      <c r="BS48" s="46"/>
      <c r="BT48" s="44"/>
      <c r="BU48" s="46"/>
      <c r="BV48" s="88"/>
      <c r="BW48" s="44"/>
      <c r="BX48" s="44"/>
      <c r="BY48" s="44"/>
      <c r="BZ48" s="44"/>
      <c r="CA48" s="77"/>
      <c r="CB48" s="44"/>
      <c r="CC48" s="44"/>
      <c r="CD48" s="44"/>
      <c r="CE48" s="44"/>
      <c r="CF48" s="44"/>
      <c r="CG48" s="44"/>
      <c r="CH48" s="44"/>
      <c r="CI48" s="25"/>
    </row>
    <row r="49" spans="1:87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29"/>
      <c r="BQ49" s="29"/>
      <c r="BR49" s="29"/>
      <c r="BS49" s="46"/>
      <c r="BT49" s="44"/>
      <c r="BU49" s="44"/>
      <c r="BV49" s="88"/>
      <c r="BW49" s="44"/>
      <c r="BX49" s="44"/>
      <c r="BY49" s="44"/>
      <c r="BZ49" s="44"/>
      <c r="CA49" s="77"/>
      <c r="CB49" s="44"/>
      <c r="CC49" s="44"/>
      <c r="CD49" s="44"/>
      <c r="CE49" s="44"/>
      <c r="CF49" s="44"/>
      <c r="CG49" s="44"/>
      <c r="CH49" s="44"/>
      <c r="CI49" s="25"/>
    </row>
    <row r="50" spans="1:78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29"/>
      <c r="BQ50" s="29"/>
      <c r="BR50" s="29"/>
      <c r="BS50" s="46"/>
      <c r="BT50" s="44"/>
      <c r="BU50" s="44"/>
      <c r="BV50" s="88"/>
      <c r="BW50" s="44"/>
      <c r="BX50" s="44"/>
      <c r="BY50" s="44"/>
      <c r="BZ50" s="44"/>
    </row>
    <row r="51" spans="1:87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29"/>
      <c r="BQ51" s="29"/>
      <c r="BR51" s="29"/>
      <c r="BS51" s="46"/>
      <c r="BT51" s="44"/>
      <c r="BU51" s="44"/>
      <c r="BV51" s="88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25"/>
    </row>
    <row r="52" spans="1:87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29"/>
      <c r="BQ52" s="29"/>
      <c r="BR52" s="29"/>
      <c r="BS52" s="44"/>
      <c r="BT52" s="44"/>
      <c r="BU52" s="44"/>
      <c r="BV52" s="88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25"/>
    </row>
    <row r="53" spans="1:87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9"/>
      <c r="BO53" s="29"/>
      <c r="BP53" s="29"/>
      <c r="BQ53" s="29"/>
      <c r="BR53" s="29"/>
      <c r="BS53" s="44"/>
      <c r="BT53" s="44"/>
      <c r="BU53" s="44"/>
      <c r="BV53" s="88"/>
      <c r="BW53" s="44"/>
      <c r="BX53" s="44"/>
      <c r="BY53" s="44"/>
      <c r="BZ53" s="44"/>
      <c r="CA53" s="77"/>
      <c r="CB53" s="44"/>
      <c r="CC53" s="44"/>
      <c r="CD53" s="44"/>
      <c r="CE53" s="44"/>
      <c r="CF53" s="44"/>
      <c r="CG53" s="44"/>
      <c r="CH53" s="44"/>
      <c r="CI53" s="25"/>
    </row>
    <row r="54" spans="66:79" ht="15.75" customHeight="1">
      <c r="BN54" s="31"/>
      <c r="BO54" s="31"/>
      <c r="BP54" s="31"/>
      <c r="BQ54" s="31"/>
      <c r="BR54" s="31"/>
      <c r="BS54" s="45"/>
      <c r="CA54" s="45"/>
    </row>
    <row r="55" spans="66:71" ht="15.75" customHeight="1">
      <c r="BN55" s="31"/>
      <c r="BO55" s="31"/>
      <c r="BP55" s="31"/>
      <c r="BQ55" s="31"/>
      <c r="BR55" s="31"/>
      <c r="BS55" s="45"/>
    </row>
    <row r="56" spans="1:78" ht="15.75" customHeight="1">
      <c r="A56" s="3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6"/>
      <c r="AX56" s="6"/>
      <c r="AY56" s="6"/>
      <c r="AZ56" s="16"/>
      <c r="BA56" s="16"/>
      <c r="BB56" s="6"/>
      <c r="BC56" s="16"/>
      <c r="BD56" s="16"/>
      <c r="BE56" s="16"/>
      <c r="BF56" s="16"/>
      <c r="BG56" s="16"/>
      <c r="BH56" s="16"/>
      <c r="BI56" s="16"/>
      <c r="BJ56" s="16"/>
      <c r="BK56" s="78"/>
      <c r="BL56" s="78"/>
      <c r="BM56" s="16"/>
      <c r="BN56" s="16"/>
      <c r="BO56" s="16"/>
      <c r="BP56" s="16"/>
      <c r="BQ56" s="16"/>
      <c r="BR56" s="16"/>
      <c r="BS56" s="46"/>
      <c r="BT56" s="46"/>
      <c r="BU56" s="46"/>
      <c r="BV56" s="89"/>
      <c r="BW56" s="46"/>
      <c r="BX56" s="49"/>
      <c r="BY56" s="49"/>
      <c r="BZ56" s="46"/>
    </row>
    <row r="57" spans="1:78" ht="15.75" customHeight="1">
      <c r="A57" s="36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78"/>
      <c r="BL57" s="78"/>
      <c r="BM57" s="16"/>
      <c r="BN57" s="16"/>
      <c r="BO57" s="16"/>
      <c r="BP57" s="16"/>
      <c r="BQ57" s="16"/>
      <c r="BR57" s="16"/>
      <c r="BS57" s="46"/>
      <c r="BT57" s="46"/>
      <c r="BU57" s="46"/>
      <c r="BV57" s="89"/>
      <c r="BW57" s="46"/>
      <c r="BX57" s="46"/>
      <c r="BY57" s="46"/>
      <c r="BZ57" s="46"/>
    </row>
    <row r="58" spans="1:7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78"/>
      <c r="BL58" s="78"/>
      <c r="BM58" s="16"/>
      <c r="BN58" s="16"/>
      <c r="BO58" s="16"/>
      <c r="BP58" s="16"/>
      <c r="BQ58" s="16"/>
      <c r="BR58" s="16"/>
      <c r="BS58" s="46"/>
      <c r="BT58" s="46"/>
      <c r="BU58" s="46"/>
      <c r="BV58" s="89"/>
      <c r="BW58" s="46"/>
      <c r="BX58" s="46"/>
      <c r="BY58" s="46"/>
      <c r="BZ58" s="46"/>
    </row>
    <row r="59" spans="1:78" ht="15.75" customHeight="1">
      <c r="A59" s="3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78"/>
      <c r="BL59" s="78"/>
      <c r="BM59" s="16"/>
      <c r="BN59" s="16"/>
      <c r="BO59" s="16"/>
      <c r="BP59" s="16"/>
      <c r="BQ59" s="16"/>
      <c r="BR59" s="16"/>
      <c r="BS59" s="46"/>
      <c r="BT59" s="46"/>
      <c r="BU59" s="46"/>
      <c r="BV59" s="89"/>
      <c r="BW59" s="46"/>
      <c r="BX59" s="46"/>
      <c r="BY59" s="46"/>
      <c r="BZ59" s="46"/>
    </row>
    <row r="60" spans="1:7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78"/>
      <c r="BL60" s="78"/>
      <c r="BM60" s="16"/>
      <c r="BN60" s="16"/>
      <c r="BO60" s="16"/>
      <c r="BP60" s="16"/>
      <c r="BQ60" s="16"/>
      <c r="BR60" s="16"/>
      <c r="BS60" s="46"/>
      <c r="BT60" s="46"/>
      <c r="BU60" s="46"/>
      <c r="BV60" s="89"/>
      <c r="BW60" s="46"/>
      <c r="BX60" s="46"/>
      <c r="BY60" s="46"/>
      <c r="BZ60" s="46"/>
    </row>
    <row r="61" spans="1:78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78"/>
      <c r="BL61" s="78"/>
      <c r="BM61" s="16"/>
      <c r="BN61" s="16"/>
      <c r="BO61" s="16"/>
      <c r="BP61" s="16"/>
      <c r="BQ61" s="16"/>
      <c r="BR61" s="16"/>
      <c r="BS61" s="46"/>
      <c r="BT61" s="46"/>
      <c r="BU61" s="46"/>
      <c r="BV61" s="89"/>
      <c r="BW61" s="46"/>
      <c r="BX61" s="46"/>
      <c r="BY61" s="46"/>
      <c r="BZ61" s="46"/>
    </row>
    <row r="62" spans="1:78" ht="15.75" customHeight="1">
      <c r="A62" s="36"/>
      <c r="B62" s="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78"/>
      <c r="BL62" s="78"/>
      <c r="BM62" s="16"/>
      <c r="BN62" s="16"/>
      <c r="BO62" s="16"/>
      <c r="BP62" s="16"/>
      <c r="BQ62" s="16"/>
      <c r="BR62" s="16"/>
      <c r="BS62" s="46"/>
      <c r="BT62" s="46"/>
      <c r="BU62" s="46"/>
      <c r="BV62" s="89"/>
      <c r="BW62" s="46"/>
      <c r="BX62" s="46"/>
      <c r="BY62" s="46"/>
      <c r="BZ62" s="46"/>
    </row>
    <row r="63" spans="1:78" ht="15.75" customHeight="1">
      <c r="A63" s="36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78"/>
      <c r="BL63" s="78"/>
      <c r="BM63" s="16"/>
      <c r="BN63" s="16"/>
      <c r="BO63" s="16"/>
      <c r="BP63" s="16"/>
      <c r="BQ63" s="16"/>
      <c r="BR63" s="16"/>
      <c r="BS63" s="46"/>
      <c r="BT63" s="46"/>
      <c r="BU63" s="46"/>
      <c r="BV63" s="89"/>
      <c r="BW63" s="46"/>
      <c r="BX63" s="46"/>
      <c r="BY63" s="46"/>
      <c r="BZ63" s="46"/>
    </row>
    <row r="64" spans="1:78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78"/>
      <c r="BL64" s="78"/>
      <c r="BM64" s="16"/>
      <c r="BN64" s="16"/>
      <c r="BO64" s="16"/>
      <c r="BP64" s="16"/>
      <c r="BQ64" s="16"/>
      <c r="BR64" s="16"/>
      <c r="BS64" s="46"/>
      <c r="BT64" s="46"/>
      <c r="BU64" s="46"/>
      <c r="BV64" s="89"/>
      <c r="BW64" s="46"/>
      <c r="BX64" s="46"/>
      <c r="BY64" s="46"/>
      <c r="BZ64" s="46"/>
    </row>
    <row r="65" spans="1:78" ht="15.75" customHeight="1">
      <c r="A65" s="4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25"/>
      <c r="AX65" s="17"/>
      <c r="AY65" s="17"/>
      <c r="AZ65" s="25"/>
      <c r="BA65" s="25"/>
      <c r="BB65" s="17"/>
      <c r="BC65" s="25"/>
      <c r="BD65" s="25"/>
      <c r="BE65" s="25"/>
      <c r="BF65" s="25"/>
      <c r="BG65" s="25"/>
      <c r="BH65" s="25"/>
      <c r="BI65" s="25"/>
      <c r="BJ65" s="25"/>
      <c r="BK65" s="18"/>
      <c r="BL65" s="18"/>
      <c r="BM65" s="25"/>
      <c r="BN65" s="16"/>
      <c r="BO65" s="16"/>
      <c r="BP65" s="16"/>
      <c r="BQ65" s="16"/>
      <c r="BR65" s="16"/>
      <c r="BS65" s="46"/>
      <c r="BT65" s="44"/>
      <c r="BU65" s="46"/>
      <c r="BV65" s="89"/>
      <c r="BW65" s="46"/>
      <c r="BX65" s="44"/>
      <c r="BY65" s="44"/>
      <c r="BZ65" s="44"/>
    </row>
    <row r="66" spans="1:78" ht="15.75" customHeight="1">
      <c r="A66" s="41"/>
      <c r="B66" s="18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8"/>
      <c r="AX66" s="26"/>
      <c r="AY66" s="26"/>
      <c r="AZ66" s="28"/>
      <c r="BA66" s="28"/>
      <c r="BB66" s="26"/>
      <c r="BC66" s="28"/>
      <c r="BD66" s="28"/>
      <c r="BE66" s="28"/>
      <c r="BF66" s="28"/>
      <c r="BG66" s="28"/>
      <c r="BH66" s="28"/>
      <c r="BI66" s="28"/>
      <c r="BJ66" s="28"/>
      <c r="BK66" s="26"/>
      <c r="BL66" s="26"/>
      <c r="BM66" s="28"/>
      <c r="BN66" s="28"/>
      <c r="BO66" s="28"/>
      <c r="BP66" s="28"/>
      <c r="BQ66" s="28"/>
      <c r="BR66" s="28"/>
      <c r="BS66" s="44"/>
      <c r="BT66" s="44"/>
      <c r="BU66" s="46"/>
      <c r="BV66" s="88"/>
      <c r="BW66" s="44"/>
      <c r="BX66" s="44"/>
      <c r="BY66" s="44"/>
      <c r="BZ66" s="44"/>
    </row>
    <row r="67" spans="1:78" ht="15.75" customHeight="1">
      <c r="A67" s="41"/>
      <c r="B67" s="18"/>
      <c r="C67" s="1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8"/>
      <c r="AX67" s="26"/>
      <c r="AY67" s="26"/>
      <c r="AZ67" s="28"/>
      <c r="BA67" s="28"/>
      <c r="BB67" s="26"/>
      <c r="BC67" s="28"/>
      <c r="BD67" s="28"/>
      <c r="BE67" s="28"/>
      <c r="BF67" s="28"/>
      <c r="BG67" s="28"/>
      <c r="BH67" s="28"/>
      <c r="BI67" s="28"/>
      <c r="BJ67" s="28"/>
      <c r="BK67" s="26"/>
      <c r="BL67" s="26"/>
      <c r="BM67" s="28"/>
      <c r="BN67" s="28"/>
      <c r="BO67" s="28"/>
      <c r="BP67" s="28"/>
      <c r="BQ67" s="28"/>
      <c r="BR67" s="28"/>
      <c r="BS67" s="44"/>
      <c r="BT67" s="44"/>
      <c r="BU67" s="46"/>
      <c r="BV67" s="88"/>
      <c r="BW67" s="44"/>
      <c r="BX67" s="44"/>
      <c r="BY67" s="44"/>
      <c r="BZ67" s="44"/>
    </row>
    <row r="68" spans="1:78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6"/>
      <c r="BL68" s="26"/>
      <c r="BM68" s="28"/>
      <c r="BN68" s="28"/>
      <c r="BO68" s="28"/>
      <c r="BP68" s="28"/>
      <c r="BQ68" s="28"/>
      <c r="BR68" s="28"/>
      <c r="BS68" s="44"/>
      <c r="BT68" s="44"/>
      <c r="BU68" s="46"/>
      <c r="BV68" s="88"/>
      <c r="BW68" s="44"/>
      <c r="BX68" s="44"/>
      <c r="BY68" s="44"/>
      <c r="BZ68" s="44"/>
    </row>
    <row r="69" spans="1:78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6"/>
      <c r="BL69" s="26"/>
      <c r="BM69" s="28"/>
      <c r="BN69" s="28"/>
      <c r="BO69" s="28"/>
      <c r="BP69" s="28"/>
      <c r="BQ69" s="28"/>
      <c r="BR69" s="28"/>
      <c r="BS69" s="44"/>
      <c r="BT69" s="44"/>
      <c r="BU69" s="46"/>
      <c r="BV69" s="88"/>
      <c r="BW69" s="44"/>
      <c r="BX69" s="44"/>
      <c r="BY69" s="44"/>
      <c r="BZ69" s="44"/>
    </row>
    <row r="70" spans="1:78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6"/>
      <c r="BL70" s="26"/>
      <c r="BM70" s="28"/>
      <c r="BN70" s="28"/>
      <c r="BO70" s="28"/>
      <c r="BP70" s="28"/>
      <c r="BQ70" s="28"/>
      <c r="BR70" s="28"/>
      <c r="BS70" s="44"/>
      <c r="BT70" s="44"/>
      <c r="BU70" s="46"/>
      <c r="BV70" s="88"/>
      <c r="BW70" s="44"/>
      <c r="BX70" s="44"/>
      <c r="BY70" s="44"/>
      <c r="BZ70" s="44"/>
    </row>
    <row r="71" spans="1:78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6"/>
      <c r="BL71" s="26"/>
      <c r="BM71" s="28"/>
      <c r="BN71" s="28"/>
      <c r="BO71" s="28"/>
      <c r="BP71" s="28"/>
      <c r="BQ71" s="28"/>
      <c r="BR71" s="28"/>
      <c r="BS71" s="44"/>
      <c r="BT71" s="44"/>
      <c r="BU71" s="46"/>
      <c r="BV71" s="88"/>
      <c r="BW71" s="44"/>
      <c r="BX71" s="44"/>
      <c r="BY71" s="44"/>
      <c r="BZ71" s="44"/>
    </row>
    <row r="72" spans="1:78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6"/>
      <c r="BL72" s="26"/>
      <c r="BM72" s="28"/>
      <c r="BN72" s="28"/>
      <c r="BO72" s="28"/>
      <c r="BP72" s="28"/>
      <c r="BQ72" s="28"/>
      <c r="BR72" s="28"/>
      <c r="BS72" s="44"/>
      <c r="BT72" s="44"/>
      <c r="BU72" s="46"/>
      <c r="BV72" s="88"/>
      <c r="BW72" s="44"/>
      <c r="BX72" s="44"/>
      <c r="BY72" s="44"/>
      <c r="BZ72" s="44"/>
    </row>
    <row r="73" spans="1:78" ht="15.75" customHeight="1">
      <c r="A73" s="41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6"/>
      <c r="BL73" s="26"/>
      <c r="BM73" s="28"/>
      <c r="BN73" s="28"/>
      <c r="BO73" s="28"/>
      <c r="BP73" s="28"/>
      <c r="BQ73" s="28"/>
      <c r="BR73" s="28"/>
      <c r="BS73" s="44"/>
      <c r="BT73" s="44"/>
      <c r="BU73" s="46"/>
      <c r="BV73" s="88"/>
      <c r="BW73" s="44"/>
      <c r="BX73" s="44"/>
      <c r="BY73" s="44"/>
      <c r="BZ73" s="44"/>
    </row>
    <row r="74" spans="1:78" ht="15.75" customHeight="1">
      <c r="A74" s="41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9"/>
      <c r="BO74" s="29"/>
      <c r="BP74" s="29"/>
      <c r="BQ74" s="29"/>
      <c r="BR74" s="29"/>
      <c r="BS74" s="44"/>
      <c r="BT74" s="44"/>
      <c r="BU74" s="46"/>
      <c r="BV74" s="88"/>
      <c r="BW74" s="44"/>
      <c r="BX74" s="44"/>
      <c r="BY74" s="44"/>
      <c r="BZ74" s="44"/>
    </row>
    <row r="75" spans="1:78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9"/>
      <c r="BO75" s="29"/>
      <c r="BP75" s="29"/>
      <c r="BQ75" s="29"/>
      <c r="BR75" s="29"/>
      <c r="BS75" s="44"/>
      <c r="BT75" s="44"/>
      <c r="BU75" s="46"/>
      <c r="BV75" s="88"/>
      <c r="BW75" s="44"/>
      <c r="BX75" s="44"/>
      <c r="BY75" s="44"/>
      <c r="BZ75" s="44"/>
    </row>
    <row r="76" spans="1:78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9"/>
      <c r="BO76" s="29"/>
      <c r="BP76" s="29"/>
      <c r="BQ76" s="29"/>
      <c r="BR76" s="29"/>
      <c r="BS76" s="44"/>
      <c r="BT76" s="44"/>
      <c r="BU76" s="46"/>
      <c r="BV76" s="88"/>
      <c r="BW76" s="44"/>
      <c r="BX76" s="44"/>
      <c r="BY76" s="44"/>
      <c r="BZ76" s="44"/>
    </row>
    <row r="77" spans="1:78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9"/>
      <c r="BO77" s="29"/>
      <c r="BP77" s="29"/>
      <c r="BQ77" s="29"/>
      <c r="BR77" s="29"/>
      <c r="BS77" s="44"/>
      <c r="BT77" s="44"/>
      <c r="BU77" s="46"/>
      <c r="BV77" s="88"/>
      <c r="BW77" s="44"/>
      <c r="BX77" s="44"/>
      <c r="BY77" s="44"/>
      <c r="BZ77" s="44"/>
    </row>
    <row r="78" spans="1:87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9"/>
      <c r="BO78" s="29"/>
      <c r="BP78" s="29"/>
      <c r="BQ78" s="29"/>
      <c r="BR78" s="29"/>
      <c r="BS78" s="44"/>
      <c r="BT78" s="44"/>
      <c r="BU78" s="46"/>
      <c r="BV78" s="88"/>
      <c r="BW78" s="44"/>
      <c r="BX78" s="44"/>
      <c r="BY78" s="44"/>
      <c r="BZ78" s="44"/>
      <c r="CA78" s="77"/>
      <c r="CB78" s="44"/>
      <c r="CC78" s="44"/>
      <c r="CD78" s="44"/>
      <c r="CE78" s="44"/>
      <c r="CF78" s="44"/>
      <c r="CG78" s="44"/>
      <c r="CH78" s="44"/>
      <c r="CI78" s="25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9"/>
      <c r="BO79" s="29"/>
      <c r="BP79" s="29"/>
      <c r="BQ79" s="29"/>
      <c r="BR79" s="29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25"/>
    </row>
    <row r="80" spans="1:85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9"/>
      <c r="BO80" s="29"/>
      <c r="BP80" s="29"/>
      <c r="BQ80" s="29"/>
      <c r="BR80" s="29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</row>
    <row r="81" spans="1:74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9"/>
      <c r="BO81" s="29"/>
      <c r="BP81" s="29"/>
      <c r="BQ81" s="29"/>
      <c r="BR81" s="29"/>
      <c r="BS81" s="44"/>
      <c r="BT81" s="44"/>
      <c r="BU81" s="44"/>
      <c r="BV81" s="88"/>
    </row>
    <row r="82" spans="66:71" ht="15.75" customHeight="1">
      <c r="BN82" s="31"/>
      <c r="BO82" s="31"/>
      <c r="BP82" s="31"/>
      <c r="BQ82" s="31"/>
      <c r="BR82" s="31"/>
      <c r="BS82" s="45"/>
    </row>
    <row r="83" spans="66:79" ht="15.75" customHeight="1">
      <c r="BN83" s="31"/>
      <c r="BO83" s="31"/>
      <c r="BP83" s="31"/>
      <c r="BQ83" s="31"/>
      <c r="BR83" s="31"/>
      <c r="BS83" s="45"/>
      <c r="BV83" s="45"/>
      <c r="CA83" s="45"/>
    </row>
    <row r="84" spans="66:71" ht="15.75" customHeight="1">
      <c r="BN84" s="31"/>
      <c r="BO84" s="31"/>
      <c r="BP84" s="31"/>
      <c r="BQ84" s="31"/>
      <c r="BR84" s="31"/>
      <c r="BS84" s="45"/>
    </row>
    <row r="85" spans="66:71" ht="15.75" customHeight="1">
      <c r="BN85" s="31"/>
      <c r="BO85" s="31"/>
      <c r="BP85" s="31"/>
      <c r="BQ85" s="31"/>
      <c r="BR85" s="31"/>
      <c r="BS85" s="45"/>
    </row>
    <row r="86" spans="66:71" ht="15.75" customHeight="1">
      <c r="BN86" s="31"/>
      <c r="BO86" s="31"/>
      <c r="BP86" s="31"/>
      <c r="BQ86" s="31"/>
      <c r="BR86" s="31"/>
      <c r="BS86" s="45"/>
    </row>
    <row r="87" spans="66:71" ht="15.75" customHeight="1">
      <c r="BN87" s="31"/>
      <c r="BO87" s="31"/>
      <c r="BP87" s="31"/>
      <c r="BQ87" s="31"/>
      <c r="BR87" s="31"/>
      <c r="BS87" s="45"/>
    </row>
    <row r="88" spans="66:71" ht="15.75" customHeight="1">
      <c r="BN88" s="31"/>
      <c r="BO88" s="31"/>
      <c r="BP88" s="31"/>
      <c r="BQ88" s="31"/>
      <c r="BR88" s="31"/>
      <c r="BS88" s="45"/>
    </row>
    <row r="89" spans="66:71" ht="15.75" customHeight="1">
      <c r="BN89" s="31"/>
      <c r="BO89" s="31"/>
      <c r="BP89" s="31"/>
      <c r="BQ89" s="31"/>
      <c r="BR89" s="31"/>
      <c r="BS89" s="45"/>
    </row>
    <row r="90" spans="66:71" ht="15.75" customHeight="1">
      <c r="BN90" s="31"/>
      <c r="BO90" s="31"/>
      <c r="BP90" s="31"/>
      <c r="BQ90" s="31"/>
      <c r="BR90" s="31"/>
      <c r="BS90" s="45"/>
    </row>
    <row r="91" spans="66:71" ht="15.75" customHeight="1">
      <c r="BN91" s="31"/>
      <c r="BO91" s="31"/>
      <c r="BP91" s="31"/>
      <c r="BQ91" s="31"/>
      <c r="BR91" s="31"/>
      <c r="BS91" s="45"/>
    </row>
    <row r="92" spans="66:71" ht="15.75" customHeight="1">
      <c r="BN92" s="31"/>
      <c r="BO92" s="31"/>
      <c r="BP92" s="31"/>
      <c r="BQ92" s="31"/>
      <c r="BR92" s="31"/>
      <c r="BS92" s="45"/>
    </row>
    <row r="93" spans="66:71" ht="15.75" customHeight="1">
      <c r="BN93" s="31"/>
      <c r="BO93" s="31"/>
      <c r="BP93" s="31"/>
      <c r="BQ93" s="31"/>
      <c r="BR93" s="31"/>
      <c r="BS93" s="45"/>
    </row>
    <row r="94" spans="66:71" ht="15.75" customHeight="1">
      <c r="BN94" s="31"/>
      <c r="BO94" s="31"/>
      <c r="BP94" s="31"/>
      <c r="BQ94" s="31"/>
      <c r="BR94" s="31"/>
      <c r="BS94" s="45"/>
    </row>
    <row r="95" spans="66:71" ht="15.75" customHeight="1">
      <c r="BN95" s="31"/>
      <c r="BO95" s="31"/>
      <c r="BP95" s="31"/>
      <c r="BQ95" s="31"/>
      <c r="BR95" s="31"/>
      <c r="BS95" s="45"/>
    </row>
    <row r="96" spans="66:71" ht="15.75" customHeight="1">
      <c r="BN96" s="31"/>
      <c r="BO96" s="31"/>
      <c r="BP96" s="31"/>
      <c r="BQ96" s="31"/>
      <c r="BR96" s="31"/>
      <c r="BS96" s="45"/>
    </row>
    <row r="97" spans="66:71" ht="15.75" customHeight="1">
      <c r="BN97" s="31"/>
      <c r="BO97" s="31"/>
      <c r="BP97" s="31"/>
      <c r="BQ97" s="31"/>
      <c r="BR97" s="31"/>
      <c r="BS97" s="45"/>
    </row>
    <row r="98" spans="66:71" ht="15.75" customHeight="1">
      <c r="BN98" s="31"/>
      <c r="BO98" s="31"/>
      <c r="BP98" s="31"/>
      <c r="BQ98" s="31"/>
      <c r="BR98" s="31"/>
      <c r="BS98" s="45"/>
    </row>
    <row r="99" spans="66:71" ht="15.75" customHeight="1">
      <c r="BN99" s="31"/>
      <c r="BO99" s="31"/>
      <c r="BP99" s="31"/>
      <c r="BQ99" s="31"/>
      <c r="BR99" s="31"/>
      <c r="BS99" s="45"/>
    </row>
    <row r="100" spans="66:71" ht="15.75" customHeight="1">
      <c r="BN100" s="31"/>
      <c r="BO100" s="31"/>
      <c r="BP100" s="31"/>
      <c r="BQ100" s="31"/>
      <c r="BR100" s="31"/>
      <c r="BS100" s="45"/>
    </row>
    <row r="101" spans="66:71" ht="15.75" customHeight="1">
      <c r="BN101" s="31"/>
      <c r="BO101" s="31"/>
      <c r="BP101" s="31"/>
      <c r="BQ101" s="31"/>
      <c r="BR101" s="31"/>
      <c r="BS101" s="45"/>
    </row>
    <row r="102" spans="66:71" ht="15.75" customHeight="1">
      <c r="BN102" s="31"/>
      <c r="BO102" s="31"/>
      <c r="BP102" s="31"/>
      <c r="BQ102" s="31"/>
      <c r="BR102" s="31"/>
      <c r="BS102" s="45"/>
    </row>
    <row r="103" spans="66:71" ht="15.75" customHeight="1">
      <c r="BN103" s="31"/>
      <c r="BO103" s="31"/>
      <c r="BP103" s="31"/>
      <c r="BQ103" s="31"/>
      <c r="BR103" s="31"/>
      <c r="BS103" s="45"/>
    </row>
    <row r="104" spans="66:71" ht="15.75" customHeight="1">
      <c r="BN104" s="31"/>
      <c r="BO104" s="31"/>
      <c r="BP104" s="31"/>
      <c r="BQ104" s="31"/>
      <c r="BR104" s="31"/>
      <c r="BS104" s="45"/>
    </row>
    <row r="105" spans="66:71" ht="15.75" customHeight="1">
      <c r="BN105" s="31"/>
      <c r="BO105" s="31"/>
      <c r="BP105" s="31"/>
      <c r="BQ105" s="31"/>
      <c r="BR105" s="31"/>
      <c r="BS105" s="45"/>
    </row>
    <row r="106" spans="66:71" ht="15.75" customHeight="1">
      <c r="BN106" s="31"/>
      <c r="BO106" s="31"/>
      <c r="BP106" s="31"/>
      <c r="BQ106" s="31"/>
      <c r="BR106" s="31"/>
      <c r="BS106" s="45"/>
    </row>
    <row r="107" spans="66:71" ht="15.75" customHeight="1">
      <c r="BN107" s="31"/>
      <c r="BO107" s="31"/>
      <c r="BP107" s="31"/>
      <c r="BQ107" s="31"/>
      <c r="BR107" s="31"/>
      <c r="BS107" s="45"/>
    </row>
    <row r="108" spans="66:71" ht="15.75" customHeight="1">
      <c r="BN108" s="31"/>
      <c r="BO108" s="31"/>
      <c r="BP108" s="31"/>
      <c r="BQ108" s="31"/>
      <c r="BR108" s="31"/>
      <c r="BS108" s="45"/>
    </row>
    <row r="109" spans="66:71" ht="15.75" customHeight="1">
      <c r="BN109" s="31"/>
      <c r="BO109" s="31"/>
      <c r="BP109" s="31"/>
      <c r="BQ109" s="31"/>
      <c r="BR109" s="31"/>
      <c r="BS109" s="45"/>
    </row>
    <row r="110" spans="66:71" ht="15.75" customHeight="1">
      <c r="BN110" s="31"/>
      <c r="BO110" s="31"/>
      <c r="BP110" s="31"/>
      <c r="BQ110" s="31"/>
      <c r="BR110" s="31"/>
      <c r="BS110" s="45"/>
    </row>
    <row r="111" spans="66:71" ht="15.75" customHeight="1">
      <c r="BN111" s="31"/>
      <c r="BO111" s="31"/>
      <c r="BP111" s="31"/>
      <c r="BQ111" s="31"/>
      <c r="BR111" s="31"/>
      <c r="BS111" s="45"/>
    </row>
    <row r="112" spans="66:71" ht="15.75" customHeight="1">
      <c r="BN112" s="31"/>
      <c r="BO112" s="31"/>
      <c r="BP112" s="31"/>
      <c r="BQ112" s="31"/>
      <c r="BR112" s="31"/>
      <c r="BS112" s="45"/>
    </row>
    <row r="113" spans="66:71" ht="15.75" customHeight="1">
      <c r="BN113" s="31"/>
      <c r="BO113" s="31"/>
      <c r="BP113" s="31"/>
      <c r="BQ113" s="31"/>
      <c r="BR113" s="31"/>
      <c r="BS113" s="45"/>
    </row>
    <row r="114" spans="66:71" ht="15.75" customHeight="1">
      <c r="BN114" s="31"/>
      <c r="BO114" s="31"/>
      <c r="BP114" s="31"/>
      <c r="BQ114" s="31"/>
      <c r="BR114" s="31"/>
      <c r="BS114" s="45"/>
    </row>
    <row r="115" spans="66:71" ht="15.75" customHeight="1">
      <c r="BN115" s="31"/>
      <c r="BO115" s="31"/>
      <c r="BP115" s="31"/>
      <c r="BQ115" s="31"/>
      <c r="BR115" s="31"/>
      <c r="BS115" s="45"/>
    </row>
    <row r="116" spans="66:71" ht="15.75" customHeight="1">
      <c r="BN116" s="31"/>
      <c r="BO116" s="31"/>
      <c r="BP116" s="31"/>
      <c r="BQ116" s="31"/>
      <c r="BR116" s="31"/>
      <c r="BS116" s="45"/>
    </row>
    <row r="117" spans="66:71" ht="15.75" customHeight="1">
      <c r="BN117" s="31"/>
      <c r="BO117" s="31"/>
      <c r="BP117" s="31"/>
      <c r="BQ117" s="31"/>
      <c r="BR117" s="31"/>
      <c r="BS117" s="45"/>
    </row>
    <row r="118" spans="66:71" ht="15.75" customHeight="1">
      <c r="BN118" s="31"/>
      <c r="BO118" s="31"/>
      <c r="BP118" s="31"/>
      <c r="BQ118" s="31"/>
      <c r="BR118" s="31"/>
      <c r="BS118" s="45"/>
    </row>
    <row r="119" spans="66:71" ht="15.75" customHeight="1">
      <c r="BN119" s="31"/>
      <c r="BO119" s="31"/>
      <c r="BP119" s="31"/>
      <c r="BQ119" s="31"/>
      <c r="BR119" s="31"/>
      <c r="BS119" s="45"/>
    </row>
    <row r="120" spans="66:71" ht="15.75" customHeight="1">
      <c r="BN120" s="31"/>
      <c r="BO120" s="31"/>
      <c r="BP120" s="31"/>
      <c r="BQ120" s="31"/>
      <c r="BR120" s="31"/>
      <c r="BS120" s="45"/>
    </row>
    <row r="121" spans="66:71" ht="15.75" customHeight="1">
      <c r="BN121" s="31"/>
      <c r="BO121" s="31"/>
      <c r="BP121" s="31"/>
      <c r="BQ121" s="31"/>
      <c r="BR121" s="31"/>
      <c r="BS121" s="45"/>
    </row>
    <row r="122" spans="66:71" ht="15.75" customHeight="1">
      <c r="BN122" s="31"/>
      <c r="BO122" s="31"/>
      <c r="BP122" s="31"/>
      <c r="BQ122" s="31"/>
      <c r="BR122" s="31"/>
      <c r="BS122" s="45"/>
    </row>
    <row r="123" spans="66:71" ht="15.75" customHeight="1">
      <c r="BN123" s="31"/>
      <c r="BO123" s="31"/>
      <c r="BP123" s="31"/>
      <c r="BQ123" s="31"/>
      <c r="BR123" s="31"/>
      <c r="BS123" s="45"/>
    </row>
    <row r="124" spans="66:71" ht="15.75" customHeight="1">
      <c r="BN124" s="31"/>
      <c r="BO124" s="31"/>
      <c r="BP124" s="31"/>
      <c r="BQ124" s="31"/>
      <c r="BR124" s="31"/>
      <c r="BS124" s="45"/>
    </row>
    <row r="125" spans="66:71" ht="15.75" customHeight="1">
      <c r="BN125" s="31"/>
      <c r="BO125" s="31"/>
      <c r="BP125" s="31"/>
      <c r="BQ125" s="31"/>
      <c r="BR125" s="31"/>
      <c r="BS125" s="45"/>
    </row>
    <row r="126" spans="66:71" ht="15.75" customHeight="1">
      <c r="BN126" s="31"/>
      <c r="BO126" s="31"/>
      <c r="BP126" s="31"/>
      <c r="BQ126" s="31"/>
      <c r="BR126" s="31"/>
      <c r="BS126" s="45"/>
    </row>
    <row r="127" spans="66:71" ht="15.75" customHeight="1">
      <c r="BN127" s="31"/>
      <c r="BO127" s="31"/>
      <c r="BP127" s="31"/>
      <c r="BQ127" s="31"/>
      <c r="BR127" s="31"/>
      <c r="BS127" s="45"/>
    </row>
    <row r="128" spans="66:71" ht="15.75" customHeight="1">
      <c r="BN128" s="31"/>
      <c r="BO128" s="31"/>
      <c r="BP128" s="31"/>
      <c r="BQ128" s="31"/>
      <c r="BR128" s="31"/>
      <c r="BS128" s="45"/>
    </row>
    <row r="129" spans="66:71" ht="15.75" customHeight="1">
      <c r="BN129" s="31"/>
      <c r="BO129" s="31"/>
      <c r="BP129" s="31"/>
      <c r="BQ129" s="31"/>
      <c r="BR129" s="31"/>
      <c r="BS129" s="45"/>
    </row>
    <row r="130" spans="66:71" ht="15.75" customHeight="1">
      <c r="BN130" s="31"/>
      <c r="BO130" s="31"/>
      <c r="BP130" s="31"/>
      <c r="BQ130" s="31"/>
      <c r="BR130" s="31"/>
      <c r="BS130" s="45"/>
    </row>
    <row r="131" spans="66:71" ht="15.75" customHeight="1">
      <c r="BN131" s="31"/>
      <c r="BO131" s="31"/>
      <c r="BP131" s="31"/>
      <c r="BQ131" s="31"/>
      <c r="BR131" s="31"/>
      <c r="BS131" s="45"/>
    </row>
    <row r="132" spans="66:71" ht="15.75" customHeight="1">
      <c r="BN132" s="31"/>
      <c r="BO132" s="31"/>
      <c r="BP132" s="31"/>
      <c r="BQ132" s="31"/>
      <c r="BR132" s="31"/>
      <c r="BS132" s="45"/>
    </row>
    <row r="133" spans="66:71" ht="15.75" customHeight="1">
      <c r="BN133" s="31"/>
      <c r="BO133" s="31"/>
      <c r="BP133" s="31"/>
      <c r="BQ133" s="31"/>
      <c r="BR133" s="31"/>
      <c r="BS133" s="45"/>
    </row>
    <row r="134" spans="66:71" ht="15.75" customHeight="1">
      <c r="BN134" s="31"/>
      <c r="BO134" s="31"/>
      <c r="BP134" s="31"/>
      <c r="BQ134" s="31"/>
      <c r="BR134" s="31"/>
      <c r="BS134" s="45"/>
    </row>
    <row r="135" spans="66:71" ht="15.75" customHeight="1">
      <c r="BN135" s="31"/>
      <c r="BO135" s="31"/>
      <c r="BP135" s="31"/>
      <c r="BQ135" s="31"/>
      <c r="BR135" s="31"/>
      <c r="BS135" s="45"/>
    </row>
    <row r="136" spans="66:71" ht="15.75" customHeight="1">
      <c r="BN136" s="31"/>
      <c r="BO136" s="31"/>
      <c r="BP136" s="31"/>
      <c r="BQ136" s="31"/>
      <c r="BR136" s="31"/>
      <c r="BS136" s="45"/>
    </row>
    <row r="137" spans="66:71" ht="15.75" customHeight="1">
      <c r="BN137" s="31"/>
      <c r="BO137" s="31"/>
      <c r="BP137" s="31"/>
      <c r="BQ137" s="31"/>
      <c r="BR137" s="31"/>
      <c r="BS137" s="45"/>
    </row>
    <row r="138" spans="66:71" ht="15.75" customHeight="1">
      <c r="BN138" s="31"/>
      <c r="BO138" s="31"/>
      <c r="BP138" s="31"/>
      <c r="BQ138" s="31"/>
      <c r="BR138" s="31"/>
      <c r="BS138" s="45"/>
    </row>
    <row r="139" spans="66:71" ht="15.75" customHeight="1">
      <c r="BN139" s="31"/>
      <c r="BO139" s="31"/>
      <c r="BP139" s="31"/>
      <c r="BQ139" s="31"/>
      <c r="BR139" s="31"/>
      <c r="BS139" s="45"/>
    </row>
    <row r="140" spans="66:71" ht="15.75" customHeight="1">
      <c r="BN140" s="31"/>
      <c r="BO140" s="31"/>
      <c r="BP140" s="31"/>
      <c r="BQ140" s="31"/>
      <c r="BR140" s="31"/>
      <c r="BS140" s="45"/>
    </row>
    <row r="141" spans="66:71" ht="15.75" customHeight="1">
      <c r="BN141" s="31"/>
      <c r="BO141" s="31"/>
      <c r="BP141" s="31"/>
      <c r="BQ141" s="31"/>
      <c r="BR141" s="31"/>
      <c r="BS141" s="45"/>
    </row>
    <row r="142" spans="66:71" ht="15.75" customHeight="1">
      <c r="BN142" s="31"/>
      <c r="BO142" s="31"/>
      <c r="BP142" s="31"/>
      <c r="BQ142" s="31"/>
      <c r="BR142" s="31"/>
      <c r="BS142" s="45"/>
    </row>
    <row r="143" spans="66:71" ht="15.75" customHeight="1">
      <c r="BN143" s="31"/>
      <c r="BO143" s="31"/>
      <c r="BP143" s="31"/>
      <c r="BQ143" s="31"/>
      <c r="BR143" s="31"/>
      <c r="BS143" s="45"/>
    </row>
    <row r="144" spans="66:71" ht="15.75" customHeight="1">
      <c r="BN144" s="31"/>
      <c r="BO144" s="31"/>
      <c r="BP144" s="31"/>
      <c r="BQ144" s="31"/>
      <c r="BR144" s="31"/>
      <c r="BS144" s="45"/>
    </row>
    <row r="145" spans="66:71" ht="15.75" customHeight="1">
      <c r="BN145" s="31"/>
      <c r="BO145" s="31"/>
      <c r="BP145" s="31"/>
      <c r="BQ145" s="31"/>
      <c r="BR145" s="31"/>
      <c r="BS145" s="45"/>
    </row>
    <row r="146" spans="66:71" ht="15.75" customHeight="1">
      <c r="BN146" s="31"/>
      <c r="BO146" s="31"/>
      <c r="BP146" s="31"/>
      <c r="BQ146" s="31"/>
      <c r="BR146" s="31"/>
      <c r="BS146" s="45"/>
    </row>
    <row r="147" spans="66:71" ht="15.75" customHeight="1">
      <c r="BN147" s="31"/>
      <c r="BO147" s="31"/>
      <c r="BP147" s="31"/>
      <c r="BQ147" s="31"/>
      <c r="BR147" s="31"/>
      <c r="BS147" s="45"/>
    </row>
    <row r="148" spans="66:71" ht="15.75" customHeight="1">
      <c r="BN148" s="31"/>
      <c r="BO148" s="31"/>
      <c r="BP148" s="31"/>
      <c r="BQ148" s="31"/>
      <c r="BR148" s="31"/>
      <c r="BS148" s="45"/>
    </row>
    <row r="149" spans="66:71" ht="15.75" customHeight="1">
      <c r="BN149" s="31"/>
      <c r="BO149" s="31"/>
      <c r="BP149" s="31"/>
      <c r="BQ149" s="31"/>
      <c r="BR149" s="31"/>
      <c r="BS149" s="45"/>
    </row>
    <row r="150" spans="66:71" ht="15.75" customHeight="1">
      <c r="BN150" s="31"/>
      <c r="BO150" s="31"/>
      <c r="BP150" s="31"/>
      <c r="BQ150" s="31"/>
      <c r="BR150" s="31"/>
      <c r="BS150" s="45"/>
    </row>
    <row r="151" spans="66:71" ht="15.75" customHeight="1">
      <c r="BN151" s="31"/>
      <c r="BO151" s="31"/>
      <c r="BP151" s="31"/>
      <c r="BQ151" s="31"/>
      <c r="BR151" s="31"/>
      <c r="BS151" s="45"/>
    </row>
    <row r="152" spans="66:71" ht="15.75" customHeight="1">
      <c r="BN152" s="31"/>
      <c r="BO152" s="31"/>
      <c r="BP152" s="31"/>
      <c r="BQ152" s="31"/>
      <c r="BR152" s="31"/>
      <c r="BS152" s="45"/>
    </row>
    <row r="153" spans="66:71" ht="15.75" customHeight="1">
      <c r="BN153" s="31"/>
      <c r="BO153" s="31"/>
      <c r="BP153" s="31"/>
      <c r="BQ153" s="31"/>
      <c r="BR153" s="31"/>
      <c r="BS153" s="45"/>
    </row>
    <row r="154" spans="66:71" ht="15.75" customHeight="1">
      <c r="BN154" s="31"/>
      <c r="BO154" s="31"/>
      <c r="BP154" s="31"/>
      <c r="BQ154" s="31"/>
      <c r="BR154" s="31"/>
      <c r="BS154" s="45"/>
    </row>
    <row r="155" spans="66:71" ht="15.75" customHeight="1">
      <c r="BN155" s="31"/>
      <c r="BO155" s="31"/>
      <c r="BP155" s="31"/>
      <c r="BQ155" s="31"/>
      <c r="BR155" s="31"/>
      <c r="BS155" s="45"/>
    </row>
    <row r="156" spans="66:71" ht="15.75" customHeight="1">
      <c r="BN156" s="31"/>
      <c r="BO156" s="31"/>
      <c r="BP156" s="31"/>
      <c r="BQ156" s="31"/>
      <c r="BR156" s="31"/>
      <c r="BS156" s="45"/>
    </row>
    <row r="157" spans="66:71" ht="15.75" customHeight="1">
      <c r="BN157" s="31"/>
      <c r="BO157" s="31"/>
      <c r="BP157" s="31"/>
      <c r="BQ157" s="31"/>
      <c r="BR157" s="31"/>
      <c r="BS157" s="45"/>
    </row>
    <row r="158" spans="66:71" ht="15.75" customHeight="1">
      <c r="BN158" s="31"/>
      <c r="BO158" s="31"/>
      <c r="BP158" s="31"/>
      <c r="BQ158" s="31"/>
      <c r="BR158" s="31"/>
      <c r="BS158" s="45"/>
    </row>
    <row r="159" spans="66:71" ht="15.75" customHeight="1">
      <c r="BN159" s="31"/>
      <c r="BO159" s="31"/>
      <c r="BP159" s="31"/>
      <c r="BQ159" s="31"/>
      <c r="BR159" s="31"/>
      <c r="BS159" s="45"/>
    </row>
    <row r="160" spans="66:71" ht="15.75" customHeight="1">
      <c r="BN160" s="31"/>
      <c r="BO160" s="31"/>
      <c r="BP160" s="31"/>
      <c r="BQ160" s="31"/>
      <c r="BR160" s="31"/>
      <c r="BS160" s="45"/>
    </row>
    <row r="161" spans="66:71" ht="15.75" customHeight="1">
      <c r="BN161" s="31"/>
      <c r="BO161" s="31"/>
      <c r="BP161" s="31"/>
      <c r="BQ161" s="31"/>
      <c r="BR161" s="31"/>
      <c r="BS161" s="45"/>
    </row>
    <row r="162" spans="66:71" ht="15.75" customHeight="1">
      <c r="BN162" s="31"/>
      <c r="BO162" s="31"/>
      <c r="BP162" s="31"/>
      <c r="BQ162" s="31"/>
      <c r="BR162" s="31"/>
      <c r="BS162" s="45"/>
    </row>
    <row r="163" spans="66:71" ht="15.75" customHeight="1">
      <c r="BN163" s="31"/>
      <c r="BO163" s="31"/>
      <c r="BP163" s="31"/>
      <c r="BQ163" s="31"/>
      <c r="BR163" s="31"/>
      <c r="BS163" s="45"/>
    </row>
    <row r="164" spans="66:71" ht="15.75" customHeight="1">
      <c r="BN164" s="31"/>
      <c r="BO164" s="31"/>
      <c r="BP164" s="31"/>
      <c r="BQ164" s="31"/>
      <c r="BR164" s="31"/>
      <c r="BS164" s="45"/>
    </row>
    <row r="165" spans="66:71" ht="15.75" customHeight="1">
      <c r="BN165" s="31"/>
      <c r="BO165" s="31"/>
      <c r="BP165" s="31"/>
      <c r="BQ165" s="31"/>
      <c r="BR165" s="31"/>
      <c r="BS165" s="45"/>
    </row>
    <row r="166" spans="66:71" ht="15.75" customHeight="1">
      <c r="BN166" s="31"/>
      <c r="BO166" s="31"/>
      <c r="BP166" s="31"/>
      <c r="BQ166" s="31"/>
      <c r="BR166" s="31"/>
      <c r="BS166" s="45"/>
    </row>
    <row r="167" spans="66:71" ht="15.75" customHeight="1">
      <c r="BN167" s="31"/>
      <c r="BO167" s="31"/>
      <c r="BP167" s="31"/>
      <c r="BQ167" s="31"/>
      <c r="BR167" s="31"/>
      <c r="BS167" s="45"/>
    </row>
    <row r="168" spans="66:71" ht="15.75" customHeight="1">
      <c r="BN168" s="31"/>
      <c r="BO168" s="31"/>
      <c r="BP168" s="31"/>
      <c r="BQ168" s="31"/>
      <c r="BR168" s="31"/>
      <c r="BS168" s="45"/>
    </row>
    <row r="169" spans="66:71" ht="15.75" customHeight="1">
      <c r="BN169" s="31"/>
      <c r="BO169" s="31"/>
      <c r="BP169" s="31"/>
      <c r="BQ169" s="31"/>
      <c r="BR169" s="31"/>
      <c r="BS169" s="45"/>
    </row>
    <row r="170" spans="66:71" ht="15.75" customHeight="1">
      <c r="BN170" s="31"/>
      <c r="BO170" s="31"/>
      <c r="BP170" s="31"/>
      <c r="BQ170" s="31"/>
      <c r="BR170" s="31"/>
      <c r="BS170" s="45"/>
    </row>
    <row r="171" spans="66:71" ht="15.75" customHeight="1">
      <c r="BN171" s="31"/>
      <c r="BO171" s="31"/>
      <c r="BP171" s="31"/>
      <c r="BQ171" s="31"/>
      <c r="BR171" s="31"/>
      <c r="BS171" s="45"/>
    </row>
    <row r="172" spans="66:71" ht="15.75" customHeight="1">
      <c r="BN172" s="31"/>
      <c r="BO172" s="31"/>
      <c r="BP172" s="31"/>
      <c r="BQ172" s="31"/>
      <c r="BR172" s="31"/>
      <c r="BS172" s="45"/>
    </row>
    <row r="173" spans="66:71" ht="15.75" customHeight="1">
      <c r="BN173" s="31"/>
      <c r="BO173" s="31"/>
      <c r="BP173" s="31"/>
      <c r="BQ173" s="31"/>
      <c r="BR173" s="31"/>
      <c r="BS173" s="45"/>
    </row>
    <row r="174" spans="66:71" ht="15.75" customHeight="1">
      <c r="BN174" s="31"/>
      <c r="BO174" s="31"/>
      <c r="BP174" s="31"/>
      <c r="BQ174" s="31"/>
      <c r="BR174" s="31"/>
      <c r="BS174" s="45"/>
    </row>
    <row r="175" spans="66:71" ht="15.75" customHeight="1">
      <c r="BN175" s="31"/>
      <c r="BO175" s="31"/>
      <c r="BP175" s="31"/>
      <c r="BQ175" s="31"/>
      <c r="BR175" s="31"/>
      <c r="BS175" s="45"/>
    </row>
    <row r="176" spans="66:71" ht="15.75" customHeight="1">
      <c r="BN176" s="31"/>
      <c r="BO176" s="31"/>
      <c r="BP176" s="31"/>
      <c r="BQ176" s="31"/>
      <c r="BR176" s="31"/>
      <c r="BS176" s="45"/>
    </row>
    <row r="177" spans="66:71" ht="15.75" customHeight="1">
      <c r="BN177" s="31"/>
      <c r="BO177" s="31"/>
      <c r="BP177" s="31"/>
      <c r="BQ177" s="31"/>
      <c r="BR177" s="31"/>
      <c r="BS177" s="45"/>
    </row>
    <row r="178" spans="66:71" ht="15.75" customHeight="1">
      <c r="BN178" s="31"/>
      <c r="BO178" s="31"/>
      <c r="BP178" s="31"/>
      <c r="BQ178" s="31"/>
      <c r="BR178" s="31"/>
      <c r="BS178" s="45"/>
    </row>
    <row r="179" spans="66:71" ht="15.75" customHeight="1">
      <c r="BN179" s="31"/>
      <c r="BO179" s="31"/>
      <c r="BP179" s="31"/>
      <c r="BQ179" s="31"/>
      <c r="BR179" s="31"/>
      <c r="BS179" s="45"/>
    </row>
    <row r="180" spans="66:71" ht="15.75" customHeight="1">
      <c r="BN180" s="31"/>
      <c r="BO180" s="31"/>
      <c r="BP180" s="31"/>
      <c r="BQ180" s="31"/>
      <c r="BR180" s="31"/>
      <c r="BS180" s="45"/>
    </row>
    <row r="181" spans="66:71" ht="15.75" customHeight="1">
      <c r="BN181" s="31"/>
      <c r="BO181" s="31"/>
      <c r="BP181" s="31"/>
      <c r="BQ181" s="31"/>
      <c r="BR181" s="31"/>
      <c r="BS181" s="45"/>
    </row>
    <row r="182" spans="66:71" ht="15.75" customHeight="1">
      <c r="BN182" s="31"/>
      <c r="BO182" s="31"/>
      <c r="BP182" s="31"/>
      <c r="BQ182" s="31"/>
      <c r="BR182" s="31"/>
      <c r="BS182" s="45"/>
    </row>
    <row r="183" spans="66:71" ht="15.75" customHeight="1">
      <c r="BN183" s="31"/>
      <c r="BO183" s="31"/>
      <c r="BP183" s="31"/>
      <c r="BQ183" s="31"/>
      <c r="BR183" s="31"/>
      <c r="BS183" s="45"/>
    </row>
    <row r="184" spans="66:71" ht="15.75" customHeight="1">
      <c r="BN184" s="31"/>
      <c r="BO184" s="31"/>
      <c r="BP184" s="31"/>
      <c r="BQ184" s="31"/>
      <c r="BR184" s="31"/>
      <c r="BS184" s="45"/>
    </row>
    <row r="185" spans="66:71" ht="15.75" customHeight="1">
      <c r="BN185" s="31"/>
      <c r="BO185" s="31"/>
      <c r="BP185" s="31"/>
      <c r="BQ185" s="31"/>
      <c r="BR185" s="31"/>
      <c r="BS185" s="45"/>
    </row>
    <row r="186" spans="66:71" ht="15.75" customHeight="1">
      <c r="BN186" s="31"/>
      <c r="BO186" s="31"/>
      <c r="BP186" s="31"/>
      <c r="BQ186" s="31"/>
      <c r="BR186" s="31"/>
      <c r="BS186" s="45"/>
    </row>
    <row r="187" spans="66:71" ht="15.75" customHeight="1">
      <c r="BN187" s="31"/>
      <c r="BO187" s="31"/>
      <c r="BP187" s="31"/>
      <c r="BQ187" s="31"/>
      <c r="BR187" s="31"/>
      <c r="BS187" s="45"/>
    </row>
    <row r="188" spans="66:71" ht="15.75" customHeight="1">
      <c r="BN188" s="31"/>
      <c r="BO188" s="31"/>
      <c r="BP188" s="31"/>
      <c r="BQ188" s="31"/>
      <c r="BR188" s="31"/>
      <c r="BS188" s="45"/>
    </row>
    <row r="189" spans="66:71" ht="15.75" customHeight="1">
      <c r="BN189" s="31"/>
      <c r="BO189" s="31"/>
      <c r="BP189" s="31"/>
      <c r="BQ189" s="31"/>
      <c r="BR189" s="31"/>
      <c r="BS189" s="45"/>
    </row>
    <row r="190" spans="66:71" ht="15.75" customHeight="1">
      <c r="BN190" s="31"/>
      <c r="BO190" s="31"/>
      <c r="BP190" s="31"/>
      <c r="BQ190" s="31"/>
      <c r="BR190" s="31"/>
      <c r="BS190" s="45"/>
    </row>
    <row r="191" spans="66:71" ht="15.75" customHeight="1">
      <c r="BN191" s="31"/>
      <c r="BO191" s="31"/>
      <c r="BP191" s="31"/>
      <c r="BQ191" s="31"/>
      <c r="BR191" s="31"/>
      <c r="BS191" s="45"/>
    </row>
    <row r="192" spans="66:71" ht="15.75" customHeight="1">
      <c r="BN192" s="31"/>
      <c r="BO192" s="31"/>
      <c r="BP192" s="31"/>
      <c r="BQ192" s="31"/>
      <c r="BR192" s="31"/>
      <c r="BS192" s="45"/>
    </row>
    <row r="193" spans="66:71" ht="15.75" customHeight="1">
      <c r="BN193" s="31"/>
      <c r="BO193" s="31"/>
      <c r="BP193" s="31"/>
      <c r="BQ193" s="31"/>
      <c r="BR193" s="31"/>
      <c r="BS193" s="45"/>
    </row>
    <row r="194" spans="66:71" ht="15.75" customHeight="1">
      <c r="BN194" s="31"/>
      <c r="BO194" s="31"/>
      <c r="BP194" s="31"/>
      <c r="BQ194" s="31"/>
      <c r="BR194" s="31"/>
      <c r="BS194" s="45"/>
    </row>
    <row r="195" spans="66:71" ht="15.75" customHeight="1">
      <c r="BN195" s="31"/>
      <c r="BO195" s="31"/>
      <c r="BP195" s="31"/>
      <c r="BQ195" s="31"/>
      <c r="BR195" s="31"/>
      <c r="BS195" s="45"/>
    </row>
    <row r="196" spans="66:71" ht="15.75" customHeight="1">
      <c r="BN196" s="31"/>
      <c r="BO196" s="31"/>
      <c r="BP196" s="31"/>
      <c r="BQ196" s="31"/>
      <c r="BR196" s="31"/>
      <c r="BS196" s="45"/>
    </row>
    <row r="197" spans="66:71" ht="15.75" customHeight="1">
      <c r="BN197" s="31"/>
      <c r="BO197" s="31"/>
      <c r="BP197" s="31"/>
      <c r="BQ197" s="31"/>
      <c r="BR197" s="31"/>
      <c r="BS197" s="45"/>
    </row>
    <row r="198" spans="66:71" ht="15.75" customHeight="1">
      <c r="BN198" s="31"/>
      <c r="BO198" s="31"/>
      <c r="BP198" s="31"/>
      <c r="BQ198" s="31"/>
      <c r="BR198" s="31"/>
      <c r="BS198" s="45"/>
    </row>
    <row r="199" spans="66:71" ht="15.75" customHeight="1">
      <c r="BN199" s="31"/>
      <c r="BO199" s="31"/>
      <c r="BP199" s="31"/>
      <c r="BQ199" s="31"/>
      <c r="BR199" s="31"/>
      <c r="BS199" s="45"/>
    </row>
    <row r="200" spans="66:71" ht="15.75" customHeight="1">
      <c r="BN200" s="31"/>
      <c r="BO200" s="31"/>
      <c r="BP200" s="31"/>
      <c r="BQ200" s="31"/>
      <c r="BR200" s="31"/>
      <c r="BS200" s="45"/>
    </row>
    <row r="201" spans="66:71" ht="15.75" customHeight="1">
      <c r="BN201" s="31"/>
      <c r="BO201" s="31"/>
      <c r="BP201" s="31"/>
      <c r="BQ201" s="31"/>
      <c r="BR201" s="31"/>
      <c r="BS201" s="45"/>
    </row>
    <row r="202" spans="66:71" ht="15.75" customHeight="1">
      <c r="BN202" s="31"/>
      <c r="BO202" s="31"/>
      <c r="BP202" s="31"/>
      <c r="BQ202" s="31"/>
      <c r="BR202" s="31"/>
      <c r="BS202" s="45"/>
    </row>
    <row r="203" spans="66:71" ht="15.75" customHeight="1">
      <c r="BN203" s="31"/>
      <c r="BO203" s="31"/>
      <c r="BP203" s="31"/>
      <c r="BQ203" s="31"/>
      <c r="BR203" s="31"/>
      <c r="BS203" s="45"/>
    </row>
    <row r="204" spans="66:71" ht="15.75" customHeight="1">
      <c r="BN204" s="31"/>
      <c r="BO204" s="31"/>
      <c r="BP204" s="31"/>
      <c r="BQ204" s="31"/>
      <c r="BR204" s="31"/>
      <c r="BS204" s="45"/>
    </row>
    <row r="205" spans="66:71" ht="15.75" customHeight="1">
      <c r="BN205" s="31"/>
      <c r="BO205" s="31"/>
      <c r="BP205" s="31"/>
      <c r="BQ205" s="31"/>
      <c r="BR205" s="31"/>
      <c r="BS205" s="45"/>
    </row>
    <row r="206" spans="66:71" ht="15.75" customHeight="1">
      <c r="BN206" s="31"/>
      <c r="BO206" s="31"/>
      <c r="BP206" s="31"/>
      <c r="BQ206" s="31"/>
      <c r="BR206" s="31"/>
      <c r="BS206" s="45"/>
    </row>
    <row r="207" spans="66:71" ht="15.75" customHeight="1">
      <c r="BN207" s="31"/>
      <c r="BO207" s="31"/>
      <c r="BP207" s="31"/>
      <c r="BQ207" s="31"/>
      <c r="BR207" s="31"/>
      <c r="BS207" s="45"/>
    </row>
    <row r="208" spans="66:71" ht="15.75" customHeight="1">
      <c r="BN208" s="31"/>
      <c r="BO208" s="31"/>
      <c r="BP208" s="31"/>
      <c r="BQ208" s="31"/>
      <c r="BR208" s="31"/>
      <c r="BS208" s="45"/>
    </row>
    <row r="209" spans="66:71" ht="15.75" customHeight="1">
      <c r="BN209" s="31"/>
      <c r="BO209" s="31"/>
      <c r="BP209" s="31"/>
      <c r="BQ209" s="31"/>
      <c r="BR209" s="31"/>
      <c r="BS209" s="45"/>
    </row>
    <row r="210" spans="66:71" ht="15.75" customHeight="1">
      <c r="BN210" s="31"/>
      <c r="BO210" s="31"/>
      <c r="BP210" s="31"/>
      <c r="BQ210" s="31"/>
      <c r="BR210" s="31"/>
      <c r="BS210" s="45"/>
    </row>
    <row r="211" spans="66:71" ht="15.75" customHeight="1">
      <c r="BN211" s="31"/>
      <c r="BO211" s="31"/>
      <c r="BP211" s="31"/>
      <c r="BQ211" s="31"/>
      <c r="BR211" s="31"/>
      <c r="BS211" s="45"/>
    </row>
    <row r="212" spans="66:71" ht="15.75" customHeight="1">
      <c r="BN212" s="31"/>
      <c r="BO212" s="31"/>
      <c r="BP212" s="31"/>
      <c r="BQ212" s="31"/>
      <c r="BR212" s="31"/>
      <c r="BS212" s="45"/>
    </row>
    <row r="213" spans="66:71" ht="15.75" customHeight="1">
      <c r="BN213" s="31"/>
      <c r="BO213" s="31"/>
      <c r="BP213" s="31"/>
      <c r="BQ213" s="31"/>
      <c r="BR213" s="31"/>
      <c r="BS213" s="45"/>
    </row>
    <row r="214" spans="66:71" ht="15.75" customHeight="1">
      <c r="BN214" s="31"/>
      <c r="BO214" s="31"/>
      <c r="BP214" s="31"/>
      <c r="BQ214" s="31"/>
      <c r="BR214" s="31"/>
      <c r="BS214" s="45"/>
    </row>
    <row r="215" spans="66:71" ht="15.75" customHeight="1">
      <c r="BN215" s="31"/>
      <c r="BO215" s="31"/>
      <c r="BP215" s="31"/>
      <c r="BQ215" s="31"/>
      <c r="BR215" s="31"/>
      <c r="BS215" s="45"/>
    </row>
    <row r="216" spans="66:71" ht="15.75" customHeight="1">
      <c r="BN216" s="31"/>
      <c r="BO216" s="31"/>
      <c r="BP216" s="31"/>
      <c r="BQ216" s="31"/>
      <c r="BR216" s="31"/>
      <c r="BS216" s="45"/>
    </row>
    <row r="217" spans="66:71" ht="15.75" customHeight="1">
      <c r="BN217" s="31"/>
      <c r="BO217" s="31"/>
      <c r="BP217" s="31"/>
      <c r="BQ217" s="31"/>
      <c r="BR217" s="31"/>
      <c r="BS217" s="45"/>
    </row>
    <row r="218" spans="66:71" ht="15.75" customHeight="1">
      <c r="BN218" s="31"/>
      <c r="BO218" s="31"/>
      <c r="BP218" s="31"/>
      <c r="BQ218" s="31"/>
      <c r="BR218" s="31"/>
      <c r="BS218" s="45"/>
    </row>
    <row r="219" spans="66:71" ht="15.75" customHeight="1">
      <c r="BN219" s="31"/>
      <c r="BO219" s="31"/>
      <c r="BP219" s="31"/>
      <c r="BQ219" s="31"/>
      <c r="BR219" s="31"/>
      <c r="BS219" s="45"/>
    </row>
    <row r="220" spans="66:71" ht="15.75" customHeight="1">
      <c r="BN220" s="31"/>
      <c r="BO220" s="31"/>
      <c r="BP220" s="31"/>
      <c r="BQ220" s="31"/>
      <c r="BR220" s="31"/>
      <c r="BS220" s="45"/>
    </row>
    <row r="221" spans="66:71" ht="15.75" customHeight="1">
      <c r="BN221" s="31"/>
      <c r="BO221" s="31"/>
      <c r="BP221" s="31"/>
      <c r="BQ221" s="31"/>
      <c r="BR221" s="31"/>
      <c r="BS221" s="45"/>
    </row>
    <row r="222" spans="66:71" ht="15.75" customHeight="1">
      <c r="BN222" s="31"/>
      <c r="BO222" s="31"/>
      <c r="BP222" s="31"/>
      <c r="BQ222" s="31"/>
      <c r="BR222" s="31"/>
      <c r="BS222" s="45"/>
    </row>
    <row r="223" spans="66:71" ht="15.75" customHeight="1">
      <c r="BN223" s="31"/>
      <c r="BO223" s="31"/>
      <c r="BP223" s="31"/>
      <c r="BQ223" s="31"/>
      <c r="BR223" s="31"/>
      <c r="BS223" s="45"/>
    </row>
    <row r="224" spans="66:71" ht="15.75" customHeight="1">
      <c r="BN224" s="31"/>
      <c r="BO224" s="31"/>
      <c r="BP224" s="31"/>
      <c r="BQ224" s="31"/>
      <c r="BR224" s="31"/>
      <c r="BS224" s="45"/>
    </row>
    <row r="225" spans="66:71" ht="15.75" customHeight="1">
      <c r="BN225" s="31"/>
      <c r="BO225" s="31"/>
      <c r="BP225" s="31"/>
      <c r="BQ225" s="31"/>
      <c r="BR225" s="31"/>
      <c r="BS225" s="45"/>
    </row>
    <row r="226" spans="66:71" ht="15.75" customHeight="1">
      <c r="BN226" s="31"/>
      <c r="BO226" s="31"/>
      <c r="BP226" s="31"/>
      <c r="BQ226" s="31"/>
      <c r="BR226" s="31"/>
      <c r="BS226" s="45"/>
    </row>
    <row r="227" spans="66:71" ht="15.75" customHeight="1">
      <c r="BN227" s="31"/>
      <c r="BO227" s="31"/>
      <c r="BP227" s="31"/>
      <c r="BQ227" s="31"/>
      <c r="BR227" s="31"/>
      <c r="BS227" s="45"/>
    </row>
    <row r="228" spans="66:71" ht="15.75" customHeight="1">
      <c r="BN228" s="31"/>
      <c r="BO228" s="31"/>
      <c r="BP228" s="31"/>
      <c r="BQ228" s="31"/>
      <c r="BR228" s="31"/>
      <c r="BS228" s="45"/>
    </row>
    <row r="229" spans="66:71" ht="15.75" customHeight="1">
      <c r="BN229" s="31"/>
      <c r="BO229" s="31"/>
      <c r="BP229" s="31"/>
      <c r="BQ229" s="31"/>
      <c r="BR229" s="31"/>
      <c r="BS229" s="45"/>
    </row>
    <row r="230" spans="66:71" ht="15.75" customHeight="1">
      <c r="BN230" s="31"/>
      <c r="BO230" s="31"/>
      <c r="BP230" s="31"/>
      <c r="BQ230" s="31"/>
      <c r="BR230" s="31"/>
      <c r="BS230" s="45"/>
    </row>
    <row r="231" spans="66:71" ht="15.75" customHeight="1">
      <c r="BN231" s="31"/>
      <c r="BO231" s="31"/>
      <c r="BP231" s="31"/>
      <c r="BQ231" s="31"/>
      <c r="BR231" s="31"/>
      <c r="BS231" s="45"/>
    </row>
    <row r="232" spans="66:71" ht="15.75" customHeight="1">
      <c r="BN232" s="31"/>
      <c r="BO232" s="31"/>
      <c r="BP232" s="31"/>
      <c r="BQ232" s="31"/>
      <c r="BR232" s="31"/>
      <c r="BS232" s="45"/>
    </row>
    <row r="233" spans="66:71" ht="15.75" customHeight="1">
      <c r="BN233" s="31"/>
      <c r="BO233" s="31"/>
      <c r="BP233" s="31"/>
      <c r="BQ233" s="31"/>
      <c r="BR233" s="31"/>
      <c r="BS233" s="45"/>
    </row>
    <row r="234" spans="66:71" ht="15.75" customHeight="1">
      <c r="BN234" s="31"/>
      <c r="BO234" s="31"/>
      <c r="BP234" s="31"/>
      <c r="BQ234" s="31"/>
      <c r="BR234" s="31"/>
      <c r="BS234" s="45"/>
    </row>
    <row r="235" spans="66:71" ht="15.75" customHeight="1">
      <c r="BN235" s="31"/>
      <c r="BO235" s="31"/>
      <c r="BP235" s="31"/>
      <c r="BQ235" s="31"/>
      <c r="BR235" s="31"/>
      <c r="BS235" s="45"/>
    </row>
    <row r="236" spans="66:71" ht="15.75" customHeight="1">
      <c r="BN236" s="31"/>
      <c r="BO236" s="31"/>
      <c r="BP236" s="31"/>
      <c r="BQ236" s="31"/>
      <c r="BR236" s="31"/>
      <c r="BS236" s="45"/>
    </row>
    <row r="237" spans="66:71" ht="15.75" customHeight="1">
      <c r="BN237" s="31"/>
      <c r="BO237" s="31"/>
      <c r="BP237" s="31"/>
      <c r="BQ237" s="31"/>
      <c r="BR237" s="31"/>
      <c r="BS237" s="45"/>
    </row>
    <row r="238" spans="66:71" ht="15.75" customHeight="1">
      <c r="BN238" s="31"/>
      <c r="BO238" s="31"/>
      <c r="BP238" s="31"/>
      <c r="BQ238" s="31"/>
      <c r="BR238" s="31"/>
      <c r="BS238" s="45"/>
    </row>
    <row r="239" spans="66:71" ht="15.75" customHeight="1">
      <c r="BN239" s="31"/>
      <c r="BO239" s="31"/>
      <c r="BP239" s="31"/>
      <c r="BQ239" s="31"/>
      <c r="BR239" s="31"/>
      <c r="BS239" s="45"/>
    </row>
    <row r="240" spans="66:71" ht="15.75" customHeight="1">
      <c r="BN240" s="31"/>
      <c r="BO240" s="31"/>
      <c r="BP240" s="31"/>
      <c r="BQ240" s="31"/>
      <c r="BR240" s="31"/>
      <c r="BS240" s="45"/>
    </row>
    <row r="241" spans="66:71" ht="15.75" customHeight="1">
      <c r="BN241" s="31"/>
      <c r="BO241" s="31"/>
      <c r="BP241" s="31"/>
      <c r="BQ241" s="31"/>
      <c r="BR241" s="31"/>
      <c r="BS241" s="45"/>
    </row>
    <row r="242" spans="66:71" ht="15.75" customHeight="1">
      <c r="BN242" s="31"/>
      <c r="BO242" s="31"/>
      <c r="BP242" s="31"/>
      <c r="BQ242" s="31"/>
      <c r="BR242" s="31"/>
      <c r="BS242" s="45"/>
    </row>
    <row r="243" spans="66:71" ht="15.75" customHeight="1">
      <c r="BN243" s="31"/>
      <c r="BO243" s="31"/>
      <c r="BP243" s="31"/>
      <c r="BQ243" s="31"/>
      <c r="BR243" s="31"/>
      <c r="BS243" s="45"/>
    </row>
    <row r="244" spans="66:71" ht="15.75" customHeight="1">
      <c r="BN244" s="31"/>
      <c r="BO244" s="31"/>
      <c r="BP244" s="31"/>
      <c r="BQ244" s="31"/>
      <c r="BR244" s="31"/>
      <c r="BS244" s="45"/>
    </row>
    <row r="245" spans="66:71" ht="15.75" customHeight="1">
      <c r="BN245" s="31"/>
      <c r="BO245" s="31"/>
      <c r="BP245" s="31"/>
      <c r="BQ245" s="31"/>
      <c r="BR245" s="31"/>
      <c r="BS245" s="45"/>
    </row>
    <row r="246" spans="66:71" ht="15.75" customHeight="1">
      <c r="BN246" s="31"/>
      <c r="BO246" s="31"/>
      <c r="BP246" s="31"/>
      <c r="BQ246" s="31"/>
      <c r="BR246" s="31"/>
      <c r="BS246" s="45"/>
    </row>
    <row r="247" spans="66:71" ht="15.75" customHeight="1">
      <c r="BN247" s="31"/>
      <c r="BO247" s="31"/>
      <c r="BP247" s="31"/>
      <c r="BQ247" s="31"/>
      <c r="BR247" s="31"/>
      <c r="BS247" s="45"/>
    </row>
    <row r="248" spans="66:71" ht="15.75" customHeight="1">
      <c r="BN248" s="31"/>
      <c r="BO248" s="31"/>
      <c r="BP248" s="31"/>
      <c r="BQ248" s="31"/>
      <c r="BR248" s="31"/>
      <c r="BS248" s="45"/>
    </row>
    <row r="249" spans="66:71" ht="15.75" customHeight="1">
      <c r="BN249" s="31"/>
      <c r="BO249" s="31"/>
      <c r="BP249" s="31"/>
      <c r="BQ249" s="31"/>
      <c r="BR249" s="31"/>
      <c r="BS249" s="45"/>
    </row>
    <row r="250" spans="66:71" ht="15.75" customHeight="1">
      <c r="BN250" s="31"/>
      <c r="BO250" s="31"/>
      <c r="BP250" s="31"/>
      <c r="BQ250" s="31"/>
      <c r="BR250" s="31"/>
      <c r="BS250" s="45"/>
    </row>
    <row r="251" spans="66:71" ht="15.75" customHeight="1">
      <c r="BN251" s="31"/>
      <c r="BO251" s="31"/>
      <c r="BP251" s="31"/>
      <c r="BQ251" s="31"/>
      <c r="BR251" s="31"/>
      <c r="BS251" s="45"/>
    </row>
    <row r="252" spans="66:71" ht="15.75" customHeight="1">
      <c r="BN252" s="31"/>
      <c r="BO252" s="31"/>
      <c r="BP252" s="31"/>
      <c r="BQ252" s="31"/>
      <c r="BR252" s="31"/>
      <c r="BS252" s="45"/>
    </row>
    <row r="253" spans="66:71" ht="15.75" customHeight="1">
      <c r="BN253" s="31"/>
      <c r="BO253" s="31"/>
      <c r="BP253" s="31"/>
      <c r="BQ253" s="31"/>
      <c r="BR253" s="31"/>
      <c r="BS253" s="45"/>
    </row>
    <row r="254" spans="66:71" ht="15.75" customHeight="1">
      <c r="BN254" s="31"/>
      <c r="BO254" s="31"/>
      <c r="BP254" s="31"/>
      <c r="BQ254" s="31"/>
      <c r="BR254" s="31"/>
      <c r="BS254" s="45"/>
    </row>
    <row r="255" spans="66:71" ht="15.75" customHeight="1">
      <c r="BN255" s="31"/>
      <c r="BO255" s="31"/>
      <c r="BP255" s="31"/>
      <c r="BQ255" s="31"/>
      <c r="BR255" s="31"/>
      <c r="BS255" s="45"/>
    </row>
    <row r="256" spans="66:71" ht="15.75" customHeight="1">
      <c r="BN256" s="31"/>
      <c r="BO256" s="31"/>
      <c r="BP256" s="31"/>
      <c r="BQ256" s="31"/>
      <c r="BR256" s="31"/>
      <c r="BS256" s="45"/>
    </row>
    <row r="257" spans="66:71" ht="15.75" customHeight="1">
      <c r="BN257" s="31"/>
      <c r="BO257" s="31"/>
      <c r="BP257" s="31"/>
      <c r="BQ257" s="31"/>
      <c r="BR257" s="31"/>
      <c r="BS257" s="45"/>
    </row>
    <row r="258" spans="66:71" ht="15.75" customHeight="1">
      <c r="BN258" s="31"/>
      <c r="BO258" s="31"/>
      <c r="BP258" s="31"/>
      <c r="BQ258" s="31"/>
      <c r="BR258" s="31"/>
      <c r="BS258" s="45"/>
    </row>
    <row r="259" spans="66:71" ht="15.75" customHeight="1">
      <c r="BN259" s="31"/>
      <c r="BO259" s="31"/>
      <c r="BP259" s="31"/>
      <c r="BQ259" s="31"/>
      <c r="BR259" s="31"/>
      <c r="BS259" s="45"/>
    </row>
    <row r="260" spans="66:71" ht="15.75" customHeight="1">
      <c r="BN260" s="31"/>
      <c r="BO260" s="31"/>
      <c r="BP260" s="31"/>
      <c r="BQ260" s="31"/>
      <c r="BR260" s="31"/>
      <c r="BS260" s="45"/>
    </row>
    <row r="261" spans="66:71" ht="15.75" customHeight="1">
      <c r="BN261" s="31"/>
      <c r="BO261" s="31"/>
      <c r="BP261" s="31"/>
      <c r="BQ261" s="31"/>
      <c r="BR261" s="31"/>
      <c r="BS261" s="45"/>
    </row>
    <row r="262" spans="66:71" ht="15.75" customHeight="1">
      <c r="BN262" s="31"/>
      <c r="BO262" s="31"/>
      <c r="BP262" s="31"/>
      <c r="BQ262" s="31"/>
      <c r="BR262" s="31"/>
      <c r="BS262" s="45"/>
    </row>
    <row r="263" spans="66:71" ht="15.75" customHeight="1">
      <c r="BN263" s="31"/>
      <c r="BO263" s="31"/>
      <c r="BP263" s="31"/>
      <c r="BQ263" s="31"/>
      <c r="BR263" s="31"/>
      <c r="BS263" s="45"/>
    </row>
    <row r="264" spans="66:71" ht="15.75" customHeight="1">
      <c r="BN264" s="31"/>
      <c r="BO264" s="31"/>
      <c r="BP264" s="31"/>
      <c r="BQ264" s="31"/>
      <c r="BR264" s="31"/>
      <c r="BS264" s="45"/>
    </row>
    <row r="265" spans="66:71" ht="15.75" customHeight="1">
      <c r="BN265" s="31"/>
      <c r="BO265" s="31"/>
      <c r="BP265" s="31"/>
      <c r="BQ265" s="31"/>
      <c r="BR265" s="31"/>
      <c r="BS265" s="45"/>
    </row>
    <row r="266" spans="66:71" ht="15.75" customHeight="1">
      <c r="BN266" s="31"/>
      <c r="BO266" s="31"/>
      <c r="BP266" s="31"/>
      <c r="BQ266" s="31"/>
      <c r="BR266" s="31"/>
      <c r="BS266" s="45"/>
    </row>
    <row r="267" spans="66:71" ht="15.75" customHeight="1">
      <c r="BN267" s="31"/>
      <c r="BO267" s="31"/>
      <c r="BP267" s="31"/>
      <c r="BQ267" s="31"/>
      <c r="BR267" s="31"/>
      <c r="BS267" s="45"/>
    </row>
    <row r="268" spans="66:71" ht="15.75" customHeight="1">
      <c r="BN268" s="31"/>
      <c r="BO268" s="31"/>
      <c r="BP268" s="31"/>
      <c r="BQ268" s="31"/>
      <c r="BR268" s="31"/>
      <c r="BS268" s="45"/>
    </row>
    <row r="269" spans="66:71" ht="15.75" customHeight="1">
      <c r="BN269" s="31"/>
      <c r="BO269" s="31"/>
      <c r="BP269" s="31"/>
      <c r="BQ269" s="31"/>
      <c r="BR269" s="31"/>
      <c r="BS269" s="45"/>
    </row>
    <row r="270" spans="66:71" ht="15.75" customHeight="1">
      <c r="BN270" s="31"/>
      <c r="BO270" s="31"/>
      <c r="BP270" s="31"/>
      <c r="BQ270" s="31"/>
      <c r="BR270" s="31"/>
      <c r="BS270" s="45"/>
    </row>
    <row r="271" spans="66:71" ht="15.75" customHeight="1">
      <c r="BN271" s="31"/>
      <c r="BO271" s="31"/>
      <c r="BP271" s="31"/>
      <c r="BQ271" s="31"/>
      <c r="BR271" s="31"/>
      <c r="BS271" s="45"/>
    </row>
    <row r="272" spans="66:71" ht="15.75" customHeight="1">
      <c r="BN272" s="31"/>
      <c r="BO272" s="31"/>
      <c r="BP272" s="31"/>
      <c r="BQ272" s="31"/>
      <c r="BR272" s="31"/>
      <c r="BS272" s="45"/>
    </row>
    <row r="273" spans="66:71" ht="15.75" customHeight="1">
      <c r="BN273" s="31"/>
      <c r="BO273" s="31"/>
      <c r="BP273" s="31"/>
      <c r="BQ273" s="31"/>
      <c r="BR273" s="31"/>
      <c r="BS273" s="45"/>
    </row>
    <row r="274" spans="66:71" ht="15.75" customHeight="1">
      <c r="BN274" s="31"/>
      <c r="BO274" s="31"/>
      <c r="BP274" s="31"/>
      <c r="BQ274" s="31"/>
      <c r="BR274" s="31"/>
      <c r="BS274" s="45"/>
    </row>
    <row r="275" spans="66:71" ht="15.75" customHeight="1">
      <c r="BN275" s="31"/>
      <c r="BO275" s="31"/>
      <c r="BP275" s="31"/>
      <c r="BQ275" s="31"/>
      <c r="BR275" s="31"/>
      <c r="BS275" s="45"/>
    </row>
    <row r="276" spans="66:71" ht="15.75" customHeight="1">
      <c r="BN276" s="31"/>
      <c r="BO276" s="31"/>
      <c r="BP276" s="31"/>
      <c r="BQ276" s="31"/>
      <c r="BR276" s="31"/>
      <c r="BS276" s="45"/>
    </row>
    <row r="277" spans="66:71" ht="15.75" customHeight="1">
      <c r="BN277" s="31"/>
      <c r="BO277" s="31"/>
      <c r="BP277" s="31"/>
      <c r="BQ277" s="31"/>
      <c r="BR277" s="31"/>
      <c r="BS277" s="45"/>
    </row>
    <row r="278" spans="66:71" ht="15.75" customHeight="1">
      <c r="BN278" s="31"/>
      <c r="BO278" s="31"/>
      <c r="BP278" s="31"/>
      <c r="BQ278" s="31"/>
      <c r="BR278" s="31"/>
      <c r="BS278" s="45"/>
    </row>
    <row r="279" spans="66:71" ht="15.75" customHeight="1">
      <c r="BN279" s="31"/>
      <c r="BO279" s="31"/>
      <c r="BP279" s="31"/>
      <c r="BQ279" s="31"/>
      <c r="BR279" s="31"/>
      <c r="BS279" s="45"/>
    </row>
    <row r="280" spans="66:71" ht="15.75" customHeight="1">
      <c r="BN280" s="31"/>
      <c r="BO280" s="31"/>
      <c r="BP280" s="31"/>
      <c r="BQ280" s="31"/>
      <c r="BR280" s="31"/>
      <c r="BS280" s="45"/>
    </row>
    <row r="281" spans="66:71" ht="15.75" customHeight="1">
      <c r="BN281" s="31"/>
      <c r="BO281" s="31"/>
      <c r="BP281" s="31"/>
      <c r="BQ281" s="31"/>
      <c r="BR281" s="31"/>
      <c r="BS281" s="45"/>
    </row>
    <row r="282" spans="66:71" ht="15.75" customHeight="1">
      <c r="BN282" s="31"/>
      <c r="BO282" s="31"/>
      <c r="BP282" s="31"/>
      <c r="BQ282" s="31"/>
      <c r="BR282" s="31"/>
      <c r="BS282" s="45"/>
    </row>
    <row r="283" spans="66:71" ht="15.75" customHeight="1">
      <c r="BN283" s="31"/>
      <c r="BO283" s="31"/>
      <c r="BP283" s="31"/>
      <c r="BQ283" s="31"/>
      <c r="BR283" s="31"/>
      <c r="BS283" s="45"/>
    </row>
    <row r="284" spans="66:71" ht="15.75" customHeight="1">
      <c r="BN284" s="31"/>
      <c r="BO284" s="31"/>
      <c r="BP284" s="31"/>
      <c r="BQ284" s="31"/>
      <c r="BR284" s="31"/>
      <c r="BS284" s="45"/>
    </row>
    <row r="285" spans="66:71" ht="15.75" customHeight="1">
      <c r="BN285" s="31"/>
      <c r="BO285" s="31"/>
      <c r="BP285" s="31"/>
      <c r="BQ285" s="31"/>
      <c r="BR285" s="31"/>
      <c r="BS285" s="45"/>
    </row>
    <row r="286" spans="66:71" ht="15.75" customHeight="1">
      <c r="BN286" s="31"/>
      <c r="BO286" s="31"/>
      <c r="BP286" s="31"/>
      <c r="BQ286" s="31"/>
      <c r="BR286" s="31"/>
      <c r="BS286" s="45"/>
    </row>
    <row r="287" spans="66:71" ht="15.75" customHeight="1">
      <c r="BN287" s="31"/>
      <c r="BO287" s="31"/>
      <c r="BP287" s="31"/>
      <c r="BQ287" s="31"/>
      <c r="BR287" s="31"/>
      <c r="BS287" s="45"/>
    </row>
    <row r="288" spans="66:71" ht="15.75" customHeight="1">
      <c r="BN288" s="31"/>
      <c r="BO288" s="31"/>
      <c r="BP288" s="31"/>
      <c r="BQ288" s="31"/>
      <c r="BR288" s="31"/>
      <c r="BS288" s="45"/>
    </row>
    <row r="289" spans="66:71" ht="15.75" customHeight="1">
      <c r="BN289" s="31"/>
      <c r="BO289" s="31"/>
      <c r="BP289" s="31"/>
      <c r="BQ289" s="31"/>
      <c r="BR289" s="31"/>
      <c r="BS289" s="45"/>
    </row>
    <row r="290" spans="66:71" ht="15.75" customHeight="1">
      <c r="BN290" s="31"/>
      <c r="BO290" s="31"/>
      <c r="BP290" s="31"/>
      <c r="BQ290" s="31"/>
      <c r="BR290" s="31"/>
      <c r="BS290" s="45"/>
    </row>
    <row r="291" spans="66:71" ht="15.75" customHeight="1">
      <c r="BN291" s="31"/>
      <c r="BO291" s="31"/>
      <c r="BP291" s="31"/>
      <c r="BQ291" s="31"/>
      <c r="BR291" s="31"/>
      <c r="BS291" s="45"/>
    </row>
    <row r="292" spans="66:71" ht="15.75" customHeight="1">
      <c r="BN292" s="31"/>
      <c r="BO292" s="31"/>
      <c r="BP292" s="31"/>
      <c r="BQ292" s="31"/>
      <c r="BR292" s="31"/>
      <c r="BS292" s="45"/>
    </row>
    <row r="293" spans="66:71" ht="15.75" customHeight="1">
      <c r="BN293" s="31"/>
      <c r="BO293" s="31"/>
      <c r="BP293" s="31"/>
      <c r="BQ293" s="31"/>
      <c r="BR293" s="31"/>
      <c r="BS293" s="45"/>
    </row>
    <row r="294" spans="66:71" ht="15.75" customHeight="1">
      <c r="BN294" s="31"/>
      <c r="BO294" s="31"/>
      <c r="BP294" s="31"/>
      <c r="BQ294" s="31"/>
      <c r="BR294" s="31"/>
      <c r="BS294" s="45"/>
    </row>
  </sheetData>
  <sheetProtection/>
  <mergeCells count="2">
    <mergeCell ref="BN4:BO4"/>
    <mergeCell ref="BK4:BL4"/>
  </mergeCells>
  <printOptions/>
  <pageMargins left="0.75" right="0.75" top="1" bottom="1" header="0.5" footer="0.5"/>
  <pageSetup fitToHeight="1" fitToWidth="1" horizontalDpi="600" verticalDpi="600" orientation="landscape" paperSize="9" r:id="rId1"/>
  <colBreaks count="9" manualBreakCount="9">
    <brk id="8" max="26" man="1"/>
    <brk id="14" max="26" man="1"/>
    <brk id="20" max="26" man="1"/>
    <brk id="26" max="26" man="1"/>
    <brk id="32" max="26" man="1"/>
    <brk id="35" max="26" man="1"/>
    <brk id="41" max="26" man="1"/>
    <brk id="47" max="25" man="1"/>
    <brk id="53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294"/>
  <sheetViews>
    <sheetView zoomScale="85" zoomScaleNormal="85" zoomScalePageLayoutView="0" workbookViewId="0" topLeftCell="A1">
      <pane xSplit="2" ySplit="11" topLeftCell="BI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L36" sqref="BL36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21.7109375" style="20" customWidth="1"/>
    <col min="40" max="40" width="19.8515625" style="20" customWidth="1"/>
    <col min="41" max="41" width="10.00390625" style="20" customWidth="1"/>
    <col min="42" max="42" width="22.7109375" style="20" customWidth="1"/>
    <col min="43" max="43" width="20.71093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57421875" style="20" customWidth="1"/>
    <col min="55" max="55" width="21.7109375" style="20" customWidth="1"/>
    <col min="56" max="56" width="10.421875" style="20" customWidth="1"/>
    <col min="57" max="57" width="21.28125" style="20" customWidth="1"/>
    <col min="58" max="58" width="21.421875" style="20" customWidth="1"/>
    <col min="59" max="59" width="10.28125" style="20" customWidth="1"/>
    <col min="60" max="61" width="21.421875" style="20" customWidth="1"/>
    <col min="62" max="62" width="13.140625" style="20" customWidth="1"/>
    <col min="63" max="63" width="24.28125" style="20" customWidth="1"/>
    <col min="64" max="64" width="21.140625" style="20" customWidth="1"/>
    <col min="65" max="65" width="10.421875" style="20" customWidth="1"/>
    <col min="66" max="66" width="25.8515625" style="32" customWidth="1"/>
    <col min="67" max="67" width="23.140625" style="32" customWidth="1"/>
    <col min="68" max="71" width="23.140625" style="160" customWidth="1"/>
    <col min="72" max="72" width="23.140625" style="45" customWidth="1"/>
    <col min="73" max="73" width="17.8515625" style="45" customWidth="1"/>
    <col min="74" max="74" width="16.7109375" style="45" customWidth="1"/>
    <col min="75" max="75" width="14.140625" style="92" customWidth="1"/>
    <col min="76" max="76" width="12.7109375" style="45" customWidth="1"/>
    <col min="77" max="77" width="16.00390625" style="45" customWidth="1"/>
    <col min="78" max="78" width="13.140625" style="75" customWidth="1"/>
    <col min="79" max="79" width="13.28125" style="45" customWidth="1"/>
    <col min="80" max="80" width="13.28125" style="75" customWidth="1"/>
    <col min="81" max="124" width="13.28125" style="45" customWidth="1"/>
    <col min="125" max="129" width="13.28125" style="19" customWidth="1"/>
    <col min="130" max="16384" width="13.28125" style="20" customWidth="1"/>
  </cols>
  <sheetData>
    <row r="1" spans="1:79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7"/>
      <c r="BQ1" s="17"/>
      <c r="BR1" s="17"/>
      <c r="BS1" s="17"/>
      <c r="BT1" s="44"/>
      <c r="BU1" s="44"/>
      <c r="BV1" s="44"/>
      <c r="BW1" s="88"/>
      <c r="BX1" s="44"/>
      <c r="BY1" s="44"/>
      <c r="BZ1" s="77"/>
      <c r="CA1" s="44"/>
    </row>
    <row r="2" spans="1:79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7"/>
      <c r="BQ2" s="17"/>
      <c r="BR2" s="17"/>
      <c r="BS2" s="17"/>
      <c r="BT2" s="44"/>
      <c r="BU2" s="44"/>
      <c r="BV2" s="44"/>
      <c r="BW2" s="88"/>
      <c r="BX2" s="44"/>
      <c r="BY2" s="44"/>
      <c r="BZ2" s="77"/>
      <c r="CA2" s="44"/>
    </row>
    <row r="3" spans="1:79" ht="15.75" customHeight="1">
      <c r="A3" s="34"/>
      <c r="B3" s="2" t="s">
        <v>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5"/>
      <c r="BQ3" s="5"/>
      <c r="BR3" s="5"/>
      <c r="BS3" s="5"/>
      <c r="BT3" s="47"/>
      <c r="BU3" s="46"/>
      <c r="BV3" s="46"/>
      <c r="BW3" s="89"/>
      <c r="BX3" s="46"/>
      <c r="BY3" s="46"/>
      <c r="BZ3" s="77"/>
      <c r="CA3" s="44"/>
    </row>
    <row r="4" spans="1:129" s="100" customFormat="1" ht="15.75" customHeight="1" thickBot="1">
      <c r="A4" s="97" t="s">
        <v>1</v>
      </c>
      <c r="B4" s="98"/>
      <c r="C4" s="99" t="s">
        <v>91</v>
      </c>
      <c r="D4" s="99"/>
      <c r="E4" s="99"/>
      <c r="F4" s="99" t="s">
        <v>92</v>
      </c>
      <c r="G4" s="99"/>
      <c r="H4" s="99"/>
      <c r="I4" s="99" t="s">
        <v>93</v>
      </c>
      <c r="J4" s="99"/>
      <c r="K4" s="99"/>
      <c r="L4" s="99" t="s">
        <v>94</v>
      </c>
      <c r="M4" s="99"/>
      <c r="N4" s="99"/>
      <c r="O4" s="99" t="s">
        <v>95</v>
      </c>
      <c r="P4" s="99"/>
      <c r="Q4" s="99"/>
      <c r="R4" s="99" t="s">
        <v>96</v>
      </c>
      <c r="S4" s="99"/>
      <c r="T4" s="99"/>
      <c r="U4" s="99" t="s">
        <v>97</v>
      </c>
      <c r="V4" s="99"/>
      <c r="W4" s="99"/>
      <c r="X4" s="99" t="s">
        <v>98</v>
      </c>
      <c r="Y4" s="99"/>
      <c r="Z4" s="99"/>
      <c r="AA4" s="99" t="s">
        <v>99</v>
      </c>
      <c r="AB4" s="99"/>
      <c r="AC4" s="99"/>
      <c r="AD4" s="99" t="s">
        <v>100</v>
      </c>
      <c r="AE4" s="99"/>
      <c r="AF4" s="99"/>
      <c r="AG4" s="99" t="s">
        <v>101</v>
      </c>
      <c r="AH4" s="99"/>
      <c r="AI4" s="99"/>
      <c r="AJ4" s="99" t="s">
        <v>102</v>
      </c>
      <c r="AK4" s="99"/>
      <c r="AL4" s="99"/>
      <c r="AM4" s="99" t="s">
        <v>103</v>
      </c>
      <c r="AN4" s="99"/>
      <c r="AO4" s="99"/>
      <c r="AP4" s="99" t="s">
        <v>104</v>
      </c>
      <c r="AQ4" s="99"/>
      <c r="AR4" s="99"/>
      <c r="AS4" s="99" t="s">
        <v>105</v>
      </c>
      <c r="AT4" s="99"/>
      <c r="AU4" s="99"/>
      <c r="AV4" s="99" t="s">
        <v>106</v>
      </c>
      <c r="AW4" s="99"/>
      <c r="AX4" s="99"/>
      <c r="AY4" s="99" t="s">
        <v>107</v>
      </c>
      <c r="AZ4" s="99"/>
      <c r="BA4" s="99"/>
      <c r="BB4" s="99" t="s">
        <v>108</v>
      </c>
      <c r="BC4" s="99"/>
      <c r="BD4" s="99"/>
      <c r="BE4" s="99" t="s">
        <v>109</v>
      </c>
      <c r="BF4" s="99"/>
      <c r="BG4" s="99"/>
      <c r="BH4" s="99" t="s">
        <v>110</v>
      </c>
      <c r="BI4" s="99"/>
      <c r="BJ4" s="99"/>
      <c r="BK4" s="162" t="s">
        <v>111</v>
      </c>
      <c r="BL4" s="162"/>
      <c r="BM4" s="99"/>
      <c r="BN4" s="162" t="s">
        <v>2</v>
      </c>
      <c r="BO4" s="163"/>
      <c r="BP4" s="86"/>
      <c r="BQ4" s="86"/>
      <c r="BR4" s="101"/>
      <c r="BS4" s="101"/>
      <c r="BT4" s="115"/>
      <c r="BU4" s="116"/>
      <c r="BV4" s="116"/>
      <c r="BW4" s="117"/>
      <c r="BX4" s="116"/>
      <c r="BY4" s="116"/>
      <c r="BZ4" s="118"/>
      <c r="CA4" s="50"/>
      <c r="CB4" s="119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01"/>
      <c r="DV4" s="101"/>
      <c r="DW4" s="101"/>
      <c r="DX4" s="101"/>
      <c r="DY4" s="101"/>
    </row>
    <row r="5" spans="1:79" ht="25.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"/>
      <c r="BQ5" s="12"/>
      <c r="BR5" s="12"/>
      <c r="BS5" s="12"/>
      <c r="BT5" s="48"/>
      <c r="BU5" s="46"/>
      <c r="BV5" s="46"/>
      <c r="BW5" s="89"/>
      <c r="BX5" s="46"/>
      <c r="BY5" s="46"/>
      <c r="BZ5" s="51"/>
      <c r="CA5" s="46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Z10" s="19"/>
      <c r="EA10" s="19"/>
      <c r="EB10" s="19"/>
      <c r="EC10" s="19"/>
      <c r="ED10" s="19"/>
      <c r="EE10" s="19"/>
    </row>
    <row r="11" spans="1:129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64"/>
      <c r="BO11" s="64"/>
      <c r="BP11" s="12"/>
      <c r="BQ11" s="12"/>
      <c r="BR11" s="12"/>
      <c r="BS11" s="12"/>
      <c r="BT11" s="48"/>
      <c r="BU11" s="46"/>
      <c r="BV11" s="46"/>
      <c r="BW11" s="89"/>
      <c r="BX11" s="46"/>
      <c r="BY11" s="46"/>
      <c r="BZ11" s="51"/>
      <c r="CA11" s="46"/>
      <c r="CB11" s="7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19"/>
      <c r="DV11" s="19"/>
      <c r="DW11" s="19"/>
      <c r="DX11" s="19"/>
      <c r="DY11" s="19"/>
    </row>
    <row r="12" spans="1:79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12"/>
      <c r="BQ12" s="12"/>
      <c r="BR12" s="12"/>
      <c r="BS12" s="12"/>
      <c r="BT12" s="48"/>
      <c r="BU12" s="46"/>
      <c r="BV12" s="46"/>
      <c r="BW12" s="89"/>
      <c r="BX12" s="46"/>
      <c r="BY12" s="46"/>
      <c r="BZ12" s="51"/>
      <c r="CA12" s="46"/>
    </row>
    <row r="13" spans="1:79" ht="15.75" customHeight="1">
      <c r="A13" s="36">
        <v>1</v>
      </c>
      <c r="B13" s="3" t="s">
        <v>5</v>
      </c>
      <c r="C13" s="60">
        <v>83.67</v>
      </c>
      <c r="D13" s="52">
        <v>118.75</v>
      </c>
      <c r="E13" s="6"/>
      <c r="F13" s="60">
        <v>84.04</v>
      </c>
      <c r="G13" s="52">
        <v>117.91</v>
      </c>
      <c r="H13" s="6"/>
      <c r="I13" s="60">
        <v>84.24</v>
      </c>
      <c r="J13" s="52">
        <v>117.93</v>
      </c>
      <c r="K13" s="6"/>
      <c r="L13" s="60">
        <v>84.99</v>
      </c>
      <c r="M13" s="52">
        <v>116.24</v>
      </c>
      <c r="N13" s="6"/>
      <c r="O13" s="60">
        <v>85.1</v>
      </c>
      <c r="P13" s="52">
        <v>116.28</v>
      </c>
      <c r="Q13" s="6"/>
      <c r="R13" s="60">
        <v>85.25</v>
      </c>
      <c r="S13" s="52">
        <v>115.38</v>
      </c>
      <c r="T13" s="6"/>
      <c r="U13" s="60">
        <v>84.63</v>
      </c>
      <c r="V13" s="52">
        <v>115.84</v>
      </c>
      <c r="W13" s="6"/>
      <c r="X13" s="60">
        <v>84.31</v>
      </c>
      <c r="Y13" s="52">
        <v>116.21</v>
      </c>
      <c r="Z13" s="6"/>
      <c r="AA13" s="60">
        <v>84.02</v>
      </c>
      <c r="AB13" s="52">
        <v>116.42</v>
      </c>
      <c r="AC13" s="6"/>
      <c r="AD13" s="60">
        <v>83.11</v>
      </c>
      <c r="AE13" s="52">
        <v>118.16</v>
      </c>
      <c r="AF13" s="6"/>
      <c r="AG13" s="60">
        <v>83.25</v>
      </c>
      <c r="AH13" s="52">
        <v>117.72</v>
      </c>
      <c r="AI13" s="6"/>
      <c r="AJ13" s="60">
        <v>82.71</v>
      </c>
      <c r="AK13" s="52">
        <v>119.36</v>
      </c>
      <c r="AL13" s="6"/>
      <c r="AM13" s="60">
        <v>82.6</v>
      </c>
      <c r="AN13" s="52">
        <v>119.86</v>
      </c>
      <c r="AO13" s="6"/>
      <c r="AP13" s="60">
        <v>82.72</v>
      </c>
      <c r="AQ13" s="52">
        <v>117.98</v>
      </c>
      <c r="AR13" s="6"/>
      <c r="AS13" s="60">
        <v>81.89</v>
      </c>
      <c r="AT13" s="52">
        <v>118.1</v>
      </c>
      <c r="AU13" s="6"/>
      <c r="AV13" s="60">
        <v>82.01</v>
      </c>
      <c r="AW13" s="52">
        <v>118.55</v>
      </c>
      <c r="AX13" s="6"/>
      <c r="AY13" s="60">
        <v>82.02</v>
      </c>
      <c r="AZ13" s="52">
        <v>118.29</v>
      </c>
      <c r="BA13" s="6"/>
      <c r="BB13" s="60">
        <v>81.72</v>
      </c>
      <c r="BC13" s="52">
        <v>118.66</v>
      </c>
      <c r="BD13" s="52"/>
      <c r="BE13" s="60">
        <v>82.05</v>
      </c>
      <c r="BF13" s="52">
        <v>117.81</v>
      </c>
      <c r="BG13" s="52"/>
      <c r="BH13" s="60">
        <v>81.74</v>
      </c>
      <c r="BI13" s="52">
        <v>117.38</v>
      </c>
      <c r="BJ13" s="52"/>
      <c r="BK13" s="60">
        <v>81.4</v>
      </c>
      <c r="BL13" s="52">
        <v>117.81</v>
      </c>
      <c r="BM13" s="52"/>
      <c r="BN13" s="70">
        <f>(C13+F13+I13+L13+O13+R13+U13+X13+AA13+AD13+AG13+AJ13+AM13+AP13+AS13+AV13+AY13+BB13+BE13+BH13+BK13)/21</f>
        <v>83.21285714285716</v>
      </c>
      <c r="BO13" s="54">
        <f>(D13+G13+J13+M13+P13+S13+V13+Y13+AB13+AE13+AH13+AK13+AN13+AQ13+AT13+AW13+AZ13+BC13+BF13+BI13+BL13)/21</f>
        <v>117.6495238095238</v>
      </c>
      <c r="BP13" s="54"/>
      <c r="BQ13" s="54"/>
      <c r="BR13" s="70"/>
      <c r="BS13" s="70"/>
      <c r="BT13" s="85"/>
      <c r="BU13" s="46"/>
      <c r="BV13" s="46"/>
      <c r="BW13" s="89"/>
      <c r="BX13" s="46"/>
      <c r="BY13" s="49"/>
      <c r="BZ13" s="51"/>
      <c r="CA13" s="46"/>
    </row>
    <row r="14" spans="1:124" s="23" customFormat="1" ht="15.75" customHeight="1">
      <c r="A14" s="36">
        <v>2</v>
      </c>
      <c r="B14" s="3" t="s">
        <v>6</v>
      </c>
      <c r="C14" s="60">
        <v>0.6243</v>
      </c>
      <c r="D14" s="52">
        <v>159.16</v>
      </c>
      <c r="E14" s="6"/>
      <c r="F14" s="60">
        <v>0.62</v>
      </c>
      <c r="G14" s="52">
        <v>159.84</v>
      </c>
      <c r="H14" s="6"/>
      <c r="I14" s="60">
        <v>0.6158</v>
      </c>
      <c r="J14" s="52">
        <v>161.32</v>
      </c>
      <c r="K14" s="6"/>
      <c r="L14" s="60">
        <v>0.614</v>
      </c>
      <c r="M14" s="52">
        <v>160.91</v>
      </c>
      <c r="N14" s="6"/>
      <c r="O14" s="60">
        <v>0.6125</v>
      </c>
      <c r="P14" s="52">
        <v>161.57</v>
      </c>
      <c r="Q14" s="6"/>
      <c r="R14" s="60">
        <v>0.6105</v>
      </c>
      <c r="S14" s="52">
        <v>161.11</v>
      </c>
      <c r="T14" s="6"/>
      <c r="U14" s="60">
        <v>0.6113</v>
      </c>
      <c r="V14" s="52">
        <v>160.36</v>
      </c>
      <c r="W14" s="6"/>
      <c r="X14" s="60">
        <v>0.6155</v>
      </c>
      <c r="Y14" s="52">
        <v>159.17</v>
      </c>
      <c r="Z14" s="6"/>
      <c r="AA14" s="60">
        <v>0.6153</v>
      </c>
      <c r="AB14" s="52">
        <v>158.96</v>
      </c>
      <c r="AC14" s="6"/>
      <c r="AD14" s="60">
        <v>0.613</v>
      </c>
      <c r="AE14" s="52">
        <v>160.19</v>
      </c>
      <c r="AF14" s="6"/>
      <c r="AG14" s="60">
        <v>0.6118</v>
      </c>
      <c r="AH14" s="52">
        <v>160.18</v>
      </c>
      <c r="AI14" s="6"/>
      <c r="AJ14" s="60">
        <v>0.615</v>
      </c>
      <c r="AK14" s="52">
        <v>160.54</v>
      </c>
      <c r="AL14" s="6"/>
      <c r="AM14" s="60">
        <v>0.6136</v>
      </c>
      <c r="AN14" s="52">
        <v>161.36</v>
      </c>
      <c r="AO14" s="6"/>
      <c r="AP14" s="60">
        <v>0.6112</v>
      </c>
      <c r="AQ14" s="52">
        <v>159.69</v>
      </c>
      <c r="AR14" s="6"/>
      <c r="AS14" s="60">
        <v>0.6039</v>
      </c>
      <c r="AT14" s="52">
        <v>160.15</v>
      </c>
      <c r="AU14" s="6"/>
      <c r="AV14" s="60">
        <v>0.6056</v>
      </c>
      <c r="AW14" s="52">
        <v>160.54</v>
      </c>
      <c r="AX14" s="6"/>
      <c r="AY14" s="60">
        <v>0.6051</v>
      </c>
      <c r="AZ14" s="52">
        <v>160.35</v>
      </c>
      <c r="BA14" s="6"/>
      <c r="BB14" s="60">
        <v>0.6062</v>
      </c>
      <c r="BC14" s="52">
        <v>159.95</v>
      </c>
      <c r="BD14" s="52"/>
      <c r="BE14" s="60">
        <v>0.6036</v>
      </c>
      <c r="BF14" s="52">
        <v>160.14</v>
      </c>
      <c r="BG14" s="52"/>
      <c r="BH14" s="60">
        <v>0.5999</v>
      </c>
      <c r="BI14" s="52">
        <v>159.93</v>
      </c>
      <c r="BJ14" s="52"/>
      <c r="BK14" s="60">
        <v>0.6</v>
      </c>
      <c r="BL14" s="52">
        <v>159.82</v>
      </c>
      <c r="BM14" s="52"/>
      <c r="BN14" s="70">
        <f aca="true" t="shared" si="0" ref="BN14:BO25">(C14+F14+I14+L14+O14+R14+U14+X14+AA14+AD14+AG14+AJ14+AM14+AP14+AS14+AV14+AY14+BB14+BE14+BH14+BK14)/21</f>
        <v>0.6108619047619046</v>
      </c>
      <c r="BO14" s="54">
        <f t="shared" si="0"/>
        <v>160.2495238095238</v>
      </c>
      <c r="BP14" s="54"/>
      <c r="BQ14" s="54"/>
      <c r="BR14" s="70"/>
      <c r="BS14" s="70"/>
      <c r="BT14" s="85"/>
      <c r="BU14" s="46"/>
      <c r="BV14" s="46"/>
      <c r="BW14" s="89"/>
      <c r="BX14" s="46"/>
      <c r="BY14" s="49"/>
      <c r="BZ14" s="51"/>
      <c r="CA14" s="46"/>
      <c r="CB14" s="7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79" ht="15.75" customHeight="1">
      <c r="A15" s="36">
        <v>3</v>
      </c>
      <c r="B15" s="3" t="s">
        <v>7</v>
      </c>
      <c r="C15" s="60">
        <v>0.9219</v>
      </c>
      <c r="D15" s="52">
        <v>107.78</v>
      </c>
      <c r="E15" s="6"/>
      <c r="F15" s="60">
        <v>0.9233</v>
      </c>
      <c r="G15" s="52">
        <v>107.33</v>
      </c>
      <c r="H15" s="6"/>
      <c r="I15" s="60">
        <v>0.9227</v>
      </c>
      <c r="J15" s="52">
        <v>107.66</v>
      </c>
      <c r="K15" s="6"/>
      <c r="L15" s="60">
        <v>0.9167</v>
      </c>
      <c r="M15" s="52">
        <v>107.77</v>
      </c>
      <c r="N15" s="6"/>
      <c r="O15" s="60">
        <v>0.9178</v>
      </c>
      <c r="P15" s="52">
        <v>107.82</v>
      </c>
      <c r="Q15" s="6"/>
      <c r="R15" s="60">
        <v>0.9127</v>
      </c>
      <c r="S15" s="52">
        <v>107.77</v>
      </c>
      <c r="T15" s="6"/>
      <c r="U15" s="60">
        <v>0.9086</v>
      </c>
      <c r="V15" s="52">
        <v>107.89</v>
      </c>
      <c r="W15" s="6"/>
      <c r="X15" s="60">
        <v>0.901</v>
      </c>
      <c r="Y15" s="52">
        <v>108.74</v>
      </c>
      <c r="Z15" s="6"/>
      <c r="AA15" s="60">
        <v>0.8981</v>
      </c>
      <c r="AB15" s="52">
        <v>108.91</v>
      </c>
      <c r="AC15" s="6"/>
      <c r="AD15" s="60">
        <v>0.8938</v>
      </c>
      <c r="AE15" s="52">
        <v>109.87</v>
      </c>
      <c r="AF15" s="6"/>
      <c r="AG15" s="60">
        <v>0.8926</v>
      </c>
      <c r="AH15" s="52">
        <v>109.8</v>
      </c>
      <c r="AI15" s="6"/>
      <c r="AJ15" s="60">
        <v>0.8954</v>
      </c>
      <c r="AK15" s="52">
        <v>110.26</v>
      </c>
      <c r="AL15" s="6"/>
      <c r="AM15" s="60">
        <v>0.8983</v>
      </c>
      <c r="AN15" s="52">
        <v>110.22</v>
      </c>
      <c r="AO15" s="6"/>
      <c r="AP15" s="60">
        <v>0.8935</v>
      </c>
      <c r="AQ15" s="52">
        <v>109.23</v>
      </c>
      <c r="AR15" s="6"/>
      <c r="AS15" s="60">
        <v>0.8815</v>
      </c>
      <c r="AT15" s="52">
        <v>109.72</v>
      </c>
      <c r="AU15" s="6"/>
      <c r="AV15" s="60">
        <v>0.8853</v>
      </c>
      <c r="AW15" s="52">
        <v>109.82</v>
      </c>
      <c r="AX15" s="6"/>
      <c r="AY15" s="60">
        <v>0.8816</v>
      </c>
      <c r="AZ15" s="52">
        <v>110.05</v>
      </c>
      <c r="BA15" s="6"/>
      <c r="BB15" s="60">
        <v>0.8761</v>
      </c>
      <c r="BC15" s="52">
        <v>110.68</v>
      </c>
      <c r="BD15" s="52"/>
      <c r="BE15" s="60">
        <v>0.8743</v>
      </c>
      <c r="BF15" s="52">
        <v>110.56</v>
      </c>
      <c r="BG15" s="52"/>
      <c r="BH15" s="60">
        <v>0.8722</v>
      </c>
      <c r="BI15" s="52">
        <v>110.01</v>
      </c>
      <c r="BJ15" s="52"/>
      <c r="BK15" s="60">
        <v>0.8668</v>
      </c>
      <c r="BL15" s="52">
        <v>110.63</v>
      </c>
      <c r="BM15" s="52"/>
      <c r="BN15" s="70">
        <f t="shared" si="0"/>
        <v>0.8968666666666668</v>
      </c>
      <c r="BO15" s="54">
        <f t="shared" si="0"/>
        <v>109.16761904761907</v>
      </c>
      <c r="BP15" s="54"/>
      <c r="BQ15" s="54"/>
      <c r="BR15" s="70"/>
      <c r="BS15" s="70"/>
      <c r="BT15" s="85"/>
      <c r="BU15" s="46"/>
      <c r="BV15" s="46"/>
      <c r="BW15" s="89"/>
      <c r="BX15" s="46"/>
      <c r="BY15" s="49"/>
      <c r="BZ15" s="51"/>
      <c r="CA15" s="46"/>
    </row>
    <row r="16" spans="1:79" ht="15.75" customHeight="1">
      <c r="A16" s="36">
        <v>4</v>
      </c>
      <c r="B16" s="3" t="s">
        <v>8</v>
      </c>
      <c r="C16" s="60">
        <v>0.7066</v>
      </c>
      <c r="D16" s="52">
        <v>140.64</v>
      </c>
      <c r="E16" s="6"/>
      <c r="F16" s="60">
        <v>0.7041</v>
      </c>
      <c r="G16" s="52">
        <v>140.75</v>
      </c>
      <c r="H16" s="6"/>
      <c r="I16" s="60">
        <v>0.705</v>
      </c>
      <c r="J16" s="52">
        <v>140.85</v>
      </c>
      <c r="K16" s="6"/>
      <c r="L16" s="60">
        <v>0.6994</v>
      </c>
      <c r="M16" s="52">
        <v>141.16</v>
      </c>
      <c r="N16" s="6"/>
      <c r="O16" s="60">
        <v>0.7003</v>
      </c>
      <c r="P16" s="52">
        <v>141.21</v>
      </c>
      <c r="Q16" s="6"/>
      <c r="R16" s="60">
        <v>0.6945</v>
      </c>
      <c r="S16" s="52">
        <v>141.54</v>
      </c>
      <c r="T16" s="6"/>
      <c r="U16" s="60">
        <v>0.6918</v>
      </c>
      <c r="V16" s="52">
        <v>141.56</v>
      </c>
      <c r="W16" s="6"/>
      <c r="X16" s="60">
        <v>0.6915</v>
      </c>
      <c r="Y16" s="52">
        <v>141.57</v>
      </c>
      <c r="Z16" s="6"/>
      <c r="AA16" s="60">
        <v>0.6901</v>
      </c>
      <c r="AB16" s="52">
        <v>141.65</v>
      </c>
      <c r="AC16" s="6"/>
      <c r="AD16" s="60">
        <v>0.6929</v>
      </c>
      <c r="AE16" s="52">
        <v>141.68</v>
      </c>
      <c r="AF16" s="6"/>
      <c r="AG16" s="60">
        <v>0.6919</v>
      </c>
      <c r="AH16" s="52">
        <v>141.64</v>
      </c>
      <c r="AI16" s="6"/>
      <c r="AJ16" s="60">
        <v>0.6984</v>
      </c>
      <c r="AK16" s="52">
        <v>141.52</v>
      </c>
      <c r="AL16" s="6"/>
      <c r="AM16" s="60">
        <v>0.7004</v>
      </c>
      <c r="AN16" s="52">
        <v>141.32</v>
      </c>
      <c r="AO16" s="6"/>
      <c r="AP16" s="60">
        <v>0.6897</v>
      </c>
      <c r="AQ16" s="52">
        <v>141.34</v>
      </c>
      <c r="AR16" s="6"/>
      <c r="AS16" s="60">
        <v>0.6829</v>
      </c>
      <c r="AT16" s="52">
        <v>141.57</v>
      </c>
      <c r="AU16" s="6"/>
      <c r="AV16" s="60">
        <v>0.6865</v>
      </c>
      <c r="AW16" s="52">
        <v>141.57</v>
      </c>
      <c r="AX16" s="6"/>
      <c r="AY16" s="60">
        <v>0.6849</v>
      </c>
      <c r="AZ16" s="52">
        <v>141.42</v>
      </c>
      <c r="BA16" s="6"/>
      <c r="BB16" s="60">
        <v>0.6837</v>
      </c>
      <c r="BC16" s="52">
        <v>141.61</v>
      </c>
      <c r="BD16" s="52"/>
      <c r="BE16" s="60">
        <v>0.6813</v>
      </c>
      <c r="BF16" s="52">
        <v>141.8</v>
      </c>
      <c r="BG16" s="52"/>
      <c r="BH16" s="60">
        <v>0.6738</v>
      </c>
      <c r="BI16" s="52">
        <v>142.27</v>
      </c>
      <c r="BJ16" s="52"/>
      <c r="BK16" s="60">
        <v>0.6727</v>
      </c>
      <c r="BL16" s="52">
        <v>142.4</v>
      </c>
      <c r="BM16" s="52"/>
      <c r="BN16" s="70">
        <f t="shared" si="0"/>
        <v>0.6915428571428572</v>
      </c>
      <c r="BO16" s="54">
        <f t="shared" si="0"/>
        <v>141.47952380952384</v>
      </c>
      <c r="BP16" s="54"/>
      <c r="BQ16" s="54"/>
      <c r="BR16" s="70"/>
      <c r="BS16" s="70"/>
      <c r="BT16" s="85"/>
      <c r="BU16" s="46"/>
      <c r="BV16" s="46"/>
      <c r="BW16" s="89"/>
      <c r="BX16" s="46"/>
      <c r="BY16" s="49"/>
      <c r="BZ16" s="51"/>
      <c r="CA16" s="46"/>
    </row>
    <row r="17" spans="1:79" ht="15.75" customHeight="1">
      <c r="A17" s="36">
        <v>5</v>
      </c>
      <c r="B17" s="3" t="s">
        <v>9</v>
      </c>
      <c r="C17" s="60">
        <v>1434.03</v>
      </c>
      <c r="D17" s="54">
        <v>142485.22</v>
      </c>
      <c r="E17" s="6"/>
      <c r="F17" s="60">
        <v>1432.49</v>
      </c>
      <c r="G17" s="54">
        <v>141953.49</v>
      </c>
      <c r="H17" s="6"/>
      <c r="I17" s="60">
        <v>1434.55</v>
      </c>
      <c r="J17" s="54">
        <v>142509.09</v>
      </c>
      <c r="K17" s="6"/>
      <c r="L17" s="60">
        <v>1457</v>
      </c>
      <c r="M17" s="54">
        <v>143944.32</v>
      </c>
      <c r="N17" s="6"/>
      <c r="O17" s="60">
        <v>1456.75</v>
      </c>
      <c r="P17" s="54">
        <v>144155.43</v>
      </c>
      <c r="Q17" s="6"/>
      <c r="R17" s="60">
        <v>1469.7</v>
      </c>
      <c r="S17" s="54">
        <v>144567.04</v>
      </c>
      <c r="T17" s="6"/>
      <c r="U17" s="60">
        <v>1469.6</v>
      </c>
      <c r="V17" s="54">
        <v>144067.64</v>
      </c>
      <c r="W17" s="6"/>
      <c r="X17" s="60">
        <v>1463.55</v>
      </c>
      <c r="Y17" s="54">
        <v>143392.23</v>
      </c>
      <c r="Z17" s="6"/>
      <c r="AA17" s="60">
        <v>1458.49</v>
      </c>
      <c r="AB17" s="54">
        <v>142661.29</v>
      </c>
      <c r="AC17" s="6"/>
      <c r="AD17" s="60">
        <v>1457.2</v>
      </c>
      <c r="AE17" s="54">
        <v>143097.04</v>
      </c>
      <c r="AF17" s="6"/>
      <c r="AG17" s="60">
        <v>1472.09</v>
      </c>
      <c r="AH17" s="54">
        <v>144272.18</v>
      </c>
      <c r="AI17" s="6"/>
      <c r="AJ17" s="60">
        <v>1484.1</v>
      </c>
      <c r="AK17" s="54">
        <v>146517.77</v>
      </c>
      <c r="AL17" s="6"/>
      <c r="AM17" s="60">
        <v>1495.8</v>
      </c>
      <c r="AN17" s="54">
        <v>148096.35</v>
      </c>
      <c r="AO17" s="6"/>
      <c r="AP17" s="60">
        <v>1504.56</v>
      </c>
      <c r="AQ17" s="54">
        <v>146840.35</v>
      </c>
      <c r="AR17" s="6"/>
      <c r="AS17" s="60">
        <v>1507.2</v>
      </c>
      <c r="AT17" s="54">
        <v>145768.85</v>
      </c>
      <c r="AU17" s="6"/>
      <c r="AV17" s="60">
        <v>1507.5</v>
      </c>
      <c r="AW17" s="54">
        <v>146561.98</v>
      </c>
      <c r="AX17" s="24"/>
      <c r="AY17" s="60">
        <v>1517.3</v>
      </c>
      <c r="AZ17" s="54">
        <v>147211.29</v>
      </c>
      <c r="BA17" s="24"/>
      <c r="BB17" s="60">
        <v>1504.5</v>
      </c>
      <c r="BC17" s="54">
        <v>145883.84</v>
      </c>
      <c r="BD17" s="54"/>
      <c r="BE17" s="60">
        <v>1506.81</v>
      </c>
      <c r="BF17" s="54">
        <v>145658.61</v>
      </c>
      <c r="BG17" s="54"/>
      <c r="BH17" s="60">
        <v>1530.76</v>
      </c>
      <c r="BI17" s="54">
        <v>146871.64</v>
      </c>
      <c r="BJ17" s="54"/>
      <c r="BK17" s="114">
        <v>1535.01</v>
      </c>
      <c r="BL17" s="54">
        <v>147203.62</v>
      </c>
      <c r="BM17" s="54"/>
      <c r="BN17" s="70">
        <f t="shared" si="0"/>
        <v>1480.9042857142856</v>
      </c>
      <c r="BO17" s="54">
        <f t="shared" si="0"/>
        <v>144939.01285714286</v>
      </c>
      <c r="BP17" s="54"/>
      <c r="BQ17" s="54"/>
      <c r="BR17" s="70"/>
      <c r="BS17" s="70"/>
      <c r="BT17" s="85"/>
      <c r="BU17" s="46"/>
      <c r="BV17" s="46"/>
      <c r="BW17" s="89"/>
      <c r="BX17" s="50"/>
      <c r="BY17" s="49"/>
      <c r="BZ17" s="51"/>
      <c r="CA17" s="46"/>
    </row>
    <row r="18" spans="1:79" ht="15.75" customHeight="1">
      <c r="A18" s="36">
        <v>6</v>
      </c>
      <c r="B18" s="3" t="s">
        <v>10</v>
      </c>
      <c r="C18" s="60">
        <v>37.66</v>
      </c>
      <c r="D18" s="52">
        <v>3741.9</v>
      </c>
      <c r="E18" s="6"/>
      <c r="F18" s="60">
        <v>38.31</v>
      </c>
      <c r="G18" s="52">
        <v>3796.35</v>
      </c>
      <c r="H18" s="6"/>
      <c r="I18" s="60">
        <v>38.46</v>
      </c>
      <c r="J18" s="52">
        <v>3820.64</v>
      </c>
      <c r="K18" s="6"/>
      <c r="L18" s="60">
        <v>39.31</v>
      </c>
      <c r="M18" s="52">
        <v>3883.63</v>
      </c>
      <c r="N18" s="6"/>
      <c r="O18" s="60">
        <v>39.42</v>
      </c>
      <c r="P18" s="52">
        <v>3900.88</v>
      </c>
      <c r="Q18" s="6"/>
      <c r="R18" s="60">
        <v>40.14</v>
      </c>
      <c r="S18" s="52">
        <v>3948.37</v>
      </c>
      <c r="T18" s="6"/>
      <c r="U18" s="60">
        <v>41.19</v>
      </c>
      <c r="V18" s="52">
        <v>4037.93</v>
      </c>
      <c r="W18" s="6"/>
      <c r="X18" s="60">
        <v>40.7</v>
      </c>
      <c r="Y18" s="52">
        <v>3987.61</v>
      </c>
      <c r="Z18" s="6"/>
      <c r="AA18" s="60">
        <v>40.42</v>
      </c>
      <c r="AB18" s="52">
        <v>3953.66</v>
      </c>
      <c r="AC18" s="6"/>
      <c r="AD18" s="60">
        <v>40.83</v>
      </c>
      <c r="AE18" s="52">
        <v>4009.51</v>
      </c>
      <c r="AF18" s="6"/>
      <c r="AG18" s="60">
        <v>41.92</v>
      </c>
      <c r="AH18" s="52">
        <v>4108.37</v>
      </c>
      <c r="AI18" s="6"/>
      <c r="AJ18" s="60">
        <v>42.83</v>
      </c>
      <c r="AK18" s="52">
        <v>4228.39</v>
      </c>
      <c r="AL18" s="6"/>
      <c r="AM18" s="60">
        <v>43.27</v>
      </c>
      <c r="AN18" s="52">
        <v>4284.08</v>
      </c>
      <c r="AO18" s="6"/>
      <c r="AP18" s="60">
        <v>44.54</v>
      </c>
      <c r="AQ18" s="52">
        <v>4346.96</v>
      </c>
      <c r="AR18" s="6"/>
      <c r="AS18" s="60">
        <v>45.93</v>
      </c>
      <c r="AT18" s="52">
        <v>4442.12</v>
      </c>
      <c r="AU18" s="6"/>
      <c r="AV18" s="60">
        <v>46.62</v>
      </c>
      <c r="AW18" s="52">
        <v>4532.48</v>
      </c>
      <c r="AX18" s="6"/>
      <c r="AY18" s="60">
        <v>49.07</v>
      </c>
      <c r="AZ18" s="52">
        <v>4760.86</v>
      </c>
      <c r="BA18" s="6"/>
      <c r="BB18" s="60">
        <v>46.05</v>
      </c>
      <c r="BC18" s="52">
        <v>4465.24</v>
      </c>
      <c r="BD18" s="52"/>
      <c r="BE18" s="60">
        <v>45.48</v>
      </c>
      <c r="BF18" s="52">
        <v>4396.41</v>
      </c>
      <c r="BG18" s="52"/>
      <c r="BH18" s="60">
        <v>47.98</v>
      </c>
      <c r="BI18" s="52">
        <v>4603.53</v>
      </c>
      <c r="BJ18" s="52"/>
      <c r="BK18" s="60">
        <v>48.62</v>
      </c>
      <c r="BL18" s="52">
        <v>4662.54</v>
      </c>
      <c r="BM18" s="52"/>
      <c r="BN18" s="70">
        <f t="shared" si="0"/>
        <v>42.79761904761905</v>
      </c>
      <c r="BO18" s="54">
        <f t="shared" si="0"/>
        <v>4186.26</v>
      </c>
      <c r="BP18" s="54"/>
      <c r="BQ18" s="54"/>
      <c r="BR18" s="70"/>
      <c r="BS18" s="70"/>
      <c r="BT18" s="85"/>
      <c r="BU18" s="46"/>
      <c r="BV18" s="46"/>
      <c r="BW18" s="89"/>
      <c r="BX18" s="46"/>
      <c r="BY18" s="49"/>
      <c r="BZ18" s="51"/>
      <c r="CA18" s="46"/>
    </row>
    <row r="19" spans="1:79" ht="15.75" customHeight="1">
      <c r="A19" s="36">
        <v>7</v>
      </c>
      <c r="B19" s="3" t="s">
        <v>11</v>
      </c>
      <c r="C19" s="60">
        <v>0.9671</v>
      </c>
      <c r="D19" s="52">
        <v>102.74</v>
      </c>
      <c r="E19" s="6"/>
      <c r="F19" s="60">
        <v>0.9644</v>
      </c>
      <c r="G19" s="52">
        <v>102.75</v>
      </c>
      <c r="H19" s="6"/>
      <c r="I19" s="60">
        <v>0.9681</v>
      </c>
      <c r="J19" s="52">
        <v>102.61</v>
      </c>
      <c r="K19" s="6"/>
      <c r="L19" s="60">
        <v>0.9635</v>
      </c>
      <c r="M19" s="52">
        <v>102.54</v>
      </c>
      <c r="N19" s="6"/>
      <c r="O19" s="60">
        <v>0.9542</v>
      </c>
      <c r="P19" s="52">
        <v>103.71</v>
      </c>
      <c r="Q19" s="6"/>
      <c r="R19" s="60">
        <v>0.9506</v>
      </c>
      <c r="S19" s="52">
        <v>103.48</v>
      </c>
      <c r="T19" s="6"/>
      <c r="U19" s="60">
        <v>0.9484</v>
      </c>
      <c r="V19" s="52">
        <v>103.36</v>
      </c>
      <c r="W19" s="6"/>
      <c r="X19" s="60">
        <v>0.9537</v>
      </c>
      <c r="Y19" s="52">
        <v>102.74</v>
      </c>
      <c r="Z19" s="6"/>
      <c r="AA19" s="60">
        <v>0.953</v>
      </c>
      <c r="AB19" s="52">
        <v>102.64</v>
      </c>
      <c r="AC19" s="6"/>
      <c r="AD19" s="60">
        <v>0.9532</v>
      </c>
      <c r="AE19" s="52">
        <v>103.02</v>
      </c>
      <c r="AF19" s="6"/>
      <c r="AG19" s="60">
        <v>0.9499</v>
      </c>
      <c r="AH19" s="52">
        <v>103.17</v>
      </c>
      <c r="AI19" s="6"/>
      <c r="AJ19" s="60">
        <v>0.9492</v>
      </c>
      <c r="AK19" s="52">
        <v>104.01</v>
      </c>
      <c r="AL19" s="6"/>
      <c r="AM19" s="60">
        <v>0.9517</v>
      </c>
      <c r="AN19" s="52">
        <v>104.04</v>
      </c>
      <c r="AO19" s="6"/>
      <c r="AP19" s="60">
        <v>0.9384</v>
      </c>
      <c r="AQ19" s="52">
        <v>104.01</v>
      </c>
      <c r="AR19" s="6"/>
      <c r="AS19" s="60">
        <v>0.9289</v>
      </c>
      <c r="AT19" s="52">
        <v>104.12</v>
      </c>
      <c r="AU19" s="6"/>
      <c r="AV19" s="60">
        <v>0.9313</v>
      </c>
      <c r="AW19" s="52">
        <v>104.4</v>
      </c>
      <c r="AX19" s="6"/>
      <c r="AY19" s="60">
        <v>0.9309</v>
      </c>
      <c r="AZ19" s="52">
        <v>104.22</v>
      </c>
      <c r="BA19" s="6"/>
      <c r="BB19" s="60">
        <v>0.9301</v>
      </c>
      <c r="BC19" s="52">
        <v>104.25</v>
      </c>
      <c r="BD19" s="52"/>
      <c r="BE19" s="60">
        <v>0.924</v>
      </c>
      <c r="BF19" s="52">
        <v>104.62</v>
      </c>
      <c r="BG19" s="52"/>
      <c r="BH19" s="60">
        <v>0.9159</v>
      </c>
      <c r="BI19" s="52">
        <v>104.75</v>
      </c>
      <c r="BJ19" s="52"/>
      <c r="BK19" s="60">
        <v>0.916</v>
      </c>
      <c r="BL19" s="52">
        <v>104.69</v>
      </c>
      <c r="BM19" s="52"/>
      <c r="BN19" s="70">
        <f t="shared" si="0"/>
        <v>0.9448809523809525</v>
      </c>
      <c r="BO19" s="54">
        <f t="shared" si="0"/>
        <v>103.61285714285717</v>
      </c>
      <c r="BP19" s="54"/>
      <c r="BQ19" s="54"/>
      <c r="BR19" s="70"/>
      <c r="BS19" s="70"/>
      <c r="BT19" s="85"/>
      <c r="BU19" s="46"/>
      <c r="BV19" s="46"/>
      <c r="BW19" s="89"/>
      <c r="BX19" s="46"/>
      <c r="BY19" s="49"/>
      <c r="BZ19" s="51"/>
      <c r="CA19" s="46"/>
    </row>
    <row r="20" spans="1:79" ht="15.75" customHeight="1">
      <c r="A20" s="36">
        <v>8</v>
      </c>
      <c r="B20" s="3" t="s">
        <v>12</v>
      </c>
      <c r="C20" s="60">
        <v>0.9687</v>
      </c>
      <c r="D20" s="52">
        <v>102.57</v>
      </c>
      <c r="E20" s="6"/>
      <c r="F20" s="60">
        <v>0.9638</v>
      </c>
      <c r="G20" s="52">
        <v>102.82</v>
      </c>
      <c r="H20" s="6"/>
      <c r="I20" s="60">
        <v>0.966</v>
      </c>
      <c r="J20" s="52">
        <v>102.84</v>
      </c>
      <c r="K20" s="6"/>
      <c r="L20" s="60">
        <v>0.9608</v>
      </c>
      <c r="M20" s="52">
        <v>102.83</v>
      </c>
      <c r="N20" s="6"/>
      <c r="O20" s="60">
        <v>0.9592</v>
      </c>
      <c r="P20" s="52">
        <v>103.17</v>
      </c>
      <c r="Q20" s="6"/>
      <c r="R20" s="60">
        <v>0.9554</v>
      </c>
      <c r="S20" s="52">
        <v>102.96</v>
      </c>
      <c r="T20" s="6"/>
      <c r="U20" s="60">
        <v>0.9557</v>
      </c>
      <c r="V20" s="52">
        <v>102.58</v>
      </c>
      <c r="W20" s="6"/>
      <c r="X20" s="60">
        <v>0.9564</v>
      </c>
      <c r="Y20" s="52">
        <v>102.44</v>
      </c>
      <c r="Z20" s="6"/>
      <c r="AA20" s="60">
        <v>0.9614</v>
      </c>
      <c r="AB20" s="52">
        <v>101.74</v>
      </c>
      <c r="AC20" s="6"/>
      <c r="AD20" s="60">
        <v>0.9628</v>
      </c>
      <c r="AE20" s="52">
        <v>101.99</v>
      </c>
      <c r="AF20" s="6"/>
      <c r="AG20" s="60">
        <v>0.9631</v>
      </c>
      <c r="AH20" s="52">
        <v>101.76</v>
      </c>
      <c r="AI20" s="6"/>
      <c r="AJ20" s="60">
        <v>0.9608</v>
      </c>
      <c r="AK20" s="52">
        <v>102.75</v>
      </c>
      <c r="AL20" s="6"/>
      <c r="AM20" s="60">
        <v>0.9637</v>
      </c>
      <c r="AN20" s="52">
        <v>102.74</v>
      </c>
      <c r="AO20" s="6"/>
      <c r="AP20" s="60">
        <v>0.9515</v>
      </c>
      <c r="AQ20" s="52">
        <v>102.57</v>
      </c>
      <c r="AR20" s="6"/>
      <c r="AS20" s="60">
        <v>0.9474</v>
      </c>
      <c r="AT20" s="52">
        <v>102.08</v>
      </c>
      <c r="AU20" s="6"/>
      <c r="AV20" s="60">
        <v>0.9535</v>
      </c>
      <c r="AW20" s="52">
        <v>101.96</v>
      </c>
      <c r="AX20" s="6"/>
      <c r="AY20" s="60">
        <v>0.9508</v>
      </c>
      <c r="AZ20" s="52">
        <v>102.04</v>
      </c>
      <c r="BA20" s="6"/>
      <c r="BB20" s="60">
        <v>0.9517</v>
      </c>
      <c r="BC20" s="52">
        <v>101.89</v>
      </c>
      <c r="BD20" s="52"/>
      <c r="BE20" s="60">
        <v>0.9524</v>
      </c>
      <c r="BF20" s="52">
        <v>101.5</v>
      </c>
      <c r="BG20" s="52"/>
      <c r="BH20" s="60">
        <v>0.9473</v>
      </c>
      <c r="BI20" s="52">
        <v>101.28</v>
      </c>
      <c r="BJ20" s="52"/>
      <c r="BK20" s="60">
        <v>0.9503</v>
      </c>
      <c r="BL20" s="52">
        <v>100.91</v>
      </c>
      <c r="BM20" s="52"/>
      <c r="BN20" s="70">
        <f t="shared" si="0"/>
        <v>0.9572714285714286</v>
      </c>
      <c r="BO20" s="54">
        <f t="shared" si="0"/>
        <v>102.25809523809524</v>
      </c>
      <c r="BP20" s="54"/>
      <c r="BQ20" s="54"/>
      <c r="BR20" s="70"/>
      <c r="BS20" s="70"/>
      <c r="BT20" s="85"/>
      <c r="BU20" s="46"/>
      <c r="BV20" s="46"/>
      <c r="BW20" s="89"/>
      <c r="BX20" s="46"/>
      <c r="BY20" s="49"/>
      <c r="BZ20" s="51"/>
      <c r="CA20" s="46"/>
    </row>
    <row r="21" spans="1:79" ht="15.75" customHeight="1">
      <c r="A21" s="36">
        <v>9</v>
      </c>
      <c r="B21" s="3" t="s">
        <v>13</v>
      </c>
      <c r="C21" s="60">
        <v>6.305</v>
      </c>
      <c r="D21" s="52">
        <v>15.76</v>
      </c>
      <c r="E21" s="6"/>
      <c r="F21" s="60">
        <v>6.325</v>
      </c>
      <c r="G21" s="52">
        <v>15.67</v>
      </c>
      <c r="H21" s="6"/>
      <c r="I21" s="60">
        <v>6.3543</v>
      </c>
      <c r="J21" s="52">
        <v>15.63</v>
      </c>
      <c r="K21" s="6"/>
      <c r="L21" s="60">
        <v>6.3076</v>
      </c>
      <c r="M21" s="52">
        <v>15.66</v>
      </c>
      <c r="N21" s="6"/>
      <c r="O21" s="60">
        <v>6.336</v>
      </c>
      <c r="P21" s="52">
        <v>15.62</v>
      </c>
      <c r="Q21" s="6"/>
      <c r="R21" s="60">
        <v>6.2369</v>
      </c>
      <c r="S21" s="52">
        <v>15.77</v>
      </c>
      <c r="T21" s="6"/>
      <c r="U21" s="60">
        <v>6.222</v>
      </c>
      <c r="V21" s="52">
        <v>15.76</v>
      </c>
      <c r="W21" s="6"/>
      <c r="X21" s="60">
        <v>6.2663</v>
      </c>
      <c r="Y21" s="52">
        <v>15.64</v>
      </c>
      <c r="Z21" s="6"/>
      <c r="AA21" s="60">
        <v>6.25</v>
      </c>
      <c r="AB21" s="52">
        <v>15.65</v>
      </c>
      <c r="AC21" s="6"/>
      <c r="AD21" s="60">
        <v>6.2577</v>
      </c>
      <c r="AE21" s="52">
        <v>15.69</v>
      </c>
      <c r="AF21" s="6"/>
      <c r="AG21" s="60">
        <v>6.201</v>
      </c>
      <c r="AH21" s="52">
        <v>15.8</v>
      </c>
      <c r="AI21" s="6"/>
      <c r="AJ21" s="60">
        <v>6.2282</v>
      </c>
      <c r="AK21" s="52">
        <v>15.85</v>
      </c>
      <c r="AL21" s="6"/>
      <c r="AM21" s="60">
        <v>6.253</v>
      </c>
      <c r="AN21" s="52">
        <v>15.83</v>
      </c>
      <c r="AO21" s="6"/>
      <c r="AP21" s="60">
        <v>6.1354</v>
      </c>
      <c r="AQ21" s="52">
        <v>15.91</v>
      </c>
      <c r="AR21" s="6"/>
      <c r="AS21" s="60">
        <v>6.0842</v>
      </c>
      <c r="AT21" s="52">
        <v>15.9</v>
      </c>
      <c r="AU21" s="6"/>
      <c r="AV21" s="60">
        <v>6.0923</v>
      </c>
      <c r="AW21" s="52">
        <v>15.96</v>
      </c>
      <c r="AX21" s="6"/>
      <c r="AY21" s="60">
        <v>6.0745</v>
      </c>
      <c r="AZ21" s="52">
        <v>15.97</v>
      </c>
      <c r="BA21" s="6"/>
      <c r="BB21" s="60">
        <v>6.0849</v>
      </c>
      <c r="BC21" s="52">
        <v>15.94</v>
      </c>
      <c r="BD21" s="52"/>
      <c r="BE21" s="60">
        <v>6.0818</v>
      </c>
      <c r="BF21" s="52">
        <v>15.89</v>
      </c>
      <c r="BG21" s="52"/>
      <c r="BH21" s="60">
        <v>6.0216</v>
      </c>
      <c r="BI21" s="52">
        <v>15.93</v>
      </c>
      <c r="BJ21" s="52"/>
      <c r="BK21" s="60">
        <v>6.0075</v>
      </c>
      <c r="BL21" s="52">
        <v>15.96</v>
      </c>
      <c r="BM21" s="52"/>
      <c r="BN21" s="70">
        <f t="shared" si="0"/>
        <v>6.196438095238095</v>
      </c>
      <c r="BO21" s="54">
        <f t="shared" si="0"/>
        <v>15.79952380952381</v>
      </c>
      <c r="BP21" s="54"/>
      <c r="BQ21" s="54"/>
      <c r="BR21" s="70"/>
      <c r="BS21" s="70"/>
      <c r="BT21" s="85"/>
      <c r="BU21" s="46"/>
      <c r="BV21" s="46"/>
      <c r="BW21" s="89"/>
      <c r="BX21" s="46"/>
      <c r="BY21" s="49"/>
      <c r="BZ21" s="51"/>
      <c r="CA21" s="46"/>
    </row>
    <row r="22" spans="1:79" ht="15.75" customHeight="1">
      <c r="A22" s="36">
        <v>10</v>
      </c>
      <c r="B22" s="3" t="s">
        <v>14</v>
      </c>
      <c r="C22" s="60">
        <v>5.5273</v>
      </c>
      <c r="D22" s="52">
        <v>17.98</v>
      </c>
      <c r="E22" s="6"/>
      <c r="F22" s="60">
        <v>5.51</v>
      </c>
      <c r="G22" s="52">
        <v>17.98</v>
      </c>
      <c r="H22" s="6"/>
      <c r="I22" s="60">
        <v>5.4951</v>
      </c>
      <c r="J22" s="52">
        <v>18.08</v>
      </c>
      <c r="K22" s="6"/>
      <c r="L22" s="60">
        <v>5.443</v>
      </c>
      <c r="M22" s="52">
        <v>18.15</v>
      </c>
      <c r="N22" s="6"/>
      <c r="O22" s="60">
        <v>5.4794</v>
      </c>
      <c r="P22" s="52">
        <v>18.06</v>
      </c>
      <c r="Q22" s="6"/>
      <c r="R22" s="60">
        <v>5.4224</v>
      </c>
      <c r="S22" s="52">
        <v>18.14</v>
      </c>
      <c r="T22" s="6"/>
      <c r="U22" s="60">
        <v>5.409</v>
      </c>
      <c r="V22" s="52">
        <v>18.12</v>
      </c>
      <c r="W22" s="6"/>
      <c r="X22" s="60">
        <v>5.4453</v>
      </c>
      <c r="Y22" s="52">
        <v>17.99</v>
      </c>
      <c r="Z22" s="6"/>
      <c r="AA22" s="60">
        <v>5.4313</v>
      </c>
      <c r="AB22" s="52">
        <v>18.01</v>
      </c>
      <c r="AC22" s="6"/>
      <c r="AD22" s="60">
        <v>5.4511</v>
      </c>
      <c r="AE22" s="52">
        <v>18.01</v>
      </c>
      <c r="AF22" s="6"/>
      <c r="AG22" s="60">
        <v>5.41</v>
      </c>
      <c r="AH22" s="52">
        <v>18.12</v>
      </c>
      <c r="AI22" s="6"/>
      <c r="AJ22" s="60">
        <v>5.4205</v>
      </c>
      <c r="AK22" s="52">
        <v>18.21</v>
      </c>
      <c r="AL22" s="6"/>
      <c r="AM22" s="60">
        <v>5.4394</v>
      </c>
      <c r="AN22" s="52">
        <v>18.2</v>
      </c>
      <c r="AO22" s="6"/>
      <c r="AP22" s="60">
        <v>5.3672</v>
      </c>
      <c r="AQ22" s="52">
        <v>18.18</v>
      </c>
      <c r="AR22" s="6"/>
      <c r="AS22" s="60">
        <v>5.3122</v>
      </c>
      <c r="AT22" s="52">
        <v>18.21</v>
      </c>
      <c r="AU22" s="6"/>
      <c r="AV22" s="60">
        <v>5.3534</v>
      </c>
      <c r="AW22" s="52">
        <v>18.16</v>
      </c>
      <c r="AX22" s="6"/>
      <c r="AY22" s="60">
        <v>5.3443</v>
      </c>
      <c r="AZ22" s="52">
        <v>18.15</v>
      </c>
      <c r="BA22" s="6"/>
      <c r="BB22" s="60">
        <v>5.3189</v>
      </c>
      <c r="BC22" s="52">
        <v>18.23</v>
      </c>
      <c r="BD22" s="52"/>
      <c r="BE22" s="60">
        <v>5.3026</v>
      </c>
      <c r="BF22" s="52">
        <v>18.23</v>
      </c>
      <c r="BG22" s="52"/>
      <c r="BH22" s="60">
        <v>5.2574</v>
      </c>
      <c r="BI22" s="52">
        <v>18.25</v>
      </c>
      <c r="BJ22" s="52"/>
      <c r="BK22" s="60">
        <v>5.2425</v>
      </c>
      <c r="BL22" s="52">
        <v>18.29</v>
      </c>
      <c r="BM22" s="52"/>
      <c r="BN22" s="70">
        <f t="shared" si="0"/>
        <v>5.399157142857144</v>
      </c>
      <c r="BO22" s="54">
        <f t="shared" si="0"/>
        <v>18.130952380952383</v>
      </c>
      <c r="BP22" s="54"/>
      <c r="BQ22" s="54"/>
      <c r="BR22" s="70"/>
      <c r="BS22" s="70"/>
      <c r="BT22" s="85"/>
      <c r="BU22" s="46"/>
      <c r="BV22" s="46"/>
      <c r="BW22" s="89"/>
      <c r="BX22" s="46"/>
      <c r="BY22" s="49"/>
      <c r="BZ22" s="51"/>
      <c r="CA22" s="46"/>
    </row>
    <row r="23" spans="1:79" ht="15.75" customHeight="1">
      <c r="A23" s="36">
        <v>11</v>
      </c>
      <c r="B23" s="3" t="s">
        <v>15</v>
      </c>
      <c r="C23" s="60">
        <v>5.2668</v>
      </c>
      <c r="D23" s="52">
        <v>18.87</v>
      </c>
      <c r="E23" s="6"/>
      <c r="F23" s="60">
        <v>5.2476</v>
      </c>
      <c r="G23" s="52">
        <v>18.88</v>
      </c>
      <c r="H23" s="6"/>
      <c r="I23" s="60">
        <v>5.2549</v>
      </c>
      <c r="J23" s="52">
        <v>18.9</v>
      </c>
      <c r="K23" s="6"/>
      <c r="L23" s="60">
        <v>5.2134</v>
      </c>
      <c r="M23" s="52">
        <v>18.95</v>
      </c>
      <c r="N23" s="6"/>
      <c r="O23" s="60">
        <v>5.221</v>
      </c>
      <c r="P23" s="52">
        <v>18.95</v>
      </c>
      <c r="Q23" s="6"/>
      <c r="R23" s="60">
        <v>5.1778</v>
      </c>
      <c r="S23" s="52">
        <v>19</v>
      </c>
      <c r="T23" s="6"/>
      <c r="U23" s="60">
        <v>5.1573</v>
      </c>
      <c r="V23" s="52">
        <v>19.01</v>
      </c>
      <c r="W23" s="6"/>
      <c r="X23" s="60">
        <v>5.1565</v>
      </c>
      <c r="Y23" s="52">
        <v>19</v>
      </c>
      <c r="Z23" s="6"/>
      <c r="AA23" s="60">
        <v>5.1455</v>
      </c>
      <c r="AB23" s="52">
        <v>19.01</v>
      </c>
      <c r="AC23" s="6"/>
      <c r="AD23" s="60">
        <v>5.1672</v>
      </c>
      <c r="AE23" s="52">
        <v>19</v>
      </c>
      <c r="AF23" s="6"/>
      <c r="AG23" s="60">
        <v>5.1585</v>
      </c>
      <c r="AH23" s="52">
        <v>19</v>
      </c>
      <c r="AI23" s="6"/>
      <c r="AJ23" s="60">
        <v>5.2062</v>
      </c>
      <c r="AK23" s="52">
        <v>18.96</v>
      </c>
      <c r="AL23" s="6"/>
      <c r="AM23" s="60">
        <v>5.2232</v>
      </c>
      <c r="AN23" s="52">
        <v>18.96</v>
      </c>
      <c r="AO23" s="6"/>
      <c r="AP23" s="60">
        <v>5.1419</v>
      </c>
      <c r="AQ23" s="52">
        <v>18.98</v>
      </c>
      <c r="AR23" s="6"/>
      <c r="AS23" s="60">
        <v>5.0906</v>
      </c>
      <c r="AT23" s="52">
        <v>19</v>
      </c>
      <c r="AU23" s="6"/>
      <c r="AV23" s="60">
        <v>5.1167</v>
      </c>
      <c r="AW23" s="52">
        <v>19</v>
      </c>
      <c r="AX23" s="6"/>
      <c r="AY23" s="60">
        <v>5.1068</v>
      </c>
      <c r="AZ23" s="52">
        <v>19</v>
      </c>
      <c r="BA23" s="6"/>
      <c r="BB23" s="60">
        <v>5.0957</v>
      </c>
      <c r="BC23" s="52">
        <v>19.03</v>
      </c>
      <c r="BD23" s="52"/>
      <c r="BE23" s="60">
        <v>5.0777</v>
      </c>
      <c r="BF23" s="52">
        <v>19.04</v>
      </c>
      <c r="BG23" s="52"/>
      <c r="BH23" s="60">
        <v>5.0228</v>
      </c>
      <c r="BI23" s="52">
        <v>19.1</v>
      </c>
      <c r="BJ23" s="52"/>
      <c r="BK23" s="60">
        <v>5.0157</v>
      </c>
      <c r="BL23" s="52">
        <v>19.12</v>
      </c>
      <c r="BM23" s="52"/>
      <c r="BN23" s="70">
        <f t="shared" si="0"/>
        <v>5.155419047619047</v>
      </c>
      <c r="BO23" s="54">
        <f t="shared" si="0"/>
        <v>18.98857142857143</v>
      </c>
      <c r="BP23" s="54"/>
      <c r="BQ23" s="54"/>
      <c r="BR23" s="70"/>
      <c r="BS23" s="70"/>
      <c r="BT23" s="85"/>
      <c r="BU23" s="46"/>
      <c r="BV23" s="46"/>
      <c r="BW23" s="89"/>
      <c r="BX23" s="46"/>
      <c r="BY23" s="49"/>
      <c r="BZ23" s="51"/>
      <c r="CA23" s="46"/>
    </row>
    <row r="24" spans="1:79" ht="15.75" customHeight="1">
      <c r="A24" s="36">
        <v>12</v>
      </c>
      <c r="B24" s="3" t="s">
        <v>16</v>
      </c>
      <c r="C24" s="60">
        <v>0.63072</v>
      </c>
      <c r="D24" s="52">
        <v>157.54</v>
      </c>
      <c r="E24" s="6"/>
      <c r="F24" s="60">
        <v>0.63248</v>
      </c>
      <c r="G24" s="52">
        <v>156.68</v>
      </c>
      <c r="H24" s="6"/>
      <c r="I24" s="60">
        <v>0.63112</v>
      </c>
      <c r="J24" s="52">
        <v>157.4</v>
      </c>
      <c r="K24" s="6"/>
      <c r="L24" s="60">
        <v>0.63175</v>
      </c>
      <c r="M24" s="52">
        <v>156.38</v>
      </c>
      <c r="N24" s="6"/>
      <c r="O24" s="60">
        <v>0.62962</v>
      </c>
      <c r="P24" s="52">
        <v>157.17</v>
      </c>
      <c r="Q24" s="6"/>
      <c r="R24" s="60">
        <v>0.62995</v>
      </c>
      <c r="S24" s="52">
        <v>156.15</v>
      </c>
      <c r="T24" s="6"/>
      <c r="U24" s="60">
        <v>0.62785</v>
      </c>
      <c r="V24" s="52">
        <v>156.14</v>
      </c>
      <c r="W24" s="6"/>
      <c r="X24" s="60">
        <v>0.62653</v>
      </c>
      <c r="Y24" s="52">
        <v>156.38</v>
      </c>
      <c r="Z24" s="6"/>
      <c r="AA24" s="60">
        <v>0.62662</v>
      </c>
      <c r="AB24" s="52">
        <v>156.1</v>
      </c>
      <c r="AC24" s="6"/>
      <c r="AD24" s="60">
        <v>0.62569</v>
      </c>
      <c r="AE24" s="52">
        <v>156.95</v>
      </c>
      <c r="AF24" s="6"/>
      <c r="AG24" s="60">
        <v>0.62695</v>
      </c>
      <c r="AH24" s="52">
        <v>156.32</v>
      </c>
      <c r="AI24" s="6"/>
      <c r="AJ24" s="60">
        <v>0.62579</v>
      </c>
      <c r="AK24" s="52">
        <v>157.76</v>
      </c>
      <c r="AL24" s="6"/>
      <c r="AM24" s="60">
        <v>0.62835</v>
      </c>
      <c r="AN24" s="52">
        <v>157.57</v>
      </c>
      <c r="AO24" s="6"/>
      <c r="AP24" s="60">
        <v>0.62838</v>
      </c>
      <c r="AQ24" s="52">
        <v>155.32</v>
      </c>
      <c r="AR24" s="6"/>
      <c r="AS24" s="60">
        <v>0.62404</v>
      </c>
      <c r="AT24" s="52">
        <v>154.98</v>
      </c>
      <c r="AU24" s="6"/>
      <c r="AV24" s="60">
        <v>0.62135</v>
      </c>
      <c r="AW24" s="52">
        <v>156.47</v>
      </c>
      <c r="AX24" s="6"/>
      <c r="AY24" s="60">
        <v>0.62259</v>
      </c>
      <c r="AZ24" s="52">
        <v>155.84</v>
      </c>
      <c r="BA24" s="6"/>
      <c r="BB24" s="60">
        <v>0.62216</v>
      </c>
      <c r="BC24" s="52">
        <v>155.85</v>
      </c>
      <c r="BD24" s="52"/>
      <c r="BE24" s="60">
        <v>0.62129</v>
      </c>
      <c r="BF24" s="52">
        <v>155.59</v>
      </c>
      <c r="BG24" s="52"/>
      <c r="BH24" s="60">
        <v>0.62039</v>
      </c>
      <c r="BI24" s="52">
        <v>154.66</v>
      </c>
      <c r="BJ24" s="52"/>
      <c r="BK24" s="60">
        <v>0.61741</v>
      </c>
      <c r="BL24" s="52">
        <v>155.32</v>
      </c>
      <c r="BM24" s="52"/>
      <c r="BN24" s="70">
        <f t="shared" si="0"/>
        <v>0.6262395238095239</v>
      </c>
      <c r="BO24" s="54">
        <f t="shared" si="0"/>
        <v>156.31285714285715</v>
      </c>
      <c r="BP24" s="54"/>
      <c r="BQ24" s="54"/>
      <c r="BR24" s="70"/>
      <c r="BS24" s="70"/>
      <c r="BT24" s="85"/>
      <c r="BU24" s="46"/>
      <c r="BV24" s="46"/>
      <c r="BW24" s="89"/>
      <c r="BX24" s="46"/>
      <c r="BY24" s="49"/>
      <c r="BZ24" s="51"/>
      <c r="CA24" s="46"/>
    </row>
    <row r="25" spans="1:129" s="21" customFormat="1" ht="15.75" customHeight="1" thickBot="1">
      <c r="A25" s="39">
        <v>13</v>
      </c>
      <c r="B25" s="4" t="s">
        <v>17</v>
      </c>
      <c r="C25" s="62">
        <v>1</v>
      </c>
      <c r="D25" s="55">
        <v>99.36</v>
      </c>
      <c r="E25" s="8"/>
      <c r="F25" s="62">
        <v>1</v>
      </c>
      <c r="G25" s="55">
        <v>99.1</v>
      </c>
      <c r="H25" s="8"/>
      <c r="I25" s="62">
        <v>1</v>
      </c>
      <c r="J25" s="55">
        <v>99.34</v>
      </c>
      <c r="K25" s="8"/>
      <c r="L25" s="62">
        <v>1</v>
      </c>
      <c r="M25" s="55">
        <v>98.8</v>
      </c>
      <c r="N25" s="8"/>
      <c r="O25" s="62">
        <v>1</v>
      </c>
      <c r="P25" s="55">
        <v>98.96</v>
      </c>
      <c r="Q25" s="8"/>
      <c r="R25" s="62">
        <v>1</v>
      </c>
      <c r="S25" s="55">
        <v>98.37</v>
      </c>
      <c r="T25" s="8"/>
      <c r="U25" s="62">
        <v>1</v>
      </c>
      <c r="V25" s="55">
        <v>98.03</v>
      </c>
      <c r="W25" s="8"/>
      <c r="X25" s="62">
        <v>1</v>
      </c>
      <c r="Y25" s="55">
        <v>97.98</v>
      </c>
      <c r="Z25" s="8"/>
      <c r="AA25" s="62">
        <v>1</v>
      </c>
      <c r="AB25" s="55">
        <v>97.81</v>
      </c>
      <c r="AC25" s="8"/>
      <c r="AD25" s="62">
        <v>1</v>
      </c>
      <c r="AE25" s="55">
        <v>98.2</v>
      </c>
      <c r="AF25" s="8"/>
      <c r="AG25" s="62">
        <v>1</v>
      </c>
      <c r="AH25" s="55">
        <v>98.01</v>
      </c>
      <c r="AI25" s="8"/>
      <c r="AJ25" s="62">
        <v>1</v>
      </c>
      <c r="AK25" s="55">
        <v>98.73</v>
      </c>
      <c r="AL25" s="8"/>
      <c r="AM25" s="62">
        <v>1</v>
      </c>
      <c r="AN25" s="55">
        <v>99.01</v>
      </c>
      <c r="AO25" s="8"/>
      <c r="AP25" s="62">
        <v>1</v>
      </c>
      <c r="AQ25" s="55">
        <v>97.6</v>
      </c>
      <c r="AR25" s="8"/>
      <c r="AS25" s="62">
        <v>1</v>
      </c>
      <c r="AT25" s="55">
        <v>96.72</v>
      </c>
      <c r="AU25" s="8"/>
      <c r="AV25" s="62">
        <v>1</v>
      </c>
      <c r="AW25" s="55">
        <v>97.22</v>
      </c>
      <c r="AX25" s="8"/>
      <c r="AY25" s="62">
        <v>1</v>
      </c>
      <c r="AZ25" s="55">
        <v>97.02</v>
      </c>
      <c r="BA25" s="8"/>
      <c r="BB25" s="62">
        <v>1</v>
      </c>
      <c r="BC25" s="55">
        <v>96.97</v>
      </c>
      <c r="BD25" s="55"/>
      <c r="BE25" s="62">
        <v>1</v>
      </c>
      <c r="BF25" s="55">
        <v>96.67</v>
      </c>
      <c r="BG25" s="55"/>
      <c r="BH25" s="62">
        <v>1</v>
      </c>
      <c r="BI25" s="55">
        <v>95.95</v>
      </c>
      <c r="BJ25" s="55"/>
      <c r="BK25" s="62">
        <v>1</v>
      </c>
      <c r="BL25" s="55">
        <v>95.9</v>
      </c>
      <c r="BM25" s="55"/>
      <c r="BN25" s="71">
        <f t="shared" si="0"/>
        <v>1</v>
      </c>
      <c r="BO25" s="82">
        <f t="shared" si="0"/>
        <v>97.89285714285714</v>
      </c>
      <c r="BP25" s="54"/>
      <c r="BQ25" s="54"/>
      <c r="BR25" s="57"/>
      <c r="BS25" s="57"/>
      <c r="BT25" s="85"/>
      <c r="BU25" s="46"/>
      <c r="BV25" s="46"/>
      <c r="BW25" s="89"/>
      <c r="BX25" s="46"/>
      <c r="BY25" s="49"/>
      <c r="BZ25" s="51"/>
      <c r="CA25" s="46"/>
      <c r="CB25" s="7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19"/>
      <c r="DV25" s="19"/>
      <c r="DW25" s="19"/>
      <c r="DX25" s="19"/>
      <c r="DY25" s="19"/>
    </row>
    <row r="26" spans="1:79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46"/>
      <c r="BU26" s="46"/>
      <c r="BV26" s="46"/>
      <c r="BW26" s="89"/>
      <c r="BX26" s="46"/>
      <c r="BY26" s="49"/>
      <c r="BZ26" s="51"/>
      <c r="CA26" s="46"/>
    </row>
    <row r="27" spans="1:79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46"/>
      <c r="BU27" s="46"/>
      <c r="BV27" s="46"/>
      <c r="BW27" s="89"/>
      <c r="BX27" s="46"/>
      <c r="BY27" s="49"/>
      <c r="BZ27" s="51"/>
      <c r="CA27" s="46"/>
    </row>
    <row r="28" spans="1:79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46"/>
      <c r="BU28" s="46"/>
      <c r="BV28" s="46"/>
      <c r="BW28" s="89"/>
      <c r="BX28" s="46"/>
      <c r="BY28" s="46"/>
      <c r="BZ28" s="51"/>
      <c r="CA28" s="46"/>
    </row>
    <row r="29" spans="1:10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46"/>
      <c r="BU29" s="46"/>
      <c r="CJ29" s="46"/>
      <c r="CK29" s="89"/>
      <c r="CL29" s="46"/>
      <c r="CM29" s="46"/>
      <c r="CN29" s="51"/>
      <c r="CO29" s="46"/>
      <c r="CP29" s="75"/>
      <c r="CX29" s="46"/>
      <c r="CY29" s="89"/>
      <c r="CZ29" s="46"/>
      <c r="DA29" s="46"/>
      <c r="DB29" s="51"/>
      <c r="DC29" s="46"/>
      <c r="DD29" s="75"/>
    </row>
    <row r="30" spans="1:79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46"/>
      <c r="BU30" s="46"/>
      <c r="BV30" s="46"/>
      <c r="BW30" s="89"/>
      <c r="BX30" s="46"/>
      <c r="BY30" s="46"/>
      <c r="BZ30" s="51"/>
      <c r="CA30" s="46"/>
    </row>
    <row r="31" spans="1:86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46"/>
      <c r="BU31" s="46"/>
      <c r="BV31" s="46"/>
      <c r="BW31" s="89"/>
      <c r="BX31" s="46"/>
      <c r="BY31" s="46"/>
      <c r="BZ31" s="51"/>
      <c r="CA31" s="46"/>
      <c r="CB31" s="77"/>
      <c r="CC31" s="44"/>
      <c r="CD31" s="44"/>
      <c r="CE31" s="44"/>
      <c r="CF31" s="44"/>
      <c r="CG31" s="44"/>
      <c r="CH31" s="44"/>
    </row>
    <row r="32" spans="1:86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46"/>
      <c r="BU32" s="46"/>
      <c r="BV32" s="46"/>
      <c r="BW32" s="89"/>
      <c r="BX32" s="46"/>
      <c r="BY32" s="46"/>
      <c r="BZ32" s="51"/>
      <c r="CA32" s="46"/>
      <c r="CB32" s="77"/>
      <c r="CC32" s="44"/>
      <c r="CD32" s="44"/>
      <c r="CE32" s="44"/>
      <c r="CF32" s="44"/>
      <c r="CG32" s="44"/>
      <c r="CH32" s="44"/>
    </row>
    <row r="33" spans="1:86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46"/>
      <c r="BU33" s="46"/>
      <c r="BV33" s="46"/>
      <c r="BW33" s="89"/>
      <c r="BX33" s="46"/>
      <c r="BY33" s="46"/>
      <c r="BZ33" s="51"/>
      <c r="CA33" s="46"/>
      <c r="CB33" s="77"/>
      <c r="CC33" s="44"/>
      <c r="CD33" s="44"/>
      <c r="CE33" s="44"/>
      <c r="CF33" s="44"/>
      <c r="CG33" s="44"/>
      <c r="CH33" s="44"/>
    </row>
    <row r="34" spans="1:86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46"/>
      <c r="BU34" s="46"/>
      <c r="BV34" s="46"/>
      <c r="BW34" s="89"/>
      <c r="BX34" s="46"/>
      <c r="BY34" s="46"/>
      <c r="BZ34" s="51"/>
      <c r="CA34" s="46"/>
      <c r="CB34" s="77"/>
      <c r="CC34" s="44"/>
      <c r="CD34" s="44"/>
      <c r="CE34" s="44"/>
      <c r="CF34" s="44"/>
      <c r="CG34" s="44"/>
      <c r="CH34" s="44"/>
    </row>
    <row r="35" spans="1:86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46"/>
      <c r="BU35" s="46"/>
      <c r="BV35" s="46"/>
      <c r="BW35" s="89"/>
      <c r="BX35" s="46"/>
      <c r="BY35" s="46"/>
      <c r="BZ35" s="51"/>
      <c r="CA35" s="46"/>
      <c r="CB35" s="77"/>
      <c r="CC35" s="44"/>
      <c r="CD35" s="44"/>
      <c r="CE35" s="44"/>
      <c r="CF35" s="44"/>
      <c r="CG35" s="44"/>
      <c r="CH35" s="44"/>
    </row>
    <row r="36" spans="1:86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16"/>
      <c r="BO36" s="16"/>
      <c r="BP36" s="16"/>
      <c r="BQ36" s="16"/>
      <c r="BR36" s="16"/>
      <c r="BS36" s="16"/>
      <c r="BT36" s="46"/>
      <c r="BU36" s="46"/>
      <c r="BV36" s="46"/>
      <c r="BW36" s="89"/>
      <c r="BX36" s="46"/>
      <c r="BY36" s="44"/>
      <c r="BZ36" s="77"/>
      <c r="CA36" s="44"/>
      <c r="CB36" s="77"/>
      <c r="CC36" s="44"/>
      <c r="CD36" s="44"/>
      <c r="CE36" s="44"/>
      <c r="CF36" s="44"/>
      <c r="CG36" s="44"/>
      <c r="CH36" s="44"/>
    </row>
    <row r="37" spans="1:86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5"/>
      <c r="BQ37" s="25"/>
      <c r="BR37" s="25"/>
      <c r="BS37" s="25"/>
      <c r="BT37" s="46"/>
      <c r="BU37" s="44"/>
      <c r="BV37" s="46"/>
      <c r="BW37" s="88"/>
      <c r="BX37" s="44"/>
      <c r="BY37" s="44"/>
      <c r="BZ37" s="77"/>
      <c r="CA37" s="44"/>
      <c r="CB37" s="77"/>
      <c r="CC37" s="44"/>
      <c r="CD37" s="44"/>
      <c r="CE37" s="44"/>
      <c r="CF37" s="44"/>
      <c r="CG37" s="44"/>
      <c r="CH37" s="44"/>
    </row>
    <row r="38" spans="1:86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5"/>
      <c r="BQ38" s="25"/>
      <c r="BR38" s="25"/>
      <c r="BS38" s="25"/>
      <c r="BT38" s="46"/>
      <c r="BU38" s="44"/>
      <c r="BV38" s="46"/>
      <c r="BW38" s="88"/>
      <c r="BX38" s="44"/>
      <c r="BY38" s="44"/>
      <c r="BZ38" s="77"/>
      <c r="CA38" s="44"/>
      <c r="CB38" s="77"/>
      <c r="CC38" s="44"/>
      <c r="CD38" s="44"/>
      <c r="CE38" s="44"/>
      <c r="CF38" s="44"/>
      <c r="CG38" s="44"/>
      <c r="CH38" s="44"/>
    </row>
    <row r="39" spans="1:86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5"/>
      <c r="BQ39" s="25"/>
      <c r="BR39" s="25"/>
      <c r="BS39" s="25"/>
      <c r="BT39" s="46"/>
      <c r="BU39" s="44"/>
      <c r="BV39" s="46"/>
      <c r="BW39" s="88"/>
      <c r="BX39" s="44"/>
      <c r="BY39" s="44"/>
      <c r="BZ39" s="77"/>
      <c r="CA39" s="44"/>
      <c r="CB39" s="77"/>
      <c r="CC39" s="44"/>
      <c r="CD39" s="44"/>
      <c r="CE39" s="44"/>
      <c r="CF39" s="44"/>
      <c r="CG39" s="44"/>
      <c r="CH39" s="44"/>
    </row>
    <row r="40" spans="1:86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5"/>
      <c r="BQ40" s="25"/>
      <c r="BR40" s="25"/>
      <c r="BS40" s="25"/>
      <c r="BT40" s="46"/>
      <c r="BU40" s="44"/>
      <c r="BV40" s="46"/>
      <c r="BW40" s="88"/>
      <c r="BX40" s="44"/>
      <c r="BY40" s="44"/>
      <c r="BZ40" s="77"/>
      <c r="CA40" s="44"/>
      <c r="CB40" s="77"/>
      <c r="CC40" s="44"/>
      <c r="CD40" s="44"/>
      <c r="CE40" s="44"/>
      <c r="CF40" s="44"/>
      <c r="CG40" s="44"/>
      <c r="CH40" s="44"/>
    </row>
    <row r="41" spans="1:86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5"/>
      <c r="BQ41" s="25"/>
      <c r="BR41" s="25"/>
      <c r="BS41" s="25"/>
      <c r="BT41" s="46"/>
      <c r="BU41" s="44"/>
      <c r="BV41" s="46"/>
      <c r="BW41" s="88"/>
      <c r="BX41" s="44"/>
      <c r="BY41" s="44"/>
      <c r="BZ41" s="77"/>
      <c r="CA41" s="44"/>
      <c r="CB41" s="77"/>
      <c r="CC41" s="44"/>
      <c r="CD41" s="44"/>
      <c r="CE41" s="44"/>
      <c r="CF41" s="44"/>
      <c r="CG41" s="44"/>
      <c r="CH41" s="44"/>
    </row>
    <row r="42" spans="1:86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5"/>
      <c r="BQ42" s="25"/>
      <c r="BR42" s="25"/>
      <c r="BS42" s="25"/>
      <c r="BT42" s="46"/>
      <c r="BU42" s="44"/>
      <c r="BV42" s="46"/>
      <c r="BW42" s="88"/>
      <c r="BX42" s="44"/>
      <c r="BY42" s="44"/>
      <c r="BZ42" s="77"/>
      <c r="CA42" s="44"/>
      <c r="CB42" s="77"/>
      <c r="CC42" s="44"/>
      <c r="CD42" s="44"/>
      <c r="CE42" s="44"/>
      <c r="CF42" s="44"/>
      <c r="CG42" s="44"/>
      <c r="CH42" s="44"/>
    </row>
    <row r="43" spans="1:86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"/>
      <c r="BQ43" s="25"/>
      <c r="BR43" s="25"/>
      <c r="BS43" s="25"/>
      <c r="BT43" s="46"/>
      <c r="BU43" s="44"/>
      <c r="BV43" s="46"/>
      <c r="BW43" s="88"/>
      <c r="BX43" s="44"/>
      <c r="BY43" s="44"/>
      <c r="BZ43" s="77"/>
      <c r="CA43" s="44"/>
      <c r="CB43" s="77"/>
      <c r="CC43" s="44"/>
      <c r="CD43" s="44"/>
      <c r="CE43" s="44"/>
      <c r="CF43" s="44"/>
      <c r="CG43" s="44"/>
      <c r="CH43" s="44"/>
    </row>
    <row r="44" spans="1:86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9"/>
      <c r="BO44" s="29"/>
      <c r="BP44" s="17"/>
      <c r="BQ44" s="17"/>
      <c r="BR44" s="17"/>
      <c r="BS44" s="17"/>
      <c r="BT44" s="46"/>
      <c r="BU44" s="44"/>
      <c r="BV44" s="46"/>
      <c r="BW44" s="88"/>
      <c r="BX44" s="44"/>
      <c r="BY44" s="44"/>
      <c r="BZ44" s="77"/>
      <c r="CA44" s="44"/>
      <c r="CB44" s="77"/>
      <c r="CC44" s="44"/>
      <c r="CD44" s="44"/>
      <c r="CE44" s="44"/>
      <c r="CF44" s="44"/>
      <c r="CG44" s="44"/>
      <c r="CH44" s="44"/>
    </row>
    <row r="45" spans="1:86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17"/>
      <c r="BQ45" s="17"/>
      <c r="BR45" s="17"/>
      <c r="BS45" s="17"/>
      <c r="BT45" s="46"/>
      <c r="BU45" s="44"/>
      <c r="BV45" s="46"/>
      <c r="BW45" s="88"/>
      <c r="BX45" s="44"/>
      <c r="BY45" s="44"/>
      <c r="BZ45" s="77"/>
      <c r="CA45" s="44"/>
      <c r="CB45" s="77"/>
      <c r="CC45" s="44"/>
      <c r="CD45" s="44"/>
      <c r="CE45" s="44"/>
      <c r="CF45" s="44"/>
      <c r="CG45" s="44"/>
      <c r="CH45" s="44"/>
    </row>
    <row r="46" spans="1:86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17"/>
      <c r="BQ46" s="17"/>
      <c r="BR46" s="17"/>
      <c r="BS46" s="17"/>
      <c r="BT46" s="46"/>
      <c r="BU46" s="44"/>
      <c r="BV46" s="46"/>
      <c r="BW46" s="88"/>
      <c r="BX46" s="44"/>
      <c r="BY46" s="44"/>
      <c r="BZ46" s="77"/>
      <c r="CA46" s="44"/>
      <c r="CB46" s="77"/>
      <c r="CC46" s="44"/>
      <c r="CD46" s="44"/>
      <c r="CE46" s="44"/>
      <c r="CF46" s="44"/>
      <c r="CG46" s="44"/>
      <c r="CH46" s="44"/>
    </row>
    <row r="47" spans="1:86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17"/>
      <c r="BQ47" s="17"/>
      <c r="BR47" s="17"/>
      <c r="BS47" s="17"/>
      <c r="BT47" s="46"/>
      <c r="BU47" s="44"/>
      <c r="BV47" s="46"/>
      <c r="BW47" s="88"/>
      <c r="BX47" s="44"/>
      <c r="BY47" s="44"/>
      <c r="BZ47" s="77"/>
      <c r="CA47" s="44"/>
      <c r="CB47" s="77"/>
      <c r="CC47" s="44"/>
      <c r="CD47" s="44"/>
      <c r="CE47" s="44"/>
      <c r="CF47" s="44"/>
      <c r="CG47" s="44"/>
      <c r="CH47" s="44"/>
    </row>
    <row r="48" spans="1:88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17"/>
      <c r="BQ48" s="17"/>
      <c r="BR48" s="17"/>
      <c r="BS48" s="17"/>
      <c r="BT48" s="46"/>
      <c r="BU48" s="44"/>
      <c r="BV48" s="46"/>
      <c r="BW48" s="88"/>
      <c r="BX48" s="44"/>
      <c r="BY48" s="44"/>
      <c r="BZ48" s="77"/>
      <c r="CA48" s="44"/>
      <c r="CB48" s="77"/>
      <c r="CC48" s="44"/>
      <c r="CD48" s="44"/>
      <c r="CE48" s="44"/>
      <c r="CF48" s="44"/>
      <c r="CG48" s="44"/>
      <c r="CH48" s="44"/>
      <c r="CI48" s="44"/>
      <c r="CJ48" s="44"/>
    </row>
    <row r="49" spans="1:88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17"/>
      <c r="BQ49" s="17"/>
      <c r="BR49" s="17"/>
      <c r="BS49" s="17"/>
      <c r="BT49" s="46"/>
      <c r="BU49" s="44"/>
      <c r="BV49" s="44"/>
      <c r="BW49" s="88"/>
      <c r="BX49" s="44"/>
      <c r="BY49" s="44"/>
      <c r="BZ49" s="77"/>
      <c r="CA49" s="44"/>
      <c r="CB49" s="77"/>
      <c r="CC49" s="44"/>
      <c r="CD49" s="44"/>
      <c r="CE49" s="44"/>
      <c r="CF49" s="44"/>
      <c r="CG49" s="44"/>
      <c r="CH49" s="44"/>
      <c r="CI49" s="44"/>
      <c r="CJ49" s="44"/>
    </row>
    <row r="50" spans="1:86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17"/>
      <c r="BQ50" s="17"/>
      <c r="BR50" s="17"/>
      <c r="BS50" s="17"/>
      <c r="BT50" s="46"/>
      <c r="BU50" s="44"/>
      <c r="BV50" s="44"/>
      <c r="BW50" s="88"/>
      <c r="BX50" s="44"/>
      <c r="BY50" s="44"/>
      <c r="BZ50" s="77"/>
      <c r="CA50" s="44"/>
      <c r="CB50" s="77"/>
      <c r="CC50" s="44"/>
      <c r="CD50" s="44"/>
      <c r="CE50" s="44"/>
      <c r="CF50" s="44"/>
      <c r="CG50" s="44"/>
      <c r="CH50" s="44"/>
    </row>
    <row r="51" spans="1:88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17"/>
      <c r="BQ51" s="17"/>
      <c r="BR51" s="17"/>
      <c r="BS51" s="17"/>
      <c r="BT51" s="46"/>
      <c r="BU51" s="44"/>
      <c r="BV51" s="44"/>
      <c r="BW51" s="44"/>
      <c r="BX51" s="44"/>
      <c r="BY51" s="44"/>
      <c r="BZ51" s="77"/>
      <c r="CA51" s="44"/>
      <c r="CB51" s="44"/>
      <c r="CC51" s="44"/>
      <c r="CD51" s="44"/>
      <c r="CE51" s="44"/>
      <c r="CF51" s="44"/>
      <c r="CG51" s="44"/>
      <c r="CH51" s="44"/>
      <c r="CI51" s="44"/>
      <c r="CJ51" s="44"/>
    </row>
    <row r="52" spans="1:88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17"/>
      <c r="BQ52" s="17"/>
      <c r="BR52" s="17"/>
      <c r="BS52" s="17"/>
      <c r="BT52" s="44"/>
      <c r="BU52" s="44"/>
      <c r="BV52" s="44"/>
      <c r="BW52" s="44"/>
      <c r="BX52" s="44"/>
      <c r="BY52" s="44"/>
      <c r="BZ52" s="77"/>
      <c r="CA52" s="44"/>
      <c r="CB52" s="44"/>
      <c r="CC52" s="44"/>
      <c r="CD52" s="44"/>
      <c r="CE52" s="44"/>
      <c r="CF52" s="44"/>
      <c r="CG52" s="44"/>
      <c r="CH52" s="44"/>
      <c r="CI52" s="44"/>
      <c r="CJ52" s="44"/>
    </row>
    <row r="53" spans="1:88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9"/>
      <c r="BO53" s="29"/>
      <c r="BP53" s="17"/>
      <c r="BQ53" s="17"/>
      <c r="BR53" s="17"/>
      <c r="BS53" s="17"/>
      <c r="BT53" s="44"/>
      <c r="BU53" s="44"/>
      <c r="BV53" s="44"/>
      <c r="BW53" s="88"/>
      <c r="BX53" s="44"/>
      <c r="BY53" s="44"/>
      <c r="BZ53" s="77"/>
      <c r="CA53" s="44"/>
      <c r="CB53" s="77"/>
      <c r="CC53" s="44"/>
      <c r="CD53" s="44"/>
      <c r="CE53" s="44"/>
      <c r="CF53" s="44"/>
      <c r="CG53" s="44"/>
      <c r="CH53" s="44"/>
      <c r="CI53" s="44"/>
      <c r="CJ53" s="44"/>
    </row>
    <row r="54" spans="66:80" ht="15.75" customHeight="1">
      <c r="BN54" s="31"/>
      <c r="BO54" s="31"/>
      <c r="BP54" s="23"/>
      <c r="BQ54" s="23"/>
      <c r="BR54" s="23"/>
      <c r="BS54" s="23"/>
      <c r="CB54" s="45"/>
    </row>
    <row r="55" spans="66:71" ht="15.75" customHeight="1">
      <c r="BN55" s="31"/>
      <c r="BO55" s="31"/>
      <c r="BP55" s="23"/>
      <c r="BQ55" s="23"/>
      <c r="BR55" s="23"/>
      <c r="BS55" s="23"/>
    </row>
    <row r="56" spans="1:79" ht="15.75" customHeight="1">
      <c r="A56" s="3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6"/>
      <c r="AX56" s="6"/>
      <c r="AY56" s="6"/>
      <c r="AZ56" s="16"/>
      <c r="BA56" s="16"/>
      <c r="BB56" s="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46"/>
      <c r="BU56" s="46"/>
      <c r="BV56" s="46"/>
      <c r="BW56" s="89"/>
      <c r="BX56" s="46"/>
      <c r="BY56" s="49"/>
      <c r="BZ56" s="51"/>
      <c r="CA56" s="46"/>
    </row>
    <row r="57" spans="1:79" ht="15.75" customHeight="1">
      <c r="A57" s="36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6"/>
      <c r="AX57" s="6"/>
      <c r="AY57" s="6"/>
      <c r="AZ57" s="16"/>
      <c r="BA57" s="16"/>
      <c r="BB57" s="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46"/>
      <c r="BU57" s="46"/>
      <c r="BV57" s="46"/>
      <c r="BW57" s="89"/>
      <c r="BX57" s="46"/>
      <c r="BY57" s="46"/>
      <c r="BZ57" s="51"/>
      <c r="CA57" s="46"/>
    </row>
    <row r="58" spans="1:129" s="26" customFormat="1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46"/>
      <c r="BU58" s="46"/>
      <c r="BV58" s="46"/>
      <c r="BW58" s="89"/>
      <c r="BX58" s="46"/>
      <c r="BY58" s="46"/>
      <c r="BZ58" s="51"/>
      <c r="CA58" s="46"/>
      <c r="CB58" s="77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18"/>
      <c r="DV58" s="18"/>
      <c r="DW58" s="18"/>
      <c r="DX58" s="18"/>
      <c r="DY58" s="18"/>
    </row>
    <row r="59" spans="1:129" s="106" customFormat="1" ht="15.75" customHeight="1">
      <c r="A59" s="61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4"/>
      <c r="AX59" s="103"/>
      <c r="AY59" s="103"/>
      <c r="AZ59" s="104"/>
      <c r="BA59" s="104"/>
      <c r="BB59" s="103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21"/>
      <c r="BU59" s="121"/>
      <c r="BV59" s="121"/>
      <c r="BW59" s="121"/>
      <c r="BX59" s="121"/>
      <c r="BY59" s="121"/>
      <c r="BZ59" s="51"/>
      <c r="CA59" s="121"/>
      <c r="CB59" s="67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05"/>
      <c r="DV59" s="105"/>
      <c r="DW59" s="105"/>
      <c r="DX59" s="105"/>
      <c r="DY59" s="105"/>
    </row>
    <row r="60" spans="1:129" s="106" customFormat="1" ht="15.75" customHeight="1">
      <c r="A60" s="61"/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4"/>
      <c r="AX60" s="103"/>
      <c r="AY60" s="103"/>
      <c r="AZ60" s="104"/>
      <c r="BA60" s="104"/>
      <c r="BB60" s="103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21"/>
      <c r="BU60" s="121"/>
      <c r="BV60" s="121"/>
      <c r="BW60" s="121"/>
      <c r="BX60" s="121"/>
      <c r="BY60" s="121"/>
      <c r="BZ60" s="51"/>
      <c r="CA60" s="121"/>
      <c r="CB60" s="67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05"/>
      <c r="DV60" s="105"/>
      <c r="DW60" s="105"/>
      <c r="DX60" s="105"/>
      <c r="DY60" s="105"/>
    </row>
    <row r="61" spans="1:129" s="106" customFormat="1" ht="15.75" customHeight="1">
      <c r="A61" s="61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4"/>
      <c r="AX61" s="103"/>
      <c r="AY61" s="103"/>
      <c r="AZ61" s="104"/>
      <c r="BA61" s="104"/>
      <c r="BB61" s="103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21"/>
      <c r="BU61" s="121"/>
      <c r="BV61" s="121"/>
      <c r="BW61" s="121"/>
      <c r="BX61" s="121"/>
      <c r="BY61" s="121"/>
      <c r="BZ61" s="51"/>
      <c r="CA61" s="121"/>
      <c r="CB61" s="67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05"/>
      <c r="DV61" s="105"/>
      <c r="DW61" s="105"/>
      <c r="DX61" s="105"/>
      <c r="DY61" s="105"/>
    </row>
    <row r="62" spans="1:129" s="106" customFormat="1" ht="15.75" customHeight="1">
      <c r="A62" s="61"/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4"/>
      <c r="AX62" s="103"/>
      <c r="AY62" s="103"/>
      <c r="AZ62" s="104"/>
      <c r="BA62" s="104"/>
      <c r="BB62" s="103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21"/>
      <c r="BU62" s="121"/>
      <c r="BV62" s="121"/>
      <c r="BW62" s="121"/>
      <c r="BX62" s="121"/>
      <c r="BY62" s="121"/>
      <c r="BZ62" s="51"/>
      <c r="CA62" s="121"/>
      <c r="CB62" s="67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05"/>
      <c r="DV62" s="105"/>
      <c r="DW62" s="105"/>
      <c r="DX62" s="105"/>
      <c r="DY62" s="105"/>
    </row>
    <row r="63" spans="1:129" s="106" customFormat="1" ht="15.75" customHeight="1">
      <c r="A63" s="61"/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4"/>
      <c r="AX63" s="103"/>
      <c r="AY63" s="103"/>
      <c r="AZ63" s="104"/>
      <c r="BA63" s="104"/>
      <c r="BB63" s="103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21"/>
      <c r="BU63" s="121"/>
      <c r="BV63" s="121"/>
      <c r="BW63" s="121"/>
      <c r="BX63" s="121"/>
      <c r="BY63" s="121"/>
      <c r="BZ63" s="51"/>
      <c r="CA63" s="121"/>
      <c r="CB63" s="67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05"/>
      <c r="DV63" s="105"/>
      <c r="DW63" s="105"/>
      <c r="DX63" s="105"/>
      <c r="DY63" s="105"/>
    </row>
    <row r="64" spans="1:129" s="106" customFormat="1" ht="15.75" customHeight="1">
      <c r="A64" s="61"/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4"/>
      <c r="AX64" s="103"/>
      <c r="AY64" s="103"/>
      <c r="AZ64" s="104"/>
      <c r="BA64" s="104"/>
      <c r="BB64" s="103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21"/>
      <c r="BU64" s="121"/>
      <c r="BV64" s="121"/>
      <c r="BW64" s="121"/>
      <c r="BX64" s="121"/>
      <c r="BY64" s="121"/>
      <c r="BZ64" s="51"/>
      <c r="CA64" s="121"/>
      <c r="CB64" s="67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05"/>
      <c r="DV64" s="105"/>
      <c r="DW64" s="105"/>
      <c r="DX64" s="105"/>
      <c r="DY64" s="105"/>
    </row>
    <row r="65" spans="1:129" s="106" customFormat="1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  <c r="AX65" s="108"/>
      <c r="AY65" s="108"/>
      <c r="AZ65" s="109"/>
      <c r="BA65" s="109"/>
      <c r="BB65" s="108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4"/>
      <c r="BO65" s="104"/>
      <c r="BP65" s="104"/>
      <c r="BQ65" s="104"/>
      <c r="BR65" s="104"/>
      <c r="BS65" s="104"/>
      <c r="BT65" s="121"/>
      <c r="BU65" s="122"/>
      <c r="BV65" s="121"/>
      <c r="BW65" s="121"/>
      <c r="BX65" s="121"/>
      <c r="BY65" s="122"/>
      <c r="BZ65" s="77"/>
      <c r="CA65" s="122"/>
      <c r="CB65" s="67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05"/>
      <c r="DV65" s="105"/>
      <c r="DW65" s="105"/>
      <c r="DX65" s="105"/>
      <c r="DY65" s="105"/>
    </row>
    <row r="66" spans="1:129" s="106" customFormat="1" ht="15.75" customHeight="1">
      <c r="A66" s="110"/>
      <c r="B66" s="105"/>
      <c r="C66" s="105"/>
      <c r="AW66" s="111"/>
      <c r="AZ66" s="111"/>
      <c r="BA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09"/>
      <c r="BQ66" s="109"/>
      <c r="BR66" s="109"/>
      <c r="BS66" s="109"/>
      <c r="BT66" s="122"/>
      <c r="BU66" s="122"/>
      <c r="BV66" s="121"/>
      <c r="BW66" s="122"/>
      <c r="BX66" s="122"/>
      <c r="BY66" s="122"/>
      <c r="BZ66" s="77"/>
      <c r="CA66" s="122"/>
      <c r="CB66" s="67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05"/>
      <c r="DV66" s="105"/>
      <c r="DW66" s="105"/>
      <c r="DX66" s="105"/>
      <c r="DY66" s="105"/>
    </row>
    <row r="67" spans="1:129" s="106" customFormat="1" ht="15.75" customHeight="1">
      <c r="A67" s="110"/>
      <c r="B67" s="105"/>
      <c r="C67" s="105"/>
      <c r="AW67" s="111"/>
      <c r="AZ67" s="111"/>
      <c r="BA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09"/>
      <c r="BQ67" s="109"/>
      <c r="BR67" s="109"/>
      <c r="BS67" s="109"/>
      <c r="BT67" s="122"/>
      <c r="BU67" s="122"/>
      <c r="BV67" s="121"/>
      <c r="BW67" s="122"/>
      <c r="BX67" s="122"/>
      <c r="BY67" s="122"/>
      <c r="BZ67" s="77"/>
      <c r="CA67" s="122"/>
      <c r="CB67" s="67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05"/>
      <c r="DV67" s="105"/>
      <c r="DW67" s="105"/>
      <c r="DX67" s="105"/>
      <c r="DY67" s="105"/>
    </row>
    <row r="68" spans="1:129" s="106" customFormat="1" ht="15.75" customHeight="1">
      <c r="A68" s="110"/>
      <c r="B68" s="105"/>
      <c r="C68" s="105"/>
      <c r="AW68" s="111"/>
      <c r="AZ68" s="111"/>
      <c r="BA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09"/>
      <c r="BQ68" s="109"/>
      <c r="BR68" s="109"/>
      <c r="BS68" s="109"/>
      <c r="BT68" s="122"/>
      <c r="BU68" s="122"/>
      <c r="BV68" s="121"/>
      <c r="BW68" s="122"/>
      <c r="BX68" s="122"/>
      <c r="BY68" s="122"/>
      <c r="BZ68" s="77"/>
      <c r="CA68" s="122"/>
      <c r="CB68" s="67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05"/>
      <c r="DV68" s="105"/>
      <c r="DW68" s="105"/>
      <c r="DX68" s="105"/>
      <c r="DY68" s="105"/>
    </row>
    <row r="69" spans="1:129" s="106" customFormat="1" ht="15.75" customHeight="1">
      <c r="A69" s="110"/>
      <c r="B69" s="105"/>
      <c r="C69" s="105"/>
      <c r="AW69" s="111"/>
      <c r="AZ69" s="111"/>
      <c r="BA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09"/>
      <c r="BQ69" s="109"/>
      <c r="BR69" s="109"/>
      <c r="BS69" s="109"/>
      <c r="BT69" s="122"/>
      <c r="BU69" s="122"/>
      <c r="BV69" s="121"/>
      <c r="BW69" s="122"/>
      <c r="BX69" s="122"/>
      <c r="BY69" s="122"/>
      <c r="BZ69" s="77"/>
      <c r="CA69" s="122"/>
      <c r="CB69" s="67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05"/>
      <c r="DV69" s="105"/>
      <c r="DW69" s="105"/>
      <c r="DX69" s="105"/>
      <c r="DY69" s="105"/>
    </row>
    <row r="70" spans="1:129" s="106" customFormat="1" ht="15.75" customHeight="1">
      <c r="A70" s="110"/>
      <c r="B70" s="105"/>
      <c r="C70" s="105"/>
      <c r="AW70" s="111"/>
      <c r="AZ70" s="111"/>
      <c r="BA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09"/>
      <c r="BQ70" s="109"/>
      <c r="BR70" s="109"/>
      <c r="BS70" s="109"/>
      <c r="BT70" s="122"/>
      <c r="BU70" s="122"/>
      <c r="BV70" s="121"/>
      <c r="BW70" s="122"/>
      <c r="BX70" s="122"/>
      <c r="BY70" s="122"/>
      <c r="BZ70" s="77"/>
      <c r="CA70" s="122"/>
      <c r="CB70" s="67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05"/>
      <c r="DV70" s="105"/>
      <c r="DW70" s="105"/>
      <c r="DX70" s="105"/>
      <c r="DY70" s="105"/>
    </row>
    <row r="71" spans="1:129" s="106" customFormat="1" ht="15.75" customHeight="1">
      <c r="A71" s="110"/>
      <c r="B71" s="105"/>
      <c r="C71" s="105"/>
      <c r="AW71" s="111"/>
      <c r="AZ71" s="111"/>
      <c r="BA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09"/>
      <c r="BQ71" s="109"/>
      <c r="BR71" s="109"/>
      <c r="BS71" s="109"/>
      <c r="BT71" s="122"/>
      <c r="BU71" s="122"/>
      <c r="BV71" s="121"/>
      <c r="BW71" s="122"/>
      <c r="BX71" s="122"/>
      <c r="BY71" s="122"/>
      <c r="BZ71" s="77"/>
      <c r="CA71" s="122"/>
      <c r="CB71" s="67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05"/>
      <c r="DV71" s="105"/>
      <c r="DW71" s="105"/>
      <c r="DX71" s="105"/>
      <c r="DY71" s="105"/>
    </row>
    <row r="72" spans="1:129" s="106" customFormat="1" ht="15.75" customHeight="1">
      <c r="A72" s="110"/>
      <c r="B72" s="105"/>
      <c r="C72" s="105"/>
      <c r="AW72" s="111"/>
      <c r="AZ72" s="111"/>
      <c r="BA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09"/>
      <c r="BQ72" s="109"/>
      <c r="BR72" s="109"/>
      <c r="BS72" s="109"/>
      <c r="BT72" s="122"/>
      <c r="BU72" s="122"/>
      <c r="BV72" s="121"/>
      <c r="BW72" s="122"/>
      <c r="BX72" s="122"/>
      <c r="BY72" s="122"/>
      <c r="BZ72" s="77"/>
      <c r="CA72" s="122"/>
      <c r="CB72" s="67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05"/>
      <c r="DV72" s="105"/>
      <c r="DW72" s="105"/>
      <c r="DX72" s="105"/>
      <c r="DY72" s="105"/>
    </row>
    <row r="73" spans="1:129" s="106" customFormat="1" ht="15.75" customHeight="1">
      <c r="A73" s="110"/>
      <c r="B73" s="112"/>
      <c r="AW73" s="111"/>
      <c r="AZ73" s="111"/>
      <c r="BA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09"/>
      <c r="BQ73" s="109"/>
      <c r="BR73" s="109"/>
      <c r="BS73" s="109"/>
      <c r="BT73" s="122"/>
      <c r="BU73" s="122"/>
      <c r="BV73" s="121"/>
      <c r="BW73" s="122"/>
      <c r="BX73" s="122"/>
      <c r="BY73" s="122"/>
      <c r="BZ73" s="77"/>
      <c r="CA73" s="122"/>
      <c r="CB73" s="67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05"/>
      <c r="DV73" s="105"/>
      <c r="DW73" s="105"/>
      <c r="DX73" s="105"/>
      <c r="DY73" s="105"/>
    </row>
    <row r="74" spans="1:129" s="106" customFormat="1" ht="15.75" customHeight="1">
      <c r="A74" s="110"/>
      <c r="B74" s="112"/>
      <c r="BN74" s="113"/>
      <c r="BO74" s="113"/>
      <c r="BP74" s="108"/>
      <c r="BQ74" s="108"/>
      <c r="BR74" s="108"/>
      <c r="BS74" s="108"/>
      <c r="BT74" s="122"/>
      <c r="BU74" s="122"/>
      <c r="BV74" s="121"/>
      <c r="BW74" s="122"/>
      <c r="BX74" s="122"/>
      <c r="BY74" s="122"/>
      <c r="BZ74" s="77"/>
      <c r="CA74" s="122"/>
      <c r="CB74" s="67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05"/>
      <c r="DV74" s="105"/>
      <c r="DW74" s="105"/>
      <c r="DX74" s="105"/>
      <c r="DY74" s="105"/>
    </row>
    <row r="75" spans="1:129" s="106" customFormat="1" ht="15.75" customHeight="1">
      <c r="A75" s="110"/>
      <c r="B75" s="112"/>
      <c r="BN75" s="113"/>
      <c r="BO75" s="113"/>
      <c r="BP75" s="108"/>
      <c r="BQ75" s="108"/>
      <c r="BR75" s="108"/>
      <c r="BS75" s="108"/>
      <c r="BT75" s="122"/>
      <c r="BU75" s="122"/>
      <c r="BV75" s="121"/>
      <c r="BW75" s="122"/>
      <c r="BX75" s="122"/>
      <c r="BY75" s="122"/>
      <c r="BZ75" s="77"/>
      <c r="CA75" s="122"/>
      <c r="CB75" s="67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05"/>
      <c r="DV75" s="105"/>
      <c r="DW75" s="105"/>
      <c r="DX75" s="105"/>
      <c r="DY75" s="105"/>
    </row>
    <row r="76" spans="1:129" s="106" customFormat="1" ht="15.75" customHeight="1">
      <c r="A76" s="110"/>
      <c r="B76" s="112"/>
      <c r="BN76" s="113"/>
      <c r="BO76" s="113"/>
      <c r="BP76" s="108"/>
      <c r="BQ76" s="108"/>
      <c r="BR76" s="108"/>
      <c r="BS76" s="108"/>
      <c r="BT76" s="122"/>
      <c r="BU76" s="122"/>
      <c r="BV76" s="121"/>
      <c r="BW76" s="122"/>
      <c r="BX76" s="122"/>
      <c r="BY76" s="122"/>
      <c r="BZ76" s="77"/>
      <c r="CA76" s="122"/>
      <c r="CB76" s="67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05"/>
      <c r="DV76" s="105"/>
      <c r="DW76" s="105"/>
      <c r="DX76" s="105"/>
      <c r="DY76" s="105"/>
    </row>
    <row r="77" spans="1:129" s="106" customFormat="1" ht="15.75" customHeight="1">
      <c r="A77" s="110"/>
      <c r="B77" s="112"/>
      <c r="BN77" s="113"/>
      <c r="BO77" s="113"/>
      <c r="BP77" s="108"/>
      <c r="BQ77" s="108"/>
      <c r="BR77" s="108"/>
      <c r="BS77" s="108"/>
      <c r="BT77" s="122"/>
      <c r="BU77" s="122"/>
      <c r="BV77" s="121"/>
      <c r="BW77" s="122"/>
      <c r="BX77" s="122"/>
      <c r="BY77" s="122"/>
      <c r="BZ77" s="77"/>
      <c r="CA77" s="122"/>
      <c r="CB77" s="67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05"/>
      <c r="DV77" s="105"/>
      <c r="DW77" s="105"/>
      <c r="DX77" s="105"/>
      <c r="DY77" s="105"/>
    </row>
    <row r="78" spans="1:129" s="106" customFormat="1" ht="15.75" customHeight="1">
      <c r="A78" s="110"/>
      <c r="B78" s="112"/>
      <c r="BN78" s="113"/>
      <c r="BO78" s="113"/>
      <c r="BP78" s="108"/>
      <c r="BQ78" s="108"/>
      <c r="BR78" s="108"/>
      <c r="BS78" s="108"/>
      <c r="BT78" s="122"/>
      <c r="BU78" s="122"/>
      <c r="BV78" s="121"/>
      <c r="BW78" s="122"/>
      <c r="BX78" s="122"/>
      <c r="BY78" s="122"/>
      <c r="BZ78" s="77"/>
      <c r="CA78" s="122"/>
      <c r="CB78" s="67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05"/>
      <c r="DV78" s="105"/>
      <c r="DW78" s="105"/>
      <c r="DX78" s="105"/>
      <c r="DY78" s="105"/>
    </row>
    <row r="79" spans="1:129" s="106" customFormat="1" ht="15.75" customHeight="1">
      <c r="A79" s="110"/>
      <c r="B79" s="112"/>
      <c r="BN79" s="113"/>
      <c r="BO79" s="113"/>
      <c r="BP79" s="108"/>
      <c r="BQ79" s="108"/>
      <c r="BR79" s="108"/>
      <c r="BS79" s="108"/>
      <c r="BT79" s="122"/>
      <c r="BU79" s="122"/>
      <c r="BV79" s="122"/>
      <c r="BW79" s="122"/>
      <c r="BX79" s="122"/>
      <c r="BY79" s="122"/>
      <c r="BZ79" s="77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05"/>
      <c r="DV79" s="105"/>
      <c r="DW79" s="105"/>
      <c r="DX79" s="105"/>
      <c r="DY79" s="105"/>
    </row>
    <row r="80" spans="1:129" s="26" customFormat="1" ht="15.75" customHeight="1">
      <c r="A80" s="41"/>
      <c r="B80" s="27"/>
      <c r="BN80" s="29"/>
      <c r="BO80" s="29"/>
      <c r="BP80" s="17"/>
      <c r="BQ80" s="17"/>
      <c r="BR80" s="17"/>
      <c r="BS80" s="17"/>
      <c r="BT80" s="44"/>
      <c r="BU80" s="44"/>
      <c r="BV80" s="44"/>
      <c r="BW80" s="44"/>
      <c r="BX80" s="44"/>
      <c r="BY80" s="44"/>
      <c r="BZ80" s="77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18"/>
      <c r="DV80" s="18"/>
      <c r="DW80" s="18"/>
      <c r="DX80" s="18"/>
      <c r="DY80" s="18"/>
    </row>
    <row r="81" spans="1:129" s="26" customFormat="1" ht="15.75" customHeight="1">
      <c r="A81" s="41"/>
      <c r="B81" s="27"/>
      <c r="BN81" s="29"/>
      <c r="BO81" s="29"/>
      <c r="BP81" s="17"/>
      <c r="BQ81" s="17"/>
      <c r="BR81" s="17"/>
      <c r="BS81" s="17"/>
      <c r="BT81" s="44"/>
      <c r="BU81" s="44"/>
      <c r="BV81" s="44"/>
      <c r="BW81" s="88"/>
      <c r="BX81" s="44"/>
      <c r="BY81" s="44"/>
      <c r="BZ81" s="77"/>
      <c r="CA81" s="44"/>
      <c r="CB81" s="77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18"/>
      <c r="DV81" s="18"/>
      <c r="DW81" s="18"/>
      <c r="DX81" s="18"/>
      <c r="DY81" s="18"/>
    </row>
    <row r="82" spans="1:129" s="26" customFormat="1" ht="15.75" customHeight="1">
      <c r="A82" s="41"/>
      <c r="B82" s="27"/>
      <c r="BN82" s="29"/>
      <c r="BO82" s="29"/>
      <c r="BP82" s="17"/>
      <c r="BQ82" s="17"/>
      <c r="BR82" s="17"/>
      <c r="BS82" s="17"/>
      <c r="BT82" s="44"/>
      <c r="BU82" s="44"/>
      <c r="BV82" s="44"/>
      <c r="BW82" s="88"/>
      <c r="BX82" s="44"/>
      <c r="BY82" s="44"/>
      <c r="BZ82" s="77"/>
      <c r="CA82" s="44"/>
      <c r="CB82" s="77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18"/>
      <c r="DV82" s="18"/>
      <c r="DW82" s="18"/>
      <c r="DX82" s="18"/>
      <c r="DY82" s="18"/>
    </row>
    <row r="83" spans="1:129" s="26" customFormat="1" ht="15.75" customHeight="1">
      <c r="A83" s="41"/>
      <c r="B83" s="27"/>
      <c r="BN83" s="29"/>
      <c r="BO83" s="29"/>
      <c r="BP83" s="17"/>
      <c r="BQ83" s="17"/>
      <c r="BR83" s="17"/>
      <c r="BS83" s="17"/>
      <c r="BT83" s="44"/>
      <c r="BU83" s="44"/>
      <c r="BV83" s="44"/>
      <c r="BW83" s="44"/>
      <c r="BX83" s="44"/>
      <c r="BY83" s="44"/>
      <c r="BZ83" s="77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18"/>
      <c r="DV83" s="18"/>
      <c r="DW83" s="18"/>
      <c r="DX83" s="18"/>
      <c r="DY83" s="18"/>
    </row>
    <row r="84" spans="1:129" s="26" customFormat="1" ht="15.75" customHeight="1">
      <c r="A84" s="41"/>
      <c r="B84" s="27"/>
      <c r="BN84" s="29"/>
      <c r="BO84" s="29"/>
      <c r="BP84" s="17"/>
      <c r="BQ84" s="17"/>
      <c r="BR84" s="17"/>
      <c r="BS84" s="17"/>
      <c r="BT84" s="44"/>
      <c r="BU84" s="44"/>
      <c r="BV84" s="44"/>
      <c r="BW84" s="88"/>
      <c r="BX84" s="44"/>
      <c r="BY84" s="44"/>
      <c r="BZ84" s="77"/>
      <c r="CA84" s="44"/>
      <c r="CB84" s="77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18"/>
      <c r="DV84" s="18"/>
      <c r="DW84" s="18"/>
      <c r="DX84" s="18"/>
      <c r="DY84" s="18"/>
    </row>
    <row r="85" spans="1:129" s="26" customFormat="1" ht="15.75" customHeight="1">
      <c r="A85" s="41"/>
      <c r="B85" s="27"/>
      <c r="BN85" s="29"/>
      <c r="BO85" s="29"/>
      <c r="BP85" s="17"/>
      <c r="BQ85" s="17"/>
      <c r="BR85" s="17"/>
      <c r="BS85" s="17"/>
      <c r="BT85" s="44"/>
      <c r="BU85" s="44"/>
      <c r="BV85" s="44"/>
      <c r="BW85" s="88"/>
      <c r="BX85" s="44"/>
      <c r="BY85" s="44"/>
      <c r="BZ85" s="77"/>
      <c r="CA85" s="44"/>
      <c r="CB85" s="77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18"/>
      <c r="DV85" s="18"/>
      <c r="DW85" s="18"/>
      <c r="DX85" s="18"/>
      <c r="DY85" s="18"/>
    </row>
    <row r="86" spans="1:129" s="26" customFormat="1" ht="15.75" customHeight="1">
      <c r="A86" s="41"/>
      <c r="B86" s="27"/>
      <c r="BN86" s="29"/>
      <c r="BO86" s="29"/>
      <c r="BP86" s="17"/>
      <c r="BQ86" s="17"/>
      <c r="BR86" s="17"/>
      <c r="BS86" s="17"/>
      <c r="BT86" s="44"/>
      <c r="BU86" s="44"/>
      <c r="BV86" s="44"/>
      <c r="BW86" s="88"/>
      <c r="BX86" s="44"/>
      <c r="BY86" s="44"/>
      <c r="BZ86" s="77"/>
      <c r="CA86" s="44"/>
      <c r="CB86" s="77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18"/>
      <c r="DV86" s="18"/>
      <c r="DW86" s="18"/>
      <c r="DX86" s="18"/>
      <c r="DY86" s="18"/>
    </row>
    <row r="87" spans="1:129" s="26" customFormat="1" ht="15.75" customHeight="1">
      <c r="A87" s="41"/>
      <c r="B87" s="27"/>
      <c r="BN87" s="29"/>
      <c r="BO87" s="29"/>
      <c r="BP87" s="17"/>
      <c r="BQ87" s="17"/>
      <c r="BR87" s="17"/>
      <c r="BS87" s="17"/>
      <c r="BT87" s="44"/>
      <c r="BU87" s="44"/>
      <c r="BV87" s="44"/>
      <c r="BW87" s="88"/>
      <c r="BX87" s="44"/>
      <c r="BY87" s="44"/>
      <c r="BZ87" s="77"/>
      <c r="CA87" s="44"/>
      <c r="CB87" s="77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18"/>
      <c r="DV87" s="18"/>
      <c r="DW87" s="18"/>
      <c r="DX87" s="18"/>
      <c r="DY87" s="18"/>
    </row>
    <row r="88" spans="1:129" s="26" customFormat="1" ht="15.75" customHeight="1">
      <c r="A88" s="41"/>
      <c r="B88" s="27"/>
      <c r="BN88" s="29"/>
      <c r="BO88" s="29"/>
      <c r="BP88" s="17"/>
      <c r="BQ88" s="17"/>
      <c r="BR88" s="17"/>
      <c r="BS88" s="17"/>
      <c r="BT88" s="44"/>
      <c r="BU88" s="44"/>
      <c r="BV88" s="44"/>
      <c r="BW88" s="88"/>
      <c r="BX88" s="44"/>
      <c r="BY88" s="44"/>
      <c r="BZ88" s="77"/>
      <c r="CA88" s="44"/>
      <c r="CB88" s="77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18"/>
      <c r="DV88" s="18"/>
      <c r="DW88" s="18"/>
      <c r="DX88" s="18"/>
      <c r="DY88" s="18"/>
    </row>
    <row r="89" spans="1:129" s="26" customFormat="1" ht="15.75" customHeight="1">
      <c r="A89" s="41"/>
      <c r="B89" s="27"/>
      <c r="BN89" s="29"/>
      <c r="BO89" s="29"/>
      <c r="BP89" s="17"/>
      <c r="BQ89" s="17"/>
      <c r="BR89" s="17"/>
      <c r="BS89" s="17"/>
      <c r="BT89" s="44"/>
      <c r="BU89" s="44"/>
      <c r="BV89" s="44"/>
      <c r="BW89" s="88"/>
      <c r="BX89" s="44"/>
      <c r="BY89" s="44"/>
      <c r="BZ89" s="77"/>
      <c r="CA89" s="44"/>
      <c r="CB89" s="77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18"/>
      <c r="DV89" s="18"/>
      <c r="DW89" s="18"/>
      <c r="DX89" s="18"/>
      <c r="DY89" s="18"/>
    </row>
    <row r="90" spans="1:129" s="26" customFormat="1" ht="15.75" customHeight="1">
      <c r="A90" s="41"/>
      <c r="B90" s="27"/>
      <c r="BN90" s="29"/>
      <c r="BO90" s="29"/>
      <c r="BP90" s="17"/>
      <c r="BQ90" s="17"/>
      <c r="BR90" s="17"/>
      <c r="BS90" s="17"/>
      <c r="BT90" s="44"/>
      <c r="BU90" s="44"/>
      <c r="BV90" s="44"/>
      <c r="BW90" s="88"/>
      <c r="BX90" s="44"/>
      <c r="BY90" s="44"/>
      <c r="BZ90" s="77"/>
      <c r="CA90" s="44"/>
      <c r="CB90" s="77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18"/>
      <c r="DV90" s="18"/>
      <c r="DW90" s="18"/>
      <c r="DX90" s="18"/>
      <c r="DY90" s="18"/>
    </row>
    <row r="91" spans="1:129" s="26" customFormat="1" ht="15.75" customHeight="1">
      <c r="A91" s="41"/>
      <c r="B91" s="27"/>
      <c r="BN91" s="29"/>
      <c r="BO91" s="29"/>
      <c r="BP91" s="17"/>
      <c r="BQ91" s="17"/>
      <c r="BR91" s="17"/>
      <c r="BS91" s="17"/>
      <c r="BT91" s="44"/>
      <c r="BU91" s="44"/>
      <c r="BV91" s="44"/>
      <c r="BW91" s="88"/>
      <c r="BX91" s="44"/>
      <c r="BY91" s="44"/>
      <c r="BZ91" s="77"/>
      <c r="CA91" s="44"/>
      <c r="CB91" s="77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18"/>
      <c r="DV91" s="18"/>
      <c r="DW91" s="18"/>
      <c r="DX91" s="18"/>
      <c r="DY91" s="18"/>
    </row>
    <row r="92" spans="66:71" ht="15.75" customHeight="1">
      <c r="BN92" s="31"/>
      <c r="BO92" s="31"/>
      <c r="BP92" s="23"/>
      <c r="BQ92" s="23"/>
      <c r="BR92" s="23"/>
      <c r="BS92" s="23"/>
    </row>
    <row r="93" spans="66:71" ht="15.75" customHeight="1">
      <c r="BN93" s="31"/>
      <c r="BO93" s="31"/>
      <c r="BP93" s="23"/>
      <c r="BQ93" s="23"/>
      <c r="BR93" s="23"/>
      <c r="BS93" s="23"/>
    </row>
    <row r="94" spans="66:71" ht="15.75" customHeight="1">
      <c r="BN94" s="31"/>
      <c r="BO94" s="31"/>
      <c r="BP94" s="23"/>
      <c r="BQ94" s="23"/>
      <c r="BR94" s="23"/>
      <c r="BS94" s="23"/>
    </row>
    <row r="95" spans="66:71" ht="15.75" customHeight="1">
      <c r="BN95" s="31"/>
      <c r="BO95" s="31"/>
      <c r="BP95" s="23"/>
      <c r="BQ95" s="23"/>
      <c r="BR95" s="23"/>
      <c r="BS95" s="23"/>
    </row>
    <row r="96" spans="66:71" ht="15.75" customHeight="1">
      <c r="BN96" s="31"/>
      <c r="BO96" s="31"/>
      <c r="BP96" s="23"/>
      <c r="BQ96" s="23"/>
      <c r="BR96" s="23"/>
      <c r="BS96" s="23"/>
    </row>
    <row r="97" spans="66:71" ht="15.75" customHeight="1">
      <c r="BN97" s="31"/>
      <c r="BO97" s="31"/>
      <c r="BP97" s="23"/>
      <c r="BQ97" s="23"/>
      <c r="BR97" s="23"/>
      <c r="BS97" s="23"/>
    </row>
    <row r="98" spans="66:71" ht="15.75" customHeight="1">
      <c r="BN98" s="31"/>
      <c r="BO98" s="31"/>
      <c r="BP98" s="23"/>
      <c r="BQ98" s="23"/>
      <c r="BR98" s="23"/>
      <c r="BS98" s="23"/>
    </row>
    <row r="99" spans="66:71" ht="15.75" customHeight="1">
      <c r="BN99" s="31"/>
      <c r="BO99" s="31"/>
      <c r="BP99" s="23"/>
      <c r="BQ99" s="23"/>
      <c r="BR99" s="23"/>
      <c r="BS99" s="23"/>
    </row>
    <row r="100" spans="66:71" ht="15.75" customHeight="1">
      <c r="BN100" s="31"/>
      <c r="BO100" s="31"/>
      <c r="BP100" s="23"/>
      <c r="BQ100" s="23"/>
      <c r="BR100" s="23"/>
      <c r="BS100" s="23"/>
    </row>
    <row r="101" spans="66:71" ht="15.75" customHeight="1">
      <c r="BN101" s="31"/>
      <c r="BO101" s="31"/>
      <c r="BP101" s="23"/>
      <c r="BQ101" s="23"/>
      <c r="BR101" s="23"/>
      <c r="BS101" s="23"/>
    </row>
    <row r="102" spans="66:71" ht="15.75" customHeight="1">
      <c r="BN102" s="31"/>
      <c r="BO102" s="31"/>
      <c r="BP102" s="23"/>
      <c r="BQ102" s="23"/>
      <c r="BR102" s="23"/>
      <c r="BS102" s="23"/>
    </row>
    <row r="103" spans="66:71" ht="15.75" customHeight="1">
      <c r="BN103" s="31"/>
      <c r="BO103" s="31"/>
      <c r="BP103" s="23"/>
      <c r="BQ103" s="23"/>
      <c r="BR103" s="23"/>
      <c r="BS103" s="23"/>
    </row>
    <row r="104" spans="66:71" ht="15.75" customHeight="1">
      <c r="BN104" s="31"/>
      <c r="BO104" s="31"/>
      <c r="BP104" s="23"/>
      <c r="BQ104" s="23"/>
      <c r="BR104" s="23"/>
      <c r="BS104" s="23"/>
    </row>
    <row r="105" spans="66:71" ht="15.75" customHeight="1">
      <c r="BN105" s="31"/>
      <c r="BO105" s="31"/>
      <c r="BP105" s="23"/>
      <c r="BQ105" s="23"/>
      <c r="BR105" s="23"/>
      <c r="BS105" s="23"/>
    </row>
    <row r="106" spans="66:71" ht="15.75" customHeight="1">
      <c r="BN106" s="31"/>
      <c r="BO106" s="31"/>
      <c r="BP106" s="23"/>
      <c r="BQ106" s="23"/>
      <c r="BR106" s="23"/>
      <c r="BS106" s="23"/>
    </row>
    <row r="107" spans="66:71" ht="15.75" customHeight="1">
      <c r="BN107" s="31"/>
      <c r="BO107" s="31"/>
      <c r="BP107" s="23"/>
      <c r="BQ107" s="23"/>
      <c r="BR107" s="23"/>
      <c r="BS107" s="23"/>
    </row>
    <row r="108" spans="66:80" ht="15.75" customHeight="1">
      <c r="BN108" s="31"/>
      <c r="BO108" s="31"/>
      <c r="BP108" s="23"/>
      <c r="BQ108" s="23"/>
      <c r="BR108" s="23"/>
      <c r="BS108" s="23"/>
      <c r="BW108" s="45"/>
      <c r="BZ108" s="45"/>
      <c r="CB108" s="45"/>
    </row>
    <row r="109" spans="66:80" ht="15.75" customHeight="1">
      <c r="BN109" s="31"/>
      <c r="BO109" s="31"/>
      <c r="BP109" s="23"/>
      <c r="BQ109" s="23"/>
      <c r="BR109" s="23"/>
      <c r="BS109" s="23"/>
      <c r="BW109" s="45"/>
      <c r="BZ109" s="45"/>
      <c r="CB109" s="45"/>
    </row>
    <row r="110" spans="66:80" ht="15.75" customHeight="1">
      <c r="BN110" s="31"/>
      <c r="BO110" s="31"/>
      <c r="BP110" s="23"/>
      <c r="BQ110" s="23"/>
      <c r="BR110" s="23"/>
      <c r="BS110" s="23"/>
      <c r="BW110" s="45"/>
      <c r="BZ110" s="45"/>
      <c r="CB110" s="45"/>
    </row>
    <row r="111" spans="66:80" ht="15.75" customHeight="1">
      <c r="BN111" s="31"/>
      <c r="BO111" s="31"/>
      <c r="BP111" s="23"/>
      <c r="BQ111" s="23"/>
      <c r="BR111" s="23"/>
      <c r="BS111" s="23"/>
      <c r="BW111" s="45"/>
      <c r="BZ111" s="45"/>
      <c r="CB111" s="45"/>
    </row>
    <row r="112" spans="66:80" ht="15.75" customHeight="1">
      <c r="BN112" s="31"/>
      <c r="BO112" s="31"/>
      <c r="BP112" s="23"/>
      <c r="BQ112" s="23"/>
      <c r="BR112" s="23"/>
      <c r="BS112" s="23"/>
      <c r="BW112" s="45"/>
      <c r="BZ112" s="45"/>
      <c r="CB112" s="45"/>
    </row>
    <row r="113" spans="66:80" ht="15.75" customHeight="1">
      <c r="BN113" s="31"/>
      <c r="BO113" s="31"/>
      <c r="BP113" s="23"/>
      <c r="BQ113" s="23"/>
      <c r="BR113" s="23"/>
      <c r="BS113" s="23"/>
      <c r="BW113" s="45"/>
      <c r="BZ113" s="45"/>
      <c r="CB113" s="45"/>
    </row>
    <row r="114" spans="66:80" ht="15.75" customHeight="1">
      <c r="BN114" s="31"/>
      <c r="BO114" s="31"/>
      <c r="BP114" s="23"/>
      <c r="BQ114" s="23"/>
      <c r="BR114" s="23"/>
      <c r="BS114" s="23"/>
      <c r="BW114" s="45"/>
      <c r="BZ114" s="45"/>
      <c r="CB114" s="45"/>
    </row>
    <row r="115" spans="66:80" ht="15.75" customHeight="1">
      <c r="BN115" s="31"/>
      <c r="BO115" s="31"/>
      <c r="BP115" s="23"/>
      <c r="BQ115" s="23"/>
      <c r="BR115" s="23"/>
      <c r="BS115" s="23"/>
      <c r="BW115" s="45"/>
      <c r="BZ115" s="45"/>
      <c r="CB115" s="45"/>
    </row>
    <row r="116" spans="66:80" ht="15.75" customHeight="1">
      <c r="BN116" s="31"/>
      <c r="BO116" s="31"/>
      <c r="BP116" s="23"/>
      <c r="BQ116" s="23"/>
      <c r="BR116" s="23"/>
      <c r="BS116" s="23"/>
      <c r="BW116" s="45"/>
      <c r="BZ116" s="45"/>
      <c r="CB116" s="45"/>
    </row>
    <row r="117" spans="66:80" ht="15.75" customHeight="1">
      <c r="BN117" s="31"/>
      <c r="BO117" s="31"/>
      <c r="BP117" s="23"/>
      <c r="BQ117" s="23"/>
      <c r="BR117" s="23"/>
      <c r="BS117" s="23"/>
      <c r="BW117" s="45"/>
      <c r="BZ117" s="45"/>
      <c r="CB117" s="45"/>
    </row>
    <row r="118" spans="66:80" ht="15.75" customHeight="1">
      <c r="BN118" s="31"/>
      <c r="BO118" s="31"/>
      <c r="BP118" s="23"/>
      <c r="BQ118" s="23"/>
      <c r="BR118" s="23"/>
      <c r="BS118" s="23"/>
      <c r="BW118" s="45"/>
      <c r="BZ118" s="45"/>
      <c r="CB118" s="45"/>
    </row>
    <row r="119" spans="66:80" ht="15.75" customHeight="1">
      <c r="BN119" s="31"/>
      <c r="BO119" s="31"/>
      <c r="BP119" s="23"/>
      <c r="BQ119" s="23"/>
      <c r="BR119" s="23"/>
      <c r="BS119" s="23"/>
      <c r="BW119" s="45"/>
      <c r="BZ119" s="45"/>
      <c r="CB119" s="45"/>
    </row>
    <row r="120" spans="66:80" ht="15.75" customHeight="1">
      <c r="BN120" s="31"/>
      <c r="BO120" s="31"/>
      <c r="BP120" s="23"/>
      <c r="BQ120" s="23"/>
      <c r="BR120" s="23"/>
      <c r="BS120" s="23"/>
      <c r="BW120" s="45"/>
      <c r="BZ120" s="45"/>
      <c r="CB120" s="45"/>
    </row>
    <row r="121" spans="66:80" ht="15.75" customHeight="1">
      <c r="BN121" s="31"/>
      <c r="BO121" s="31"/>
      <c r="BP121" s="23"/>
      <c r="BQ121" s="23"/>
      <c r="BR121" s="23"/>
      <c r="BS121" s="23"/>
      <c r="BW121" s="45"/>
      <c r="BZ121" s="45"/>
      <c r="CB121" s="45"/>
    </row>
    <row r="122" spans="66:80" ht="15.75" customHeight="1">
      <c r="BN122" s="31"/>
      <c r="BO122" s="31"/>
      <c r="BP122" s="23"/>
      <c r="BQ122" s="23"/>
      <c r="BR122" s="23"/>
      <c r="BS122" s="23"/>
      <c r="BW122" s="45"/>
      <c r="BZ122" s="45"/>
      <c r="CB122" s="45"/>
    </row>
    <row r="123" spans="66:80" ht="15.75" customHeight="1">
      <c r="BN123" s="31"/>
      <c r="BO123" s="31"/>
      <c r="BP123" s="23"/>
      <c r="BQ123" s="23"/>
      <c r="BR123" s="23"/>
      <c r="BS123" s="23"/>
      <c r="BW123" s="45"/>
      <c r="BZ123" s="45"/>
      <c r="CB123" s="45"/>
    </row>
    <row r="124" spans="66:80" ht="15.75" customHeight="1">
      <c r="BN124" s="31"/>
      <c r="BO124" s="31"/>
      <c r="BP124" s="23"/>
      <c r="BQ124" s="23"/>
      <c r="BR124" s="23"/>
      <c r="BS124" s="23"/>
      <c r="BW124" s="45"/>
      <c r="BZ124" s="45"/>
      <c r="CB124" s="45"/>
    </row>
    <row r="125" spans="66:80" ht="15.75" customHeight="1">
      <c r="BN125" s="31"/>
      <c r="BO125" s="31"/>
      <c r="BP125" s="23"/>
      <c r="BQ125" s="23"/>
      <c r="BR125" s="23"/>
      <c r="BS125" s="23"/>
      <c r="BW125" s="45"/>
      <c r="BZ125" s="45"/>
      <c r="CB125" s="45"/>
    </row>
    <row r="126" spans="66:80" ht="15.75" customHeight="1">
      <c r="BN126" s="31"/>
      <c r="BO126" s="31"/>
      <c r="BP126" s="23"/>
      <c r="BQ126" s="23"/>
      <c r="BR126" s="23"/>
      <c r="BS126" s="23"/>
      <c r="BW126" s="45"/>
      <c r="BZ126" s="45"/>
      <c r="CB126" s="45"/>
    </row>
    <row r="127" spans="66:71" ht="15.75" customHeight="1">
      <c r="BN127" s="31"/>
      <c r="BO127" s="31"/>
      <c r="BP127" s="23"/>
      <c r="BQ127" s="23"/>
      <c r="BR127" s="23"/>
      <c r="BS127" s="23"/>
    </row>
    <row r="128" spans="66:71" ht="15.75" customHeight="1">
      <c r="BN128" s="31"/>
      <c r="BO128" s="31"/>
      <c r="BP128" s="23"/>
      <c r="BQ128" s="23"/>
      <c r="BR128" s="23"/>
      <c r="BS128" s="23"/>
    </row>
    <row r="129" spans="66:71" ht="15.75" customHeight="1">
      <c r="BN129" s="31"/>
      <c r="BO129" s="31"/>
      <c r="BP129" s="23"/>
      <c r="BQ129" s="23"/>
      <c r="BR129" s="23"/>
      <c r="BS129" s="23"/>
    </row>
    <row r="130" spans="66:80" ht="15.75" customHeight="1">
      <c r="BN130" s="31"/>
      <c r="BO130" s="31"/>
      <c r="BP130" s="23"/>
      <c r="BQ130" s="23"/>
      <c r="BR130" s="23"/>
      <c r="BS130" s="23"/>
      <c r="BW130" s="45"/>
      <c r="BZ130" s="45"/>
      <c r="CB130" s="45"/>
    </row>
    <row r="131" spans="66:71" ht="15.75" customHeight="1">
      <c r="BN131" s="31"/>
      <c r="BO131" s="31"/>
      <c r="BP131" s="23"/>
      <c r="BQ131" s="23"/>
      <c r="BR131" s="23"/>
      <c r="BS131" s="23"/>
    </row>
    <row r="132" spans="66:71" ht="15.75" customHeight="1">
      <c r="BN132" s="31"/>
      <c r="BO132" s="31"/>
      <c r="BP132" s="23"/>
      <c r="BQ132" s="23"/>
      <c r="BR132" s="23"/>
      <c r="BS132" s="23"/>
    </row>
    <row r="133" spans="66:71" ht="15.75" customHeight="1">
      <c r="BN133" s="31"/>
      <c r="BO133" s="31"/>
      <c r="BP133" s="23"/>
      <c r="BQ133" s="23"/>
      <c r="BR133" s="23"/>
      <c r="BS133" s="23"/>
    </row>
    <row r="134" spans="66:71" ht="15.75" customHeight="1">
      <c r="BN134" s="31"/>
      <c r="BO134" s="31"/>
      <c r="BP134" s="23"/>
      <c r="BQ134" s="23"/>
      <c r="BR134" s="23"/>
      <c r="BS134" s="23"/>
    </row>
    <row r="135" spans="66:71" ht="15.75" customHeight="1">
      <c r="BN135" s="31"/>
      <c r="BO135" s="31"/>
      <c r="BP135" s="23"/>
      <c r="BQ135" s="23"/>
      <c r="BR135" s="23"/>
      <c r="BS135" s="23"/>
    </row>
    <row r="136" spans="66:71" ht="15.75" customHeight="1">
      <c r="BN136" s="31"/>
      <c r="BO136" s="31"/>
      <c r="BP136" s="23"/>
      <c r="BQ136" s="23"/>
      <c r="BR136" s="23"/>
      <c r="BS136" s="23"/>
    </row>
    <row r="137" spans="66:71" ht="15.75" customHeight="1">
      <c r="BN137" s="31"/>
      <c r="BO137" s="31"/>
      <c r="BP137" s="23"/>
      <c r="BQ137" s="23"/>
      <c r="BR137" s="23"/>
      <c r="BS137" s="23"/>
    </row>
    <row r="138" spans="66:71" ht="15.75" customHeight="1">
      <c r="BN138" s="31"/>
      <c r="BO138" s="31"/>
      <c r="BP138" s="23"/>
      <c r="BQ138" s="23"/>
      <c r="BR138" s="23"/>
      <c r="BS138" s="23"/>
    </row>
    <row r="139" spans="66:71" ht="15.75" customHeight="1">
      <c r="BN139" s="31"/>
      <c r="BO139" s="31"/>
      <c r="BP139" s="23"/>
      <c r="BQ139" s="23"/>
      <c r="BR139" s="23"/>
      <c r="BS139" s="23"/>
    </row>
    <row r="140" spans="66:71" ht="15.75" customHeight="1">
      <c r="BN140" s="31"/>
      <c r="BO140" s="31"/>
      <c r="BP140" s="23"/>
      <c r="BQ140" s="23"/>
      <c r="BR140" s="23"/>
      <c r="BS140" s="23"/>
    </row>
    <row r="141" spans="66:71" ht="15.75" customHeight="1">
      <c r="BN141" s="31"/>
      <c r="BO141" s="31"/>
      <c r="BP141" s="23"/>
      <c r="BQ141" s="23"/>
      <c r="BR141" s="23"/>
      <c r="BS141" s="23"/>
    </row>
    <row r="142" spans="66:71" ht="15.75" customHeight="1">
      <c r="BN142" s="31"/>
      <c r="BO142" s="31"/>
      <c r="BP142" s="23"/>
      <c r="BQ142" s="23"/>
      <c r="BR142" s="23"/>
      <c r="BS142" s="23"/>
    </row>
    <row r="143" spans="66:71" ht="15.75" customHeight="1">
      <c r="BN143" s="31"/>
      <c r="BO143" s="31"/>
      <c r="BP143" s="23"/>
      <c r="BQ143" s="23"/>
      <c r="BR143" s="23"/>
      <c r="BS143" s="23"/>
    </row>
    <row r="144" spans="66:71" ht="15.75" customHeight="1">
      <c r="BN144" s="31"/>
      <c r="BO144" s="31"/>
      <c r="BP144" s="23"/>
      <c r="BQ144" s="23"/>
      <c r="BR144" s="23"/>
      <c r="BS144" s="23"/>
    </row>
    <row r="145" spans="66:71" ht="15.75" customHeight="1">
      <c r="BN145" s="31"/>
      <c r="BO145" s="31"/>
      <c r="BP145" s="23"/>
      <c r="BQ145" s="23"/>
      <c r="BR145" s="23"/>
      <c r="BS145" s="23"/>
    </row>
    <row r="146" spans="66:71" ht="15.75" customHeight="1">
      <c r="BN146" s="31"/>
      <c r="BO146" s="31"/>
      <c r="BP146" s="23"/>
      <c r="BQ146" s="23"/>
      <c r="BR146" s="23"/>
      <c r="BS146" s="23"/>
    </row>
    <row r="147" spans="66:71" ht="15.75" customHeight="1">
      <c r="BN147" s="31"/>
      <c r="BO147" s="31"/>
      <c r="BP147" s="23"/>
      <c r="BQ147" s="23"/>
      <c r="BR147" s="23"/>
      <c r="BS147" s="23"/>
    </row>
    <row r="148" spans="66:71" ht="15.75" customHeight="1">
      <c r="BN148" s="31"/>
      <c r="BO148" s="31"/>
      <c r="BP148" s="23"/>
      <c r="BQ148" s="23"/>
      <c r="BR148" s="23"/>
      <c r="BS148" s="23"/>
    </row>
    <row r="149" spans="66:71" ht="15.75" customHeight="1">
      <c r="BN149" s="31"/>
      <c r="BO149" s="31"/>
      <c r="BP149" s="23"/>
      <c r="BQ149" s="23"/>
      <c r="BR149" s="23"/>
      <c r="BS149" s="23"/>
    </row>
    <row r="150" spans="66:71" ht="15.75" customHeight="1">
      <c r="BN150" s="31"/>
      <c r="BO150" s="31"/>
      <c r="BP150" s="23"/>
      <c r="BQ150" s="23"/>
      <c r="BR150" s="23"/>
      <c r="BS150" s="23"/>
    </row>
    <row r="151" spans="66:71" ht="15.75" customHeight="1">
      <c r="BN151" s="31"/>
      <c r="BO151" s="31"/>
      <c r="BP151" s="23"/>
      <c r="BQ151" s="23"/>
      <c r="BR151" s="23"/>
      <c r="BS151" s="23"/>
    </row>
    <row r="152" spans="66:71" ht="15.75" customHeight="1">
      <c r="BN152" s="31"/>
      <c r="BO152" s="31"/>
      <c r="BP152" s="23"/>
      <c r="BQ152" s="23"/>
      <c r="BR152" s="23"/>
      <c r="BS152" s="23"/>
    </row>
    <row r="153" spans="66:71" ht="15.75" customHeight="1">
      <c r="BN153" s="31"/>
      <c r="BO153" s="31"/>
      <c r="BP153" s="23"/>
      <c r="BQ153" s="23"/>
      <c r="BR153" s="23"/>
      <c r="BS153" s="23"/>
    </row>
    <row r="154" spans="66:71" ht="15.75" customHeight="1">
      <c r="BN154" s="31"/>
      <c r="BO154" s="31"/>
      <c r="BP154" s="23"/>
      <c r="BQ154" s="23"/>
      <c r="BR154" s="23"/>
      <c r="BS154" s="23"/>
    </row>
    <row r="155" spans="66:71" ht="15.75" customHeight="1">
      <c r="BN155" s="31"/>
      <c r="BO155" s="31"/>
      <c r="BP155" s="23"/>
      <c r="BQ155" s="23"/>
      <c r="BR155" s="23"/>
      <c r="BS155" s="23"/>
    </row>
    <row r="156" spans="66:71" ht="15.75" customHeight="1">
      <c r="BN156" s="31"/>
      <c r="BO156" s="31"/>
      <c r="BP156" s="23"/>
      <c r="BQ156" s="23"/>
      <c r="BR156" s="23"/>
      <c r="BS156" s="23"/>
    </row>
    <row r="157" spans="66:71" ht="15.75" customHeight="1">
      <c r="BN157" s="31"/>
      <c r="BO157" s="31"/>
      <c r="BP157" s="23"/>
      <c r="BQ157" s="23"/>
      <c r="BR157" s="23"/>
      <c r="BS157" s="23"/>
    </row>
    <row r="158" spans="66:71" ht="15.75" customHeight="1">
      <c r="BN158" s="31"/>
      <c r="BO158" s="31"/>
      <c r="BP158" s="23"/>
      <c r="BQ158" s="23"/>
      <c r="BR158" s="23"/>
      <c r="BS158" s="23"/>
    </row>
    <row r="159" spans="66:71" ht="15.75" customHeight="1">
      <c r="BN159" s="31"/>
      <c r="BO159" s="31"/>
      <c r="BP159" s="23"/>
      <c r="BQ159" s="23"/>
      <c r="BR159" s="23"/>
      <c r="BS159" s="23"/>
    </row>
    <row r="160" spans="66:71" ht="15.75" customHeight="1">
      <c r="BN160" s="31"/>
      <c r="BO160" s="31"/>
      <c r="BP160" s="23"/>
      <c r="BQ160" s="23"/>
      <c r="BR160" s="23"/>
      <c r="BS160" s="23"/>
    </row>
    <row r="161" spans="66:71" ht="15.75" customHeight="1">
      <c r="BN161" s="31"/>
      <c r="BO161" s="31"/>
      <c r="BP161" s="23"/>
      <c r="BQ161" s="23"/>
      <c r="BR161" s="23"/>
      <c r="BS161" s="23"/>
    </row>
    <row r="162" spans="66:71" ht="15.75" customHeight="1">
      <c r="BN162" s="31"/>
      <c r="BO162" s="31"/>
      <c r="BP162" s="23"/>
      <c r="BQ162" s="23"/>
      <c r="BR162" s="23"/>
      <c r="BS162" s="23"/>
    </row>
    <row r="163" spans="66:71" ht="15.75" customHeight="1">
      <c r="BN163" s="31"/>
      <c r="BO163" s="31"/>
      <c r="BP163" s="23"/>
      <c r="BQ163" s="23"/>
      <c r="BR163" s="23"/>
      <c r="BS163" s="23"/>
    </row>
    <row r="164" spans="66:71" ht="15.75" customHeight="1">
      <c r="BN164" s="31"/>
      <c r="BO164" s="31"/>
      <c r="BP164" s="23"/>
      <c r="BQ164" s="23"/>
      <c r="BR164" s="23"/>
      <c r="BS164" s="23"/>
    </row>
    <row r="165" spans="66:71" ht="15.75" customHeight="1">
      <c r="BN165" s="31"/>
      <c r="BO165" s="31"/>
      <c r="BP165" s="23"/>
      <c r="BQ165" s="23"/>
      <c r="BR165" s="23"/>
      <c r="BS165" s="23"/>
    </row>
    <row r="166" spans="66:71" ht="15.75" customHeight="1">
      <c r="BN166" s="31"/>
      <c r="BO166" s="31"/>
      <c r="BP166" s="23"/>
      <c r="BQ166" s="23"/>
      <c r="BR166" s="23"/>
      <c r="BS166" s="23"/>
    </row>
    <row r="167" spans="66:71" ht="15.75" customHeight="1">
      <c r="BN167" s="31"/>
      <c r="BO167" s="31"/>
      <c r="BP167" s="23"/>
      <c r="BQ167" s="23"/>
      <c r="BR167" s="23"/>
      <c r="BS167" s="23"/>
    </row>
    <row r="168" spans="66:71" ht="15.75" customHeight="1">
      <c r="BN168" s="31"/>
      <c r="BO168" s="31"/>
      <c r="BP168" s="23"/>
      <c r="BQ168" s="23"/>
      <c r="BR168" s="23"/>
      <c r="BS168" s="23"/>
    </row>
    <row r="169" spans="66:71" ht="15.75" customHeight="1">
      <c r="BN169" s="31"/>
      <c r="BO169" s="31"/>
      <c r="BP169" s="23"/>
      <c r="BQ169" s="23"/>
      <c r="BR169" s="23"/>
      <c r="BS169" s="23"/>
    </row>
    <row r="170" spans="66:71" ht="15.75" customHeight="1">
      <c r="BN170" s="31"/>
      <c r="BO170" s="31"/>
      <c r="BP170" s="23"/>
      <c r="BQ170" s="23"/>
      <c r="BR170" s="23"/>
      <c r="BS170" s="23"/>
    </row>
    <row r="171" spans="66:71" ht="15.75" customHeight="1">
      <c r="BN171" s="31"/>
      <c r="BO171" s="31"/>
      <c r="BP171" s="23"/>
      <c r="BQ171" s="23"/>
      <c r="BR171" s="23"/>
      <c r="BS171" s="23"/>
    </row>
    <row r="172" spans="66:71" ht="15.75" customHeight="1">
      <c r="BN172" s="31"/>
      <c r="BO172" s="31"/>
      <c r="BP172" s="23"/>
      <c r="BQ172" s="23"/>
      <c r="BR172" s="23"/>
      <c r="BS172" s="23"/>
    </row>
    <row r="173" spans="66:71" ht="15.75" customHeight="1">
      <c r="BN173" s="31"/>
      <c r="BO173" s="31"/>
      <c r="BP173" s="23"/>
      <c r="BQ173" s="23"/>
      <c r="BR173" s="23"/>
      <c r="BS173" s="23"/>
    </row>
    <row r="174" spans="66:71" ht="15.75" customHeight="1">
      <c r="BN174" s="31"/>
      <c r="BO174" s="31"/>
      <c r="BP174" s="23"/>
      <c r="BQ174" s="23"/>
      <c r="BR174" s="23"/>
      <c r="BS174" s="23"/>
    </row>
    <row r="175" spans="66:71" ht="15.75" customHeight="1">
      <c r="BN175" s="31"/>
      <c r="BO175" s="31"/>
      <c r="BP175" s="23"/>
      <c r="BQ175" s="23"/>
      <c r="BR175" s="23"/>
      <c r="BS175" s="23"/>
    </row>
    <row r="176" spans="66:71" ht="15.75" customHeight="1">
      <c r="BN176" s="31"/>
      <c r="BO176" s="31"/>
      <c r="BP176" s="23"/>
      <c r="BQ176" s="23"/>
      <c r="BR176" s="23"/>
      <c r="BS176" s="23"/>
    </row>
    <row r="177" spans="66:71" ht="15.75" customHeight="1">
      <c r="BN177" s="31"/>
      <c r="BO177" s="31"/>
      <c r="BP177" s="23"/>
      <c r="BQ177" s="23"/>
      <c r="BR177" s="23"/>
      <c r="BS177" s="23"/>
    </row>
    <row r="178" spans="66:71" ht="15.75" customHeight="1">
      <c r="BN178" s="31"/>
      <c r="BO178" s="31"/>
      <c r="BP178" s="23"/>
      <c r="BQ178" s="23"/>
      <c r="BR178" s="23"/>
      <c r="BS178" s="23"/>
    </row>
    <row r="179" spans="66:71" ht="15.75" customHeight="1">
      <c r="BN179" s="31"/>
      <c r="BO179" s="31"/>
      <c r="BP179" s="23"/>
      <c r="BQ179" s="23"/>
      <c r="BR179" s="23"/>
      <c r="BS179" s="23"/>
    </row>
    <row r="180" spans="66:71" ht="15.75" customHeight="1">
      <c r="BN180" s="31"/>
      <c r="BO180" s="31"/>
      <c r="BP180" s="23"/>
      <c r="BQ180" s="23"/>
      <c r="BR180" s="23"/>
      <c r="BS180" s="23"/>
    </row>
    <row r="181" spans="66:71" ht="15.75" customHeight="1">
      <c r="BN181" s="31"/>
      <c r="BO181" s="31"/>
      <c r="BP181" s="23"/>
      <c r="BQ181" s="23"/>
      <c r="BR181" s="23"/>
      <c r="BS181" s="23"/>
    </row>
    <row r="182" spans="66:71" ht="15.75" customHeight="1">
      <c r="BN182" s="31"/>
      <c r="BO182" s="31"/>
      <c r="BP182" s="23"/>
      <c r="BQ182" s="23"/>
      <c r="BR182" s="23"/>
      <c r="BS182" s="23"/>
    </row>
    <row r="183" spans="66:71" ht="15.75" customHeight="1">
      <c r="BN183" s="31"/>
      <c r="BO183" s="31"/>
      <c r="BP183" s="23"/>
      <c r="BQ183" s="23"/>
      <c r="BR183" s="23"/>
      <c r="BS183" s="23"/>
    </row>
    <row r="184" spans="66:71" ht="15.75" customHeight="1">
      <c r="BN184" s="31"/>
      <c r="BO184" s="31"/>
      <c r="BP184" s="23"/>
      <c r="BQ184" s="23"/>
      <c r="BR184" s="23"/>
      <c r="BS184" s="23"/>
    </row>
    <row r="185" spans="66:71" ht="15.75" customHeight="1">
      <c r="BN185" s="31"/>
      <c r="BO185" s="31"/>
      <c r="BP185" s="23"/>
      <c r="BQ185" s="23"/>
      <c r="BR185" s="23"/>
      <c r="BS185" s="23"/>
    </row>
    <row r="186" spans="66:71" ht="15.75" customHeight="1">
      <c r="BN186" s="31"/>
      <c r="BO186" s="31"/>
      <c r="BP186" s="23"/>
      <c r="BQ186" s="23"/>
      <c r="BR186" s="23"/>
      <c r="BS186" s="23"/>
    </row>
    <row r="187" spans="66:71" ht="15.75" customHeight="1">
      <c r="BN187" s="31"/>
      <c r="BO187" s="31"/>
      <c r="BP187" s="23"/>
      <c r="BQ187" s="23"/>
      <c r="BR187" s="23"/>
      <c r="BS187" s="23"/>
    </row>
    <row r="188" spans="66:71" ht="15.75" customHeight="1">
      <c r="BN188" s="31"/>
      <c r="BO188" s="31"/>
      <c r="BP188" s="23"/>
      <c r="BQ188" s="23"/>
      <c r="BR188" s="23"/>
      <c r="BS188" s="23"/>
    </row>
    <row r="189" spans="66:71" ht="15.75" customHeight="1">
      <c r="BN189" s="31"/>
      <c r="BO189" s="31"/>
      <c r="BP189" s="23"/>
      <c r="BQ189" s="23"/>
      <c r="BR189" s="23"/>
      <c r="BS189" s="23"/>
    </row>
    <row r="190" spans="66:71" ht="15.75" customHeight="1">
      <c r="BN190" s="31"/>
      <c r="BO190" s="31"/>
      <c r="BP190" s="23"/>
      <c r="BQ190" s="23"/>
      <c r="BR190" s="23"/>
      <c r="BS190" s="23"/>
    </row>
    <row r="191" spans="66:71" ht="15.75" customHeight="1">
      <c r="BN191" s="31"/>
      <c r="BO191" s="31"/>
      <c r="BP191" s="23"/>
      <c r="BQ191" s="23"/>
      <c r="BR191" s="23"/>
      <c r="BS191" s="23"/>
    </row>
    <row r="192" spans="66:71" ht="15.75" customHeight="1">
      <c r="BN192" s="31"/>
      <c r="BO192" s="31"/>
      <c r="BP192" s="23"/>
      <c r="BQ192" s="23"/>
      <c r="BR192" s="23"/>
      <c r="BS192" s="23"/>
    </row>
    <row r="193" spans="66:71" ht="15.75" customHeight="1">
      <c r="BN193" s="31"/>
      <c r="BO193" s="31"/>
      <c r="BP193" s="23"/>
      <c r="BQ193" s="23"/>
      <c r="BR193" s="23"/>
      <c r="BS193" s="23"/>
    </row>
    <row r="194" spans="66:71" ht="15.75" customHeight="1">
      <c r="BN194" s="31"/>
      <c r="BO194" s="31"/>
      <c r="BP194" s="23"/>
      <c r="BQ194" s="23"/>
      <c r="BR194" s="23"/>
      <c r="BS194" s="23"/>
    </row>
    <row r="195" spans="66:71" ht="15.75" customHeight="1">
      <c r="BN195" s="31"/>
      <c r="BO195" s="31"/>
      <c r="BP195" s="23"/>
      <c r="BQ195" s="23"/>
      <c r="BR195" s="23"/>
      <c r="BS195" s="23"/>
    </row>
    <row r="196" spans="66:71" ht="15.75" customHeight="1">
      <c r="BN196" s="31"/>
      <c r="BO196" s="31"/>
      <c r="BP196" s="23"/>
      <c r="BQ196" s="23"/>
      <c r="BR196" s="23"/>
      <c r="BS196" s="23"/>
    </row>
    <row r="197" spans="66:71" ht="15.75" customHeight="1">
      <c r="BN197" s="31"/>
      <c r="BO197" s="31"/>
      <c r="BP197" s="23"/>
      <c r="BQ197" s="23"/>
      <c r="BR197" s="23"/>
      <c r="BS197" s="23"/>
    </row>
    <row r="198" spans="66:71" ht="15.75" customHeight="1">
      <c r="BN198" s="31"/>
      <c r="BO198" s="31"/>
      <c r="BP198" s="23"/>
      <c r="BQ198" s="23"/>
      <c r="BR198" s="23"/>
      <c r="BS198" s="23"/>
    </row>
    <row r="199" spans="66:71" ht="15.75" customHeight="1">
      <c r="BN199" s="31"/>
      <c r="BO199" s="31"/>
      <c r="BP199" s="23"/>
      <c r="BQ199" s="23"/>
      <c r="BR199" s="23"/>
      <c r="BS199" s="23"/>
    </row>
    <row r="200" spans="66:71" ht="15.75" customHeight="1">
      <c r="BN200" s="31"/>
      <c r="BO200" s="31"/>
      <c r="BP200" s="23"/>
      <c r="BQ200" s="23"/>
      <c r="BR200" s="23"/>
      <c r="BS200" s="23"/>
    </row>
    <row r="201" spans="66:71" ht="15.75" customHeight="1">
      <c r="BN201" s="31"/>
      <c r="BO201" s="31"/>
      <c r="BP201" s="23"/>
      <c r="BQ201" s="23"/>
      <c r="BR201" s="23"/>
      <c r="BS201" s="23"/>
    </row>
    <row r="202" spans="66:71" ht="15.75" customHeight="1">
      <c r="BN202" s="31"/>
      <c r="BO202" s="31"/>
      <c r="BP202" s="23"/>
      <c r="BQ202" s="23"/>
      <c r="BR202" s="23"/>
      <c r="BS202" s="23"/>
    </row>
    <row r="203" spans="66:71" ht="15.75" customHeight="1">
      <c r="BN203" s="31"/>
      <c r="BO203" s="31"/>
      <c r="BP203" s="23"/>
      <c r="BQ203" s="23"/>
      <c r="BR203" s="23"/>
      <c r="BS203" s="23"/>
    </row>
    <row r="204" spans="66:71" ht="15.75" customHeight="1">
      <c r="BN204" s="31"/>
      <c r="BO204" s="31"/>
      <c r="BP204" s="23"/>
      <c r="BQ204" s="23"/>
      <c r="BR204" s="23"/>
      <c r="BS204" s="23"/>
    </row>
    <row r="205" spans="66:71" ht="15.75" customHeight="1">
      <c r="BN205" s="31"/>
      <c r="BO205" s="31"/>
      <c r="BP205" s="23"/>
      <c r="BQ205" s="23"/>
      <c r="BR205" s="23"/>
      <c r="BS205" s="23"/>
    </row>
    <row r="206" spans="66:71" ht="15.75" customHeight="1">
      <c r="BN206" s="31"/>
      <c r="BO206" s="31"/>
      <c r="BP206" s="23"/>
      <c r="BQ206" s="23"/>
      <c r="BR206" s="23"/>
      <c r="BS206" s="23"/>
    </row>
    <row r="207" spans="66:71" ht="15.75" customHeight="1">
      <c r="BN207" s="31"/>
      <c r="BO207" s="31"/>
      <c r="BP207" s="23"/>
      <c r="BQ207" s="23"/>
      <c r="BR207" s="23"/>
      <c r="BS207" s="23"/>
    </row>
    <row r="208" spans="66:71" ht="15.75" customHeight="1">
      <c r="BN208" s="31"/>
      <c r="BO208" s="31"/>
      <c r="BP208" s="23"/>
      <c r="BQ208" s="23"/>
      <c r="BR208" s="23"/>
      <c r="BS208" s="23"/>
    </row>
    <row r="209" spans="66:71" ht="15.75" customHeight="1">
      <c r="BN209" s="31"/>
      <c r="BO209" s="31"/>
      <c r="BP209" s="23"/>
      <c r="BQ209" s="23"/>
      <c r="BR209" s="23"/>
      <c r="BS209" s="23"/>
    </row>
    <row r="210" spans="66:71" ht="15.75" customHeight="1">
      <c r="BN210" s="31"/>
      <c r="BO210" s="31"/>
      <c r="BP210" s="23"/>
      <c r="BQ210" s="23"/>
      <c r="BR210" s="23"/>
      <c r="BS210" s="23"/>
    </row>
    <row r="211" spans="66:71" ht="15.75" customHeight="1">
      <c r="BN211" s="31"/>
      <c r="BO211" s="31"/>
      <c r="BP211" s="23"/>
      <c r="BQ211" s="23"/>
      <c r="BR211" s="23"/>
      <c r="BS211" s="23"/>
    </row>
    <row r="212" spans="66:71" ht="15.75" customHeight="1">
      <c r="BN212" s="31"/>
      <c r="BO212" s="31"/>
      <c r="BP212" s="23"/>
      <c r="BQ212" s="23"/>
      <c r="BR212" s="23"/>
      <c r="BS212" s="23"/>
    </row>
    <row r="213" spans="66:71" ht="15.75" customHeight="1">
      <c r="BN213" s="31"/>
      <c r="BO213" s="31"/>
      <c r="BP213" s="23"/>
      <c r="BQ213" s="23"/>
      <c r="BR213" s="23"/>
      <c r="BS213" s="23"/>
    </row>
    <row r="214" spans="66:71" ht="15.75" customHeight="1">
      <c r="BN214" s="31"/>
      <c r="BO214" s="31"/>
      <c r="BP214" s="23"/>
      <c r="BQ214" s="23"/>
      <c r="BR214" s="23"/>
      <c r="BS214" s="23"/>
    </row>
    <row r="215" spans="66:71" ht="15.75" customHeight="1">
      <c r="BN215" s="31"/>
      <c r="BO215" s="31"/>
      <c r="BP215" s="23"/>
      <c r="BQ215" s="23"/>
      <c r="BR215" s="23"/>
      <c r="BS215" s="23"/>
    </row>
    <row r="216" spans="66:71" ht="15.75" customHeight="1">
      <c r="BN216" s="31"/>
      <c r="BO216" s="31"/>
      <c r="BP216" s="23"/>
      <c r="BQ216" s="23"/>
      <c r="BR216" s="23"/>
      <c r="BS216" s="23"/>
    </row>
    <row r="217" spans="66:71" ht="15.75" customHeight="1">
      <c r="BN217" s="31"/>
      <c r="BO217" s="31"/>
      <c r="BP217" s="23"/>
      <c r="BQ217" s="23"/>
      <c r="BR217" s="23"/>
      <c r="BS217" s="23"/>
    </row>
    <row r="218" spans="66:71" ht="15.75" customHeight="1">
      <c r="BN218" s="31"/>
      <c r="BO218" s="31"/>
      <c r="BP218" s="23"/>
      <c r="BQ218" s="23"/>
      <c r="BR218" s="23"/>
      <c r="BS218" s="23"/>
    </row>
    <row r="219" spans="66:71" ht="15.75" customHeight="1">
      <c r="BN219" s="31"/>
      <c r="BO219" s="31"/>
      <c r="BP219" s="23"/>
      <c r="BQ219" s="23"/>
      <c r="BR219" s="23"/>
      <c r="BS219" s="23"/>
    </row>
    <row r="220" spans="66:71" ht="15.75" customHeight="1">
      <c r="BN220" s="31"/>
      <c r="BO220" s="31"/>
      <c r="BP220" s="23"/>
      <c r="BQ220" s="23"/>
      <c r="BR220" s="23"/>
      <c r="BS220" s="23"/>
    </row>
    <row r="221" spans="66:71" ht="15.75" customHeight="1">
      <c r="BN221" s="31"/>
      <c r="BO221" s="31"/>
      <c r="BP221" s="23"/>
      <c r="BQ221" s="23"/>
      <c r="BR221" s="23"/>
      <c r="BS221" s="23"/>
    </row>
    <row r="222" spans="66:71" ht="15.75" customHeight="1">
      <c r="BN222" s="31"/>
      <c r="BO222" s="31"/>
      <c r="BP222" s="23"/>
      <c r="BQ222" s="23"/>
      <c r="BR222" s="23"/>
      <c r="BS222" s="23"/>
    </row>
    <row r="223" spans="66:71" ht="15.75" customHeight="1">
      <c r="BN223" s="31"/>
      <c r="BO223" s="31"/>
      <c r="BP223" s="23"/>
      <c r="BQ223" s="23"/>
      <c r="BR223" s="23"/>
      <c r="BS223" s="23"/>
    </row>
    <row r="224" spans="66:71" ht="15.75" customHeight="1">
      <c r="BN224" s="31"/>
      <c r="BO224" s="31"/>
      <c r="BP224" s="23"/>
      <c r="BQ224" s="23"/>
      <c r="BR224" s="23"/>
      <c r="BS224" s="23"/>
    </row>
    <row r="225" spans="66:71" ht="15.75" customHeight="1">
      <c r="BN225" s="31"/>
      <c r="BO225" s="31"/>
      <c r="BP225" s="23"/>
      <c r="BQ225" s="23"/>
      <c r="BR225" s="23"/>
      <c r="BS225" s="23"/>
    </row>
    <row r="226" spans="66:71" ht="15.75" customHeight="1">
      <c r="BN226" s="31"/>
      <c r="BO226" s="31"/>
      <c r="BP226" s="23"/>
      <c r="BQ226" s="23"/>
      <c r="BR226" s="23"/>
      <c r="BS226" s="23"/>
    </row>
    <row r="227" spans="66:71" ht="15.75" customHeight="1">
      <c r="BN227" s="31"/>
      <c r="BO227" s="31"/>
      <c r="BP227" s="23"/>
      <c r="BQ227" s="23"/>
      <c r="BR227" s="23"/>
      <c r="BS227" s="23"/>
    </row>
    <row r="228" spans="66:71" ht="15.75" customHeight="1">
      <c r="BN228" s="31"/>
      <c r="BO228" s="31"/>
      <c r="BP228" s="23"/>
      <c r="BQ228" s="23"/>
      <c r="BR228" s="23"/>
      <c r="BS228" s="23"/>
    </row>
    <row r="229" spans="66:71" ht="15.75" customHeight="1">
      <c r="BN229" s="31"/>
      <c r="BO229" s="31"/>
      <c r="BP229" s="23"/>
      <c r="BQ229" s="23"/>
      <c r="BR229" s="23"/>
      <c r="BS229" s="23"/>
    </row>
    <row r="230" spans="66:71" ht="15.75" customHeight="1">
      <c r="BN230" s="31"/>
      <c r="BO230" s="31"/>
      <c r="BP230" s="23"/>
      <c r="BQ230" s="23"/>
      <c r="BR230" s="23"/>
      <c r="BS230" s="23"/>
    </row>
    <row r="231" spans="66:71" ht="15.75" customHeight="1">
      <c r="BN231" s="31"/>
      <c r="BO231" s="31"/>
      <c r="BP231" s="23"/>
      <c r="BQ231" s="23"/>
      <c r="BR231" s="23"/>
      <c r="BS231" s="23"/>
    </row>
    <row r="232" spans="66:71" ht="15.75" customHeight="1">
      <c r="BN232" s="31"/>
      <c r="BO232" s="31"/>
      <c r="BP232" s="23"/>
      <c r="BQ232" s="23"/>
      <c r="BR232" s="23"/>
      <c r="BS232" s="23"/>
    </row>
    <row r="233" spans="66:71" ht="15.75" customHeight="1">
      <c r="BN233" s="31"/>
      <c r="BO233" s="31"/>
      <c r="BP233" s="23"/>
      <c r="BQ233" s="23"/>
      <c r="BR233" s="23"/>
      <c r="BS233" s="23"/>
    </row>
    <row r="234" spans="66:71" ht="15.75" customHeight="1">
      <c r="BN234" s="31"/>
      <c r="BO234" s="31"/>
      <c r="BP234" s="23"/>
      <c r="BQ234" s="23"/>
      <c r="BR234" s="23"/>
      <c r="BS234" s="23"/>
    </row>
    <row r="235" spans="66:71" ht="15.75" customHeight="1">
      <c r="BN235" s="31"/>
      <c r="BO235" s="31"/>
      <c r="BP235" s="23"/>
      <c r="BQ235" s="23"/>
      <c r="BR235" s="23"/>
      <c r="BS235" s="23"/>
    </row>
    <row r="236" spans="66:71" ht="15.75" customHeight="1">
      <c r="BN236" s="31"/>
      <c r="BO236" s="31"/>
      <c r="BP236" s="23"/>
      <c r="BQ236" s="23"/>
      <c r="BR236" s="23"/>
      <c r="BS236" s="23"/>
    </row>
    <row r="237" spans="66:71" ht="15.75" customHeight="1">
      <c r="BN237" s="31"/>
      <c r="BO237" s="31"/>
      <c r="BP237" s="23"/>
      <c r="BQ237" s="23"/>
      <c r="BR237" s="23"/>
      <c r="BS237" s="23"/>
    </row>
    <row r="238" spans="66:71" ht="15.75" customHeight="1">
      <c r="BN238" s="31"/>
      <c r="BO238" s="31"/>
      <c r="BP238" s="23"/>
      <c r="BQ238" s="23"/>
      <c r="BR238" s="23"/>
      <c r="BS238" s="23"/>
    </row>
    <row r="239" spans="66:71" ht="15.75" customHeight="1">
      <c r="BN239" s="31"/>
      <c r="BO239" s="31"/>
      <c r="BP239" s="23"/>
      <c r="BQ239" s="23"/>
      <c r="BR239" s="23"/>
      <c r="BS239" s="23"/>
    </row>
    <row r="240" spans="66:71" ht="15.75" customHeight="1">
      <c r="BN240" s="31"/>
      <c r="BO240" s="31"/>
      <c r="BP240" s="23"/>
      <c r="BQ240" s="23"/>
      <c r="BR240" s="23"/>
      <c r="BS240" s="23"/>
    </row>
    <row r="241" spans="66:71" ht="15.75" customHeight="1">
      <c r="BN241" s="31"/>
      <c r="BO241" s="31"/>
      <c r="BP241" s="23"/>
      <c r="BQ241" s="23"/>
      <c r="BR241" s="23"/>
      <c r="BS241" s="23"/>
    </row>
    <row r="242" spans="66:71" ht="15.75" customHeight="1">
      <c r="BN242" s="31"/>
      <c r="BO242" s="31"/>
      <c r="BP242" s="23"/>
      <c r="BQ242" s="23"/>
      <c r="BR242" s="23"/>
      <c r="BS242" s="23"/>
    </row>
    <row r="243" spans="66:71" ht="15.75" customHeight="1">
      <c r="BN243" s="31"/>
      <c r="BO243" s="31"/>
      <c r="BP243" s="23"/>
      <c r="BQ243" s="23"/>
      <c r="BR243" s="23"/>
      <c r="BS243" s="23"/>
    </row>
    <row r="244" spans="66:71" ht="15.75" customHeight="1">
      <c r="BN244" s="31"/>
      <c r="BO244" s="31"/>
      <c r="BP244" s="23"/>
      <c r="BQ244" s="23"/>
      <c r="BR244" s="23"/>
      <c r="BS244" s="23"/>
    </row>
    <row r="245" spans="66:71" ht="15.75" customHeight="1">
      <c r="BN245" s="31"/>
      <c r="BO245" s="31"/>
      <c r="BP245" s="23"/>
      <c r="BQ245" s="23"/>
      <c r="BR245" s="23"/>
      <c r="BS245" s="23"/>
    </row>
    <row r="246" spans="66:71" ht="15.75" customHeight="1">
      <c r="BN246" s="31"/>
      <c r="BO246" s="31"/>
      <c r="BP246" s="23"/>
      <c r="BQ246" s="23"/>
      <c r="BR246" s="23"/>
      <c r="BS246" s="23"/>
    </row>
    <row r="247" spans="66:71" ht="15.75" customHeight="1">
      <c r="BN247" s="31"/>
      <c r="BO247" s="31"/>
      <c r="BP247" s="23"/>
      <c r="BQ247" s="23"/>
      <c r="BR247" s="23"/>
      <c r="BS247" s="23"/>
    </row>
    <row r="248" spans="66:71" ht="15.75" customHeight="1">
      <c r="BN248" s="31"/>
      <c r="BO248" s="31"/>
      <c r="BP248" s="23"/>
      <c r="BQ248" s="23"/>
      <c r="BR248" s="23"/>
      <c r="BS248" s="23"/>
    </row>
    <row r="249" spans="66:71" ht="15.75" customHeight="1">
      <c r="BN249" s="31"/>
      <c r="BO249" s="31"/>
      <c r="BP249" s="23"/>
      <c r="BQ249" s="23"/>
      <c r="BR249" s="23"/>
      <c r="BS249" s="23"/>
    </row>
    <row r="250" spans="66:71" ht="15.75" customHeight="1">
      <c r="BN250" s="31"/>
      <c r="BO250" s="31"/>
      <c r="BP250" s="23"/>
      <c r="BQ250" s="23"/>
      <c r="BR250" s="23"/>
      <c r="BS250" s="23"/>
    </row>
    <row r="251" spans="66:71" ht="15.75" customHeight="1">
      <c r="BN251" s="31"/>
      <c r="BO251" s="31"/>
      <c r="BP251" s="23"/>
      <c r="BQ251" s="23"/>
      <c r="BR251" s="23"/>
      <c r="BS251" s="23"/>
    </row>
    <row r="252" spans="66:71" ht="15.75" customHeight="1">
      <c r="BN252" s="31"/>
      <c r="BO252" s="31"/>
      <c r="BP252" s="23"/>
      <c r="BQ252" s="23"/>
      <c r="BR252" s="23"/>
      <c r="BS252" s="23"/>
    </row>
    <row r="253" spans="66:71" ht="15.75" customHeight="1">
      <c r="BN253" s="31"/>
      <c r="BO253" s="31"/>
      <c r="BP253" s="23"/>
      <c r="BQ253" s="23"/>
      <c r="BR253" s="23"/>
      <c r="BS253" s="23"/>
    </row>
    <row r="254" spans="66:71" ht="15.75" customHeight="1">
      <c r="BN254" s="31"/>
      <c r="BO254" s="31"/>
      <c r="BP254" s="23"/>
      <c r="BQ254" s="23"/>
      <c r="BR254" s="23"/>
      <c r="BS254" s="23"/>
    </row>
    <row r="255" spans="66:71" ht="15.75" customHeight="1">
      <c r="BN255" s="31"/>
      <c r="BO255" s="31"/>
      <c r="BP255" s="23"/>
      <c r="BQ255" s="23"/>
      <c r="BR255" s="23"/>
      <c r="BS255" s="23"/>
    </row>
    <row r="256" spans="66:71" ht="15.75" customHeight="1">
      <c r="BN256" s="31"/>
      <c r="BO256" s="31"/>
      <c r="BP256" s="23"/>
      <c r="BQ256" s="23"/>
      <c r="BR256" s="23"/>
      <c r="BS256" s="23"/>
    </row>
    <row r="257" spans="66:71" ht="15.75" customHeight="1">
      <c r="BN257" s="31"/>
      <c r="BO257" s="31"/>
      <c r="BP257" s="23"/>
      <c r="BQ257" s="23"/>
      <c r="BR257" s="23"/>
      <c r="BS257" s="23"/>
    </row>
    <row r="258" spans="66:71" ht="15.75" customHeight="1">
      <c r="BN258" s="31"/>
      <c r="BO258" s="31"/>
      <c r="BP258" s="23"/>
      <c r="BQ258" s="23"/>
      <c r="BR258" s="23"/>
      <c r="BS258" s="23"/>
    </row>
    <row r="259" spans="66:71" ht="15.75" customHeight="1">
      <c r="BN259" s="31"/>
      <c r="BO259" s="31"/>
      <c r="BP259" s="23"/>
      <c r="BQ259" s="23"/>
      <c r="BR259" s="23"/>
      <c r="BS259" s="23"/>
    </row>
    <row r="260" spans="66:71" ht="15.75" customHeight="1">
      <c r="BN260" s="31"/>
      <c r="BO260" s="31"/>
      <c r="BP260" s="23"/>
      <c r="BQ260" s="23"/>
      <c r="BR260" s="23"/>
      <c r="BS260" s="23"/>
    </row>
    <row r="261" spans="66:71" ht="15.75" customHeight="1">
      <c r="BN261" s="31"/>
      <c r="BO261" s="31"/>
      <c r="BP261" s="23"/>
      <c r="BQ261" s="23"/>
      <c r="BR261" s="23"/>
      <c r="BS261" s="23"/>
    </row>
    <row r="262" spans="66:71" ht="15.75" customHeight="1">
      <c r="BN262" s="31"/>
      <c r="BO262" s="31"/>
      <c r="BP262" s="23"/>
      <c r="BQ262" s="23"/>
      <c r="BR262" s="23"/>
      <c r="BS262" s="23"/>
    </row>
    <row r="263" spans="66:71" ht="15.75" customHeight="1">
      <c r="BN263" s="31"/>
      <c r="BO263" s="31"/>
      <c r="BP263" s="23"/>
      <c r="BQ263" s="23"/>
      <c r="BR263" s="23"/>
      <c r="BS263" s="23"/>
    </row>
    <row r="264" spans="66:71" ht="15.75" customHeight="1">
      <c r="BN264" s="31"/>
      <c r="BO264" s="31"/>
      <c r="BP264" s="23"/>
      <c r="BQ264" s="23"/>
      <c r="BR264" s="23"/>
      <c r="BS264" s="23"/>
    </row>
    <row r="265" spans="66:71" ht="15.75" customHeight="1">
      <c r="BN265" s="31"/>
      <c r="BO265" s="31"/>
      <c r="BP265" s="23"/>
      <c r="BQ265" s="23"/>
      <c r="BR265" s="23"/>
      <c r="BS265" s="23"/>
    </row>
    <row r="266" spans="66:71" ht="15.75" customHeight="1">
      <c r="BN266" s="31"/>
      <c r="BO266" s="31"/>
      <c r="BP266" s="23"/>
      <c r="BQ266" s="23"/>
      <c r="BR266" s="23"/>
      <c r="BS266" s="23"/>
    </row>
    <row r="267" spans="66:71" ht="15.75" customHeight="1">
      <c r="BN267" s="31"/>
      <c r="BO267" s="31"/>
      <c r="BP267" s="23"/>
      <c r="BQ267" s="23"/>
      <c r="BR267" s="23"/>
      <c r="BS267" s="23"/>
    </row>
    <row r="268" spans="66:71" ht="15.75" customHeight="1">
      <c r="BN268" s="31"/>
      <c r="BO268" s="31"/>
      <c r="BP268" s="23"/>
      <c r="BQ268" s="23"/>
      <c r="BR268" s="23"/>
      <c r="BS268" s="23"/>
    </row>
    <row r="269" spans="66:71" ht="15.75" customHeight="1">
      <c r="BN269" s="31"/>
      <c r="BO269" s="31"/>
      <c r="BP269" s="23"/>
      <c r="BQ269" s="23"/>
      <c r="BR269" s="23"/>
      <c r="BS269" s="23"/>
    </row>
    <row r="270" spans="66:71" ht="15.75" customHeight="1">
      <c r="BN270" s="31"/>
      <c r="BO270" s="31"/>
      <c r="BP270" s="23"/>
      <c r="BQ270" s="23"/>
      <c r="BR270" s="23"/>
      <c r="BS270" s="23"/>
    </row>
    <row r="271" spans="66:71" ht="15.75" customHeight="1">
      <c r="BN271" s="31"/>
      <c r="BO271" s="31"/>
      <c r="BP271" s="23"/>
      <c r="BQ271" s="23"/>
      <c r="BR271" s="23"/>
      <c r="BS271" s="23"/>
    </row>
    <row r="272" spans="66:71" ht="15.75" customHeight="1">
      <c r="BN272" s="31"/>
      <c r="BO272" s="31"/>
      <c r="BP272" s="23"/>
      <c r="BQ272" s="23"/>
      <c r="BR272" s="23"/>
      <c r="BS272" s="23"/>
    </row>
    <row r="273" spans="66:71" ht="15.75" customHeight="1">
      <c r="BN273" s="31"/>
      <c r="BO273" s="31"/>
      <c r="BP273" s="23"/>
      <c r="BQ273" s="23"/>
      <c r="BR273" s="23"/>
      <c r="BS273" s="23"/>
    </row>
    <row r="274" spans="66:71" ht="15.75" customHeight="1">
      <c r="BN274" s="31"/>
      <c r="BO274" s="31"/>
      <c r="BP274" s="23"/>
      <c r="BQ274" s="23"/>
      <c r="BR274" s="23"/>
      <c r="BS274" s="23"/>
    </row>
    <row r="275" spans="66:71" ht="15.75" customHeight="1">
      <c r="BN275" s="31"/>
      <c r="BO275" s="31"/>
      <c r="BP275" s="23"/>
      <c r="BQ275" s="23"/>
      <c r="BR275" s="23"/>
      <c r="BS275" s="23"/>
    </row>
    <row r="276" spans="66:71" ht="15.75" customHeight="1">
      <c r="BN276" s="31"/>
      <c r="BO276" s="31"/>
      <c r="BP276" s="23"/>
      <c r="BQ276" s="23"/>
      <c r="BR276" s="23"/>
      <c r="BS276" s="23"/>
    </row>
    <row r="277" spans="66:71" ht="15.75" customHeight="1">
      <c r="BN277" s="31"/>
      <c r="BO277" s="31"/>
      <c r="BP277" s="23"/>
      <c r="BQ277" s="23"/>
      <c r="BR277" s="23"/>
      <c r="BS277" s="23"/>
    </row>
    <row r="278" spans="66:71" ht="15.75" customHeight="1">
      <c r="BN278" s="31"/>
      <c r="BO278" s="31"/>
      <c r="BP278" s="23"/>
      <c r="BQ278" s="23"/>
      <c r="BR278" s="23"/>
      <c r="BS278" s="23"/>
    </row>
    <row r="279" spans="66:71" ht="15.75" customHeight="1">
      <c r="BN279" s="31"/>
      <c r="BO279" s="31"/>
      <c r="BP279" s="23"/>
      <c r="BQ279" s="23"/>
      <c r="BR279" s="23"/>
      <c r="BS279" s="23"/>
    </row>
    <row r="280" spans="66:71" ht="15.75" customHeight="1">
      <c r="BN280" s="31"/>
      <c r="BO280" s="31"/>
      <c r="BP280" s="23"/>
      <c r="BQ280" s="23"/>
      <c r="BR280" s="23"/>
      <c r="BS280" s="23"/>
    </row>
    <row r="281" spans="66:71" ht="15.75" customHeight="1">
      <c r="BN281" s="31"/>
      <c r="BO281" s="31"/>
      <c r="BP281" s="23"/>
      <c r="BQ281" s="23"/>
      <c r="BR281" s="23"/>
      <c r="BS281" s="23"/>
    </row>
    <row r="282" spans="66:71" ht="15.75" customHeight="1">
      <c r="BN282" s="31"/>
      <c r="BO282" s="31"/>
      <c r="BP282" s="23"/>
      <c r="BQ282" s="23"/>
      <c r="BR282" s="23"/>
      <c r="BS282" s="23"/>
    </row>
    <row r="283" spans="66:71" ht="15.75" customHeight="1">
      <c r="BN283" s="31"/>
      <c r="BO283" s="31"/>
      <c r="BP283" s="23"/>
      <c r="BQ283" s="23"/>
      <c r="BR283" s="23"/>
      <c r="BS283" s="23"/>
    </row>
    <row r="284" spans="66:71" ht="15.75" customHeight="1">
      <c r="BN284" s="31"/>
      <c r="BO284" s="31"/>
      <c r="BP284" s="23"/>
      <c r="BQ284" s="23"/>
      <c r="BR284" s="23"/>
      <c r="BS284" s="23"/>
    </row>
    <row r="285" spans="66:71" ht="15.75" customHeight="1">
      <c r="BN285" s="31"/>
      <c r="BO285" s="31"/>
      <c r="BP285" s="23"/>
      <c r="BQ285" s="23"/>
      <c r="BR285" s="23"/>
      <c r="BS285" s="23"/>
    </row>
    <row r="286" spans="66:71" ht="15.75" customHeight="1">
      <c r="BN286" s="31"/>
      <c r="BO286" s="31"/>
      <c r="BP286" s="23"/>
      <c r="BQ286" s="23"/>
      <c r="BR286" s="23"/>
      <c r="BS286" s="23"/>
    </row>
    <row r="287" spans="66:71" ht="15.75" customHeight="1">
      <c r="BN287" s="31"/>
      <c r="BO287" s="31"/>
      <c r="BP287" s="23"/>
      <c r="BQ287" s="23"/>
      <c r="BR287" s="23"/>
      <c r="BS287" s="23"/>
    </row>
    <row r="288" spans="66:71" ht="15.75" customHeight="1">
      <c r="BN288" s="31"/>
      <c r="BO288" s="31"/>
      <c r="BP288" s="23"/>
      <c r="BQ288" s="23"/>
      <c r="BR288" s="23"/>
      <c r="BS288" s="23"/>
    </row>
    <row r="289" spans="66:71" ht="15.75" customHeight="1">
      <c r="BN289" s="31"/>
      <c r="BO289" s="31"/>
      <c r="BP289" s="23"/>
      <c r="BQ289" s="23"/>
      <c r="BR289" s="23"/>
      <c r="BS289" s="23"/>
    </row>
    <row r="290" spans="66:71" ht="15.75" customHeight="1">
      <c r="BN290" s="31"/>
      <c r="BO290" s="31"/>
      <c r="BP290" s="23"/>
      <c r="BQ290" s="23"/>
      <c r="BR290" s="23"/>
      <c r="BS290" s="23"/>
    </row>
    <row r="291" spans="66:71" ht="15.75" customHeight="1">
      <c r="BN291" s="31"/>
      <c r="BO291" s="31"/>
      <c r="BP291" s="23"/>
      <c r="BQ291" s="23"/>
      <c r="BR291" s="23"/>
      <c r="BS291" s="23"/>
    </row>
    <row r="292" spans="66:71" ht="15.75" customHeight="1">
      <c r="BN292" s="31"/>
      <c r="BO292" s="31"/>
      <c r="BP292" s="23"/>
      <c r="BQ292" s="23"/>
      <c r="BR292" s="23"/>
      <c r="BS292" s="23"/>
    </row>
    <row r="293" spans="66:71" ht="15.75" customHeight="1">
      <c r="BN293" s="31"/>
      <c r="BO293" s="31"/>
      <c r="BP293" s="23"/>
      <c r="BQ293" s="23"/>
      <c r="BR293" s="23"/>
      <c r="BS293" s="23"/>
    </row>
    <row r="294" spans="66:71" ht="15.75" customHeight="1">
      <c r="BN294" s="31"/>
      <c r="BO294" s="31"/>
      <c r="BP294" s="23"/>
      <c r="BQ294" s="23"/>
      <c r="BR294" s="23"/>
      <c r="BS294" s="23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296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P39" sqref="BP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7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20.71093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17.710937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3.140625" style="20" customWidth="1"/>
    <col min="63" max="63" width="26.57421875" style="20" customWidth="1"/>
    <col min="64" max="64" width="18.00390625" style="20" customWidth="1"/>
    <col min="65" max="65" width="8.7109375" style="20" customWidth="1"/>
    <col min="66" max="66" width="28.8515625" style="20" customWidth="1"/>
    <col min="67" max="67" width="21.28125" style="20" customWidth="1"/>
    <col min="68" max="68" width="10.421875" style="20" customWidth="1"/>
    <col min="69" max="69" width="25.8515625" style="32" customWidth="1"/>
    <col min="70" max="70" width="23.140625" style="32" customWidth="1"/>
    <col min="71" max="71" width="23.140625" style="23" customWidth="1"/>
    <col min="72" max="72" width="23.140625" style="95" customWidth="1"/>
    <col min="73" max="73" width="23.140625" style="45" customWidth="1"/>
    <col min="74" max="74" width="21.421875" style="45" customWidth="1"/>
    <col min="75" max="75" width="22.57421875" style="45" customWidth="1"/>
    <col min="76" max="78" width="14.140625" style="66" customWidth="1"/>
    <col min="79" max="79" width="18.57421875" style="66" customWidth="1"/>
    <col min="80" max="87" width="14.140625" style="66" customWidth="1"/>
    <col min="88" max="92" width="13.28125" style="45" customWidth="1"/>
    <col min="93" max="133" width="13.28125" style="19" customWidth="1"/>
    <col min="134" max="16384" width="13.28125" style="20" customWidth="1"/>
  </cols>
  <sheetData>
    <row r="1" spans="1:87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25"/>
      <c r="BU1" s="44"/>
      <c r="BV1" s="44"/>
      <c r="BW1" s="44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7"/>
      <c r="BT2" s="25"/>
      <c r="BU2" s="44"/>
      <c r="BV2" s="44"/>
      <c r="BW2" s="44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</row>
    <row r="3" spans="1:87" ht="15.75" customHeight="1">
      <c r="A3" s="34"/>
      <c r="B3" s="2" t="s">
        <v>112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5"/>
      <c r="BT3" s="123"/>
      <c r="BU3" s="47"/>
      <c r="BV3" s="46"/>
      <c r="BW3" s="46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133" s="21" customFormat="1" ht="15.75" customHeight="1" thickBot="1">
      <c r="A4" s="35" t="s">
        <v>1</v>
      </c>
      <c r="B4" s="8"/>
      <c r="C4" s="162" t="s">
        <v>113</v>
      </c>
      <c r="D4" s="162"/>
      <c r="E4" s="10"/>
      <c r="F4" s="162" t="s">
        <v>114</v>
      </c>
      <c r="G4" s="162"/>
      <c r="H4" s="10"/>
      <c r="I4" s="162" t="s">
        <v>115</v>
      </c>
      <c r="J4" s="162"/>
      <c r="K4" s="9"/>
      <c r="L4" s="162" t="s">
        <v>116</v>
      </c>
      <c r="M4" s="162"/>
      <c r="N4" s="10"/>
      <c r="O4" s="162" t="s">
        <v>117</v>
      </c>
      <c r="P4" s="162"/>
      <c r="Q4" s="10"/>
      <c r="R4" s="162" t="s">
        <v>132</v>
      </c>
      <c r="S4" s="162"/>
      <c r="T4" s="9"/>
      <c r="U4" s="162" t="s">
        <v>133</v>
      </c>
      <c r="V4" s="162"/>
      <c r="W4" s="9"/>
      <c r="X4" s="162" t="s">
        <v>118</v>
      </c>
      <c r="Y4" s="162"/>
      <c r="Z4" s="10"/>
      <c r="AA4" s="162" t="s">
        <v>119</v>
      </c>
      <c r="AB4" s="162"/>
      <c r="AC4" s="10"/>
      <c r="AD4" s="162" t="s">
        <v>120</v>
      </c>
      <c r="AE4" s="162"/>
      <c r="AF4" s="10"/>
      <c r="AG4" s="162" t="s">
        <v>121</v>
      </c>
      <c r="AH4" s="162"/>
      <c r="AI4" s="10"/>
      <c r="AJ4" s="162" t="s">
        <v>122</v>
      </c>
      <c r="AK4" s="162"/>
      <c r="AL4" s="10"/>
      <c r="AM4" s="162" t="s">
        <v>123</v>
      </c>
      <c r="AN4" s="162"/>
      <c r="AO4" s="10"/>
      <c r="AP4" s="162" t="s">
        <v>134</v>
      </c>
      <c r="AQ4" s="162"/>
      <c r="AR4" s="10"/>
      <c r="AS4" s="162" t="s">
        <v>124</v>
      </c>
      <c r="AT4" s="162"/>
      <c r="AU4" s="10"/>
      <c r="AV4" s="162" t="s">
        <v>125</v>
      </c>
      <c r="AW4" s="162"/>
      <c r="AX4" s="9"/>
      <c r="AY4" s="162" t="s">
        <v>126</v>
      </c>
      <c r="AZ4" s="162"/>
      <c r="BA4" s="9"/>
      <c r="BB4" s="162" t="s">
        <v>127</v>
      </c>
      <c r="BC4" s="162"/>
      <c r="BD4" s="9"/>
      <c r="BE4" s="162" t="s">
        <v>128</v>
      </c>
      <c r="BF4" s="162"/>
      <c r="BG4" s="9"/>
      <c r="BH4" s="162" t="s">
        <v>129</v>
      </c>
      <c r="BI4" s="162"/>
      <c r="BJ4" s="9"/>
      <c r="BK4" s="162" t="s">
        <v>130</v>
      </c>
      <c r="BL4" s="162"/>
      <c r="BM4" s="9"/>
      <c r="BN4" s="162" t="s">
        <v>131</v>
      </c>
      <c r="BO4" s="162"/>
      <c r="BP4" s="9"/>
      <c r="BQ4" s="162" t="s">
        <v>2</v>
      </c>
      <c r="BR4" s="163"/>
      <c r="BS4" s="86"/>
      <c r="BT4" s="124"/>
      <c r="BU4" s="90"/>
      <c r="BV4" s="47"/>
      <c r="BW4" s="47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45"/>
      <c r="CK4" s="45"/>
      <c r="CL4" s="45"/>
      <c r="CM4" s="45"/>
      <c r="CN4" s="45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</row>
    <row r="5" spans="1:87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"/>
      <c r="BT5" s="125"/>
      <c r="BU5" s="48"/>
      <c r="BV5" s="46"/>
      <c r="BW5" s="46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CK6" s="19"/>
      <c r="CL6" s="19"/>
      <c r="CM6" s="19"/>
      <c r="CN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CK7" s="19"/>
      <c r="CL7" s="19"/>
      <c r="CM7" s="19"/>
      <c r="CN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CK8" s="19"/>
      <c r="CL8" s="19"/>
      <c r="CM8" s="19"/>
      <c r="CN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CK10" s="19"/>
      <c r="CL10" s="19"/>
      <c r="CM10" s="19"/>
      <c r="CN10" s="19"/>
      <c r="ED10" s="19"/>
      <c r="EE10" s="19"/>
    </row>
    <row r="11" spans="1:133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64"/>
      <c r="BR11" s="64"/>
      <c r="BS11" s="12"/>
      <c r="BT11" s="125"/>
      <c r="BU11" s="48"/>
      <c r="BV11" s="46"/>
      <c r="BW11" s="46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45"/>
      <c r="CK11" s="45"/>
      <c r="CL11" s="45"/>
      <c r="CM11" s="45"/>
      <c r="CN11" s="45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</row>
    <row r="12" spans="1:87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"/>
      <c r="BT12" s="125"/>
      <c r="BU12" s="48"/>
      <c r="BV12" s="46"/>
      <c r="BW12" s="46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</row>
    <row r="13" spans="1:87" ht="15.75" customHeight="1">
      <c r="A13" s="36">
        <v>1</v>
      </c>
      <c r="B13" s="3" t="s">
        <v>5</v>
      </c>
      <c r="C13" s="60">
        <v>81.49</v>
      </c>
      <c r="D13" s="52">
        <v>117.79</v>
      </c>
      <c r="E13" s="6"/>
      <c r="F13" s="60">
        <v>80.98</v>
      </c>
      <c r="G13" s="52">
        <v>118.79</v>
      </c>
      <c r="H13" s="6"/>
      <c r="I13" s="60">
        <v>81.11</v>
      </c>
      <c r="J13" s="52">
        <v>118.12</v>
      </c>
      <c r="K13" s="6"/>
      <c r="L13" s="60">
        <v>80.18</v>
      </c>
      <c r="M13" s="52">
        <v>119.46</v>
      </c>
      <c r="N13" s="6"/>
      <c r="O13" s="60">
        <v>80.31</v>
      </c>
      <c r="P13" s="52">
        <v>121.78</v>
      </c>
      <c r="Q13" s="6"/>
      <c r="R13" s="60">
        <v>80.71</v>
      </c>
      <c r="S13" s="52">
        <v>122.11</v>
      </c>
      <c r="T13" s="6"/>
      <c r="U13" s="60">
        <v>80.68</v>
      </c>
      <c r="V13" s="52">
        <v>122.67</v>
      </c>
      <c r="W13" s="6"/>
      <c r="X13" s="60">
        <v>80.76</v>
      </c>
      <c r="Y13" s="52">
        <v>122.32</v>
      </c>
      <c r="Z13" s="6"/>
      <c r="AA13" s="60">
        <v>80.83</v>
      </c>
      <c r="AB13" s="52">
        <v>123.7</v>
      </c>
      <c r="AC13" s="6"/>
      <c r="AD13" s="60">
        <v>80.53</v>
      </c>
      <c r="AE13" s="52">
        <v>123.15</v>
      </c>
      <c r="AF13" s="6"/>
      <c r="AG13" s="60">
        <v>80.7</v>
      </c>
      <c r="AH13" s="52">
        <v>124.03</v>
      </c>
      <c r="AI13" s="6"/>
      <c r="AJ13" s="60">
        <v>81.67</v>
      </c>
      <c r="AK13" s="52">
        <v>121.86</v>
      </c>
      <c r="AL13" s="6"/>
      <c r="AM13" s="60">
        <v>81.04</v>
      </c>
      <c r="AN13" s="52">
        <v>122.38</v>
      </c>
      <c r="AO13" s="6"/>
      <c r="AP13" s="60">
        <v>81.91</v>
      </c>
      <c r="AQ13" s="52">
        <v>121.38</v>
      </c>
      <c r="AR13" s="6"/>
      <c r="AS13" s="60">
        <v>81.55</v>
      </c>
      <c r="AT13" s="52">
        <v>121.31</v>
      </c>
      <c r="AU13" s="6"/>
      <c r="AV13" s="60">
        <v>81.55</v>
      </c>
      <c r="AW13" s="52">
        <v>123.56</v>
      </c>
      <c r="AX13" s="6"/>
      <c r="AY13" s="60">
        <v>81.84</v>
      </c>
      <c r="AZ13" s="52">
        <v>122.38</v>
      </c>
      <c r="BA13" s="6"/>
      <c r="BB13" s="60">
        <v>82.03</v>
      </c>
      <c r="BC13" s="52">
        <v>122.52</v>
      </c>
      <c r="BD13" s="52"/>
      <c r="BE13" s="60">
        <v>81.76</v>
      </c>
      <c r="BF13" s="52">
        <v>122.26</v>
      </c>
      <c r="BG13" s="52"/>
      <c r="BH13" s="60">
        <v>80.98</v>
      </c>
      <c r="BI13" s="52">
        <v>123.1</v>
      </c>
      <c r="BJ13" s="52"/>
      <c r="BK13" s="60">
        <v>80.8</v>
      </c>
      <c r="BL13" s="52">
        <v>123.03</v>
      </c>
      <c r="BM13" s="52"/>
      <c r="BN13" s="114">
        <v>81.56</v>
      </c>
      <c r="BO13" s="96">
        <v>120.87</v>
      </c>
      <c r="BP13" s="52"/>
      <c r="BQ13" s="114">
        <f>(C13+F13+I13+L13+O13+R13+U13+X13+AA13+AD13+AG13+AJ13+AM13+AP13+AS13+AV13+AY13+BB13+BE13+BH13+BK13+BN13)/22</f>
        <v>81.13499999999999</v>
      </c>
      <c r="BR13" s="96">
        <f>(D13+G13+J13+M13+P13+S13+V13+Y13+AB13+AE13+AH13+AK13+AN13+AQ13+AT13+AW13+AZ13+BC13+BF13+BI13+BL13+BO13)/22</f>
        <v>121.75318181818183</v>
      </c>
      <c r="BS13" s="70"/>
      <c r="BT13" s="126"/>
      <c r="BU13" s="85"/>
      <c r="BV13" s="46"/>
      <c r="BW13" s="46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</row>
    <row r="14" spans="1:93" s="23" customFormat="1" ht="15.75" customHeight="1">
      <c r="A14" s="36">
        <v>2</v>
      </c>
      <c r="B14" s="3" t="s">
        <v>6</v>
      </c>
      <c r="C14" s="60">
        <v>0.5996</v>
      </c>
      <c r="D14" s="52">
        <v>160.08</v>
      </c>
      <c r="E14" s="6"/>
      <c r="F14" s="60">
        <v>0.6065</v>
      </c>
      <c r="G14" s="52">
        <v>158.62</v>
      </c>
      <c r="H14" s="6"/>
      <c r="I14" s="60">
        <v>0.6055</v>
      </c>
      <c r="J14" s="52">
        <v>158.22</v>
      </c>
      <c r="K14" s="6"/>
      <c r="L14" s="60">
        <v>0.6066</v>
      </c>
      <c r="M14" s="52">
        <v>157.9</v>
      </c>
      <c r="N14" s="6"/>
      <c r="O14" s="60">
        <v>0.61</v>
      </c>
      <c r="P14" s="52">
        <v>160.32</v>
      </c>
      <c r="Q14" s="6"/>
      <c r="R14" s="60">
        <v>0.611</v>
      </c>
      <c r="S14" s="52">
        <v>161.3</v>
      </c>
      <c r="T14" s="6"/>
      <c r="U14" s="60">
        <v>0.6114</v>
      </c>
      <c r="V14" s="52">
        <v>161.89</v>
      </c>
      <c r="W14" s="6"/>
      <c r="X14" s="60">
        <v>0.607</v>
      </c>
      <c r="Y14" s="52">
        <v>162.74</v>
      </c>
      <c r="Z14" s="6"/>
      <c r="AA14" s="60">
        <v>0.6136</v>
      </c>
      <c r="AB14" s="52">
        <v>162.94</v>
      </c>
      <c r="AC14" s="6"/>
      <c r="AD14" s="60">
        <v>0.6144</v>
      </c>
      <c r="AE14" s="52">
        <v>161.42</v>
      </c>
      <c r="AF14" s="6"/>
      <c r="AG14" s="60">
        <v>0.6177</v>
      </c>
      <c r="AH14" s="52">
        <v>162.03</v>
      </c>
      <c r="AI14" s="6"/>
      <c r="AJ14" s="60">
        <v>0.6144</v>
      </c>
      <c r="AK14" s="52">
        <v>161.98</v>
      </c>
      <c r="AL14" s="6"/>
      <c r="AM14" s="60">
        <v>0.6177</v>
      </c>
      <c r="AN14" s="52">
        <v>160.55</v>
      </c>
      <c r="AO14" s="6"/>
      <c r="AP14" s="60">
        <v>0.6182</v>
      </c>
      <c r="AQ14" s="52">
        <v>160.81</v>
      </c>
      <c r="AR14" s="6"/>
      <c r="AS14" s="60">
        <v>0.6152</v>
      </c>
      <c r="AT14" s="52">
        <v>160.81</v>
      </c>
      <c r="AU14" s="6"/>
      <c r="AV14" s="60">
        <v>0.6202</v>
      </c>
      <c r="AW14" s="52">
        <v>162.46</v>
      </c>
      <c r="AX14" s="6"/>
      <c r="AY14" s="60">
        <v>0.6195</v>
      </c>
      <c r="AZ14" s="52">
        <v>161.67</v>
      </c>
      <c r="BA14" s="6"/>
      <c r="BB14" s="60">
        <v>0.6177</v>
      </c>
      <c r="BC14" s="52">
        <v>162.71</v>
      </c>
      <c r="BD14" s="52"/>
      <c r="BE14" s="60">
        <v>0.614</v>
      </c>
      <c r="BF14" s="52">
        <v>162.79</v>
      </c>
      <c r="BG14" s="52"/>
      <c r="BH14" s="60">
        <v>0.6086</v>
      </c>
      <c r="BI14" s="52">
        <v>163.79</v>
      </c>
      <c r="BJ14" s="52"/>
      <c r="BK14" s="60">
        <v>0.6071</v>
      </c>
      <c r="BL14" s="52">
        <v>163.75</v>
      </c>
      <c r="BM14" s="52"/>
      <c r="BN14" s="114">
        <v>0.6063</v>
      </c>
      <c r="BO14" s="96">
        <v>162.59</v>
      </c>
      <c r="BP14" s="52"/>
      <c r="BQ14" s="114">
        <f aca="true" t="shared" si="0" ref="BQ14:BQ25">(C14+F14+I14+L14+O14+R14+U14+X14+AA14+AD14+AG14+AJ14+AM14+AP14+AS14+AV14+AY14+BB14+BE14+BH14+BK14+BN14)/22</f>
        <v>0.6119181818181819</v>
      </c>
      <c r="BR14" s="96">
        <f aca="true" t="shared" si="1" ref="BR14:BR25">(D14+G14+J14+M14+P14+S14+V14+Y14+AB14+AE14+AH14+AK14+AN14+AQ14+AT14+AW14+AZ14+BC14+BF14+BI14+BL14+BO14)/22</f>
        <v>161.4259090909091</v>
      </c>
      <c r="BS14" s="70"/>
      <c r="BT14" s="126"/>
      <c r="BU14" s="85"/>
      <c r="BV14" s="46"/>
      <c r="BW14" s="46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45"/>
      <c r="CK14" s="45"/>
      <c r="CL14" s="45"/>
      <c r="CM14" s="45"/>
      <c r="CN14" s="45"/>
      <c r="CO14" s="19"/>
    </row>
    <row r="15" spans="1:87" ht="15.75" customHeight="1">
      <c r="A15" s="36">
        <v>3</v>
      </c>
      <c r="B15" s="3" t="s">
        <v>7</v>
      </c>
      <c r="C15" s="60">
        <v>0.8675</v>
      </c>
      <c r="D15" s="52">
        <v>110.65</v>
      </c>
      <c r="E15" s="6"/>
      <c r="F15" s="60">
        <v>0.8647</v>
      </c>
      <c r="G15" s="52">
        <v>111.25</v>
      </c>
      <c r="H15" s="6"/>
      <c r="I15" s="60">
        <v>0.8611</v>
      </c>
      <c r="J15" s="52">
        <v>111.26</v>
      </c>
      <c r="K15" s="6"/>
      <c r="L15" s="60">
        <v>0.859</v>
      </c>
      <c r="M15" s="52">
        <v>111.51</v>
      </c>
      <c r="N15" s="6"/>
      <c r="O15" s="60">
        <v>0.8723</v>
      </c>
      <c r="P15" s="52">
        <v>112.12</v>
      </c>
      <c r="Q15" s="6"/>
      <c r="R15" s="60">
        <v>0.8758</v>
      </c>
      <c r="S15" s="52">
        <v>112.53</v>
      </c>
      <c r="T15" s="6"/>
      <c r="U15" s="60">
        <v>0.8768</v>
      </c>
      <c r="V15" s="52">
        <v>112.88</v>
      </c>
      <c r="W15" s="6"/>
      <c r="X15" s="60">
        <v>0.8799</v>
      </c>
      <c r="Y15" s="52">
        <v>112.27</v>
      </c>
      <c r="Z15" s="6"/>
      <c r="AA15" s="60">
        <v>0.8868</v>
      </c>
      <c r="AB15" s="52">
        <v>112.75</v>
      </c>
      <c r="AC15" s="6"/>
      <c r="AD15" s="60">
        <v>0.8826</v>
      </c>
      <c r="AE15" s="52">
        <v>112.37</v>
      </c>
      <c r="AF15" s="6"/>
      <c r="AG15" s="60">
        <v>0.8881</v>
      </c>
      <c r="AH15" s="52">
        <v>112.71</v>
      </c>
      <c r="AI15" s="6"/>
      <c r="AJ15" s="60">
        <v>0.8856</v>
      </c>
      <c r="AK15" s="52">
        <v>112.38</v>
      </c>
      <c r="AL15" s="6"/>
      <c r="AM15" s="60">
        <v>0.8806</v>
      </c>
      <c r="AN15" s="52">
        <v>112.62</v>
      </c>
      <c r="AO15" s="6"/>
      <c r="AP15" s="60">
        <v>0.8834</v>
      </c>
      <c r="AQ15" s="52">
        <v>112.54</v>
      </c>
      <c r="AR15" s="6"/>
      <c r="AS15" s="60">
        <v>0.8798</v>
      </c>
      <c r="AT15" s="52">
        <v>112.44</v>
      </c>
      <c r="AU15" s="6"/>
      <c r="AV15" s="60">
        <v>0.8818</v>
      </c>
      <c r="AW15" s="52">
        <v>114.27</v>
      </c>
      <c r="AX15" s="6"/>
      <c r="AY15" s="60">
        <v>0.8812</v>
      </c>
      <c r="AZ15" s="52">
        <v>113.66</v>
      </c>
      <c r="BA15" s="6"/>
      <c r="BB15" s="60">
        <v>0.8758</v>
      </c>
      <c r="BC15" s="52">
        <v>114.76</v>
      </c>
      <c r="BD15" s="52"/>
      <c r="BE15" s="60">
        <v>0.8711</v>
      </c>
      <c r="BF15" s="52">
        <v>114.75</v>
      </c>
      <c r="BG15" s="52"/>
      <c r="BH15" s="60">
        <v>0.8573</v>
      </c>
      <c r="BI15" s="52">
        <v>116.28</v>
      </c>
      <c r="BJ15" s="52"/>
      <c r="BK15" s="60">
        <v>0.8503</v>
      </c>
      <c r="BL15" s="52">
        <v>116.91</v>
      </c>
      <c r="BM15" s="52"/>
      <c r="BN15" s="114">
        <v>0.8507</v>
      </c>
      <c r="BO15" s="96">
        <v>115.88</v>
      </c>
      <c r="BP15" s="52"/>
      <c r="BQ15" s="114">
        <f t="shared" si="0"/>
        <v>0.8732818181818182</v>
      </c>
      <c r="BR15" s="96">
        <f t="shared" si="1"/>
        <v>113.12681818181818</v>
      </c>
      <c r="BS15" s="70"/>
      <c r="BT15" s="126"/>
      <c r="BU15" s="85"/>
      <c r="BV15" s="46"/>
      <c r="BW15" s="46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</row>
    <row r="16" spans="1:87" ht="15.75" customHeight="1">
      <c r="A16" s="36">
        <v>4</v>
      </c>
      <c r="B16" s="3" t="s">
        <v>8</v>
      </c>
      <c r="C16" s="60">
        <v>0.6738</v>
      </c>
      <c r="D16" s="52">
        <v>142.35</v>
      </c>
      <c r="E16" s="6"/>
      <c r="F16" s="60">
        <v>0.676</v>
      </c>
      <c r="G16" s="52">
        <v>142.27</v>
      </c>
      <c r="H16" s="6"/>
      <c r="I16" s="60">
        <v>0.6727</v>
      </c>
      <c r="J16" s="52">
        <v>142.3</v>
      </c>
      <c r="K16" s="6"/>
      <c r="L16" s="60">
        <v>0.6725</v>
      </c>
      <c r="M16" s="52">
        <v>142.46</v>
      </c>
      <c r="N16" s="6"/>
      <c r="O16" s="60">
        <v>0.6874</v>
      </c>
      <c r="P16" s="52">
        <v>142.29</v>
      </c>
      <c r="Q16" s="6"/>
      <c r="R16" s="60">
        <v>0.6941</v>
      </c>
      <c r="S16" s="52">
        <v>142.06</v>
      </c>
      <c r="T16" s="6"/>
      <c r="U16" s="60">
        <v>0.6962</v>
      </c>
      <c r="V16" s="52">
        <v>142.09</v>
      </c>
      <c r="W16" s="6"/>
      <c r="X16" s="60">
        <v>0.6947</v>
      </c>
      <c r="Y16" s="52">
        <v>142.14</v>
      </c>
      <c r="Z16" s="6"/>
      <c r="AA16" s="60">
        <v>0.7059</v>
      </c>
      <c r="AB16" s="52">
        <v>141.87</v>
      </c>
      <c r="AC16" s="6"/>
      <c r="AD16" s="60">
        <v>0.6996</v>
      </c>
      <c r="AE16" s="52">
        <v>141.74</v>
      </c>
      <c r="AF16" s="6"/>
      <c r="AG16" s="60">
        <v>0.708</v>
      </c>
      <c r="AH16" s="52">
        <v>141.36</v>
      </c>
      <c r="AI16" s="6"/>
      <c r="AJ16" s="60">
        <v>0.7039</v>
      </c>
      <c r="AK16" s="52">
        <v>141.27</v>
      </c>
      <c r="AL16" s="6"/>
      <c r="AM16" s="60">
        <v>0.7016</v>
      </c>
      <c r="AN16" s="52">
        <v>141.39</v>
      </c>
      <c r="AO16" s="6"/>
      <c r="AP16" s="60">
        <v>0.7024</v>
      </c>
      <c r="AQ16" s="52">
        <v>141.53</v>
      </c>
      <c r="AR16" s="6"/>
      <c r="AS16" s="60">
        <v>0.6991</v>
      </c>
      <c r="AT16" s="52">
        <v>141.5</v>
      </c>
      <c r="AU16" s="6"/>
      <c r="AV16" s="60">
        <v>0.7146</v>
      </c>
      <c r="AW16" s="52">
        <v>141.14</v>
      </c>
      <c r="AX16" s="6"/>
      <c r="AY16" s="60">
        <v>0.7091</v>
      </c>
      <c r="AZ16" s="52">
        <v>141.21</v>
      </c>
      <c r="BA16" s="6"/>
      <c r="BB16" s="60">
        <v>0.7105</v>
      </c>
      <c r="BC16" s="52">
        <v>141.4</v>
      </c>
      <c r="BD16" s="52"/>
      <c r="BE16" s="60">
        <v>0.7062</v>
      </c>
      <c r="BF16" s="52">
        <v>141.52</v>
      </c>
      <c r="BG16" s="52"/>
      <c r="BH16" s="60">
        <v>0.7039</v>
      </c>
      <c r="BI16" s="52">
        <v>141.68</v>
      </c>
      <c r="BJ16" s="52"/>
      <c r="BK16" s="60">
        <v>0.7004</v>
      </c>
      <c r="BL16" s="52">
        <v>141.91</v>
      </c>
      <c r="BM16" s="52"/>
      <c r="BN16" s="114">
        <v>0.6935</v>
      </c>
      <c r="BO16" s="96">
        <v>142.1</v>
      </c>
      <c r="BP16" s="52"/>
      <c r="BQ16" s="114">
        <f t="shared" si="0"/>
        <v>0.6966409090909091</v>
      </c>
      <c r="BR16" s="96">
        <f t="shared" si="1"/>
        <v>141.7990909090909</v>
      </c>
      <c r="BS16" s="70"/>
      <c r="BT16" s="126"/>
      <c r="BU16" s="85"/>
      <c r="BV16" s="46"/>
      <c r="BW16" s="46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</row>
    <row r="17" spans="1:87" ht="15.75" customHeight="1">
      <c r="A17" s="36">
        <v>5</v>
      </c>
      <c r="B17" s="3" t="s">
        <v>9</v>
      </c>
      <c r="C17" s="60">
        <v>1557.35</v>
      </c>
      <c r="D17" s="54">
        <v>149483.21</v>
      </c>
      <c r="E17" s="6"/>
      <c r="F17" s="60">
        <v>1545.59</v>
      </c>
      <c r="G17" s="54">
        <v>148683.83</v>
      </c>
      <c r="H17" s="6"/>
      <c r="I17" s="60">
        <v>1536.1</v>
      </c>
      <c r="J17" s="54">
        <v>147166.06</v>
      </c>
      <c r="K17" s="6"/>
      <c r="L17" s="60">
        <v>1513.89</v>
      </c>
      <c r="M17" s="54">
        <v>145008.9</v>
      </c>
      <c r="N17" s="6"/>
      <c r="O17" s="60">
        <v>1485.89</v>
      </c>
      <c r="P17" s="54">
        <v>145320.04</v>
      </c>
      <c r="Q17" s="6"/>
      <c r="R17" s="60">
        <v>1506.96</v>
      </c>
      <c r="S17" s="54">
        <v>148518.44</v>
      </c>
      <c r="T17" s="6"/>
      <c r="U17" s="60">
        <v>1516.76</v>
      </c>
      <c r="V17" s="54">
        <v>150117.53</v>
      </c>
      <c r="W17" s="6"/>
      <c r="X17" s="60">
        <v>1523.95</v>
      </c>
      <c r="Y17" s="54">
        <v>150549.12</v>
      </c>
      <c r="Z17" s="6"/>
      <c r="AA17" s="60">
        <v>1486.15</v>
      </c>
      <c r="AB17" s="54">
        <v>148597.35</v>
      </c>
      <c r="AC17" s="6"/>
      <c r="AD17" s="60">
        <v>1511.75</v>
      </c>
      <c r="AE17" s="54">
        <v>149926.86</v>
      </c>
      <c r="AF17" s="6"/>
      <c r="AG17" s="60">
        <v>1495.3</v>
      </c>
      <c r="AH17" s="54">
        <v>149671.12</v>
      </c>
      <c r="AI17" s="6"/>
      <c r="AJ17" s="60">
        <v>1494.6</v>
      </c>
      <c r="AK17" s="54">
        <v>148751</v>
      </c>
      <c r="AL17" s="6"/>
      <c r="AM17" s="60">
        <v>1491.65</v>
      </c>
      <c r="AN17" s="54">
        <v>147935.32</v>
      </c>
      <c r="AO17" s="6"/>
      <c r="AP17" s="60">
        <v>1489.2</v>
      </c>
      <c r="AQ17" s="54">
        <v>148057.19</v>
      </c>
      <c r="AR17" s="6"/>
      <c r="AS17" s="60">
        <v>1502.1</v>
      </c>
      <c r="AT17" s="54">
        <v>148595.24</v>
      </c>
      <c r="AU17" s="6"/>
      <c r="AV17" s="60">
        <v>1508.34</v>
      </c>
      <c r="AW17" s="54">
        <v>151985.99</v>
      </c>
      <c r="AX17" s="24"/>
      <c r="AY17" s="60">
        <v>1521</v>
      </c>
      <c r="AZ17" s="54">
        <v>152335.76</v>
      </c>
      <c r="BA17" s="24"/>
      <c r="BB17" s="60">
        <v>1527.26</v>
      </c>
      <c r="BC17" s="54">
        <v>153497.27</v>
      </c>
      <c r="BD17" s="54"/>
      <c r="BE17" s="60">
        <v>1521.51</v>
      </c>
      <c r="BF17" s="54">
        <v>152087.29</v>
      </c>
      <c r="BG17" s="54"/>
      <c r="BH17" s="60">
        <v>1525.31</v>
      </c>
      <c r="BI17" s="54">
        <v>152047.67</v>
      </c>
      <c r="BJ17" s="54"/>
      <c r="BK17" s="60">
        <v>1535.79</v>
      </c>
      <c r="BL17" s="54">
        <v>152674.8</v>
      </c>
      <c r="BM17" s="54"/>
      <c r="BN17" s="114">
        <v>1536.51</v>
      </c>
      <c r="BO17" s="96">
        <v>151465.31</v>
      </c>
      <c r="BP17" s="54"/>
      <c r="BQ17" s="114">
        <f t="shared" si="0"/>
        <v>1515.1345454545453</v>
      </c>
      <c r="BR17" s="96">
        <f t="shared" si="1"/>
        <v>149657.96818181817</v>
      </c>
      <c r="BS17" s="70"/>
      <c r="BT17" s="126"/>
      <c r="BU17" s="85"/>
      <c r="BV17" s="50"/>
      <c r="BW17" s="46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</row>
    <row r="18" spans="1:87" ht="15.75" customHeight="1">
      <c r="A18" s="36">
        <v>6</v>
      </c>
      <c r="B18" s="3" t="s">
        <v>10</v>
      </c>
      <c r="C18" s="60">
        <v>45.55</v>
      </c>
      <c r="D18" s="52">
        <v>4372.15</v>
      </c>
      <c r="E18" s="6"/>
      <c r="F18" s="60">
        <v>44.89</v>
      </c>
      <c r="G18" s="52">
        <v>4318.36</v>
      </c>
      <c r="H18" s="6"/>
      <c r="I18" s="60">
        <v>41.72</v>
      </c>
      <c r="J18" s="52">
        <v>3996.98</v>
      </c>
      <c r="K18" s="6"/>
      <c r="L18" s="60">
        <v>38.62</v>
      </c>
      <c r="M18" s="52">
        <v>3699.24</v>
      </c>
      <c r="N18" s="6"/>
      <c r="O18" s="60">
        <v>34.72</v>
      </c>
      <c r="P18" s="52">
        <v>3395.62</v>
      </c>
      <c r="Q18" s="6"/>
      <c r="R18" s="60">
        <v>36.94</v>
      </c>
      <c r="S18" s="52">
        <v>3640.62</v>
      </c>
      <c r="T18" s="6"/>
      <c r="U18" s="60">
        <v>38.56</v>
      </c>
      <c r="V18" s="52">
        <v>3816.38</v>
      </c>
      <c r="W18" s="6"/>
      <c r="X18" s="60">
        <v>39.15</v>
      </c>
      <c r="Y18" s="52">
        <v>3867.58</v>
      </c>
      <c r="Z18" s="6"/>
      <c r="AA18" s="60">
        <v>33.7</v>
      </c>
      <c r="AB18" s="52">
        <v>3369.6</v>
      </c>
      <c r="AC18" s="6"/>
      <c r="AD18" s="60">
        <v>35.61</v>
      </c>
      <c r="AE18" s="52">
        <v>3531.6</v>
      </c>
      <c r="AF18" s="6"/>
      <c r="AG18" s="60">
        <v>34.62</v>
      </c>
      <c r="AH18" s="52">
        <v>3465.27</v>
      </c>
      <c r="AI18" s="6"/>
      <c r="AJ18" s="60">
        <v>34.21</v>
      </c>
      <c r="AK18" s="52">
        <v>3404.77</v>
      </c>
      <c r="AL18" s="6"/>
      <c r="AM18" s="60">
        <v>34.45</v>
      </c>
      <c r="AN18" s="52">
        <v>3416.6</v>
      </c>
      <c r="AO18" s="6"/>
      <c r="AP18" s="60">
        <v>35.06</v>
      </c>
      <c r="AQ18" s="52">
        <v>3485.69</v>
      </c>
      <c r="AR18" s="6"/>
      <c r="AS18" s="60">
        <v>35.3</v>
      </c>
      <c r="AT18" s="52">
        <v>3492.05</v>
      </c>
      <c r="AU18" s="6"/>
      <c r="AV18" s="60">
        <v>34.64</v>
      </c>
      <c r="AW18" s="52">
        <v>3490.46</v>
      </c>
      <c r="AX18" s="6"/>
      <c r="AY18" s="60">
        <v>35.64</v>
      </c>
      <c r="AZ18" s="52">
        <v>3569.52</v>
      </c>
      <c r="BA18" s="6"/>
      <c r="BB18" s="60">
        <v>37.23</v>
      </c>
      <c r="BC18" s="52">
        <v>3741.8</v>
      </c>
      <c r="BD18" s="52"/>
      <c r="BE18" s="60">
        <v>37.15</v>
      </c>
      <c r="BF18" s="52">
        <v>3713.44</v>
      </c>
      <c r="BG18" s="52"/>
      <c r="BH18" s="60">
        <v>37.74</v>
      </c>
      <c r="BI18" s="52">
        <v>3762.04</v>
      </c>
      <c r="BJ18" s="52"/>
      <c r="BK18" s="60">
        <v>38.01</v>
      </c>
      <c r="BL18" s="52">
        <v>3778.62</v>
      </c>
      <c r="BM18" s="52"/>
      <c r="BN18" s="114">
        <v>38.56</v>
      </c>
      <c r="BO18" s="96">
        <v>3801.15</v>
      </c>
      <c r="BP18" s="52"/>
      <c r="BQ18" s="114">
        <f t="shared" si="0"/>
        <v>37.36681818181818</v>
      </c>
      <c r="BR18" s="96">
        <f t="shared" si="1"/>
        <v>3687.706363636362</v>
      </c>
      <c r="BS18" s="70"/>
      <c r="BT18" s="126"/>
      <c r="BU18" s="85"/>
      <c r="BV18" s="46"/>
      <c r="BW18" s="46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</row>
    <row r="19" spans="1:87" ht="15.75" customHeight="1">
      <c r="A19" s="36">
        <v>7</v>
      </c>
      <c r="B19" s="3" t="s">
        <v>11</v>
      </c>
      <c r="C19" s="60">
        <v>0.9131</v>
      </c>
      <c r="D19" s="52">
        <v>105.12</v>
      </c>
      <c r="E19" s="6"/>
      <c r="F19" s="60">
        <v>0.9193</v>
      </c>
      <c r="G19" s="52">
        <v>104.65</v>
      </c>
      <c r="H19" s="6"/>
      <c r="I19" s="60">
        <v>0.9211</v>
      </c>
      <c r="J19" s="52">
        <v>104.02</v>
      </c>
      <c r="K19" s="6"/>
      <c r="L19" s="60">
        <v>0.9362</v>
      </c>
      <c r="M19" s="52">
        <v>102.32</v>
      </c>
      <c r="N19" s="6"/>
      <c r="O19" s="60">
        <v>0.9369</v>
      </c>
      <c r="P19" s="52">
        <v>104.39</v>
      </c>
      <c r="Q19" s="6"/>
      <c r="R19" s="60">
        <v>0.9289</v>
      </c>
      <c r="S19" s="52">
        <v>106.09</v>
      </c>
      <c r="T19" s="6"/>
      <c r="U19" s="60">
        <v>0.9265</v>
      </c>
      <c r="V19" s="52">
        <v>106.82</v>
      </c>
      <c r="W19" s="6"/>
      <c r="X19" s="60">
        <v>0.92</v>
      </c>
      <c r="Y19" s="52">
        <v>107.38</v>
      </c>
      <c r="Z19" s="6"/>
      <c r="AA19" s="60">
        <v>0.9446</v>
      </c>
      <c r="AB19" s="52">
        <v>105.85</v>
      </c>
      <c r="AC19" s="6"/>
      <c r="AD19" s="60">
        <v>0.9361</v>
      </c>
      <c r="AE19" s="52">
        <v>105.95</v>
      </c>
      <c r="AF19" s="6"/>
      <c r="AG19" s="60">
        <v>0.9486</v>
      </c>
      <c r="AH19" s="52">
        <v>105.52</v>
      </c>
      <c r="AI19" s="6"/>
      <c r="AJ19" s="60">
        <v>0.9447</v>
      </c>
      <c r="AK19" s="52">
        <v>105.35</v>
      </c>
      <c r="AL19" s="6"/>
      <c r="AM19" s="60">
        <v>0.9432</v>
      </c>
      <c r="AN19" s="52">
        <v>105.15</v>
      </c>
      <c r="AO19" s="6"/>
      <c r="AP19" s="60">
        <v>0.939</v>
      </c>
      <c r="AQ19" s="52">
        <v>105.88</v>
      </c>
      <c r="AR19" s="6"/>
      <c r="AS19" s="60">
        <v>0.9358</v>
      </c>
      <c r="AT19" s="52">
        <v>105.71</v>
      </c>
      <c r="AU19" s="6"/>
      <c r="AV19" s="60">
        <v>0.9499</v>
      </c>
      <c r="AW19" s="52">
        <v>106.07</v>
      </c>
      <c r="AX19" s="6"/>
      <c r="AY19" s="60">
        <v>0.9457</v>
      </c>
      <c r="AZ19" s="52">
        <v>105.9</v>
      </c>
      <c r="BA19" s="6"/>
      <c r="BB19" s="60">
        <v>0.9521</v>
      </c>
      <c r="BC19" s="52">
        <v>105.56</v>
      </c>
      <c r="BD19" s="52"/>
      <c r="BE19" s="60">
        <v>0.9451</v>
      </c>
      <c r="BF19" s="52">
        <v>105.77</v>
      </c>
      <c r="BG19" s="52"/>
      <c r="BH19" s="60">
        <v>0.9378</v>
      </c>
      <c r="BI19" s="52">
        <v>106.29</v>
      </c>
      <c r="BJ19" s="52"/>
      <c r="BK19" s="60">
        <v>0.9357</v>
      </c>
      <c r="BL19" s="52">
        <v>106.24</v>
      </c>
      <c r="BM19" s="52"/>
      <c r="BN19" s="114">
        <v>0.9362</v>
      </c>
      <c r="BO19" s="96">
        <v>105.29</v>
      </c>
      <c r="BP19" s="52"/>
      <c r="BQ19" s="114">
        <f t="shared" si="0"/>
        <v>0.9362045454545455</v>
      </c>
      <c r="BR19" s="96">
        <f t="shared" si="1"/>
        <v>105.51454545454546</v>
      </c>
      <c r="BS19" s="70"/>
      <c r="BT19" s="126"/>
      <c r="BU19" s="85"/>
      <c r="BV19" s="46"/>
      <c r="BW19" s="46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</row>
    <row r="20" spans="1:87" ht="15.75" customHeight="1">
      <c r="A20" s="36">
        <v>8</v>
      </c>
      <c r="B20" s="3" t="s">
        <v>12</v>
      </c>
      <c r="C20" s="60">
        <v>0.9487</v>
      </c>
      <c r="D20" s="52">
        <v>101.18</v>
      </c>
      <c r="E20" s="6"/>
      <c r="F20" s="60">
        <v>0.9512</v>
      </c>
      <c r="G20" s="52">
        <v>101.13</v>
      </c>
      <c r="H20" s="6"/>
      <c r="I20" s="60">
        <v>0.9523</v>
      </c>
      <c r="J20" s="52">
        <v>100.6</v>
      </c>
      <c r="K20" s="6"/>
      <c r="L20" s="60">
        <v>0.9609</v>
      </c>
      <c r="M20" s="52">
        <v>99.68</v>
      </c>
      <c r="N20" s="6"/>
      <c r="O20" s="60">
        <v>0.9646</v>
      </c>
      <c r="P20" s="52">
        <v>101.39</v>
      </c>
      <c r="Q20" s="6"/>
      <c r="R20" s="60">
        <v>0.9643</v>
      </c>
      <c r="S20" s="52">
        <v>102.2</v>
      </c>
      <c r="T20" s="6"/>
      <c r="U20" s="60">
        <v>0.9619</v>
      </c>
      <c r="V20" s="52">
        <v>102.89</v>
      </c>
      <c r="W20" s="6"/>
      <c r="X20" s="60">
        <v>0.9521</v>
      </c>
      <c r="Y20" s="52">
        <v>103.76</v>
      </c>
      <c r="Z20" s="6"/>
      <c r="AA20" s="60">
        <v>0.9658</v>
      </c>
      <c r="AB20" s="52">
        <v>103.53</v>
      </c>
      <c r="AC20" s="6"/>
      <c r="AD20" s="60">
        <v>0.9637</v>
      </c>
      <c r="AE20" s="52">
        <v>102.91</v>
      </c>
      <c r="AF20" s="6"/>
      <c r="AG20" s="60">
        <v>0.9726</v>
      </c>
      <c r="AH20" s="52">
        <v>102.91</v>
      </c>
      <c r="AI20" s="6"/>
      <c r="AJ20" s="60">
        <v>0.9732</v>
      </c>
      <c r="AK20" s="52">
        <v>102.27</v>
      </c>
      <c r="AL20" s="6"/>
      <c r="AM20" s="60">
        <v>0.9725</v>
      </c>
      <c r="AN20" s="52">
        <v>101.98</v>
      </c>
      <c r="AO20" s="6"/>
      <c r="AP20" s="60">
        <v>0.9672</v>
      </c>
      <c r="AQ20" s="52">
        <v>102.79</v>
      </c>
      <c r="AR20" s="6"/>
      <c r="AS20" s="60">
        <v>0.9649</v>
      </c>
      <c r="AT20" s="52">
        <v>102.52</v>
      </c>
      <c r="AU20" s="6"/>
      <c r="AV20" s="60">
        <v>0.9779</v>
      </c>
      <c r="AW20" s="52">
        <v>103.04</v>
      </c>
      <c r="AX20" s="6"/>
      <c r="AY20" s="60">
        <v>0.9761</v>
      </c>
      <c r="AZ20" s="52">
        <v>102.61</v>
      </c>
      <c r="BA20" s="6"/>
      <c r="BB20" s="60">
        <v>0.9786</v>
      </c>
      <c r="BC20" s="52">
        <v>102.7</v>
      </c>
      <c r="BD20" s="52"/>
      <c r="BE20" s="60">
        <v>0.9781</v>
      </c>
      <c r="BF20" s="52">
        <v>102.2</v>
      </c>
      <c r="BG20" s="52"/>
      <c r="BH20" s="60">
        <v>0.9778</v>
      </c>
      <c r="BI20" s="52">
        <v>101.95</v>
      </c>
      <c r="BJ20" s="52"/>
      <c r="BK20" s="60">
        <v>0.9753</v>
      </c>
      <c r="BL20" s="52">
        <v>101.93</v>
      </c>
      <c r="BM20" s="52"/>
      <c r="BN20" s="114">
        <v>0.9707</v>
      </c>
      <c r="BO20" s="96">
        <v>101.55</v>
      </c>
      <c r="BP20" s="52"/>
      <c r="BQ20" s="114">
        <f t="shared" si="0"/>
        <v>0.9668363636363637</v>
      </c>
      <c r="BR20" s="96">
        <f t="shared" si="1"/>
        <v>102.1690909090909</v>
      </c>
      <c r="BS20" s="70"/>
      <c r="BT20" s="126"/>
      <c r="BU20" s="85"/>
      <c r="BV20" s="46"/>
      <c r="BW20" s="46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1:87" ht="15.75" customHeight="1">
      <c r="A21" s="36">
        <v>9</v>
      </c>
      <c r="B21" s="3" t="s">
        <v>13</v>
      </c>
      <c r="C21" s="60">
        <v>6.0077</v>
      </c>
      <c r="D21" s="52">
        <v>15.98</v>
      </c>
      <c r="E21" s="6"/>
      <c r="F21" s="60">
        <v>6.0372</v>
      </c>
      <c r="G21" s="52">
        <v>15.93</v>
      </c>
      <c r="H21" s="6"/>
      <c r="I21" s="60">
        <v>6.0527</v>
      </c>
      <c r="J21" s="52">
        <v>15.83</v>
      </c>
      <c r="K21" s="6"/>
      <c r="L21" s="60">
        <v>6.0749</v>
      </c>
      <c r="M21" s="52">
        <v>15.77</v>
      </c>
      <c r="N21" s="6"/>
      <c r="O21" s="60">
        <v>6.1891</v>
      </c>
      <c r="P21" s="52">
        <v>15.8</v>
      </c>
      <c r="Q21" s="6"/>
      <c r="R21" s="60">
        <v>6.2347</v>
      </c>
      <c r="S21" s="52">
        <v>15.81</v>
      </c>
      <c r="T21" s="6"/>
      <c r="U21" s="60">
        <v>6.2366</v>
      </c>
      <c r="V21" s="52">
        <v>15.87</v>
      </c>
      <c r="W21" s="6"/>
      <c r="X21" s="60">
        <v>6.2177</v>
      </c>
      <c r="Y21" s="52">
        <v>15.89</v>
      </c>
      <c r="Z21" s="6"/>
      <c r="AA21" s="60">
        <v>6.3467</v>
      </c>
      <c r="AB21" s="52">
        <v>15.75</v>
      </c>
      <c r="AC21" s="6"/>
      <c r="AD21" s="60">
        <v>6.2801</v>
      </c>
      <c r="AE21" s="52">
        <v>15.79</v>
      </c>
      <c r="AF21" s="6"/>
      <c r="AG21" s="60">
        <v>6.3752</v>
      </c>
      <c r="AH21" s="52">
        <v>15.7</v>
      </c>
      <c r="AI21" s="6"/>
      <c r="AJ21" s="60">
        <v>6.3274</v>
      </c>
      <c r="AK21" s="52">
        <v>15.73</v>
      </c>
      <c r="AL21" s="6"/>
      <c r="AM21" s="60">
        <v>6.2978</v>
      </c>
      <c r="AN21" s="52">
        <v>15.75</v>
      </c>
      <c r="AO21" s="6"/>
      <c r="AP21" s="60">
        <v>6.3054</v>
      </c>
      <c r="AQ21" s="52">
        <v>15.77</v>
      </c>
      <c r="AR21" s="6"/>
      <c r="AS21" s="60">
        <v>6.2498</v>
      </c>
      <c r="AT21" s="52">
        <v>15.83</v>
      </c>
      <c r="AU21" s="6"/>
      <c r="AV21" s="60">
        <v>6.359</v>
      </c>
      <c r="AW21" s="52">
        <v>15.85</v>
      </c>
      <c r="AX21" s="6"/>
      <c r="AY21" s="60">
        <v>6.3189</v>
      </c>
      <c r="AZ21" s="52">
        <v>15.85</v>
      </c>
      <c r="BA21" s="6"/>
      <c r="BB21" s="60">
        <v>6.3351</v>
      </c>
      <c r="BC21" s="52">
        <v>15.86</v>
      </c>
      <c r="BD21" s="52"/>
      <c r="BE21" s="60">
        <v>6.2927</v>
      </c>
      <c r="BF21" s="52">
        <v>15.88</v>
      </c>
      <c r="BG21" s="52"/>
      <c r="BH21" s="60">
        <v>6.2673</v>
      </c>
      <c r="BI21" s="52">
        <v>15.91</v>
      </c>
      <c r="BJ21" s="52"/>
      <c r="BK21" s="60">
        <v>6.2245</v>
      </c>
      <c r="BL21" s="52">
        <v>15.97</v>
      </c>
      <c r="BM21" s="52"/>
      <c r="BN21" s="114">
        <v>6.1576</v>
      </c>
      <c r="BO21" s="96">
        <v>16.01</v>
      </c>
      <c r="BP21" s="52"/>
      <c r="BQ21" s="114">
        <f t="shared" si="0"/>
        <v>6.235822727272727</v>
      </c>
      <c r="BR21" s="96">
        <f t="shared" si="1"/>
        <v>15.842272727272729</v>
      </c>
      <c r="BS21" s="70"/>
      <c r="BT21" s="126"/>
      <c r="BU21" s="85"/>
      <c r="BV21" s="46"/>
      <c r="BW21" s="4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1:87" ht="15.75" customHeight="1">
      <c r="A22" s="36">
        <v>10</v>
      </c>
      <c r="B22" s="3" t="s">
        <v>14</v>
      </c>
      <c r="C22" s="60">
        <v>5.2477</v>
      </c>
      <c r="D22" s="52">
        <v>18.29</v>
      </c>
      <c r="E22" s="6"/>
      <c r="F22" s="60">
        <v>5.2593</v>
      </c>
      <c r="G22" s="52">
        <v>18.29</v>
      </c>
      <c r="H22" s="6"/>
      <c r="I22" s="60">
        <v>5.2811</v>
      </c>
      <c r="J22" s="52">
        <v>18.14</v>
      </c>
      <c r="K22" s="6"/>
      <c r="L22" s="60">
        <v>5.3087</v>
      </c>
      <c r="M22" s="52">
        <v>18.04</v>
      </c>
      <c r="N22" s="6"/>
      <c r="O22" s="60">
        <v>5.469</v>
      </c>
      <c r="P22" s="52">
        <v>17.88</v>
      </c>
      <c r="Q22" s="6"/>
      <c r="R22" s="60">
        <v>5.4724</v>
      </c>
      <c r="S22" s="52">
        <v>18.01</v>
      </c>
      <c r="T22" s="6"/>
      <c r="U22" s="60">
        <v>5.4424</v>
      </c>
      <c r="V22" s="52">
        <v>18.19</v>
      </c>
      <c r="W22" s="6"/>
      <c r="X22" s="60">
        <v>5.4138</v>
      </c>
      <c r="Y22" s="52">
        <v>18.25</v>
      </c>
      <c r="Z22" s="6"/>
      <c r="AA22" s="60">
        <v>5.5201</v>
      </c>
      <c r="AB22" s="52">
        <v>18.11</v>
      </c>
      <c r="AC22" s="6"/>
      <c r="AD22" s="60">
        <v>5.4883</v>
      </c>
      <c r="AE22" s="52">
        <v>18.07</v>
      </c>
      <c r="AF22" s="6"/>
      <c r="AG22" s="60">
        <v>5.5654</v>
      </c>
      <c r="AH22" s="52">
        <v>17.99</v>
      </c>
      <c r="AI22" s="6"/>
      <c r="AJ22" s="60">
        <v>5.5716</v>
      </c>
      <c r="AK22" s="52">
        <v>17.86</v>
      </c>
      <c r="AL22" s="6"/>
      <c r="AM22" s="60">
        <v>5.5541</v>
      </c>
      <c r="AN22" s="52">
        <v>17.86</v>
      </c>
      <c r="AO22" s="6"/>
      <c r="AP22" s="60">
        <v>5.5392</v>
      </c>
      <c r="AQ22" s="52">
        <v>17.95</v>
      </c>
      <c r="AR22" s="6"/>
      <c r="AS22" s="60">
        <v>5.4853</v>
      </c>
      <c r="AT22" s="52">
        <v>18.03</v>
      </c>
      <c r="AU22" s="6"/>
      <c r="AV22" s="60">
        <v>5.6038</v>
      </c>
      <c r="AW22" s="52">
        <v>17.98</v>
      </c>
      <c r="AX22" s="6"/>
      <c r="AY22" s="60">
        <v>5.5623</v>
      </c>
      <c r="AZ22" s="52">
        <v>18.01</v>
      </c>
      <c r="BA22" s="6"/>
      <c r="BB22" s="60">
        <v>5.5627</v>
      </c>
      <c r="BC22" s="52">
        <v>18.07</v>
      </c>
      <c r="BD22" s="52"/>
      <c r="BE22" s="60">
        <v>5.5132</v>
      </c>
      <c r="BF22" s="52">
        <v>18.13</v>
      </c>
      <c r="BG22" s="52"/>
      <c r="BH22" s="60">
        <v>5.475</v>
      </c>
      <c r="BI22" s="52">
        <v>18.21</v>
      </c>
      <c r="BJ22" s="52"/>
      <c r="BK22" s="60">
        <v>5.4278</v>
      </c>
      <c r="BL22" s="52">
        <v>18.32</v>
      </c>
      <c r="BM22" s="52"/>
      <c r="BN22" s="114">
        <v>5.3661</v>
      </c>
      <c r="BO22" s="96">
        <v>18.37</v>
      </c>
      <c r="BP22" s="52"/>
      <c r="BQ22" s="114">
        <f t="shared" si="0"/>
        <v>5.460422727272728</v>
      </c>
      <c r="BR22" s="96">
        <f t="shared" si="1"/>
        <v>18.09318181818182</v>
      </c>
      <c r="BS22" s="70"/>
      <c r="BT22" s="126"/>
      <c r="BU22" s="85"/>
      <c r="BV22" s="46"/>
      <c r="BW22" s="46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1:87" ht="15.75" customHeight="1">
      <c r="A23" s="36">
        <v>11</v>
      </c>
      <c r="B23" s="3" t="s">
        <v>15</v>
      </c>
      <c r="C23" s="60">
        <v>5.0236</v>
      </c>
      <c r="D23" s="52">
        <v>19.11</v>
      </c>
      <c r="E23" s="6"/>
      <c r="F23" s="60">
        <v>5.04</v>
      </c>
      <c r="G23" s="52">
        <v>19.09</v>
      </c>
      <c r="H23" s="6"/>
      <c r="I23" s="60">
        <v>5.0145</v>
      </c>
      <c r="J23" s="52">
        <v>19.11</v>
      </c>
      <c r="K23" s="6"/>
      <c r="L23" s="60">
        <v>5.0138</v>
      </c>
      <c r="M23" s="52">
        <v>19.1</v>
      </c>
      <c r="N23" s="6"/>
      <c r="O23" s="60">
        <v>5.1254</v>
      </c>
      <c r="P23" s="52">
        <v>19.08</v>
      </c>
      <c r="Q23" s="6"/>
      <c r="R23" s="60">
        <v>5.1739</v>
      </c>
      <c r="S23" s="52">
        <v>19.05</v>
      </c>
      <c r="T23" s="6"/>
      <c r="U23" s="60">
        <v>5.1904</v>
      </c>
      <c r="V23" s="52">
        <v>19.07</v>
      </c>
      <c r="W23" s="6"/>
      <c r="X23" s="60">
        <v>5.1786</v>
      </c>
      <c r="Y23" s="52">
        <v>19.08</v>
      </c>
      <c r="Z23" s="6"/>
      <c r="AA23" s="60">
        <v>5.2626</v>
      </c>
      <c r="AB23" s="52">
        <v>19</v>
      </c>
      <c r="AC23" s="6"/>
      <c r="AD23" s="60">
        <v>5.2151</v>
      </c>
      <c r="AE23" s="52">
        <v>19.02</v>
      </c>
      <c r="AF23" s="6"/>
      <c r="AG23" s="60">
        <v>5.2761</v>
      </c>
      <c r="AH23" s="52">
        <v>18.97</v>
      </c>
      <c r="AI23" s="6"/>
      <c r="AJ23" s="60">
        <v>5.248</v>
      </c>
      <c r="AK23" s="52">
        <v>18.96</v>
      </c>
      <c r="AL23" s="6"/>
      <c r="AM23" s="60">
        <v>5.2294</v>
      </c>
      <c r="AN23" s="52">
        <v>18.97</v>
      </c>
      <c r="AO23" s="6"/>
      <c r="AP23" s="60">
        <v>5.2379</v>
      </c>
      <c r="AQ23" s="52">
        <v>18.98</v>
      </c>
      <c r="AR23" s="6"/>
      <c r="AS23" s="60">
        <v>5.2129</v>
      </c>
      <c r="AT23" s="52">
        <v>18.98</v>
      </c>
      <c r="AU23" s="6"/>
      <c r="AV23" s="60">
        <v>5.327</v>
      </c>
      <c r="AW23" s="52">
        <v>18.92</v>
      </c>
      <c r="AX23" s="6"/>
      <c r="AY23" s="60">
        <v>5.2851</v>
      </c>
      <c r="AZ23" s="52">
        <v>18.95</v>
      </c>
      <c r="BA23" s="6"/>
      <c r="BB23" s="60">
        <v>5.2967</v>
      </c>
      <c r="BC23" s="52">
        <v>18.98</v>
      </c>
      <c r="BD23" s="52"/>
      <c r="BE23" s="60">
        <v>5.2641</v>
      </c>
      <c r="BF23" s="52">
        <v>18.99</v>
      </c>
      <c r="BG23" s="52"/>
      <c r="BH23" s="60">
        <v>5.2467</v>
      </c>
      <c r="BI23" s="52">
        <v>19</v>
      </c>
      <c r="BJ23" s="52"/>
      <c r="BK23" s="60">
        <v>5.2197</v>
      </c>
      <c r="BL23" s="52">
        <v>19.05</v>
      </c>
      <c r="BM23" s="52"/>
      <c r="BN23" s="114">
        <v>5.1688</v>
      </c>
      <c r="BO23" s="96">
        <v>19.07</v>
      </c>
      <c r="BP23" s="52"/>
      <c r="BQ23" s="114">
        <f t="shared" si="0"/>
        <v>5.193195454545455</v>
      </c>
      <c r="BR23" s="96">
        <f t="shared" si="1"/>
        <v>19.024090909090912</v>
      </c>
      <c r="BS23" s="70"/>
      <c r="BT23" s="126"/>
      <c r="BU23" s="85"/>
      <c r="BV23" s="46"/>
      <c r="BW23" s="46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1:87" ht="15.75" customHeight="1">
      <c r="A24" s="36">
        <v>12</v>
      </c>
      <c r="B24" s="3" t="s">
        <v>16</v>
      </c>
      <c r="C24" s="60">
        <v>0.61692</v>
      </c>
      <c r="D24" s="52">
        <v>155.59</v>
      </c>
      <c r="E24" s="6"/>
      <c r="F24" s="60">
        <v>0.61606</v>
      </c>
      <c r="G24" s="52">
        <v>156.15</v>
      </c>
      <c r="H24" s="6"/>
      <c r="I24" s="60">
        <v>0.61831</v>
      </c>
      <c r="J24" s="52">
        <v>154.95</v>
      </c>
      <c r="K24" s="6"/>
      <c r="L24" s="60">
        <v>0.61697</v>
      </c>
      <c r="M24" s="52">
        <v>155.25</v>
      </c>
      <c r="N24" s="6"/>
      <c r="O24" s="60">
        <v>0.6164</v>
      </c>
      <c r="P24" s="52">
        <v>158.66</v>
      </c>
      <c r="Q24" s="6"/>
      <c r="R24" s="60">
        <v>0.62188</v>
      </c>
      <c r="S24" s="52">
        <v>158.48</v>
      </c>
      <c r="T24" s="6"/>
      <c r="U24" s="60">
        <v>0.62496</v>
      </c>
      <c r="V24" s="52">
        <v>158.37</v>
      </c>
      <c r="W24" s="6"/>
      <c r="X24" s="60">
        <v>0.6259</v>
      </c>
      <c r="Y24" s="52">
        <v>157.83</v>
      </c>
      <c r="Z24" s="6"/>
      <c r="AA24" s="60">
        <v>0.62488</v>
      </c>
      <c r="AB24" s="52">
        <v>160.01</v>
      </c>
      <c r="AC24" s="6"/>
      <c r="AD24" s="60">
        <v>0.62943</v>
      </c>
      <c r="AE24" s="52">
        <v>157.56</v>
      </c>
      <c r="AF24" s="6"/>
      <c r="AG24" s="60">
        <v>0.62706</v>
      </c>
      <c r="AH24" s="52">
        <v>159.62</v>
      </c>
      <c r="AI24" s="6"/>
      <c r="AJ24" s="60">
        <v>0.63044</v>
      </c>
      <c r="AK24" s="52">
        <v>157.87</v>
      </c>
      <c r="AL24" s="6"/>
      <c r="AM24" s="60">
        <v>0.62916</v>
      </c>
      <c r="AN24" s="52">
        <v>157.63</v>
      </c>
      <c r="AO24" s="6"/>
      <c r="AP24" s="60">
        <v>0.62841</v>
      </c>
      <c r="AQ24" s="52">
        <v>158.21</v>
      </c>
      <c r="AR24" s="6"/>
      <c r="AS24" s="60">
        <v>0.62848</v>
      </c>
      <c r="AT24" s="52">
        <v>157.4</v>
      </c>
      <c r="AU24" s="6"/>
      <c r="AV24" s="60">
        <v>0.62846</v>
      </c>
      <c r="AW24" s="52">
        <v>160.33</v>
      </c>
      <c r="AX24" s="6"/>
      <c r="AY24" s="60">
        <v>0.63324</v>
      </c>
      <c r="AZ24" s="52">
        <v>158.16</v>
      </c>
      <c r="BA24" s="6"/>
      <c r="BB24" s="60">
        <v>0.63137</v>
      </c>
      <c r="BC24" s="52">
        <v>159.18</v>
      </c>
      <c r="BD24" s="52"/>
      <c r="BE24" s="60">
        <v>0.63191</v>
      </c>
      <c r="BF24" s="52">
        <v>158.18</v>
      </c>
      <c r="BG24" s="52"/>
      <c r="BH24" s="60">
        <v>0.62958</v>
      </c>
      <c r="BI24" s="52">
        <v>158.33</v>
      </c>
      <c r="BJ24" s="52"/>
      <c r="BK24" s="60">
        <v>0.62775</v>
      </c>
      <c r="BL24" s="52">
        <v>158.36</v>
      </c>
      <c r="BM24" s="52"/>
      <c r="BN24" s="114">
        <v>0.62775</v>
      </c>
      <c r="BO24" s="96">
        <v>157.03</v>
      </c>
      <c r="BP24" s="52"/>
      <c r="BQ24" s="114">
        <f t="shared" si="0"/>
        <v>0.6256963636363638</v>
      </c>
      <c r="BR24" s="96">
        <f t="shared" si="1"/>
        <v>157.87045454545452</v>
      </c>
      <c r="BS24" s="70"/>
      <c r="BT24" s="126"/>
      <c r="BU24" s="85"/>
      <c r="BV24" s="46"/>
      <c r="BW24" s="46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1:133" s="21" customFormat="1" ht="15.75" customHeight="1" thickBot="1">
      <c r="A25" s="39">
        <v>13</v>
      </c>
      <c r="B25" s="4" t="s">
        <v>17</v>
      </c>
      <c r="C25" s="62">
        <v>1</v>
      </c>
      <c r="D25" s="55">
        <v>95.99</v>
      </c>
      <c r="E25" s="8"/>
      <c r="F25" s="62">
        <v>1</v>
      </c>
      <c r="G25" s="55">
        <v>96.2</v>
      </c>
      <c r="H25" s="8"/>
      <c r="I25" s="62">
        <v>1</v>
      </c>
      <c r="J25" s="55">
        <v>95.81</v>
      </c>
      <c r="K25" s="8"/>
      <c r="L25" s="62">
        <v>1</v>
      </c>
      <c r="M25" s="55">
        <v>95.79</v>
      </c>
      <c r="N25" s="8"/>
      <c r="O25" s="62">
        <v>1</v>
      </c>
      <c r="P25" s="55">
        <v>97.8</v>
      </c>
      <c r="Q25" s="8"/>
      <c r="R25" s="62">
        <v>1</v>
      </c>
      <c r="S25" s="55">
        <v>98.56</v>
      </c>
      <c r="T25" s="8"/>
      <c r="U25" s="62">
        <v>1</v>
      </c>
      <c r="V25" s="55">
        <v>98.97</v>
      </c>
      <c r="W25" s="8"/>
      <c r="X25" s="62">
        <v>1</v>
      </c>
      <c r="Y25" s="55">
        <v>98.79</v>
      </c>
      <c r="Z25" s="8"/>
      <c r="AA25" s="62">
        <v>1</v>
      </c>
      <c r="AB25" s="55">
        <v>99.99</v>
      </c>
      <c r="AC25" s="8"/>
      <c r="AD25" s="62">
        <v>1</v>
      </c>
      <c r="AE25" s="55">
        <v>99.17</v>
      </c>
      <c r="AF25" s="8"/>
      <c r="AG25" s="62">
        <v>1</v>
      </c>
      <c r="AH25" s="55">
        <v>100.09</v>
      </c>
      <c r="AI25" s="8"/>
      <c r="AJ25" s="62">
        <v>1</v>
      </c>
      <c r="AK25" s="55">
        <v>99.53</v>
      </c>
      <c r="AL25" s="8"/>
      <c r="AM25" s="62">
        <v>1</v>
      </c>
      <c r="AN25" s="55">
        <v>99.18</v>
      </c>
      <c r="AO25" s="8"/>
      <c r="AP25" s="62">
        <v>1</v>
      </c>
      <c r="AQ25" s="55">
        <v>99.42</v>
      </c>
      <c r="AR25" s="8"/>
      <c r="AS25" s="62">
        <v>1</v>
      </c>
      <c r="AT25" s="55">
        <v>98.93</v>
      </c>
      <c r="AU25" s="8"/>
      <c r="AV25" s="62">
        <v>1</v>
      </c>
      <c r="AW25" s="55">
        <v>100.76</v>
      </c>
      <c r="AX25" s="8"/>
      <c r="AY25" s="62">
        <v>1</v>
      </c>
      <c r="AZ25" s="55">
        <v>100.16</v>
      </c>
      <c r="BA25" s="8"/>
      <c r="BB25" s="62">
        <v>1</v>
      </c>
      <c r="BC25" s="55">
        <v>100.51</v>
      </c>
      <c r="BD25" s="55"/>
      <c r="BE25" s="62">
        <v>1</v>
      </c>
      <c r="BF25" s="55">
        <v>99.96</v>
      </c>
      <c r="BG25" s="55"/>
      <c r="BH25" s="62">
        <v>1</v>
      </c>
      <c r="BI25" s="55">
        <v>99.68</v>
      </c>
      <c r="BJ25" s="55"/>
      <c r="BK25" s="62">
        <v>1</v>
      </c>
      <c r="BL25" s="55">
        <v>99.41</v>
      </c>
      <c r="BM25" s="55"/>
      <c r="BN25" s="62">
        <v>1</v>
      </c>
      <c r="BO25" s="63">
        <v>98.58</v>
      </c>
      <c r="BP25" s="55"/>
      <c r="BQ25" s="62">
        <f t="shared" si="0"/>
        <v>1</v>
      </c>
      <c r="BR25" s="63">
        <f t="shared" si="1"/>
        <v>98.78545454545456</v>
      </c>
      <c r="BS25" s="57"/>
      <c r="BT25" s="126"/>
      <c r="BU25" s="85"/>
      <c r="BV25" s="46"/>
      <c r="BW25" s="46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45"/>
      <c r="CK25" s="45"/>
      <c r="CL25" s="45"/>
      <c r="CM25" s="45"/>
      <c r="CN25" s="45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87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126"/>
      <c r="BU26" s="46"/>
      <c r="BV26" s="46"/>
      <c r="BW26" s="46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1:87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46"/>
      <c r="BV27" s="46"/>
      <c r="BW27" s="46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</row>
    <row r="28" spans="1:87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46"/>
      <c r="BV28" s="46"/>
      <c r="BW28" s="46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</row>
    <row r="29" spans="1:87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46"/>
      <c r="BV29" s="46"/>
      <c r="BW29" s="46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</row>
    <row r="30" spans="1:87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46"/>
      <c r="BV30" s="46"/>
      <c r="BW30" s="46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</row>
    <row r="31" spans="1:87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46"/>
      <c r="BV31" s="46"/>
      <c r="BW31" s="46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</row>
    <row r="32" spans="1:87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46"/>
      <c r="BV32" s="46"/>
      <c r="BW32" s="46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</row>
    <row r="33" spans="1:87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46"/>
      <c r="BV33" s="46"/>
      <c r="BW33" s="46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</row>
    <row r="34" spans="1:87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46"/>
      <c r="BV34" s="46"/>
      <c r="BW34" s="46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</row>
    <row r="35" spans="1:87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46"/>
      <c r="BV35" s="46"/>
      <c r="BW35" s="46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</row>
    <row r="36" spans="1:87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16"/>
      <c r="BR36" s="16"/>
      <c r="BS36" s="16"/>
      <c r="BT36" s="16"/>
      <c r="BU36" s="46"/>
      <c r="BV36" s="46"/>
      <c r="BW36" s="46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</row>
    <row r="37" spans="1:87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5"/>
      <c r="BT37" s="25"/>
      <c r="BU37" s="46"/>
      <c r="BV37" s="44"/>
      <c r="BW37" s="46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</row>
    <row r="38" spans="1:87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5"/>
      <c r="BT38" s="25"/>
      <c r="BU38" s="46"/>
      <c r="BV38" s="44"/>
      <c r="BW38" s="46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</row>
    <row r="39" spans="1:87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5"/>
      <c r="BT39" s="25"/>
      <c r="BU39" s="46"/>
      <c r="BV39" s="44"/>
      <c r="BW39" s="46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</row>
    <row r="40" spans="1:87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5"/>
      <c r="BT40" s="25"/>
      <c r="BU40" s="46"/>
      <c r="BV40" s="44"/>
      <c r="BW40" s="46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</row>
    <row r="41" spans="1:87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5"/>
      <c r="BT41" s="25"/>
      <c r="BU41" s="46"/>
      <c r="BV41" s="44"/>
      <c r="BW41" s="46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</row>
    <row r="42" spans="1:87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5"/>
      <c r="BT42" s="25"/>
      <c r="BU42" s="46"/>
      <c r="BV42" s="44"/>
      <c r="BW42" s="46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</row>
    <row r="43" spans="1:87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5"/>
      <c r="BT43" s="25"/>
      <c r="BU43" s="46"/>
      <c r="BV43" s="44"/>
      <c r="BW43" s="46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</row>
    <row r="44" spans="1:87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9"/>
      <c r="BR44" s="29"/>
      <c r="BS44" s="17"/>
      <c r="BT44" s="25"/>
      <c r="BU44" s="46"/>
      <c r="BV44" s="44"/>
      <c r="BW44" s="46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</row>
    <row r="45" spans="1:87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9"/>
      <c r="BR45" s="29"/>
      <c r="BS45" s="17"/>
      <c r="BT45" s="25"/>
      <c r="BU45" s="46"/>
      <c r="BV45" s="44"/>
      <c r="BW45" s="46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</row>
    <row r="46" spans="1:87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9"/>
      <c r="BR46" s="29"/>
      <c r="BS46" s="17"/>
      <c r="BT46" s="25"/>
      <c r="BU46" s="46"/>
      <c r="BV46" s="44"/>
      <c r="BW46" s="46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</row>
    <row r="47" spans="1:87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9"/>
      <c r="BR47" s="29"/>
      <c r="BS47" s="17"/>
      <c r="BT47" s="25"/>
      <c r="BU47" s="46"/>
      <c r="BV47" s="44"/>
      <c r="BW47" s="46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</row>
    <row r="48" spans="1:89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9"/>
      <c r="BR48" s="29"/>
      <c r="BS48" s="17"/>
      <c r="BT48" s="25"/>
      <c r="BU48" s="46"/>
      <c r="BV48" s="44"/>
      <c r="BW48" s="46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44"/>
      <c r="CK48" s="44"/>
    </row>
    <row r="49" spans="1:89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9"/>
      <c r="BR49" s="29"/>
      <c r="BS49" s="17"/>
      <c r="BT49" s="25"/>
      <c r="BU49" s="46"/>
      <c r="BV49" s="44"/>
      <c r="BW49" s="44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44"/>
      <c r="CK49" s="44"/>
    </row>
    <row r="50" spans="1:87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9"/>
      <c r="BR50" s="29"/>
      <c r="BS50" s="17"/>
      <c r="BT50" s="25"/>
      <c r="BU50" s="46"/>
      <c r="BV50" s="44"/>
      <c r="BW50" s="44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</row>
    <row r="51" spans="1:89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9"/>
      <c r="BR51" s="29"/>
      <c r="BS51" s="17"/>
      <c r="BT51" s="25"/>
      <c r="BU51" s="46"/>
      <c r="BV51" s="44"/>
      <c r="BW51" s="44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44"/>
      <c r="CK51" s="44"/>
    </row>
    <row r="52" spans="1:89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9"/>
      <c r="BR52" s="29"/>
      <c r="BS52" s="17"/>
      <c r="BT52" s="25"/>
      <c r="BU52" s="46"/>
      <c r="BV52" s="44"/>
      <c r="BW52" s="44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44"/>
      <c r="CK52" s="44"/>
    </row>
    <row r="53" spans="1:89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9"/>
      <c r="BR53" s="29"/>
      <c r="BS53" s="17"/>
      <c r="BT53" s="25"/>
      <c r="BU53" s="44"/>
      <c r="BV53" s="44"/>
      <c r="BW53" s="44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44"/>
      <c r="CK53" s="44"/>
    </row>
    <row r="54" spans="69:70" ht="15.75" customHeight="1">
      <c r="BQ54" s="31"/>
      <c r="BR54" s="31"/>
    </row>
    <row r="55" spans="69:70" ht="15.75" customHeight="1">
      <c r="BQ55" s="31"/>
      <c r="BR55" s="31"/>
    </row>
    <row r="56" spans="69:70" ht="15.75" customHeight="1">
      <c r="BQ56" s="31"/>
      <c r="BR56" s="31"/>
    </row>
    <row r="57" spans="69:70" ht="15.75" customHeight="1">
      <c r="BQ57" s="31"/>
      <c r="BR57" s="31"/>
    </row>
    <row r="58" spans="1:87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46"/>
      <c r="BV58" s="46"/>
      <c r="BW58" s="46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</row>
    <row r="59" spans="1:87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46"/>
      <c r="BV59" s="46"/>
      <c r="BW59" s="46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</row>
    <row r="60" spans="1:87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46"/>
      <c r="BV60" s="46"/>
      <c r="BW60" s="46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</row>
    <row r="61" spans="1:87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46"/>
      <c r="BV61" s="46"/>
      <c r="BW61" s="46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</row>
    <row r="62" spans="1:87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46"/>
      <c r="BV62" s="46"/>
      <c r="BW62" s="46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</row>
    <row r="63" spans="1:87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46"/>
      <c r="BV63" s="46"/>
      <c r="BW63" s="46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</row>
    <row r="64" spans="1:87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46"/>
      <c r="BV64" s="46"/>
      <c r="BW64" s="46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</row>
    <row r="65" spans="1:87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46"/>
      <c r="BV65" s="46"/>
      <c r="BW65" s="46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</row>
    <row r="66" spans="1:87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46"/>
      <c r="BV66" s="46"/>
      <c r="BW66" s="46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</row>
    <row r="67" spans="1:87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16"/>
      <c r="BR67" s="16"/>
      <c r="BS67" s="16"/>
      <c r="BT67" s="16"/>
      <c r="BU67" s="46"/>
      <c r="BV67" s="44"/>
      <c r="BW67" s="46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</row>
    <row r="68" spans="1:87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5"/>
      <c r="BT68" s="25"/>
      <c r="BU68" s="44"/>
      <c r="BV68" s="44"/>
      <c r="BW68" s="46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</row>
    <row r="69" spans="1:87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5"/>
      <c r="BT69" s="25"/>
      <c r="BU69" s="44"/>
      <c r="BV69" s="44"/>
      <c r="BW69" s="46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</row>
    <row r="70" spans="1:87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5"/>
      <c r="BT70" s="25"/>
      <c r="BU70" s="44"/>
      <c r="BV70" s="44"/>
      <c r="BW70" s="46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</row>
    <row r="71" spans="1:87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5"/>
      <c r="BT71" s="25"/>
      <c r="BU71" s="44"/>
      <c r="BV71" s="44"/>
      <c r="BW71" s="46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</row>
    <row r="72" spans="1:87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5"/>
      <c r="BT72" s="25"/>
      <c r="BU72" s="44"/>
      <c r="BV72" s="44"/>
      <c r="BW72" s="46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</row>
    <row r="73" spans="1:87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5"/>
      <c r="BT73" s="25"/>
      <c r="BU73" s="44"/>
      <c r="BV73" s="44"/>
      <c r="BW73" s="46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</row>
    <row r="74" spans="1:87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5"/>
      <c r="BT74" s="25"/>
      <c r="BU74" s="44"/>
      <c r="BV74" s="44"/>
      <c r="BW74" s="46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</row>
    <row r="75" spans="1:87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5"/>
      <c r="BT75" s="25"/>
      <c r="BU75" s="44"/>
      <c r="BV75" s="44"/>
      <c r="BW75" s="46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</row>
    <row r="76" spans="1:87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9"/>
      <c r="BR76" s="29"/>
      <c r="BS76" s="17"/>
      <c r="BT76" s="25"/>
      <c r="BU76" s="44"/>
      <c r="BV76" s="44"/>
      <c r="BW76" s="46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</row>
    <row r="77" spans="1:87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9"/>
      <c r="BR77" s="29"/>
      <c r="BS77" s="17"/>
      <c r="BT77" s="25"/>
      <c r="BU77" s="44"/>
      <c r="BV77" s="44"/>
      <c r="BW77" s="46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</row>
    <row r="78" spans="1:87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9"/>
      <c r="BR78" s="29"/>
      <c r="BS78" s="17"/>
      <c r="BT78" s="25"/>
      <c r="BU78" s="44"/>
      <c r="BV78" s="44"/>
      <c r="BW78" s="46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9"/>
      <c r="BR79" s="29"/>
      <c r="BS79" s="17"/>
      <c r="BT79" s="25"/>
      <c r="BU79" s="44"/>
      <c r="BV79" s="44"/>
      <c r="BW79" s="46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</row>
    <row r="80" spans="1:89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9"/>
      <c r="BR80" s="29"/>
      <c r="BS80" s="17"/>
      <c r="BT80" s="25"/>
      <c r="BU80" s="44"/>
      <c r="BV80" s="44"/>
      <c r="BW80" s="46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44"/>
      <c r="CK80" s="44"/>
    </row>
    <row r="81" spans="1:89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9"/>
      <c r="BR81" s="29"/>
      <c r="BS81" s="17"/>
      <c r="BT81" s="25"/>
      <c r="BU81" s="44"/>
      <c r="BV81" s="44"/>
      <c r="BW81" s="44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44"/>
      <c r="CK81" s="44"/>
    </row>
    <row r="82" spans="1:87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9"/>
      <c r="BR82" s="29"/>
      <c r="BS82" s="17"/>
      <c r="BT82" s="25"/>
      <c r="BU82" s="44"/>
      <c r="BV82" s="44"/>
      <c r="BW82" s="44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</row>
    <row r="83" spans="1:87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9"/>
      <c r="BR83" s="29"/>
      <c r="BS83" s="17"/>
      <c r="BT83" s="25"/>
      <c r="BU83" s="44"/>
      <c r="BV83" s="44"/>
      <c r="BW83" s="44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</row>
    <row r="84" spans="69:70" ht="15.75" customHeight="1">
      <c r="BQ84" s="31"/>
      <c r="BR84" s="31"/>
    </row>
    <row r="85" spans="69:70" ht="15.75" customHeight="1">
      <c r="BQ85" s="31"/>
      <c r="BR85" s="31"/>
    </row>
    <row r="86" spans="69:70" ht="15.75" customHeight="1">
      <c r="BQ86" s="31"/>
      <c r="BR86" s="31"/>
    </row>
    <row r="87" spans="69:70" ht="15.75" customHeight="1">
      <c r="BQ87" s="31"/>
      <c r="BR87" s="31"/>
    </row>
    <row r="88" spans="69:70" ht="15.75" customHeight="1">
      <c r="BQ88" s="31"/>
      <c r="BR88" s="31"/>
    </row>
    <row r="89" spans="69:70" ht="15.75" customHeight="1">
      <c r="BQ89" s="31"/>
      <c r="BR89" s="31"/>
    </row>
    <row r="90" spans="69:70" ht="15.75" customHeight="1">
      <c r="BQ90" s="31"/>
      <c r="BR90" s="31"/>
    </row>
    <row r="91" spans="69:70" ht="15.75" customHeight="1">
      <c r="BQ91" s="31"/>
      <c r="BR91" s="31"/>
    </row>
    <row r="92" spans="69:70" ht="15.75" customHeight="1">
      <c r="BQ92" s="31"/>
      <c r="BR92" s="31"/>
    </row>
    <row r="93" spans="69:70" ht="15.75" customHeight="1">
      <c r="BQ93" s="31"/>
      <c r="BR93" s="31"/>
    </row>
    <row r="94" spans="69:70" ht="15.75" customHeight="1">
      <c r="BQ94" s="31"/>
      <c r="BR94" s="31"/>
    </row>
    <row r="95" spans="69:70" ht="15.75" customHeight="1">
      <c r="BQ95" s="31"/>
      <c r="BR95" s="31"/>
    </row>
    <row r="96" spans="69:70" ht="15.75" customHeight="1">
      <c r="BQ96" s="31"/>
      <c r="BR96" s="31"/>
    </row>
    <row r="97" spans="69:70" ht="15.75" customHeight="1">
      <c r="BQ97" s="31"/>
      <c r="BR97" s="31"/>
    </row>
    <row r="98" spans="69:70" ht="15.75" customHeight="1">
      <c r="BQ98" s="31"/>
      <c r="BR98" s="31"/>
    </row>
    <row r="99" spans="69:70" ht="15.75" customHeight="1">
      <c r="BQ99" s="31"/>
      <c r="BR99" s="31"/>
    </row>
    <row r="100" spans="69:70" ht="15.75" customHeight="1">
      <c r="BQ100" s="31"/>
      <c r="BR100" s="31"/>
    </row>
    <row r="101" spans="69:70" ht="15.75" customHeight="1">
      <c r="BQ101" s="31"/>
      <c r="BR101" s="31"/>
    </row>
    <row r="102" spans="69:70" ht="15.75" customHeight="1">
      <c r="BQ102" s="31"/>
      <c r="BR102" s="31"/>
    </row>
    <row r="103" spans="69:70" ht="15.75" customHeight="1">
      <c r="BQ103" s="31"/>
      <c r="BR103" s="31"/>
    </row>
    <row r="104" spans="69:70" ht="15.75" customHeight="1">
      <c r="BQ104" s="31"/>
      <c r="BR104" s="31"/>
    </row>
    <row r="105" spans="69:70" ht="15.75" customHeight="1">
      <c r="BQ105" s="31"/>
      <c r="BR105" s="31"/>
    </row>
    <row r="106" spans="69:70" ht="15.75" customHeight="1">
      <c r="BQ106" s="31"/>
      <c r="BR106" s="31"/>
    </row>
    <row r="107" spans="69:70" ht="15.75" customHeight="1">
      <c r="BQ107" s="31"/>
      <c r="BR107" s="31"/>
    </row>
    <row r="108" spans="69:70" ht="15.75" customHeight="1">
      <c r="BQ108" s="31"/>
      <c r="BR108" s="31"/>
    </row>
    <row r="109" spans="69:70" ht="15.75" customHeight="1">
      <c r="BQ109" s="31"/>
      <c r="BR109" s="31"/>
    </row>
    <row r="110" spans="69:70" ht="15.75" customHeight="1">
      <c r="BQ110" s="31"/>
      <c r="BR110" s="31"/>
    </row>
    <row r="111" spans="69:70" ht="15.75" customHeight="1">
      <c r="BQ111" s="31"/>
      <c r="BR111" s="31"/>
    </row>
    <row r="112" spans="69:70" ht="15.75" customHeight="1">
      <c r="BQ112" s="31"/>
      <c r="BR112" s="31"/>
    </row>
    <row r="113" spans="69:70" ht="15.75" customHeight="1">
      <c r="BQ113" s="31"/>
      <c r="BR113" s="31"/>
    </row>
    <row r="114" spans="69:70" ht="15.75" customHeight="1">
      <c r="BQ114" s="31"/>
      <c r="BR114" s="31"/>
    </row>
    <row r="115" spans="69:70" ht="15.75" customHeight="1">
      <c r="BQ115" s="31"/>
      <c r="BR115" s="31"/>
    </row>
    <row r="116" spans="69:70" ht="15.75" customHeight="1">
      <c r="BQ116" s="31"/>
      <c r="BR116" s="31"/>
    </row>
    <row r="117" spans="69:70" ht="15.75" customHeight="1">
      <c r="BQ117" s="31"/>
      <c r="BR117" s="31"/>
    </row>
    <row r="118" spans="69:70" ht="15.75" customHeight="1">
      <c r="BQ118" s="31"/>
      <c r="BR118" s="31"/>
    </row>
    <row r="119" spans="69:70" ht="15.75" customHeight="1">
      <c r="BQ119" s="31"/>
      <c r="BR119" s="31"/>
    </row>
    <row r="120" spans="69:70" ht="15.75" customHeight="1">
      <c r="BQ120" s="31"/>
      <c r="BR120" s="31"/>
    </row>
    <row r="121" spans="69:70" ht="15.75" customHeight="1">
      <c r="BQ121" s="31"/>
      <c r="BR121" s="31"/>
    </row>
    <row r="122" spans="69:70" ht="15.75" customHeight="1">
      <c r="BQ122" s="31"/>
      <c r="BR122" s="31"/>
    </row>
    <row r="123" spans="69:70" ht="15.75" customHeight="1">
      <c r="BQ123" s="31"/>
      <c r="BR123" s="31"/>
    </row>
    <row r="124" spans="69:70" ht="15.75" customHeight="1">
      <c r="BQ124" s="31"/>
      <c r="BR124" s="31"/>
    </row>
    <row r="125" spans="69:70" ht="15.75" customHeight="1">
      <c r="BQ125" s="31"/>
      <c r="BR125" s="31"/>
    </row>
    <row r="126" spans="69:70" ht="15.75" customHeight="1">
      <c r="BQ126" s="31"/>
      <c r="BR126" s="31"/>
    </row>
    <row r="127" spans="69:70" ht="15.75" customHeight="1">
      <c r="BQ127" s="31"/>
      <c r="BR127" s="31"/>
    </row>
    <row r="128" spans="69:70" ht="15.75" customHeight="1">
      <c r="BQ128" s="31"/>
      <c r="BR128" s="31"/>
    </row>
    <row r="129" spans="69:70" ht="15.75" customHeight="1">
      <c r="BQ129" s="31"/>
      <c r="BR129" s="31"/>
    </row>
    <row r="130" spans="69:70" ht="15.75" customHeight="1">
      <c r="BQ130" s="31"/>
      <c r="BR130" s="31"/>
    </row>
    <row r="131" spans="69:70" ht="15.75" customHeight="1">
      <c r="BQ131" s="31"/>
      <c r="BR131" s="31"/>
    </row>
    <row r="132" spans="69:70" ht="15.75" customHeight="1">
      <c r="BQ132" s="31"/>
      <c r="BR132" s="31"/>
    </row>
    <row r="133" spans="69:70" ht="15.75" customHeight="1">
      <c r="BQ133" s="31"/>
      <c r="BR133" s="31"/>
    </row>
    <row r="134" spans="69:70" ht="15.75" customHeight="1">
      <c r="BQ134" s="31"/>
      <c r="BR134" s="31"/>
    </row>
    <row r="135" spans="69:70" ht="15.75" customHeight="1">
      <c r="BQ135" s="31"/>
      <c r="BR135" s="31"/>
    </row>
    <row r="136" spans="69:70" ht="15.75" customHeight="1">
      <c r="BQ136" s="31"/>
      <c r="BR136" s="31"/>
    </row>
    <row r="137" spans="69:70" ht="15.75" customHeight="1">
      <c r="BQ137" s="31"/>
      <c r="BR137" s="31"/>
    </row>
    <row r="138" spans="69:70" ht="15.75" customHeight="1">
      <c r="BQ138" s="31"/>
      <c r="BR138" s="31"/>
    </row>
    <row r="139" spans="69:70" ht="15.75" customHeight="1">
      <c r="BQ139" s="31"/>
      <c r="BR139" s="31"/>
    </row>
    <row r="140" spans="69:70" ht="15.75" customHeight="1">
      <c r="BQ140" s="31"/>
      <c r="BR140" s="31"/>
    </row>
    <row r="141" spans="69:70" ht="15.75" customHeight="1">
      <c r="BQ141" s="31"/>
      <c r="BR141" s="31"/>
    </row>
    <row r="142" spans="69:70" ht="15.75" customHeight="1">
      <c r="BQ142" s="31"/>
      <c r="BR142" s="31"/>
    </row>
    <row r="143" spans="69:70" ht="15.75" customHeight="1">
      <c r="BQ143" s="31"/>
      <c r="BR143" s="31"/>
    </row>
    <row r="144" spans="69:70" ht="15.75" customHeight="1">
      <c r="BQ144" s="31"/>
      <c r="BR144" s="31"/>
    </row>
    <row r="145" spans="69:70" ht="15.75" customHeight="1">
      <c r="BQ145" s="31"/>
      <c r="BR145" s="31"/>
    </row>
    <row r="146" spans="69:70" ht="15.75" customHeight="1">
      <c r="BQ146" s="31"/>
      <c r="BR146" s="31"/>
    </row>
    <row r="147" spans="69:70" ht="15.75" customHeight="1">
      <c r="BQ147" s="31"/>
      <c r="BR147" s="31"/>
    </row>
    <row r="148" spans="69:70" ht="15.75" customHeight="1">
      <c r="BQ148" s="31"/>
      <c r="BR148" s="31"/>
    </row>
    <row r="149" spans="69:70" ht="15.75" customHeight="1">
      <c r="BQ149" s="31"/>
      <c r="BR149" s="31"/>
    </row>
    <row r="150" spans="69:70" ht="15.75" customHeight="1">
      <c r="BQ150" s="31"/>
      <c r="BR150" s="31"/>
    </row>
    <row r="151" spans="69:70" ht="15.75" customHeight="1">
      <c r="BQ151" s="31"/>
      <c r="BR151" s="31"/>
    </row>
    <row r="152" spans="69:70" ht="15.75" customHeight="1">
      <c r="BQ152" s="31"/>
      <c r="BR152" s="31"/>
    </row>
    <row r="153" spans="69:70" ht="15.75" customHeight="1">
      <c r="BQ153" s="31"/>
      <c r="BR153" s="31"/>
    </row>
    <row r="154" spans="69:70" ht="15.75" customHeight="1">
      <c r="BQ154" s="31"/>
      <c r="BR154" s="31"/>
    </row>
    <row r="155" spans="69:70" ht="15.75" customHeight="1">
      <c r="BQ155" s="31"/>
      <c r="BR155" s="31"/>
    </row>
    <row r="156" spans="69:70" ht="15.75" customHeight="1">
      <c r="BQ156" s="31"/>
      <c r="BR156" s="31"/>
    </row>
    <row r="157" spans="69:70" ht="15.75" customHeight="1">
      <c r="BQ157" s="31"/>
      <c r="BR157" s="31"/>
    </row>
    <row r="158" spans="69:70" ht="15.75" customHeight="1">
      <c r="BQ158" s="31"/>
      <c r="BR158" s="31"/>
    </row>
    <row r="159" spans="69:70" ht="15.75" customHeight="1">
      <c r="BQ159" s="31"/>
      <c r="BR159" s="31"/>
    </row>
    <row r="160" spans="69:70" ht="15.75" customHeight="1">
      <c r="BQ160" s="31"/>
      <c r="BR160" s="31"/>
    </row>
    <row r="161" spans="69:70" ht="15.75" customHeight="1">
      <c r="BQ161" s="31"/>
      <c r="BR161" s="31"/>
    </row>
    <row r="162" spans="69:70" ht="15.75" customHeight="1">
      <c r="BQ162" s="31"/>
      <c r="BR162" s="31"/>
    </row>
    <row r="163" spans="69:70" ht="15.75" customHeight="1">
      <c r="BQ163" s="31"/>
      <c r="BR163" s="31"/>
    </row>
    <row r="164" spans="69:70" ht="15.75" customHeight="1">
      <c r="BQ164" s="31"/>
      <c r="BR164" s="31"/>
    </row>
    <row r="165" spans="69:70" ht="15.75" customHeight="1">
      <c r="BQ165" s="31"/>
      <c r="BR165" s="31"/>
    </row>
    <row r="166" spans="69:70" ht="15.75" customHeight="1">
      <c r="BQ166" s="31"/>
      <c r="BR166" s="31"/>
    </row>
    <row r="167" spans="69:70" ht="15.75" customHeight="1">
      <c r="BQ167" s="31"/>
      <c r="BR167" s="31"/>
    </row>
    <row r="168" spans="69:70" ht="15.75" customHeight="1">
      <c r="BQ168" s="31"/>
      <c r="BR168" s="31"/>
    </row>
    <row r="169" spans="69:70" ht="15.75" customHeight="1">
      <c r="BQ169" s="31"/>
      <c r="BR169" s="31"/>
    </row>
    <row r="170" spans="69:70" ht="15.75" customHeight="1">
      <c r="BQ170" s="31"/>
      <c r="BR170" s="31"/>
    </row>
    <row r="171" spans="69:70" ht="15.75" customHeight="1">
      <c r="BQ171" s="31"/>
      <c r="BR171" s="31"/>
    </row>
    <row r="172" spans="69:70" ht="15.75" customHeight="1">
      <c r="BQ172" s="31"/>
      <c r="BR172" s="31"/>
    </row>
    <row r="173" spans="69:70" ht="15.75" customHeight="1">
      <c r="BQ173" s="31"/>
      <c r="BR173" s="31"/>
    </row>
    <row r="174" spans="69:70" ht="15.75" customHeight="1">
      <c r="BQ174" s="31"/>
      <c r="BR174" s="31"/>
    </row>
    <row r="175" spans="69:70" ht="15.75" customHeight="1">
      <c r="BQ175" s="31"/>
      <c r="BR175" s="31"/>
    </row>
    <row r="176" spans="69:70" ht="15.75" customHeight="1">
      <c r="BQ176" s="31"/>
      <c r="BR176" s="31"/>
    </row>
    <row r="177" spans="69:70" ht="15.75" customHeight="1">
      <c r="BQ177" s="31"/>
      <c r="BR177" s="31"/>
    </row>
    <row r="178" spans="69:70" ht="15.75" customHeight="1">
      <c r="BQ178" s="31"/>
      <c r="BR178" s="31"/>
    </row>
    <row r="179" spans="69:70" ht="15.75" customHeight="1">
      <c r="BQ179" s="31"/>
      <c r="BR179" s="31"/>
    </row>
    <row r="180" spans="69:70" ht="15.75" customHeight="1">
      <c r="BQ180" s="31"/>
      <c r="BR180" s="31"/>
    </row>
    <row r="181" spans="69:70" ht="15.75" customHeight="1">
      <c r="BQ181" s="31"/>
      <c r="BR181" s="31"/>
    </row>
    <row r="182" spans="69:70" ht="15.75" customHeight="1">
      <c r="BQ182" s="31"/>
      <c r="BR182" s="31"/>
    </row>
    <row r="183" spans="69:70" ht="15.75" customHeight="1">
      <c r="BQ183" s="31"/>
      <c r="BR183" s="31"/>
    </row>
    <row r="184" spans="69:70" ht="15.75" customHeight="1">
      <c r="BQ184" s="31"/>
      <c r="BR184" s="31"/>
    </row>
    <row r="185" spans="69:70" ht="15.75" customHeight="1">
      <c r="BQ185" s="31"/>
      <c r="BR185" s="31"/>
    </row>
    <row r="186" spans="69:70" ht="15.75" customHeight="1">
      <c r="BQ186" s="31"/>
      <c r="BR186" s="31"/>
    </row>
    <row r="187" spans="69:70" ht="15.75" customHeight="1">
      <c r="BQ187" s="31"/>
      <c r="BR187" s="31"/>
    </row>
    <row r="188" spans="69:70" ht="15.75" customHeight="1">
      <c r="BQ188" s="31"/>
      <c r="BR188" s="31"/>
    </row>
    <row r="189" spans="69:70" ht="15.75" customHeight="1">
      <c r="BQ189" s="31"/>
      <c r="BR189" s="31"/>
    </row>
    <row r="190" spans="69:70" ht="15.75" customHeight="1">
      <c r="BQ190" s="31"/>
      <c r="BR190" s="31"/>
    </row>
    <row r="191" spans="69:70" ht="15.75" customHeight="1">
      <c r="BQ191" s="31"/>
      <c r="BR191" s="31"/>
    </row>
    <row r="192" spans="69:70" ht="15.75" customHeight="1">
      <c r="BQ192" s="31"/>
      <c r="BR192" s="31"/>
    </row>
    <row r="193" spans="69:70" ht="15.75" customHeight="1">
      <c r="BQ193" s="31"/>
      <c r="BR193" s="31"/>
    </row>
    <row r="194" spans="69:70" ht="15.75" customHeight="1">
      <c r="BQ194" s="31"/>
      <c r="BR194" s="31"/>
    </row>
    <row r="195" spans="69:70" ht="15.75" customHeight="1">
      <c r="BQ195" s="31"/>
      <c r="BR195" s="31"/>
    </row>
    <row r="196" spans="69:70" ht="15.75" customHeight="1">
      <c r="BQ196" s="31"/>
      <c r="BR196" s="31"/>
    </row>
    <row r="197" spans="69:70" ht="15.75" customHeight="1">
      <c r="BQ197" s="31"/>
      <c r="BR197" s="31"/>
    </row>
    <row r="198" spans="69:70" ht="15.75" customHeight="1">
      <c r="BQ198" s="31"/>
      <c r="BR198" s="31"/>
    </row>
    <row r="199" spans="69:70" ht="15.75" customHeight="1">
      <c r="BQ199" s="31"/>
      <c r="BR199" s="31"/>
    </row>
    <row r="200" spans="69:70" ht="15.75" customHeight="1">
      <c r="BQ200" s="31"/>
      <c r="BR200" s="31"/>
    </row>
    <row r="201" spans="69:70" ht="15.75" customHeight="1">
      <c r="BQ201" s="31"/>
      <c r="BR201" s="31"/>
    </row>
    <row r="202" spans="69:70" ht="15.75" customHeight="1">
      <c r="BQ202" s="31"/>
      <c r="BR202" s="31"/>
    </row>
    <row r="203" spans="69:70" ht="15.75" customHeight="1">
      <c r="BQ203" s="31"/>
      <c r="BR203" s="31"/>
    </row>
    <row r="204" spans="69:70" ht="15.75" customHeight="1">
      <c r="BQ204" s="31"/>
      <c r="BR204" s="31"/>
    </row>
    <row r="205" spans="69:70" ht="15.75" customHeight="1">
      <c r="BQ205" s="31"/>
      <c r="BR205" s="31"/>
    </row>
    <row r="206" spans="69:70" ht="15.75" customHeight="1">
      <c r="BQ206" s="31"/>
      <c r="BR206" s="31"/>
    </row>
    <row r="207" spans="69:70" ht="15.75" customHeight="1">
      <c r="BQ207" s="31"/>
      <c r="BR207" s="31"/>
    </row>
    <row r="208" spans="69:70" ht="15.75" customHeight="1">
      <c r="BQ208" s="31"/>
      <c r="BR208" s="31"/>
    </row>
    <row r="209" spans="69:70" ht="15.75" customHeight="1">
      <c r="BQ209" s="31"/>
      <c r="BR209" s="31"/>
    </row>
    <row r="210" spans="69:70" ht="15.75" customHeight="1">
      <c r="BQ210" s="31"/>
      <c r="BR210" s="31"/>
    </row>
    <row r="211" spans="69:70" ht="15.75" customHeight="1">
      <c r="BQ211" s="31"/>
      <c r="BR211" s="31"/>
    </row>
    <row r="212" spans="69:70" ht="15.75" customHeight="1">
      <c r="BQ212" s="31"/>
      <c r="BR212" s="31"/>
    </row>
    <row r="213" spans="69:70" ht="15.75" customHeight="1">
      <c r="BQ213" s="31"/>
      <c r="BR213" s="31"/>
    </row>
    <row r="214" spans="69:70" ht="15.75" customHeight="1">
      <c r="BQ214" s="31"/>
      <c r="BR214" s="31"/>
    </row>
    <row r="215" spans="69:70" ht="15.75" customHeight="1">
      <c r="BQ215" s="31"/>
      <c r="BR215" s="31"/>
    </row>
    <row r="216" spans="69:70" ht="15.75" customHeight="1">
      <c r="BQ216" s="31"/>
      <c r="BR216" s="31"/>
    </row>
    <row r="217" spans="69:70" ht="15.75" customHeight="1">
      <c r="BQ217" s="31"/>
      <c r="BR217" s="31"/>
    </row>
    <row r="218" spans="69:70" ht="15.75" customHeight="1">
      <c r="BQ218" s="31"/>
      <c r="BR218" s="31"/>
    </row>
    <row r="219" spans="69:70" ht="15.75" customHeight="1">
      <c r="BQ219" s="31"/>
      <c r="BR219" s="31"/>
    </row>
    <row r="220" spans="69:70" ht="15.75" customHeight="1">
      <c r="BQ220" s="31"/>
      <c r="BR220" s="31"/>
    </row>
    <row r="221" spans="69:70" ht="15.75" customHeight="1">
      <c r="BQ221" s="31"/>
      <c r="BR221" s="31"/>
    </row>
    <row r="222" spans="69:70" ht="15.75" customHeight="1">
      <c r="BQ222" s="31"/>
      <c r="BR222" s="31"/>
    </row>
    <row r="223" spans="69:70" ht="15.75" customHeight="1">
      <c r="BQ223" s="31"/>
      <c r="BR223" s="31"/>
    </row>
    <row r="224" spans="69:70" ht="15.75" customHeight="1">
      <c r="BQ224" s="31"/>
      <c r="BR224" s="31"/>
    </row>
    <row r="225" spans="69:70" ht="15.75" customHeight="1">
      <c r="BQ225" s="31"/>
      <c r="BR225" s="31"/>
    </row>
    <row r="226" spans="69:70" ht="15.75" customHeight="1">
      <c r="BQ226" s="31"/>
      <c r="BR226" s="31"/>
    </row>
    <row r="227" spans="69:70" ht="15.75" customHeight="1">
      <c r="BQ227" s="31"/>
      <c r="BR227" s="31"/>
    </row>
    <row r="228" spans="69:70" ht="15.75" customHeight="1">
      <c r="BQ228" s="31"/>
      <c r="BR228" s="31"/>
    </row>
    <row r="229" spans="69:70" ht="15.75" customHeight="1">
      <c r="BQ229" s="31"/>
      <c r="BR229" s="31"/>
    </row>
    <row r="230" spans="69:70" ht="15.75" customHeight="1">
      <c r="BQ230" s="31"/>
      <c r="BR230" s="31"/>
    </row>
    <row r="231" spans="69:70" ht="15.75" customHeight="1">
      <c r="BQ231" s="31"/>
      <c r="BR231" s="31"/>
    </row>
    <row r="232" spans="69:70" ht="15.75" customHeight="1">
      <c r="BQ232" s="31"/>
      <c r="BR232" s="31"/>
    </row>
    <row r="233" spans="69:70" ht="15.75" customHeight="1">
      <c r="BQ233" s="31"/>
      <c r="BR233" s="31"/>
    </row>
    <row r="234" spans="69:70" ht="15.75" customHeight="1">
      <c r="BQ234" s="31"/>
      <c r="BR234" s="31"/>
    </row>
    <row r="235" spans="69:70" ht="15.75" customHeight="1">
      <c r="BQ235" s="31"/>
      <c r="BR235" s="31"/>
    </row>
    <row r="236" spans="69:70" ht="15.75" customHeight="1">
      <c r="BQ236" s="31"/>
      <c r="BR236" s="31"/>
    </row>
    <row r="237" spans="69:70" ht="15.75" customHeight="1">
      <c r="BQ237" s="31"/>
      <c r="BR237" s="31"/>
    </row>
    <row r="238" spans="69:70" ht="15.75" customHeight="1">
      <c r="BQ238" s="31"/>
      <c r="BR238" s="31"/>
    </row>
    <row r="239" spans="69:70" ht="15.75" customHeight="1">
      <c r="BQ239" s="31"/>
      <c r="BR239" s="31"/>
    </row>
    <row r="240" spans="69:70" ht="15.75" customHeight="1">
      <c r="BQ240" s="31"/>
      <c r="BR240" s="31"/>
    </row>
    <row r="241" spans="69:70" ht="15.75" customHeight="1">
      <c r="BQ241" s="31"/>
      <c r="BR241" s="31"/>
    </row>
    <row r="242" spans="69:70" ht="15.75" customHeight="1">
      <c r="BQ242" s="31"/>
      <c r="BR242" s="31"/>
    </row>
    <row r="243" spans="69:70" ht="15.75" customHeight="1">
      <c r="BQ243" s="31"/>
      <c r="BR243" s="31"/>
    </row>
    <row r="244" spans="69:70" ht="15.75" customHeight="1">
      <c r="BQ244" s="31"/>
      <c r="BR244" s="31"/>
    </row>
    <row r="245" spans="69:70" ht="15.75" customHeight="1">
      <c r="BQ245" s="31"/>
      <c r="BR245" s="31"/>
    </row>
    <row r="246" spans="69:70" ht="15.75" customHeight="1">
      <c r="BQ246" s="31"/>
      <c r="BR246" s="31"/>
    </row>
    <row r="247" spans="69:70" ht="15.75" customHeight="1">
      <c r="BQ247" s="31"/>
      <c r="BR247" s="31"/>
    </row>
    <row r="248" spans="69:70" ht="15.75" customHeight="1">
      <c r="BQ248" s="31"/>
      <c r="BR248" s="31"/>
    </row>
    <row r="249" spans="69:70" ht="15.75" customHeight="1">
      <c r="BQ249" s="31"/>
      <c r="BR249" s="31"/>
    </row>
    <row r="250" spans="69:70" ht="15.75" customHeight="1">
      <c r="BQ250" s="31"/>
      <c r="BR250" s="31"/>
    </row>
    <row r="251" spans="69:70" ht="15.75" customHeight="1">
      <c r="BQ251" s="31"/>
      <c r="BR251" s="31"/>
    </row>
    <row r="252" spans="69:70" ht="15.75" customHeight="1">
      <c r="BQ252" s="31"/>
      <c r="BR252" s="31"/>
    </row>
    <row r="253" spans="69:70" ht="15.75" customHeight="1">
      <c r="BQ253" s="31"/>
      <c r="BR253" s="31"/>
    </row>
    <row r="254" spans="69:70" ht="15.75" customHeight="1">
      <c r="BQ254" s="31"/>
      <c r="BR254" s="31"/>
    </row>
    <row r="255" spans="69:70" ht="15.75" customHeight="1">
      <c r="BQ255" s="31"/>
      <c r="BR255" s="31"/>
    </row>
    <row r="256" spans="69:70" ht="15.75" customHeight="1">
      <c r="BQ256" s="31"/>
      <c r="BR256" s="31"/>
    </row>
    <row r="257" spans="69:70" ht="15.75" customHeight="1">
      <c r="BQ257" s="31"/>
      <c r="BR257" s="31"/>
    </row>
    <row r="258" spans="69:70" ht="15.75" customHeight="1">
      <c r="BQ258" s="31"/>
      <c r="BR258" s="31"/>
    </row>
    <row r="259" spans="69:70" ht="15.75" customHeight="1">
      <c r="BQ259" s="31"/>
      <c r="BR259" s="31"/>
    </row>
    <row r="260" spans="69:70" ht="15.75" customHeight="1">
      <c r="BQ260" s="31"/>
      <c r="BR260" s="31"/>
    </row>
    <row r="261" spans="69:70" ht="15.75" customHeight="1">
      <c r="BQ261" s="31"/>
      <c r="BR261" s="31"/>
    </row>
    <row r="262" spans="69:70" ht="15.75" customHeight="1">
      <c r="BQ262" s="31"/>
      <c r="BR262" s="31"/>
    </row>
    <row r="263" spans="69:70" ht="15.75" customHeight="1">
      <c r="BQ263" s="31"/>
      <c r="BR263" s="31"/>
    </row>
    <row r="264" spans="69:70" ht="15.75" customHeight="1">
      <c r="BQ264" s="31"/>
      <c r="BR264" s="31"/>
    </row>
    <row r="265" spans="69:70" ht="15.75" customHeight="1">
      <c r="BQ265" s="31"/>
      <c r="BR265" s="31"/>
    </row>
    <row r="266" spans="69:70" ht="15.75" customHeight="1">
      <c r="BQ266" s="31"/>
      <c r="BR266" s="31"/>
    </row>
    <row r="267" spans="69:70" ht="15.75" customHeight="1">
      <c r="BQ267" s="31"/>
      <c r="BR267" s="31"/>
    </row>
    <row r="268" spans="69:70" ht="15.75" customHeight="1">
      <c r="BQ268" s="31"/>
      <c r="BR268" s="31"/>
    </row>
    <row r="269" spans="69:70" ht="15.75" customHeight="1">
      <c r="BQ269" s="31"/>
      <c r="BR269" s="31"/>
    </row>
    <row r="270" spans="69:70" ht="15.75" customHeight="1">
      <c r="BQ270" s="31"/>
      <c r="BR270" s="31"/>
    </row>
    <row r="271" spans="69:70" ht="15.75" customHeight="1">
      <c r="BQ271" s="31"/>
      <c r="BR271" s="31"/>
    </row>
    <row r="272" spans="69:70" ht="15.75" customHeight="1">
      <c r="BQ272" s="31"/>
      <c r="BR272" s="31"/>
    </row>
    <row r="273" spans="69:70" ht="15.75" customHeight="1">
      <c r="BQ273" s="31"/>
      <c r="BR273" s="31"/>
    </row>
    <row r="274" spans="69:70" ht="15.75" customHeight="1">
      <c r="BQ274" s="31"/>
      <c r="BR274" s="31"/>
    </row>
    <row r="275" spans="69:70" ht="15.75" customHeight="1">
      <c r="BQ275" s="31"/>
      <c r="BR275" s="31"/>
    </row>
    <row r="276" spans="69:70" ht="15.75" customHeight="1">
      <c r="BQ276" s="31"/>
      <c r="BR276" s="31"/>
    </row>
    <row r="277" spans="69:70" ht="15.75" customHeight="1">
      <c r="BQ277" s="31"/>
      <c r="BR277" s="31"/>
    </row>
    <row r="278" spans="69:70" ht="15.75" customHeight="1">
      <c r="BQ278" s="31"/>
      <c r="BR278" s="31"/>
    </row>
    <row r="279" spans="69:70" ht="15.75" customHeight="1">
      <c r="BQ279" s="31"/>
      <c r="BR279" s="31"/>
    </row>
    <row r="280" spans="69:70" ht="15.75" customHeight="1">
      <c r="BQ280" s="31"/>
      <c r="BR280" s="31"/>
    </row>
    <row r="281" spans="69:70" ht="15.75" customHeight="1">
      <c r="BQ281" s="31"/>
      <c r="BR281" s="31"/>
    </row>
    <row r="282" spans="69:70" ht="15.75" customHeight="1">
      <c r="BQ282" s="31"/>
      <c r="BR282" s="31"/>
    </row>
    <row r="283" spans="69:70" ht="15.75" customHeight="1">
      <c r="BQ283" s="31"/>
      <c r="BR283" s="31"/>
    </row>
    <row r="284" spans="69:70" ht="15.75" customHeight="1">
      <c r="BQ284" s="31"/>
      <c r="BR284" s="31"/>
    </row>
    <row r="285" spans="69:70" ht="15.75" customHeight="1">
      <c r="BQ285" s="31"/>
      <c r="BR285" s="31"/>
    </row>
    <row r="286" spans="69:70" ht="15.75" customHeight="1">
      <c r="BQ286" s="31"/>
      <c r="BR286" s="31"/>
    </row>
    <row r="287" spans="69:70" ht="15.75" customHeight="1">
      <c r="BQ287" s="31"/>
      <c r="BR287" s="31"/>
    </row>
    <row r="288" spans="69:70" ht="15.75" customHeight="1">
      <c r="BQ288" s="31"/>
      <c r="BR288" s="31"/>
    </row>
    <row r="289" spans="69:70" ht="15.75" customHeight="1">
      <c r="BQ289" s="31"/>
      <c r="BR289" s="31"/>
    </row>
    <row r="290" spans="69:70" ht="15.75" customHeight="1">
      <c r="BQ290" s="31"/>
      <c r="BR290" s="31"/>
    </row>
    <row r="291" spans="69:70" ht="15.75" customHeight="1">
      <c r="BQ291" s="31"/>
      <c r="BR291" s="31"/>
    </row>
    <row r="292" spans="69:70" ht="15.75" customHeight="1">
      <c r="BQ292" s="31"/>
      <c r="BR292" s="31"/>
    </row>
    <row r="293" spans="69:70" ht="15.75" customHeight="1">
      <c r="BQ293" s="31"/>
      <c r="BR293" s="31"/>
    </row>
    <row r="294" spans="69:70" ht="15.75" customHeight="1">
      <c r="BQ294" s="31"/>
      <c r="BR294" s="31"/>
    </row>
    <row r="295" spans="69:70" ht="15.75" customHeight="1">
      <c r="BQ295" s="31"/>
      <c r="BR295" s="31"/>
    </row>
    <row r="296" spans="69:70" ht="15.75" customHeight="1">
      <c r="BQ296" s="31"/>
      <c r="BR296" s="31"/>
    </row>
  </sheetData>
  <sheetProtection/>
  <mergeCells count="23">
    <mergeCell ref="C4:D4"/>
    <mergeCell ref="O4:P4"/>
    <mergeCell ref="L4:M4"/>
    <mergeCell ref="I4:J4"/>
    <mergeCell ref="F4:G4"/>
    <mergeCell ref="AA4:AB4"/>
    <mergeCell ref="X4:Y4"/>
    <mergeCell ref="U4:V4"/>
    <mergeCell ref="R4:S4"/>
    <mergeCell ref="AD4:AE4"/>
    <mergeCell ref="BE4:BF4"/>
    <mergeCell ref="BB4:BC4"/>
    <mergeCell ref="AY4:AZ4"/>
    <mergeCell ref="AP4:AQ4"/>
    <mergeCell ref="AS4:AT4"/>
    <mergeCell ref="AV4:AW4"/>
    <mergeCell ref="BQ4:BR4"/>
    <mergeCell ref="BN4:BO4"/>
    <mergeCell ref="BK4:BL4"/>
    <mergeCell ref="BH4:BI4"/>
    <mergeCell ref="AG4:AH4"/>
    <mergeCell ref="AJ4:AK4"/>
    <mergeCell ref="AM4:A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296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" sqref="A6:IV10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7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17.710937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1.140625" style="20" customWidth="1"/>
    <col min="66" max="66" width="24.00390625" style="20" customWidth="1"/>
    <col min="67" max="67" width="24.421875" style="20" customWidth="1"/>
    <col min="68" max="68" width="8.7109375" style="20" customWidth="1"/>
    <col min="69" max="69" width="25.8515625" style="32" customWidth="1"/>
    <col min="70" max="71" width="23.140625" style="137" customWidth="1"/>
    <col min="72" max="72" width="23.140625" style="32" customWidth="1"/>
    <col min="73" max="73" width="23.140625" style="128" customWidth="1"/>
    <col min="74" max="74" width="23.140625" style="93" customWidth="1"/>
    <col min="75" max="75" width="21.421875" style="45" customWidth="1"/>
    <col min="76" max="76" width="22.57421875" style="45" customWidth="1"/>
    <col min="77" max="79" width="14.140625" style="66" customWidth="1"/>
    <col min="80" max="80" width="18.57421875" style="66" customWidth="1"/>
    <col min="81" max="88" width="14.140625" style="66" customWidth="1"/>
    <col min="89" max="95" width="13.28125" style="45" customWidth="1"/>
    <col min="96" max="122" width="13.28125" style="19" customWidth="1"/>
    <col min="123" max="16384" width="13.28125" style="20" customWidth="1"/>
  </cols>
  <sheetData>
    <row r="1" spans="1:88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30"/>
      <c r="BS1" s="130"/>
      <c r="BT1" s="17"/>
      <c r="BU1" s="25"/>
      <c r="BV1" s="44"/>
      <c r="BW1" s="44"/>
      <c r="BX1" s="44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</row>
    <row r="2" spans="1:88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30"/>
      <c r="BS2" s="130"/>
      <c r="BT2" s="17"/>
      <c r="BU2" s="25"/>
      <c r="BV2" s="44"/>
      <c r="BW2" s="44"/>
      <c r="BX2" s="44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ht="15.75" customHeight="1">
      <c r="A3" s="34"/>
      <c r="B3" s="2" t="s">
        <v>135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131"/>
      <c r="BS3" s="131"/>
      <c r="BT3" s="5"/>
      <c r="BU3" s="123"/>
      <c r="BV3" s="47"/>
      <c r="BW3" s="46"/>
      <c r="BX3" s="46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</row>
    <row r="4" spans="1:122" s="21" customFormat="1" ht="15.75" customHeight="1" thickBot="1">
      <c r="A4" s="35" t="s">
        <v>1</v>
      </c>
      <c r="B4" s="8"/>
      <c r="C4" s="9" t="s">
        <v>136</v>
      </c>
      <c r="D4" s="9"/>
      <c r="E4" s="10"/>
      <c r="F4" s="9" t="s">
        <v>137</v>
      </c>
      <c r="G4" s="9"/>
      <c r="H4" s="10"/>
      <c r="I4" s="9" t="s">
        <v>138</v>
      </c>
      <c r="J4" s="9"/>
      <c r="K4" s="9"/>
      <c r="L4" s="9" t="s">
        <v>139</v>
      </c>
      <c r="M4" s="9"/>
      <c r="N4" s="10"/>
      <c r="O4" s="9" t="s">
        <v>140</v>
      </c>
      <c r="P4" s="9"/>
      <c r="Q4" s="10"/>
      <c r="R4" s="9" t="s">
        <v>141</v>
      </c>
      <c r="S4" s="9"/>
      <c r="T4" s="9"/>
      <c r="U4" s="9" t="s">
        <v>142</v>
      </c>
      <c r="V4" s="9"/>
      <c r="W4" s="9"/>
      <c r="X4" s="9" t="s">
        <v>143</v>
      </c>
      <c r="Y4" s="9"/>
      <c r="Z4" s="10"/>
      <c r="AA4" s="9" t="s">
        <v>157</v>
      </c>
      <c r="AB4" s="9"/>
      <c r="AC4" s="10"/>
      <c r="AD4" s="9" t="s">
        <v>144</v>
      </c>
      <c r="AE4" s="9"/>
      <c r="AF4" s="10"/>
      <c r="AG4" s="9" t="s">
        <v>145</v>
      </c>
      <c r="AH4" s="9"/>
      <c r="AI4" s="10"/>
      <c r="AJ4" s="9" t="s">
        <v>146</v>
      </c>
      <c r="AK4" s="9"/>
      <c r="AL4" s="10"/>
      <c r="AM4" s="9" t="s">
        <v>147</v>
      </c>
      <c r="AN4" s="9"/>
      <c r="AO4" s="10"/>
      <c r="AP4" s="9" t="s">
        <v>148</v>
      </c>
      <c r="AQ4" s="9"/>
      <c r="AR4" s="10"/>
      <c r="AS4" s="9" t="s">
        <v>149</v>
      </c>
      <c r="AT4" s="9"/>
      <c r="AU4" s="10"/>
      <c r="AV4" s="9" t="s">
        <v>150</v>
      </c>
      <c r="AW4" s="9"/>
      <c r="AX4" s="9"/>
      <c r="AY4" s="9" t="s">
        <v>151</v>
      </c>
      <c r="AZ4" s="9"/>
      <c r="BA4" s="9"/>
      <c r="BB4" s="9" t="s">
        <v>152</v>
      </c>
      <c r="BC4" s="9"/>
      <c r="BD4" s="9"/>
      <c r="BE4" s="9" t="s">
        <v>153</v>
      </c>
      <c r="BF4" s="9"/>
      <c r="BG4" s="9"/>
      <c r="BH4" s="99" t="s">
        <v>154</v>
      </c>
      <c r="BI4" s="9"/>
      <c r="BJ4" s="9"/>
      <c r="BK4" s="99" t="s">
        <v>155</v>
      </c>
      <c r="BL4" s="9"/>
      <c r="BM4" s="9"/>
      <c r="BN4" s="162" t="s">
        <v>156</v>
      </c>
      <c r="BO4" s="162"/>
      <c r="BP4" s="9"/>
      <c r="BQ4" s="162" t="s">
        <v>2</v>
      </c>
      <c r="BR4" s="163"/>
      <c r="BS4" s="86"/>
      <c r="BT4" s="86"/>
      <c r="BU4" s="124"/>
      <c r="BV4" s="90"/>
      <c r="BW4" s="47"/>
      <c r="BX4" s="47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45"/>
      <c r="CL4" s="45"/>
      <c r="CM4" s="45"/>
      <c r="CN4" s="45"/>
      <c r="CO4" s="45"/>
      <c r="CP4" s="45"/>
      <c r="CQ4" s="45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</row>
    <row r="5" spans="1:88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53"/>
      <c r="BS5" s="53"/>
      <c r="BT5" s="12"/>
      <c r="BU5" s="125"/>
      <c r="BV5" s="48"/>
      <c r="BW5" s="46"/>
      <c r="BX5" s="46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CK6" s="19"/>
      <c r="CL6" s="19"/>
      <c r="CM6" s="19"/>
      <c r="CN6" s="19"/>
      <c r="CO6" s="19"/>
      <c r="CP6" s="19"/>
      <c r="CQ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CK7" s="19"/>
      <c r="CL7" s="19"/>
      <c r="CM7" s="19"/>
      <c r="CN7" s="19"/>
      <c r="CO7" s="19"/>
      <c r="CP7" s="19"/>
      <c r="CQ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CK8" s="19"/>
      <c r="CL8" s="19"/>
      <c r="CM8" s="19"/>
      <c r="CN8" s="19"/>
      <c r="CO8" s="19"/>
      <c r="CP8" s="19"/>
      <c r="CQ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CK10" s="19"/>
      <c r="CL10" s="19"/>
      <c r="CM10" s="19"/>
      <c r="CN10" s="19"/>
      <c r="CO10" s="19"/>
      <c r="CP10" s="19"/>
      <c r="CQ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22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64"/>
      <c r="BR11" s="132"/>
      <c r="BS11" s="53"/>
      <c r="BT11" s="12"/>
      <c r="BU11" s="125"/>
      <c r="BV11" s="48"/>
      <c r="BW11" s="46"/>
      <c r="BX11" s="46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45"/>
      <c r="CL11" s="45"/>
      <c r="CM11" s="45"/>
      <c r="CN11" s="45"/>
      <c r="CO11" s="45"/>
      <c r="CP11" s="45"/>
      <c r="CQ11" s="45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</row>
    <row r="12" spans="1:88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53"/>
      <c r="BS12" s="53"/>
      <c r="BT12" s="12"/>
      <c r="BU12" s="125"/>
      <c r="BV12" s="48"/>
      <c r="BW12" s="46"/>
      <c r="BX12" s="46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1:88" ht="15.75" customHeight="1">
      <c r="A13" s="36">
        <v>1</v>
      </c>
      <c r="B13" s="3" t="s">
        <v>5</v>
      </c>
      <c r="C13" s="60">
        <v>81.26</v>
      </c>
      <c r="D13" s="52">
        <v>121.49</v>
      </c>
      <c r="E13" s="6"/>
      <c r="F13" s="60">
        <v>80.92</v>
      </c>
      <c r="G13" s="52">
        <v>122.01</v>
      </c>
      <c r="H13" s="6"/>
      <c r="I13" s="60">
        <v>80.6</v>
      </c>
      <c r="J13" s="52">
        <v>122.13</v>
      </c>
      <c r="K13" s="6"/>
      <c r="L13" s="60">
        <v>80.14</v>
      </c>
      <c r="M13" s="52">
        <v>121.58</v>
      </c>
      <c r="N13" s="6"/>
      <c r="O13" s="60">
        <v>80.22</v>
      </c>
      <c r="P13" s="52">
        <v>121.31</v>
      </c>
      <c r="Q13" s="6"/>
      <c r="R13" s="60">
        <v>79.83</v>
      </c>
      <c r="S13" s="52">
        <v>122.09</v>
      </c>
      <c r="T13" s="6"/>
      <c r="U13" s="60">
        <v>80.05</v>
      </c>
      <c r="V13" s="52">
        <v>122.11</v>
      </c>
      <c r="W13" s="6"/>
      <c r="X13" s="60">
        <v>80.15</v>
      </c>
      <c r="Y13" s="52">
        <v>123.12</v>
      </c>
      <c r="Z13" s="6"/>
      <c r="AA13" s="60">
        <v>80.38</v>
      </c>
      <c r="AB13" s="52">
        <v>123.76</v>
      </c>
      <c r="AC13" s="6"/>
      <c r="AD13" s="60">
        <v>80.19</v>
      </c>
      <c r="AE13" s="52">
        <v>123.14</v>
      </c>
      <c r="AF13" s="6"/>
      <c r="AG13" s="60">
        <v>80.68</v>
      </c>
      <c r="AH13" s="52">
        <v>123.07</v>
      </c>
      <c r="AI13" s="6"/>
      <c r="AJ13" s="60">
        <v>80.65</v>
      </c>
      <c r="AK13" s="52">
        <v>124.64</v>
      </c>
      <c r="AL13" s="6"/>
      <c r="AM13" s="60">
        <v>80.35</v>
      </c>
      <c r="AN13" s="52">
        <v>123.96</v>
      </c>
      <c r="AO13" s="6"/>
      <c r="AP13" s="60">
        <v>80.3</v>
      </c>
      <c r="AQ13" s="52">
        <v>123.49</v>
      </c>
      <c r="AR13" s="6"/>
      <c r="AS13" s="60">
        <v>80.19</v>
      </c>
      <c r="AT13" s="52">
        <v>122.69</v>
      </c>
      <c r="AU13" s="6"/>
      <c r="AV13" s="60">
        <v>80.2</v>
      </c>
      <c r="AW13" s="52">
        <v>122.45</v>
      </c>
      <c r="AX13" s="6"/>
      <c r="AY13" s="60">
        <v>80.57</v>
      </c>
      <c r="AZ13" s="52">
        <v>123.06</v>
      </c>
      <c r="BA13" s="6"/>
      <c r="BB13" s="60">
        <v>80.23</v>
      </c>
      <c r="BC13" s="52">
        <v>123.39</v>
      </c>
      <c r="BD13" s="52"/>
      <c r="BE13" s="60">
        <v>80.68</v>
      </c>
      <c r="BF13" s="52">
        <v>123.22</v>
      </c>
      <c r="BG13" s="52"/>
      <c r="BH13" s="60">
        <v>80.83</v>
      </c>
      <c r="BI13" s="52">
        <v>122.4</v>
      </c>
      <c r="BJ13" s="52"/>
      <c r="BK13" s="60">
        <v>81.16</v>
      </c>
      <c r="BL13" s="52">
        <v>121.01</v>
      </c>
      <c r="BM13" s="52"/>
      <c r="BN13" s="60">
        <v>80.36</v>
      </c>
      <c r="BO13" s="52">
        <v>121.55</v>
      </c>
      <c r="BP13" s="52"/>
      <c r="BQ13" s="114">
        <f>(C13+F13+I13+L13+O13+R13+U13+X13+AA13+AD13+AG13+AJ13+AM13+AP13+AS13+AV13+AY13+BB13+BE13+BH13+BK13+BN13)/22</f>
        <v>80.45181818181818</v>
      </c>
      <c r="BR13" s="133">
        <f>(D13+G13+J13+M13+P13+S13+V13+Y13+AB13+AE13+AH13+AK13+AN13+AQ13+AT13+AW13+AZ13+BC13+BF13+BI13+BL13+BO13)/22</f>
        <v>122.62136363636365</v>
      </c>
      <c r="BS13" s="133"/>
      <c r="BT13" s="70"/>
      <c r="BU13" s="126"/>
      <c r="BV13" s="85"/>
      <c r="BW13" s="46"/>
      <c r="BX13" s="46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</row>
    <row r="14" spans="1:95" s="23" customFormat="1" ht="15.75" customHeight="1">
      <c r="A14" s="36">
        <v>2</v>
      </c>
      <c r="B14" s="3" t="s">
        <v>6</v>
      </c>
      <c r="C14" s="60">
        <v>0.6093</v>
      </c>
      <c r="D14" s="52">
        <v>162.01</v>
      </c>
      <c r="E14" s="6"/>
      <c r="F14" s="60">
        <v>0.6108</v>
      </c>
      <c r="G14" s="52">
        <v>161.65</v>
      </c>
      <c r="H14" s="6"/>
      <c r="I14" s="60">
        <v>0.6135</v>
      </c>
      <c r="J14" s="52">
        <v>160.47</v>
      </c>
      <c r="K14" s="6"/>
      <c r="L14" s="60">
        <v>0.6091</v>
      </c>
      <c r="M14" s="52">
        <v>159.97</v>
      </c>
      <c r="N14" s="6"/>
      <c r="O14" s="60">
        <v>0.6085</v>
      </c>
      <c r="P14" s="52">
        <v>159.93</v>
      </c>
      <c r="Q14" s="6"/>
      <c r="R14" s="60">
        <v>0.6106</v>
      </c>
      <c r="S14" s="52">
        <v>159.62</v>
      </c>
      <c r="T14" s="6"/>
      <c r="U14" s="60">
        <v>0.6086</v>
      </c>
      <c r="V14" s="52">
        <v>160.61</v>
      </c>
      <c r="W14" s="6"/>
      <c r="X14" s="60">
        <v>0.6135</v>
      </c>
      <c r="Y14" s="52">
        <v>160.86</v>
      </c>
      <c r="Z14" s="6"/>
      <c r="AA14" s="60">
        <v>0.6151</v>
      </c>
      <c r="AB14" s="52">
        <v>161.73</v>
      </c>
      <c r="AC14" s="6"/>
      <c r="AD14" s="60">
        <v>0.6103</v>
      </c>
      <c r="AE14" s="52">
        <v>161.8</v>
      </c>
      <c r="AF14" s="6"/>
      <c r="AG14" s="60">
        <v>0.6136</v>
      </c>
      <c r="AH14" s="52">
        <v>161.81</v>
      </c>
      <c r="AI14" s="6"/>
      <c r="AJ14" s="60">
        <v>0.6207</v>
      </c>
      <c r="AK14" s="52">
        <v>161.96</v>
      </c>
      <c r="AL14" s="6"/>
      <c r="AM14" s="60">
        <v>0.6196</v>
      </c>
      <c r="AN14" s="52">
        <v>160.76</v>
      </c>
      <c r="AO14" s="6"/>
      <c r="AP14" s="60">
        <v>0.6187</v>
      </c>
      <c r="AQ14" s="52">
        <v>160.29</v>
      </c>
      <c r="AR14" s="6"/>
      <c r="AS14" s="60">
        <v>0.6182</v>
      </c>
      <c r="AT14" s="52">
        <v>159.15</v>
      </c>
      <c r="AU14" s="6"/>
      <c r="AV14" s="60">
        <v>0.6194</v>
      </c>
      <c r="AW14" s="52">
        <v>158.55</v>
      </c>
      <c r="AX14" s="6"/>
      <c r="AY14" s="60">
        <v>0.6255</v>
      </c>
      <c r="AZ14" s="52">
        <v>158.49</v>
      </c>
      <c r="BA14" s="6"/>
      <c r="BB14" s="60">
        <v>0.6239</v>
      </c>
      <c r="BC14" s="52">
        <v>158.66</v>
      </c>
      <c r="BD14" s="52"/>
      <c r="BE14" s="60">
        <v>0.6259</v>
      </c>
      <c r="BF14" s="52">
        <v>158.83</v>
      </c>
      <c r="BG14" s="52"/>
      <c r="BH14" s="60">
        <v>0.6277</v>
      </c>
      <c r="BI14" s="52">
        <v>157.63</v>
      </c>
      <c r="BJ14" s="52"/>
      <c r="BK14" s="60">
        <v>0.6247</v>
      </c>
      <c r="BL14" s="52">
        <v>157.2</v>
      </c>
      <c r="BM14" s="52"/>
      <c r="BN14" s="60">
        <v>0.6255</v>
      </c>
      <c r="BO14" s="52">
        <v>156.14</v>
      </c>
      <c r="BP14" s="52"/>
      <c r="BQ14" s="114">
        <f aca="true" t="shared" si="0" ref="BQ14:BQ25">(C14+F14+I14+L14+O14+R14+U14+X14+AA14+AD14+AG14+AJ14+AM14+AP14+AS14+AV14+AY14+BB14+BE14+BH14+BK14+BN14)/22</f>
        <v>0.6169409090909093</v>
      </c>
      <c r="BR14" s="133">
        <f>(D14+G14+J14+M14+P14+S14+V14+Y14+AB14+AE14+AH14+AK14+AN14+AQ14+AT14+AW14+AZ14+BC14+BF14+BI14+BL14+BO14)/22</f>
        <v>159.91454545454542</v>
      </c>
      <c r="BS14" s="133"/>
      <c r="BT14" s="70"/>
      <c r="BU14" s="126"/>
      <c r="BV14" s="85"/>
      <c r="BW14" s="46"/>
      <c r="BX14" s="46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45"/>
      <c r="CL14" s="45"/>
      <c r="CM14" s="45"/>
      <c r="CN14" s="45"/>
      <c r="CO14" s="45"/>
      <c r="CP14" s="45"/>
      <c r="CQ14" s="45"/>
    </row>
    <row r="15" spans="1:88" ht="15.75" customHeight="1">
      <c r="A15" s="36">
        <v>3</v>
      </c>
      <c r="B15" s="3" t="s">
        <v>7</v>
      </c>
      <c r="C15" s="60">
        <v>0.8485</v>
      </c>
      <c r="D15" s="52">
        <v>116.35</v>
      </c>
      <c r="E15" s="6"/>
      <c r="F15" s="60">
        <v>0.844</v>
      </c>
      <c r="G15" s="52">
        <v>116.98</v>
      </c>
      <c r="H15" s="6"/>
      <c r="I15" s="60">
        <v>0.8404</v>
      </c>
      <c r="J15" s="52">
        <v>117.14</v>
      </c>
      <c r="K15" s="6"/>
      <c r="L15" s="60">
        <v>0.8372</v>
      </c>
      <c r="M15" s="52">
        <v>116.38</v>
      </c>
      <c r="N15" s="6"/>
      <c r="O15" s="60">
        <v>0.8333</v>
      </c>
      <c r="P15" s="52">
        <v>116.78</v>
      </c>
      <c r="Q15" s="6"/>
      <c r="R15" s="60">
        <v>0.836</v>
      </c>
      <c r="S15" s="52">
        <v>116.58</v>
      </c>
      <c r="T15" s="6"/>
      <c r="U15" s="60">
        <v>0.8397</v>
      </c>
      <c r="V15" s="52">
        <v>116.41</v>
      </c>
      <c r="W15" s="6"/>
      <c r="X15" s="60">
        <v>0.8422</v>
      </c>
      <c r="Y15" s="52">
        <v>117.17</v>
      </c>
      <c r="Z15" s="6"/>
      <c r="AA15" s="60">
        <v>0.8381</v>
      </c>
      <c r="AB15" s="52">
        <v>118.69</v>
      </c>
      <c r="AC15" s="6"/>
      <c r="AD15" s="60">
        <v>0.8387</v>
      </c>
      <c r="AE15" s="52">
        <v>117.74</v>
      </c>
      <c r="AF15" s="6"/>
      <c r="AG15" s="60">
        <v>0.8491</v>
      </c>
      <c r="AH15" s="52">
        <v>116.94</v>
      </c>
      <c r="AI15" s="6"/>
      <c r="AJ15" s="60">
        <v>0.8502</v>
      </c>
      <c r="AK15" s="52">
        <v>118.23</v>
      </c>
      <c r="AL15" s="6"/>
      <c r="AM15" s="60">
        <v>0.8462</v>
      </c>
      <c r="AN15" s="52">
        <v>117.7</v>
      </c>
      <c r="AO15" s="6"/>
      <c r="AP15" s="60">
        <v>0.8456</v>
      </c>
      <c r="AQ15" s="52">
        <v>117.27</v>
      </c>
      <c r="AR15" s="6"/>
      <c r="AS15" s="60">
        <v>0.8436</v>
      </c>
      <c r="AT15" s="52">
        <v>116.63</v>
      </c>
      <c r="AU15" s="6"/>
      <c r="AV15" s="60">
        <v>0.8423</v>
      </c>
      <c r="AW15" s="52">
        <v>116.59</v>
      </c>
      <c r="AX15" s="6"/>
      <c r="AY15" s="60">
        <v>0.8407</v>
      </c>
      <c r="AZ15" s="52">
        <v>117.93</v>
      </c>
      <c r="BA15" s="6"/>
      <c r="BB15" s="60">
        <v>0.8361</v>
      </c>
      <c r="BC15" s="52">
        <v>118.4</v>
      </c>
      <c r="BD15" s="52"/>
      <c r="BE15" s="60">
        <v>0.8352</v>
      </c>
      <c r="BF15" s="52">
        <v>119.03</v>
      </c>
      <c r="BG15" s="52"/>
      <c r="BH15" s="60">
        <v>0.8344</v>
      </c>
      <c r="BI15" s="52">
        <v>118.58</v>
      </c>
      <c r="BJ15" s="52"/>
      <c r="BK15" s="60">
        <v>0.8313</v>
      </c>
      <c r="BL15" s="52">
        <v>118.14</v>
      </c>
      <c r="BM15" s="52"/>
      <c r="BN15" s="60">
        <v>0.8341</v>
      </c>
      <c r="BO15" s="52">
        <v>117.1</v>
      </c>
      <c r="BP15" s="52"/>
      <c r="BQ15" s="114">
        <f t="shared" si="0"/>
        <v>0.8403136363636361</v>
      </c>
      <c r="BR15" s="133">
        <f aca="true" t="shared" si="1" ref="BR15:BR25">(D15+G15+J15+M15+P15+S15+V15+Y15+AB15+AE15+AH15+AK15+AN15+AQ15+AT15+AW15+AZ15+BC15+BF15+BI15+BL15+BO15)/22</f>
        <v>117.39818181818183</v>
      </c>
      <c r="BS15" s="133"/>
      <c r="BT15" s="70"/>
      <c r="BU15" s="126"/>
      <c r="BV15" s="85"/>
      <c r="BW15" s="46"/>
      <c r="BX15" s="46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</row>
    <row r="16" spans="1:88" ht="15.75" customHeight="1">
      <c r="A16" s="36">
        <v>4</v>
      </c>
      <c r="B16" s="3" t="s">
        <v>8</v>
      </c>
      <c r="C16" s="60">
        <v>0.6941</v>
      </c>
      <c r="D16" s="52">
        <v>142.2</v>
      </c>
      <c r="E16" s="6"/>
      <c r="F16" s="60">
        <v>0.6931</v>
      </c>
      <c r="G16" s="52">
        <v>142.34</v>
      </c>
      <c r="H16" s="6"/>
      <c r="I16" s="60">
        <v>0.6898</v>
      </c>
      <c r="J16" s="52">
        <v>142.58</v>
      </c>
      <c r="K16" s="6"/>
      <c r="L16" s="60">
        <v>0.6834</v>
      </c>
      <c r="M16" s="52">
        <v>142.55</v>
      </c>
      <c r="N16" s="6"/>
      <c r="O16" s="60">
        <v>0.6817</v>
      </c>
      <c r="P16" s="52">
        <v>142.64</v>
      </c>
      <c r="Q16" s="6"/>
      <c r="R16" s="60">
        <v>0.682</v>
      </c>
      <c r="S16" s="52">
        <v>142.78</v>
      </c>
      <c r="T16" s="6"/>
      <c r="U16" s="60">
        <v>0.6842</v>
      </c>
      <c r="V16" s="52">
        <v>142.84</v>
      </c>
      <c r="W16" s="6"/>
      <c r="X16" s="60">
        <v>0.6908</v>
      </c>
      <c r="Y16" s="52">
        <v>142.81</v>
      </c>
      <c r="Z16" s="6"/>
      <c r="AA16" s="60">
        <v>0.6975</v>
      </c>
      <c r="AB16" s="52">
        <v>142.65</v>
      </c>
      <c r="AC16" s="6"/>
      <c r="AD16" s="60">
        <v>0.6926</v>
      </c>
      <c r="AE16" s="52">
        <v>142.59</v>
      </c>
      <c r="AF16" s="6"/>
      <c r="AG16" s="60">
        <v>0.6978</v>
      </c>
      <c r="AH16" s="52">
        <v>142.47</v>
      </c>
      <c r="AI16" s="6"/>
      <c r="AJ16" s="60">
        <v>0.7095</v>
      </c>
      <c r="AK16" s="52">
        <v>141.98</v>
      </c>
      <c r="AL16" s="6"/>
      <c r="AM16" s="60">
        <v>0.7027</v>
      </c>
      <c r="AN16" s="52">
        <v>141.59</v>
      </c>
      <c r="AO16" s="6"/>
      <c r="AP16" s="60">
        <v>0.7023</v>
      </c>
      <c r="AQ16" s="52">
        <v>141.22</v>
      </c>
      <c r="AR16" s="6"/>
      <c r="AS16" s="60">
        <v>0.6978</v>
      </c>
      <c r="AT16" s="52">
        <v>141.01</v>
      </c>
      <c r="AU16" s="6"/>
      <c r="AV16" s="60">
        <v>0.695</v>
      </c>
      <c r="AW16" s="52">
        <v>141.31</v>
      </c>
      <c r="AX16" s="6"/>
      <c r="AY16" s="60">
        <v>0.7016</v>
      </c>
      <c r="AZ16" s="52">
        <v>141.37</v>
      </c>
      <c r="BA16" s="6"/>
      <c r="BB16" s="60">
        <v>0.7004</v>
      </c>
      <c r="BC16" s="52">
        <v>141.33</v>
      </c>
      <c r="BD16" s="52"/>
      <c r="BE16" s="60">
        <v>0.7042</v>
      </c>
      <c r="BF16" s="52">
        <v>141.13</v>
      </c>
      <c r="BG16" s="52"/>
      <c r="BH16" s="60">
        <v>0.7006</v>
      </c>
      <c r="BI16" s="52">
        <v>141.22</v>
      </c>
      <c r="BJ16" s="52"/>
      <c r="BK16" s="60">
        <v>0.6949</v>
      </c>
      <c r="BL16" s="52">
        <v>141.29</v>
      </c>
      <c r="BM16" s="52"/>
      <c r="BN16" s="60">
        <v>0.6907</v>
      </c>
      <c r="BO16" s="52">
        <v>141.41</v>
      </c>
      <c r="BP16" s="52"/>
      <c r="BQ16" s="114">
        <f t="shared" si="0"/>
        <v>0.69485</v>
      </c>
      <c r="BR16" s="133">
        <f t="shared" si="1"/>
        <v>141.96863636363634</v>
      </c>
      <c r="BS16" s="133"/>
      <c r="BT16" s="70"/>
      <c r="BU16" s="126"/>
      <c r="BV16" s="85"/>
      <c r="BW16" s="46"/>
      <c r="BX16" s="46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</row>
    <row r="17" spans="1:88" ht="15.75" customHeight="1">
      <c r="A17" s="36">
        <v>5</v>
      </c>
      <c r="B17" s="3" t="s">
        <v>9</v>
      </c>
      <c r="C17" s="60">
        <v>1531.65</v>
      </c>
      <c r="D17" s="54">
        <v>151203.53</v>
      </c>
      <c r="E17" s="6"/>
      <c r="F17" s="60">
        <v>1539.89</v>
      </c>
      <c r="G17" s="54">
        <v>152034.3</v>
      </c>
      <c r="H17" s="6"/>
      <c r="I17" s="60">
        <v>1530.6</v>
      </c>
      <c r="J17" s="54">
        <v>150673.22</v>
      </c>
      <c r="K17" s="6"/>
      <c r="L17" s="60">
        <v>1543.36</v>
      </c>
      <c r="M17" s="54">
        <v>150372.46</v>
      </c>
      <c r="N17" s="6"/>
      <c r="O17" s="60">
        <v>1547.9</v>
      </c>
      <c r="P17" s="54">
        <v>150630.99</v>
      </c>
      <c r="Q17" s="6"/>
      <c r="R17" s="60">
        <v>1536.6</v>
      </c>
      <c r="S17" s="54">
        <v>149763.76</v>
      </c>
      <c r="T17" s="6"/>
      <c r="U17" s="60">
        <v>1535.4</v>
      </c>
      <c r="V17" s="54">
        <v>150082.47</v>
      </c>
      <c r="W17" s="6"/>
      <c r="X17" s="60">
        <v>1540.96</v>
      </c>
      <c r="Y17" s="54">
        <v>152067.71</v>
      </c>
      <c r="Z17" s="6"/>
      <c r="AA17" s="60">
        <v>1524.61</v>
      </c>
      <c r="AB17" s="54">
        <v>151662.49</v>
      </c>
      <c r="AC17" s="6"/>
      <c r="AD17" s="60">
        <v>1518.64</v>
      </c>
      <c r="AE17" s="54">
        <v>149959.06</v>
      </c>
      <c r="AF17" s="6"/>
      <c r="AG17" s="60">
        <v>1517.86</v>
      </c>
      <c r="AH17" s="54">
        <v>150718.75</v>
      </c>
      <c r="AI17" s="6"/>
      <c r="AJ17" s="60">
        <v>1524.76</v>
      </c>
      <c r="AK17" s="54">
        <v>153266.97</v>
      </c>
      <c r="AL17" s="6"/>
      <c r="AM17" s="60">
        <v>1525.26</v>
      </c>
      <c r="AN17" s="54">
        <v>151918.76</v>
      </c>
      <c r="AO17" s="6"/>
      <c r="AP17" s="60">
        <v>1537.04</v>
      </c>
      <c r="AQ17" s="54">
        <v>152416.73</v>
      </c>
      <c r="AR17" s="6"/>
      <c r="AS17" s="60">
        <v>1542.86</v>
      </c>
      <c r="AT17" s="54">
        <v>151797.17</v>
      </c>
      <c r="AU17" s="6"/>
      <c r="AV17" s="60">
        <v>1545.8</v>
      </c>
      <c r="AW17" s="54">
        <v>151807.22</v>
      </c>
      <c r="AX17" s="24"/>
      <c r="AY17" s="60">
        <v>1541.11</v>
      </c>
      <c r="AZ17" s="54">
        <v>152794.31</v>
      </c>
      <c r="BA17" s="24"/>
      <c r="BB17" s="60">
        <v>1520.91</v>
      </c>
      <c r="BC17" s="54">
        <v>150558.68</v>
      </c>
      <c r="BD17" s="54"/>
      <c r="BE17" s="60">
        <v>1500.66</v>
      </c>
      <c r="BF17" s="54">
        <v>149184.36</v>
      </c>
      <c r="BG17" s="54"/>
      <c r="BH17" s="60">
        <v>1502.61</v>
      </c>
      <c r="BI17" s="54">
        <v>148667.29</v>
      </c>
      <c r="BJ17" s="54"/>
      <c r="BK17" s="60">
        <v>1507.35</v>
      </c>
      <c r="BL17" s="54">
        <v>148036.84</v>
      </c>
      <c r="BM17" s="54"/>
      <c r="BN17" s="60">
        <v>1508.06</v>
      </c>
      <c r="BO17" s="54">
        <v>147299.76</v>
      </c>
      <c r="BP17" s="54"/>
      <c r="BQ17" s="114">
        <f t="shared" si="0"/>
        <v>1528.3586363636364</v>
      </c>
      <c r="BR17" s="133">
        <f t="shared" si="1"/>
        <v>150768.9468181818</v>
      </c>
      <c r="BS17" s="133"/>
      <c r="BT17" s="70"/>
      <c r="BU17" s="126"/>
      <c r="BV17" s="85"/>
      <c r="BW17" s="50"/>
      <c r="BX17" s="46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</row>
    <row r="18" spans="1:88" ht="15.75" customHeight="1">
      <c r="A18" s="36">
        <v>6</v>
      </c>
      <c r="B18" s="3" t="s">
        <v>10</v>
      </c>
      <c r="C18" s="60">
        <v>38.1</v>
      </c>
      <c r="D18" s="52">
        <v>3761.21</v>
      </c>
      <c r="E18" s="6"/>
      <c r="F18" s="60">
        <v>37.14</v>
      </c>
      <c r="G18" s="52">
        <v>3666.86</v>
      </c>
      <c r="H18" s="6"/>
      <c r="I18" s="60">
        <v>35.62</v>
      </c>
      <c r="J18" s="52">
        <v>3506.46</v>
      </c>
      <c r="K18" s="6"/>
      <c r="L18" s="60">
        <v>36.68</v>
      </c>
      <c r="M18" s="52">
        <v>3573.8</v>
      </c>
      <c r="N18" s="6"/>
      <c r="O18" s="60">
        <v>37.11</v>
      </c>
      <c r="P18" s="52">
        <v>3611.29</v>
      </c>
      <c r="Q18" s="6"/>
      <c r="R18" s="60">
        <v>36.4</v>
      </c>
      <c r="S18" s="52">
        <v>3547.7</v>
      </c>
      <c r="T18" s="6"/>
      <c r="U18" s="60">
        <v>37.13</v>
      </c>
      <c r="V18" s="52">
        <v>3629.39</v>
      </c>
      <c r="W18" s="6"/>
      <c r="X18" s="60">
        <v>37.47</v>
      </c>
      <c r="Y18" s="52">
        <v>3697.68</v>
      </c>
      <c r="Z18" s="6"/>
      <c r="AA18" s="60">
        <v>35.39</v>
      </c>
      <c r="AB18" s="52">
        <v>3520.46</v>
      </c>
      <c r="AC18" s="6"/>
      <c r="AD18" s="60">
        <v>35.01</v>
      </c>
      <c r="AE18" s="52">
        <v>3457.08</v>
      </c>
      <c r="AF18" s="6"/>
      <c r="AG18" s="60">
        <v>35.2</v>
      </c>
      <c r="AH18" s="52">
        <v>3495.25</v>
      </c>
      <c r="AI18" s="6"/>
      <c r="AJ18" s="60">
        <v>35.49</v>
      </c>
      <c r="AK18" s="52">
        <v>3567.41</v>
      </c>
      <c r="AL18" s="6"/>
      <c r="AM18" s="60">
        <v>35.14</v>
      </c>
      <c r="AN18" s="52">
        <v>3500.01</v>
      </c>
      <c r="AO18" s="6"/>
      <c r="AP18" s="60">
        <v>35.54</v>
      </c>
      <c r="AQ18" s="52">
        <v>3524.24</v>
      </c>
      <c r="AR18" s="6"/>
      <c r="AS18" s="60">
        <v>36.08</v>
      </c>
      <c r="AT18" s="52">
        <v>3549.8</v>
      </c>
      <c r="AU18" s="6"/>
      <c r="AV18" s="60">
        <v>36.16</v>
      </c>
      <c r="AW18" s="52">
        <v>3551.14</v>
      </c>
      <c r="AX18" s="6"/>
      <c r="AY18" s="60">
        <v>36.04</v>
      </c>
      <c r="AZ18" s="52">
        <v>3573.21</v>
      </c>
      <c r="BA18" s="6"/>
      <c r="BB18" s="60">
        <v>35.06</v>
      </c>
      <c r="BC18" s="52">
        <v>3470.68</v>
      </c>
      <c r="BD18" s="52"/>
      <c r="BE18" s="60">
        <v>34.02</v>
      </c>
      <c r="BF18" s="52">
        <v>3382.01</v>
      </c>
      <c r="BG18" s="52"/>
      <c r="BH18" s="60">
        <v>34.01</v>
      </c>
      <c r="BI18" s="52">
        <v>3364.93</v>
      </c>
      <c r="BJ18" s="52"/>
      <c r="BK18" s="60">
        <v>34.23</v>
      </c>
      <c r="BL18" s="52">
        <v>3361.73</v>
      </c>
      <c r="BM18" s="52"/>
      <c r="BN18" s="60">
        <v>34.81</v>
      </c>
      <c r="BO18" s="52">
        <v>3400.07</v>
      </c>
      <c r="BP18" s="52"/>
      <c r="BQ18" s="114">
        <f t="shared" si="0"/>
        <v>35.81045454545454</v>
      </c>
      <c r="BR18" s="133">
        <f t="shared" si="1"/>
        <v>3532.3822727272723</v>
      </c>
      <c r="BS18" s="133"/>
      <c r="BT18" s="70"/>
      <c r="BU18" s="126"/>
      <c r="BV18" s="85"/>
      <c r="BW18" s="46"/>
      <c r="BX18" s="46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</row>
    <row r="19" spans="1:88" ht="15.75" customHeight="1">
      <c r="A19" s="36">
        <v>7</v>
      </c>
      <c r="B19" s="3" t="s">
        <v>11</v>
      </c>
      <c r="C19" s="60">
        <v>0.9321</v>
      </c>
      <c r="D19" s="52">
        <v>105.91</v>
      </c>
      <c r="E19" s="6"/>
      <c r="F19" s="60">
        <v>0.9398</v>
      </c>
      <c r="G19" s="52">
        <v>105.05</v>
      </c>
      <c r="H19" s="6"/>
      <c r="I19" s="60">
        <v>0.9377</v>
      </c>
      <c r="J19" s="52">
        <v>104.98</v>
      </c>
      <c r="K19" s="6"/>
      <c r="L19" s="60">
        <v>0.9308</v>
      </c>
      <c r="M19" s="52">
        <v>104.67</v>
      </c>
      <c r="N19" s="6"/>
      <c r="O19" s="60">
        <v>0.9349</v>
      </c>
      <c r="P19" s="52">
        <v>104.09</v>
      </c>
      <c r="Q19" s="6"/>
      <c r="R19" s="60">
        <v>0.9406</v>
      </c>
      <c r="S19" s="52">
        <v>103.61</v>
      </c>
      <c r="T19" s="6"/>
      <c r="U19" s="60">
        <v>0.9444</v>
      </c>
      <c r="V19" s="52">
        <v>103.51</v>
      </c>
      <c r="W19" s="6"/>
      <c r="X19" s="60">
        <v>0.9414</v>
      </c>
      <c r="Y19" s="52">
        <v>104.82</v>
      </c>
      <c r="Z19" s="6"/>
      <c r="AA19" s="60">
        <v>0.9477</v>
      </c>
      <c r="AB19" s="52">
        <v>104.97</v>
      </c>
      <c r="AC19" s="6"/>
      <c r="AD19" s="60">
        <v>0.9393</v>
      </c>
      <c r="AE19" s="52">
        <v>105.12</v>
      </c>
      <c r="AF19" s="6"/>
      <c r="AG19" s="60">
        <v>0.9362</v>
      </c>
      <c r="AH19" s="52">
        <v>106.07</v>
      </c>
      <c r="AI19" s="6"/>
      <c r="AJ19" s="60">
        <v>0.9512</v>
      </c>
      <c r="AK19" s="52">
        <v>105.68</v>
      </c>
      <c r="AL19" s="6"/>
      <c r="AM19" s="60">
        <v>0.9467</v>
      </c>
      <c r="AN19" s="52">
        <v>105.21</v>
      </c>
      <c r="AO19" s="6"/>
      <c r="AP19" s="60">
        <v>0.9499</v>
      </c>
      <c r="AQ19" s="52">
        <v>104.39</v>
      </c>
      <c r="AR19" s="6"/>
      <c r="AS19" s="60">
        <v>0.9465</v>
      </c>
      <c r="AT19" s="52">
        <v>103.95</v>
      </c>
      <c r="AU19" s="6"/>
      <c r="AV19" s="60">
        <v>0.9434</v>
      </c>
      <c r="AW19" s="52">
        <v>104.1</v>
      </c>
      <c r="AX19" s="6"/>
      <c r="AY19" s="60">
        <v>0.9508</v>
      </c>
      <c r="AZ19" s="52">
        <v>104.28</v>
      </c>
      <c r="BA19" s="6"/>
      <c r="BB19" s="60">
        <v>0.9451</v>
      </c>
      <c r="BC19" s="52">
        <v>104.74</v>
      </c>
      <c r="BD19" s="52"/>
      <c r="BE19" s="60">
        <v>0.957</v>
      </c>
      <c r="BF19" s="52">
        <v>103.88</v>
      </c>
      <c r="BG19" s="52"/>
      <c r="BH19" s="60">
        <v>0.9569</v>
      </c>
      <c r="BI19" s="52">
        <v>103.39</v>
      </c>
      <c r="BJ19" s="52"/>
      <c r="BK19" s="60">
        <v>0.9438</v>
      </c>
      <c r="BL19" s="52">
        <v>104.06</v>
      </c>
      <c r="BM19" s="52"/>
      <c r="BN19" s="60">
        <v>0.9326</v>
      </c>
      <c r="BO19" s="52">
        <v>104.74</v>
      </c>
      <c r="BP19" s="52"/>
      <c r="BQ19" s="114">
        <f t="shared" si="0"/>
        <v>0.9431272727272727</v>
      </c>
      <c r="BR19" s="133">
        <f t="shared" si="1"/>
        <v>104.60090909090908</v>
      </c>
      <c r="BS19" s="133"/>
      <c r="BT19" s="70"/>
      <c r="BU19" s="126"/>
      <c r="BV19" s="85"/>
      <c r="BW19" s="46"/>
      <c r="BX19" s="46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</row>
    <row r="20" spans="1:88" ht="15.75" customHeight="1">
      <c r="A20" s="36">
        <v>8</v>
      </c>
      <c r="B20" s="3" t="s">
        <v>12</v>
      </c>
      <c r="C20" s="60">
        <v>0.969</v>
      </c>
      <c r="D20" s="52">
        <v>101.88</v>
      </c>
      <c r="E20" s="6"/>
      <c r="F20" s="60">
        <v>0.9771</v>
      </c>
      <c r="G20" s="52">
        <v>101.04</v>
      </c>
      <c r="H20" s="6"/>
      <c r="I20" s="60">
        <v>0.9771</v>
      </c>
      <c r="J20" s="52">
        <v>100.75</v>
      </c>
      <c r="K20" s="6"/>
      <c r="L20" s="60">
        <v>0.9806</v>
      </c>
      <c r="M20" s="52">
        <v>99.36</v>
      </c>
      <c r="N20" s="6"/>
      <c r="O20" s="60">
        <v>0.9757</v>
      </c>
      <c r="P20" s="52">
        <v>99.74</v>
      </c>
      <c r="Q20" s="6"/>
      <c r="R20" s="60">
        <v>0.9799</v>
      </c>
      <c r="S20" s="52">
        <v>99.46</v>
      </c>
      <c r="T20" s="6"/>
      <c r="U20" s="60">
        <v>0.9784</v>
      </c>
      <c r="V20" s="52">
        <v>99.91</v>
      </c>
      <c r="W20" s="6"/>
      <c r="X20" s="60">
        <v>0.9741</v>
      </c>
      <c r="Y20" s="52">
        <v>101.31</v>
      </c>
      <c r="Z20" s="6"/>
      <c r="AA20" s="60">
        <v>0.9769</v>
      </c>
      <c r="AB20" s="52">
        <v>101.83</v>
      </c>
      <c r="AC20" s="6"/>
      <c r="AD20" s="60">
        <v>0.9743</v>
      </c>
      <c r="AE20" s="52">
        <v>101.35</v>
      </c>
      <c r="AF20" s="6"/>
      <c r="AG20" s="60">
        <v>0.9685</v>
      </c>
      <c r="AH20" s="52">
        <v>102.53</v>
      </c>
      <c r="AI20" s="6"/>
      <c r="AJ20" s="60">
        <v>0.9833</v>
      </c>
      <c r="AK20" s="52">
        <v>102.23</v>
      </c>
      <c r="AL20" s="6"/>
      <c r="AM20" s="60">
        <v>0.983</v>
      </c>
      <c r="AN20" s="52">
        <v>101.32</v>
      </c>
      <c r="AO20" s="6"/>
      <c r="AP20" s="60">
        <v>0.983</v>
      </c>
      <c r="AQ20" s="52">
        <v>100.88</v>
      </c>
      <c r="AR20" s="6"/>
      <c r="AS20" s="60">
        <v>0.9775</v>
      </c>
      <c r="AT20" s="52">
        <v>100.65</v>
      </c>
      <c r="AU20" s="6"/>
      <c r="AV20" s="60">
        <v>0.9727</v>
      </c>
      <c r="AW20" s="52">
        <v>100.96</v>
      </c>
      <c r="AX20" s="6"/>
      <c r="AY20" s="60">
        <v>0.9743</v>
      </c>
      <c r="AZ20" s="52">
        <v>101.76</v>
      </c>
      <c r="BA20" s="6"/>
      <c r="BB20" s="60">
        <v>0.9779</v>
      </c>
      <c r="BC20" s="52">
        <v>101.23</v>
      </c>
      <c r="BD20" s="52"/>
      <c r="BE20" s="60">
        <v>0.9882</v>
      </c>
      <c r="BF20" s="52">
        <v>100.6</v>
      </c>
      <c r="BG20" s="52"/>
      <c r="BH20" s="60">
        <v>0.9877</v>
      </c>
      <c r="BI20" s="52">
        <v>100.17</v>
      </c>
      <c r="BJ20" s="52"/>
      <c r="BK20" s="60">
        <v>0.9783</v>
      </c>
      <c r="BL20" s="52">
        <v>100.39</v>
      </c>
      <c r="BM20" s="52"/>
      <c r="BN20" s="60">
        <v>0.9657</v>
      </c>
      <c r="BO20" s="52">
        <v>101.14</v>
      </c>
      <c r="BP20" s="52"/>
      <c r="BQ20" s="114">
        <f t="shared" si="0"/>
        <v>0.9774181818181819</v>
      </c>
      <c r="BR20" s="133">
        <f t="shared" si="1"/>
        <v>100.93136363636364</v>
      </c>
      <c r="BS20" s="133"/>
      <c r="BT20" s="70"/>
      <c r="BU20" s="126"/>
      <c r="BV20" s="85"/>
      <c r="BW20" s="46"/>
      <c r="BX20" s="46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</row>
    <row r="21" spans="1:88" ht="15.75" customHeight="1">
      <c r="A21" s="36">
        <v>9</v>
      </c>
      <c r="B21" s="3" t="s">
        <v>13</v>
      </c>
      <c r="C21" s="60">
        <v>6.1671</v>
      </c>
      <c r="D21" s="52">
        <v>16.01</v>
      </c>
      <c r="E21" s="6"/>
      <c r="F21" s="60">
        <v>6.2192</v>
      </c>
      <c r="G21" s="52">
        <v>15.88</v>
      </c>
      <c r="H21" s="6"/>
      <c r="I21" s="60">
        <v>6.1972</v>
      </c>
      <c r="J21" s="52">
        <v>15.88</v>
      </c>
      <c r="K21" s="6"/>
      <c r="L21" s="60">
        <v>6.1486</v>
      </c>
      <c r="M21" s="52">
        <v>15.85</v>
      </c>
      <c r="N21" s="6"/>
      <c r="O21" s="60">
        <v>6.1422</v>
      </c>
      <c r="P21" s="52">
        <v>15.84</v>
      </c>
      <c r="Q21" s="6"/>
      <c r="R21" s="60">
        <v>6.1592</v>
      </c>
      <c r="S21" s="52">
        <v>15.82</v>
      </c>
      <c r="T21" s="6"/>
      <c r="U21" s="60">
        <v>6.1849</v>
      </c>
      <c r="V21" s="52">
        <v>15.8</v>
      </c>
      <c r="W21" s="6"/>
      <c r="X21" s="60">
        <v>6.2679</v>
      </c>
      <c r="Y21" s="52">
        <v>15.74</v>
      </c>
      <c r="Z21" s="6"/>
      <c r="AA21" s="60">
        <v>6.358</v>
      </c>
      <c r="AB21" s="52">
        <v>15.65</v>
      </c>
      <c r="AC21" s="6"/>
      <c r="AD21" s="60">
        <v>6.3042</v>
      </c>
      <c r="AE21" s="52">
        <v>15.66</v>
      </c>
      <c r="AF21" s="6"/>
      <c r="AG21" s="60">
        <v>6.3756</v>
      </c>
      <c r="AH21" s="52">
        <v>15.57</v>
      </c>
      <c r="AI21" s="6"/>
      <c r="AJ21" s="60">
        <v>6.5217</v>
      </c>
      <c r="AK21" s="52">
        <v>15.41</v>
      </c>
      <c r="AL21" s="6"/>
      <c r="AM21" s="60">
        <v>6.4588</v>
      </c>
      <c r="AN21" s="52">
        <v>15.42</v>
      </c>
      <c r="AO21" s="6"/>
      <c r="AP21" s="60">
        <v>6.4482</v>
      </c>
      <c r="AQ21" s="52">
        <v>15.38</v>
      </c>
      <c r="AR21" s="6"/>
      <c r="AS21" s="60">
        <v>6.3967</v>
      </c>
      <c r="AT21" s="52">
        <v>15.38</v>
      </c>
      <c r="AU21" s="6"/>
      <c r="AV21" s="60">
        <v>6.3655</v>
      </c>
      <c r="AW21" s="52">
        <v>15.43</v>
      </c>
      <c r="AX21" s="6"/>
      <c r="AY21" s="60">
        <v>6.4285</v>
      </c>
      <c r="AZ21" s="52">
        <v>15.42</v>
      </c>
      <c r="BA21" s="6"/>
      <c r="BB21" s="60">
        <v>6.424</v>
      </c>
      <c r="BC21" s="52">
        <v>15.41</v>
      </c>
      <c r="BD21" s="52"/>
      <c r="BE21" s="60">
        <v>6.485</v>
      </c>
      <c r="BF21" s="52">
        <v>15.33</v>
      </c>
      <c r="BG21" s="52"/>
      <c r="BH21" s="60">
        <v>6.486</v>
      </c>
      <c r="BI21" s="52">
        <v>15.25</v>
      </c>
      <c r="BJ21" s="52"/>
      <c r="BK21" s="60">
        <v>6.4035</v>
      </c>
      <c r="BL21" s="52">
        <v>15.34</v>
      </c>
      <c r="BM21" s="52"/>
      <c r="BN21" s="60">
        <v>6.3296</v>
      </c>
      <c r="BO21" s="52">
        <v>15.43</v>
      </c>
      <c r="BP21" s="52"/>
      <c r="BQ21" s="114">
        <f t="shared" si="0"/>
        <v>6.330527272727272</v>
      </c>
      <c r="BR21" s="133">
        <f t="shared" si="1"/>
        <v>15.586363636363636</v>
      </c>
      <c r="BS21" s="133"/>
      <c r="BT21" s="70"/>
      <c r="BU21" s="126"/>
      <c r="BV21" s="85"/>
      <c r="BW21" s="46"/>
      <c r="BX21" s="46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</row>
    <row r="22" spans="1:88" ht="15.75" customHeight="1">
      <c r="A22" s="36">
        <v>10</v>
      </c>
      <c r="B22" s="3" t="s">
        <v>14</v>
      </c>
      <c r="C22" s="60">
        <v>5.3627</v>
      </c>
      <c r="D22" s="52">
        <v>18.41</v>
      </c>
      <c r="E22" s="6"/>
      <c r="F22" s="60">
        <v>5.3868</v>
      </c>
      <c r="G22" s="52">
        <v>18.33</v>
      </c>
      <c r="H22" s="6"/>
      <c r="I22" s="60">
        <v>5.377</v>
      </c>
      <c r="J22" s="52">
        <v>18.31</v>
      </c>
      <c r="K22" s="6"/>
      <c r="L22" s="60">
        <v>5.349</v>
      </c>
      <c r="M22" s="52">
        <v>18.21</v>
      </c>
      <c r="N22" s="6"/>
      <c r="O22" s="60">
        <v>5.3443</v>
      </c>
      <c r="P22" s="52">
        <v>18.21</v>
      </c>
      <c r="Q22" s="6"/>
      <c r="R22" s="60">
        <v>5.3753</v>
      </c>
      <c r="S22" s="52">
        <v>18.13</v>
      </c>
      <c r="T22" s="6"/>
      <c r="U22" s="60">
        <v>5.3896</v>
      </c>
      <c r="V22" s="52">
        <v>18.14</v>
      </c>
      <c r="W22" s="6"/>
      <c r="X22" s="60">
        <v>5.4283</v>
      </c>
      <c r="Y22" s="52">
        <v>18.18</v>
      </c>
      <c r="Z22" s="6"/>
      <c r="AA22" s="60">
        <v>5.4914</v>
      </c>
      <c r="AB22" s="52">
        <v>18.11</v>
      </c>
      <c r="AC22" s="6"/>
      <c r="AD22" s="60">
        <v>5.4084</v>
      </c>
      <c r="AE22" s="52">
        <v>18.26</v>
      </c>
      <c r="AF22" s="6"/>
      <c r="AG22" s="60">
        <v>5.4579</v>
      </c>
      <c r="AH22" s="52">
        <v>18.19</v>
      </c>
      <c r="AI22" s="6"/>
      <c r="AJ22" s="60">
        <v>5.5726</v>
      </c>
      <c r="AK22" s="52">
        <v>18.04</v>
      </c>
      <c r="AL22" s="6"/>
      <c r="AM22" s="60">
        <v>5.5269</v>
      </c>
      <c r="AN22" s="52">
        <v>18.02</v>
      </c>
      <c r="AO22" s="6"/>
      <c r="AP22" s="60">
        <v>5.5597</v>
      </c>
      <c r="AQ22" s="52">
        <v>17.84</v>
      </c>
      <c r="AR22" s="6"/>
      <c r="AS22" s="60">
        <v>5.5286</v>
      </c>
      <c r="AT22" s="52">
        <v>17.8</v>
      </c>
      <c r="AU22" s="6"/>
      <c r="AV22" s="60">
        <v>5.4853</v>
      </c>
      <c r="AW22" s="52">
        <v>17.9</v>
      </c>
      <c r="AX22" s="6"/>
      <c r="AY22" s="60">
        <v>5.481</v>
      </c>
      <c r="AZ22" s="52">
        <v>18.09</v>
      </c>
      <c r="BA22" s="6"/>
      <c r="BB22" s="60">
        <v>5.4499</v>
      </c>
      <c r="BC22" s="52">
        <v>18.16</v>
      </c>
      <c r="BD22" s="52"/>
      <c r="BE22" s="60">
        <v>5.5017</v>
      </c>
      <c r="BF22" s="52">
        <v>18.07</v>
      </c>
      <c r="BG22" s="52"/>
      <c r="BH22" s="60">
        <v>5.469</v>
      </c>
      <c r="BI22" s="52">
        <v>18.09</v>
      </c>
      <c r="BJ22" s="52"/>
      <c r="BK22" s="60">
        <v>5.4098</v>
      </c>
      <c r="BL22" s="52">
        <v>18.15</v>
      </c>
      <c r="BM22" s="52"/>
      <c r="BN22" s="60">
        <v>5.3693</v>
      </c>
      <c r="BO22" s="52">
        <v>18.19</v>
      </c>
      <c r="BP22" s="52"/>
      <c r="BQ22" s="114">
        <f t="shared" si="0"/>
        <v>5.442022727272727</v>
      </c>
      <c r="BR22" s="133">
        <f t="shared" si="1"/>
        <v>18.128636363636357</v>
      </c>
      <c r="BS22" s="133"/>
      <c r="BT22" s="70"/>
      <c r="BU22" s="126"/>
      <c r="BV22" s="85"/>
      <c r="BW22" s="46"/>
      <c r="BX22" s="46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</row>
    <row r="23" spans="1:88" ht="15.75" customHeight="1">
      <c r="A23" s="36">
        <v>11</v>
      </c>
      <c r="B23" s="3" t="s">
        <v>15</v>
      </c>
      <c r="C23" s="60">
        <v>5.1721</v>
      </c>
      <c r="D23" s="52">
        <v>19.09</v>
      </c>
      <c r="E23" s="6"/>
      <c r="F23" s="60">
        <v>5.1665</v>
      </c>
      <c r="G23" s="52">
        <v>19.11</v>
      </c>
      <c r="H23" s="6"/>
      <c r="I23" s="60">
        <v>5.1419</v>
      </c>
      <c r="J23" s="52">
        <v>19.14</v>
      </c>
      <c r="K23" s="6"/>
      <c r="L23" s="60">
        <v>5.0929</v>
      </c>
      <c r="M23" s="52">
        <v>19.13</v>
      </c>
      <c r="N23" s="6"/>
      <c r="O23" s="60">
        <v>5.0811</v>
      </c>
      <c r="P23" s="52">
        <v>19.15</v>
      </c>
      <c r="Q23" s="6"/>
      <c r="R23" s="60">
        <v>5.0849</v>
      </c>
      <c r="S23" s="52">
        <v>19.17</v>
      </c>
      <c r="T23" s="6"/>
      <c r="U23" s="60">
        <v>5.1015</v>
      </c>
      <c r="V23" s="52">
        <v>19.16</v>
      </c>
      <c r="W23" s="6"/>
      <c r="X23" s="60">
        <v>5.1513</v>
      </c>
      <c r="Y23" s="52">
        <v>19.16</v>
      </c>
      <c r="Z23" s="6"/>
      <c r="AA23" s="60">
        <v>5.2014</v>
      </c>
      <c r="AB23" s="52">
        <v>19.12</v>
      </c>
      <c r="AC23" s="6"/>
      <c r="AD23" s="60">
        <v>5.1651</v>
      </c>
      <c r="AE23" s="52">
        <v>19.12</v>
      </c>
      <c r="AF23" s="6"/>
      <c r="AG23" s="60">
        <v>5.2035</v>
      </c>
      <c r="AH23" s="52">
        <v>19.08</v>
      </c>
      <c r="AI23" s="6"/>
      <c r="AJ23" s="60">
        <v>5.2907</v>
      </c>
      <c r="AK23" s="52">
        <v>19</v>
      </c>
      <c r="AL23" s="6"/>
      <c r="AM23" s="60">
        <v>5.2399</v>
      </c>
      <c r="AN23" s="52">
        <v>19.01</v>
      </c>
      <c r="AO23" s="6"/>
      <c r="AP23" s="60">
        <v>5.2385</v>
      </c>
      <c r="AQ23" s="52">
        <v>18.93</v>
      </c>
      <c r="AR23" s="6"/>
      <c r="AS23" s="60">
        <v>5.2047</v>
      </c>
      <c r="AT23" s="52">
        <v>18.9</v>
      </c>
      <c r="AU23" s="6"/>
      <c r="AV23" s="60">
        <v>5.1832</v>
      </c>
      <c r="AW23" s="52">
        <v>18.95</v>
      </c>
      <c r="AX23" s="6"/>
      <c r="AY23" s="60">
        <v>5.2312</v>
      </c>
      <c r="AZ23" s="52">
        <v>18.95</v>
      </c>
      <c r="BA23" s="6"/>
      <c r="BB23" s="60">
        <v>5.223</v>
      </c>
      <c r="BC23" s="52">
        <v>18.95</v>
      </c>
      <c r="BD23" s="52"/>
      <c r="BE23" s="60">
        <v>5.2513</v>
      </c>
      <c r="BF23" s="52">
        <v>18.93</v>
      </c>
      <c r="BG23" s="52"/>
      <c r="BH23" s="60">
        <v>5.2233</v>
      </c>
      <c r="BI23" s="52">
        <v>18.94</v>
      </c>
      <c r="BJ23" s="52"/>
      <c r="BK23" s="60">
        <v>5.1835</v>
      </c>
      <c r="BL23" s="52">
        <v>18.95</v>
      </c>
      <c r="BM23" s="52"/>
      <c r="BN23" s="60">
        <v>5.1509</v>
      </c>
      <c r="BO23" s="52">
        <v>18.96</v>
      </c>
      <c r="BP23" s="52"/>
      <c r="BQ23" s="114">
        <f t="shared" si="0"/>
        <v>5.181018181818181</v>
      </c>
      <c r="BR23" s="133">
        <f t="shared" si="1"/>
        <v>19.040909090909086</v>
      </c>
      <c r="BS23" s="133"/>
      <c r="BT23" s="70"/>
      <c r="BU23" s="126"/>
      <c r="BV23" s="85"/>
      <c r="BW23" s="46"/>
      <c r="BX23" s="46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</row>
    <row r="24" spans="1:88" ht="15.75" customHeight="1">
      <c r="A24" s="36">
        <v>12</v>
      </c>
      <c r="B24" s="3" t="s">
        <v>16</v>
      </c>
      <c r="C24" s="60">
        <v>0.6247</v>
      </c>
      <c r="D24" s="52">
        <v>158.03</v>
      </c>
      <c r="E24" s="6"/>
      <c r="F24" s="60">
        <v>0.62509</v>
      </c>
      <c r="G24" s="52">
        <v>157.95</v>
      </c>
      <c r="H24" s="6"/>
      <c r="I24" s="60">
        <v>0.62353</v>
      </c>
      <c r="J24" s="52">
        <v>157.88</v>
      </c>
      <c r="K24" s="6"/>
      <c r="L24" s="60">
        <v>0.62338</v>
      </c>
      <c r="M24" s="52">
        <v>156.3</v>
      </c>
      <c r="N24" s="6"/>
      <c r="O24" s="60">
        <v>0.62073</v>
      </c>
      <c r="P24" s="52">
        <v>156.77</v>
      </c>
      <c r="Q24" s="6"/>
      <c r="R24" s="60">
        <v>0.61974</v>
      </c>
      <c r="S24" s="52">
        <v>157.27</v>
      </c>
      <c r="T24" s="6"/>
      <c r="U24" s="60">
        <v>0.62039</v>
      </c>
      <c r="V24" s="52">
        <v>157.56</v>
      </c>
      <c r="W24" s="6"/>
      <c r="X24" s="60">
        <v>0.6209</v>
      </c>
      <c r="Y24" s="52">
        <v>158.94</v>
      </c>
      <c r="Z24" s="6"/>
      <c r="AA24" s="60">
        <v>0.62364</v>
      </c>
      <c r="AB24" s="52">
        <v>159.51</v>
      </c>
      <c r="AC24" s="6"/>
      <c r="AD24" s="60">
        <v>0.62538</v>
      </c>
      <c r="AE24" s="52">
        <v>157.9</v>
      </c>
      <c r="AF24" s="6"/>
      <c r="AG24" s="60">
        <v>0.62362</v>
      </c>
      <c r="AH24" s="52">
        <v>159.23</v>
      </c>
      <c r="AI24" s="6"/>
      <c r="AJ24" s="60">
        <v>0.62694</v>
      </c>
      <c r="AK24" s="52">
        <v>160.33</v>
      </c>
      <c r="AL24" s="6"/>
      <c r="AM24" s="60">
        <v>0.63055</v>
      </c>
      <c r="AN24" s="52">
        <v>157.96</v>
      </c>
      <c r="AO24" s="6"/>
      <c r="AP24" s="60">
        <v>0.62706</v>
      </c>
      <c r="AQ24" s="52">
        <v>158.14</v>
      </c>
      <c r="AR24" s="6"/>
      <c r="AS24" s="60">
        <v>0.62808</v>
      </c>
      <c r="AT24" s="52">
        <v>156.65</v>
      </c>
      <c r="AU24" s="6"/>
      <c r="AV24" s="60">
        <v>0.62568</v>
      </c>
      <c r="AW24" s="52">
        <v>156.96</v>
      </c>
      <c r="AX24" s="6"/>
      <c r="AY24" s="60">
        <v>0.62591</v>
      </c>
      <c r="AZ24" s="52">
        <v>158.4</v>
      </c>
      <c r="BA24" s="6"/>
      <c r="BB24" s="60">
        <v>0.62928</v>
      </c>
      <c r="BC24" s="52">
        <v>157.31</v>
      </c>
      <c r="BD24" s="52"/>
      <c r="BE24" s="60">
        <v>0.62914</v>
      </c>
      <c r="BF24" s="52">
        <v>158.01</v>
      </c>
      <c r="BG24" s="52"/>
      <c r="BH24" s="60">
        <v>0.62949</v>
      </c>
      <c r="BI24" s="52">
        <v>157.18</v>
      </c>
      <c r="BJ24" s="52"/>
      <c r="BK24" s="60">
        <v>0.62881</v>
      </c>
      <c r="BL24" s="52">
        <v>156.18</v>
      </c>
      <c r="BM24" s="52"/>
      <c r="BN24" s="60">
        <v>0.62606</v>
      </c>
      <c r="BO24" s="52">
        <v>156.02</v>
      </c>
      <c r="BP24" s="52"/>
      <c r="BQ24" s="114">
        <f t="shared" si="0"/>
        <v>0.6253681818181818</v>
      </c>
      <c r="BR24" s="133">
        <f t="shared" si="1"/>
        <v>157.7490909090909</v>
      </c>
      <c r="BS24" s="133"/>
      <c r="BT24" s="70"/>
      <c r="BU24" s="126"/>
      <c r="BV24" s="85"/>
      <c r="BW24" s="46"/>
      <c r="BX24" s="46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</row>
    <row r="25" spans="1:122" s="21" customFormat="1" ht="15.75" customHeight="1" thickBot="1">
      <c r="A25" s="39">
        <v>13</v>
      </c>
      <c r="B25" s="4" t="s">
        <v>17</v>
      </c>
      <c r="C25" s="62">
        <v>1</v>
      </c>
      <c r="D25" s="55">
        <v>98.72</v>
      </c>
      <c r="E25" s="8"/>
      <c r="F25" s="62">
        <v>1</v>
      </c>
      <c r="G25" s="55">
        <v>98.73</v>
      </c>
      <c r="H25" s="8"/>
      <c r="I25" s="62">
        <v>1</v>
      </c>
      <c r="J25" s="55">
        <v>98.44</v>
      </c>
      <c r="K25" s="8"/>
      <c r="L25" s="62">
        <v>1</v>
      </c>
      <c r="M25" s="55">
        <v>97.43</v>
      </c>
      <c r="N25" s="8"/>
      <c r="O25" s="62">
        <v>1</v>
      </c>
      <c r="P25" s="55">
        <v>97.31</v>
      </c>
      <c r="Q25" s="8"/>
      <c r="R25" s="62">
        <v>1</v>
      </c>
      <c r="S25" s="55">
        <v>97.46</v>
      </c>
      <c r="T25" s="8"/>
      <c r="U25" s="62">
        <v>1</v>
      </c>
      <c r="V25" s="55">
        <v>97.75</v>
      </c>
      <c r="W25" s="8"/>
      <c r="X25" s="62">
        <v>1</v>
      </c>
      <c r="Y25" s="55">
        <v>98.68</v>
      </c>
      <c r="Z25" s="8"/>
      <c r="AA25" s="62">
        <v>1</v>
      </c>
      <c r="AB25" s="55">
        <v>99.48</v>
      </c>
      <c r="AC25" s="8"/>
      <c r="AD25" s="62">
        <v>1</v>
      </c>
      <c r="AE25" s="55">
        <v>98.75</v>
      </c>
      <c r="AF25" s="8"/>
      <c r="AG25" s="62">
        <v>1</v>
      </c>
      <c r="AH25" s="55">
        <v>99.3</v>
      </c>
      <c r="AI25" s="8"/>
      <c r="AJ25" s="62">
        <v>1</v>
      </c>
      <c r="AK25" s="55">
        <v>100.52</v>
      </c>
      <c r="AL25" s="8"/>
      <c r="AM25" s="62">
        <v>1</v>
      </c>
      <c r="AN25" s="55">
        <v>99.6</v>
      </c>
      <c r="AO25" s="8"/>
      <c r="AP25" s="62">
        <v>1</v>
      </c>
      <c r="AQ25" s="55">
        <v>99.16</v>
      </c>
      <c r="AR25" s="8"/>
      <c r="AS25" s="62">
        <v>1</v>
      </c>
      <c r="AT25" s="55">
        <v>98.39</v>
      </c>
      <c r="AU25" s="8"/>
      <c r="AV25" s="62">
        <v>1</v>
      </c>
      <c r="AW25" s="55">
        <v>98.21</v>
      </c>
      <c r="AX25" s="8"/>
      <c r="AY25" s="62">
        <v>1</v>
      </c>
      <c r="AZ25" s="55">
        <v>99.15</v>
      </c>
      <c r="BA25" s="8"/>
      <c r="BB25" s="62">
        <v>1</v>
      </c>
      <c r="BC25" s="55">
        <v>98.99</v>
      </c>
      <c r="BD25" s="55"/>
      <c r="BE25" s="62">
        <v>1</v>
      </c>
      <c r="BF25" s="55">
        <v>99.41</v>
      </c>
      <c r="BG25" s="55"/>
      <c r="BH25" s="62">
        <v>1</v>
      </c>
      <c r="BI25" s="55">
        <v>98.94</v>
      </c>
      <c r="BJ25" s="55"/>
      <c r="BK25" s="62">
        <v>1</v>
      </c>
      <c r="BL25" s="55">
        <v>98.21</v>
      </c>
      <c r="BM25" s="55"/>
      <c r="BN25" s="62">
        <v>1</v>
      </c>
      <c r="BO25" s="55">
        <v>97.68</v>
      </c>
      <c r="BP25" s="55"/>
      <c r="BQ25" s="62">
        <f t="shared" si="0"/>
        <v>1</v>
      </c>
      <c r="BR25" s="55">
        <f t="shared" si="1"/>
        <v>98.65045454545454</v>
      </c>
      <c r="BS25" s="52"/>
      <c r="BT25" s="57"/>
      <c r="BU25" s="126"/>
      <c r="BV25" s="85"/>
      <c r="BW25" s="46"/>
      <c r="BX25" s="46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45"/>
      <c r="CL25" s="45"/>
      <c r="CM25" s="45"/>
      <c r="CN25" s="45"/>
      <c r="CO25" s="45"/>
      <c r="CP25" s="45"/>
      <c r="CQ25" s="45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</row>
    <row r="26" spans="1:88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52"/>
      <c r="BS26" s="52"/>
      <c r="BT26" s="6"/>
      <c r="BU26" s="16"/>
      <c r="BV26" s="46"/>
      <c r="BW26" s="46"/>
      <c r="BX26" s="46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</row>
    <row r="27" spans="1:88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56"/>
      <c r="BS27" s="56"/>
      <c r="BT27" s="16"/>
      <c r="BU27" s="16"/>
      <c r="BV27" s="46"/>
      <c r="BW27" s="46"/>
      <c r="BX27" s="46"/>
      <c r="BY27" s="65" t="s">
        <v>46</v>
      </c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</row>
    <row r="28" spans="1:88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56"/>
      <c r="BS28" s="56"/>
      <c r="BT28" s="16"/>
      <c r="BU28" s="16"/>
      <c r="BV28" s="46"/>
      <c r="BW28" s="46"/>
      <c r="BX28" s="46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</row>
    <row r="29" spans="1:8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56"/>
      <c r="BS29" s="56"/>
      <c r="BT29" s="16"/>
      <c r="BU29" s="16"/>
      <c r="BV29" s="46"/>
      <c r="BW29" s="46"/>
      <c r="BX29" s="46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</row>
    <row r="30" spans="1:88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56"/>
      <c r="BS30" s="56"/>
      <c r="BT30" s="16"/>
      <c r="BU30" s="16"/>
      <c r="BV30" s="46"/>
      <c r="BW30" s="46"/>
      <c r="BX30" s="46" t="s">
        <v>5</v>
      </c>
      <c r="BY30" s="65" t="s">
        <v>6</v>
      </c>
      <c r="BZ30" s="65" t="s">
        <v>7</v>
      </c>
      <c r="CA30" s="65" t="s">
        <v>8</v>
      </c>
      <c r="CB30" s="65" t="s">
        <v>9</v>
      </c>
      <c r="CC30" s="65" t="s">
        <v>10</v>
      </c>
      <c r="CD30" s="65" t="s">
        <v>11</v>
      </c>
      <c r="CE30" s="65" t="s">
        <v>12</v>
      </c>
      <c r="CF30" s="65" t="s">
        <v>13</v>
      </c>
      <c r="CG30" s="65" t="s">
        <v>14</v>
      </c>
      <c r="CH30" s="65" t="s">
        <v>15</v>
      </c>
      <c r="CI30" s="65" t="s">
        <v>16</v>
      </c>
      <c r="CJ30" s="65" t="s">
        <v>17</v>
      </c>
    </row>
    <row r="31" spans="1:88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56"/>
      <c r="BS31" s="56"/>
      <c r="BT31" s="16"/>
      <c r="BU31" s="16"/>
      <c r="BV31" s="46"/>
      <c r="BW31" s="46" t="s">
        <v>136</v>
      </c>
      <c r="BX31" s="46">
        <v>121.49</v>
      </c>
      <c r="BY31" s="65">
        <v>162.01</v>
      </c>
      <c r="BZ31" s="65">
        <v>116.35</v>
      </c>
      <c r="CA31" s="65">
        <v>142.2</v>
      </c>
      <c r="CB31" s="65">
        <v>151203.53</v>
      </c>
      <c r="CC31" s="65">
        <v>3761.21</v>
      </c>
      <c r="CD31" s="65">
        <v>105.91</v>
      </c>
      <c r="CE31" s="65">
        <v>101.88</v>
      </c>
      <c r="CF31" s="65">
        <v>16.01</v>
      </c>
      <c r="CG31" s="65">
        <v>18.41</v>
      </c>
      <c r="CH31" s="65">
        <v>19.09</v>
      </c>
      <c r="CI31" s="65">
        <v>158.03</v>
      </c>
      <c r="CJ31" s="65">
        <v>98.72</v>
      </c>
    </row>
    <row r="32" spans="1:88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56"/>
      <c r="BS32" s="56"/>
      <c r="BT32" s="16"/>
      <c r="BU32" s="16"/>
      <c r="BV32" s="46"/>
      <c r="BW32" s="46" t="s">
        <v>137</v>
      </c>
      <c r="BX32" s="46">
        <v>122.01</v>
      </c>
      <c r="BY32" s="65">
        <v>161.65</v>
      </c>
      <c r="BZ32" s="65">
        <v>116.98</v>
      </c>
      <c r="CA32" s="65">
        <v>142.34</v>
      </c>
      <c r="CB32" s="65">
        <v>152034.3</v>
      </c>
      <c r="CC32" s="65">
        <v>3666.86</v>
      </c>
      <c r="CD32" s="65">
        <v>105.05</v>
      </c>
      <c r="CE32" s="65">
        <v>101.04</v>
      </c>
      <c r="CF32" s="65">
        <v>15.88</v>
      </c>
      <c r="CG32" s="65">
        <v>18.33</v>
      </c>
      <c r="CH32" s="65">
        <v>19.11</v>
      </c>
      <c r="CI32" s="65">
        <v>157.95</v>
      </c>
      <c r="CJ32" s="65">
        <v>98.73</v>
      </c>
    </row>
    <row r="33" spans="1:88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56"/>
      <c r="BS33" s="56"/>
      <c r="BT33" s="16"/>
      <c r="BU33" s="16"/>
      <c r="BV33" s="46"/>
      <c r="BW33" s="46" t="s">
        <v>138</v>
      </c>
      <c r="BX33" s="46">
        <v>122.13</v>
      </c>
      <c r="BY33" s="65">
        <v>160.47</v>
      </c>
      <c r="BZ33" s="65">
        <v>117.14</v>
      </c>
      <c r="CA33" s="65">
        <v>142.58</v>
      </c>
      <c r="CB33" s="65">
        <v>150673.22</v>
      </c>
      <c r="CC33" s="65">
        <v>3506.46</v>
      </c>
      <c r="CD33" s="65">
        <v>104.98</v>
      </c>
      <c r="CE33" s="65">
        <v>100.75</v>
      </c>
      <c r="CF33" s="65">
        <v>15.88</v>
      </c>
      <c r="CG33" s="65">
        <v>18.31</v>
      </c>
      <c r="CH33" s="65">
        <v>19.14</v>
      </c>
      <c r="CI33" s="65">
        <v>157.88</v>
      </c>
      <c r="CJ33" s="65">
        <v>98.44</v>
      </c>
    </row>
    <row r="34" spans="1:88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56"/>
      <c r="BS34" s="56"/>
      <c r="BT34" s="16"/>
      <c r="BU34" s="16"/>
      <c r="BV34" s="46"/>
      <c r="BW34" s="46" t="s">
        <v>139</v>
      </c>
      <c r="BX34" s="46">
        <v>121.58</v>
      </c>
      <c r="BY34" s="65">
        <v>159.97</v>
      </c>
      <c r="BZ34" s="65">
        <v>116.38</v>
      </c>
      <c r="CA34" s="65">
        <v>142.55</v>
      </c>
      <c r="CB34" s="65">
        <v>150372.46</v>
      </c>
      <c r="CC34" s="65">
        <v>3573.8</v>
      </c>
      <c r="CD34" s="65">
        <v>104.67</v>
      </c>
      <c r="CE34" s="65">
        <v>99.36</v>
      </c>
      <c r="CF34" s="65">
        <v>15.85</v>
      </c>
      <c r="CG34" s="65">
        <v>18.21</v>
      </c>
      <c r="CH34" s="65">
        <v>19.13</v>
      </c>
      <c r="CI34" s="65">
        <v>156.3</v>
      </c>
      <c r="CJ34" s="65">
        <v>97.43</v>
      </c>
    </row>
    <row r="35" spans="1:88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56"/>
      <c r="BS35" s="56"/>
      <c r="BT35" s="16"/>
      <c r="BU35" s="16"/>
      <c r="BV35" s="46"/>
      <c r="BW35" s="46" t="s">
        <v>140</v>
      </c>
      <c r="BX35" s="46">
        <v>121.31</v>
      </c>
      <c r="BY35" s="65">
        <v>159.93</v>
      </c>
      <c r="BZ35" s="65">
        <v>116.78</v>
      </c>
      <c r="CA35" s="65">
        <v>142.64</v>
      </c>
      <c r="CB35" s="65">
        <v>150630.99</v>
      </c>
      <c r="CC35" s="65">
        <v>3611.29</v>
      </c>
      <c r="CD35" s="65">
        <v>104.09</v>
      </c>
      <c r="CE35" s="65">
        <v>99.74</v>
      </c>
      <c r="CF35" s="65">
        <v>15.84</v>
      </c>
      <c r="CG35" s="65">
        <v>18.21</v>
      </c>
      <c r="CH35" s="65">
        <v>19.15</v>
      </c>
      <c r="CI35" s="65">
        <v>156.77</v>
      </c>
      <c r="CJ35" s="65">
        <v>97.31</v>
      </c>
    </row>
    <row r="36" spans="1:88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16"/>
      <c r="BR36" s="56"/>
      <c r="BS36" s="56"/>
      <c r="BT36" s="16"/>
      <c r="BU36" s="16"/>
      <c r="BV36" s="46"/>
      <c r="BW36" s="46" t="s">
        <v>141</v>
      </c>
      <c r="BX36" s="46">
        <v>122.09</v>
      </c>
      <c r="BY36" s="65">
        <v>159.62</v>
      </c>
      <c r="BZ36" s="65">
        <v>116.58</v>
      </c>
      <c r="CA36" s="65">
        <v>142.78</v>
      </c>
      <c r="CB36" s="65">
        <v>149763.76</v>
      </c>
      <c r="CC36" s="65">
        <v>3547.7</v>
      </c>
      <c r="CD36" s="65">
        <v>103.61</v>
      </c>
      <c r="CE36" s="65">
        <v>99.46</v>
      </c>
      <c r="CF36" s="65">
        <v>15.82</v>
      </c>
      <c r="CG36" s="65">
        <v>18.13</v>
      </c>
      <c r="CH36" s="65">
        <v>19.17</v>
      </c>
      <c r="CI36" s="65">
        <v>157.27</v>
      </c>
      <c r="CJ36" s="65">
        <v>97.46</v>
      </c>
    </row>
    <row r="37" spans="1:88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134"/>
      <c r="BS37" s="134"/>
      <c r="BT37" s="28"/>
      <c r="BU37" s="28"/>
      <c r="BV37" s="46"/>
      <c r="BW37" s="44" t="s">
        <v>142</v>
      </c>
      <c r="BX37" s="46">
        <v>122.11</v>
      </c>
      <c r="BY37" s="67">
        <v>160.61</v>
      </c>
      <c r="BZ37" s="67">
        <v>116.41</v>
      </c>
      <c r="CA37" s="67">
        <v>142.84</v>
      </c>
      <c r="CB37" s="67">
        <v>150082.47</v>
      </c>
      <c r="CC37" s="67">
        <v>3629.39</v>
      </c>
      <c r="CD37" s="67">
        <v>103.51</v>
      </c>
      <c r="CE37" s="67">
        <v>99.91</v>
      </c>
      <c r="CF37" s="67">
        <v>15.8</v>
      </c>
      <c r="CG37" s="67">
        <v>18.14</v>
      </c>
      <c r="CH37" s="67">
        <v>19.16</v>
      </c>
      <c r="CI37" s="67">
        <v>157.56</v>
      </c>
      <c r="CJ37" s="67">
        <v>97.75</v>
      </c>
    </row>
    <row r="38" spans="1:88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134"/>
      <c r="BS38" s="134"/>
      <c r="BT38" s="28"/>
      <c r="BU38" s="28"/>
      <c r="BV38" s="46"/>
      <c r="BW38" s="44" t="s">
        <v>143</v>
      </c>
      <c r="BX38" s="46">
        <v>123.12</v>
      </c>
      <c r="BY38" s="67">
        <v>160.86</v>
      </c>
      <c r="BZ38" s="67">
        <v>117.17</v>
      </c>
      <c r="CA38" s="67">
        <v>142.81</v>
      </c>
      <c r="CB38" s="67">
        <v>152067.71</v>
      </c>
      <c r="CC38" s="67">
        <v>3697.68</v>
      </c>
      <c r="CD38" s="67">
        <v>104.82</v>
      </c>
      <c r="CE38" s="67">
        <v>101.31</v>
      </c>
      <c r="CF38" s="67">
        <v>15.74</v>
      </c>
      <c r="CG38" s="67">
        <v>18.18</v>
      </c>
      <c r="CH38" s="67">
        <v>19.16</v>
      </c>
      <c r="CI38" s="67">
        <v>158.94</v>
      </c>
      <c r="CJ38" s="67">
        <v>98.68</v>
      </c>
    </row>
    <row r="39" spans="1:88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134"/>
      <c r="BS39" s="134"/>
      <c r="BT39" s="28"/>
      <c r="BU39" s="28"/>
      <c r="BV39" s="46"/>
      <c r="BW39" s="44" t="s">
        <v>157</v>
      </c>
      <c r="BX39" s="46">
        <v>123.76</v>
      </c>
      <c r="BY39" s="67">
        <v>161.73</v>
      </c>
      <c r="BZ39" s="67">
        <v>118.69</v>
      </c>
      <c r="CA39" s="67">
        <v>142.65</v>
      </c>
      <c r="CB39" s="67">
        <v>151662.49</v>
      </c>
      <c r="CC39" s="67">
        <v>3520.46</v>
      </c>
      <c r="CD39" s="67">
        <v>104.97</v>
      </c>
      <c r="CE39" s="67">
        <v>101.83</v>
      </c>
      <c r="CF39" s="67">
        <v>15.65</v>
      </c>
      <c r="CG39" s="67">
        <v>18.11</v>
      </c>
      <c r="CH39" s="67">
        <v>19.12</v>
      </c>
      <c r="CI39" s="67">
        <v>159.51</v>
      </c>
      <c r="CJ39" s="67">
        <v>99.48</v>
      </c>
    </row>
    <row r="40" spans="1:88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134"/>
      <c r="BS40" s="134"/>
      <c r="BT40" s="28"/>
      <c r="BU40" s="28"/>
      <c r="BV40" s="46"/>
      <c r="BW40" s="44" t="s">
        <v>144</v>
      </c>
      <c r="BX40" s="46">
        <v>123.14</v>
      </c>
      <c r="BY40" s="67">
        <v>161.8</v>
      </c>
      <c r="BZ40" s="67">
        <v>117.74</v>
      </c>
      <c r="CA40" s="67">
        <v>142.59</v>
      </c>
      <c r="CB40" s="67">
        <v>149959.06</v>
      </c>
      <c r="CC40" s="67">
        <v>3457.08</v>
      </c>
      <c r="CD40" s="67">
        <v>105.12</v>
      </c>
      <c r="CE40" s="67">
        <v>101.35</v>
      </c>
      <c r="CF40" s="67">
        <v>15.66</v>
      </c>
      <c r="CG40" s="67">
        <v>18.26</v>
      </c>
      <c r="CH40" s="67">
        <v>19.12</v>
      </c>
      <c r="CI40" s="67">
        <v>157.9</v>
      </c>
      <c r="CJ40" s="67">
        <v>98.75</v>
      </c>
    </row>
    <row r="41" spans="1:88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134"/>
      <c r="BS41" s="134"/>
      <c r="BT41" s="28"/>
      <c r="BU41" s="28"/>
      <c r="BV41" s="46"/>
      <c r="BW41" s="44" t="s">
        <v>158</v>
      </c>
      <c r="BX41" s="46">
        <v>123.07</v>
      </c>
      <c r="BY41" s="67">
        <v>161.81</v>
      </c>
      <c r="BZ41" s="67">
        <v>116.94</v>
      </c>
      <c r="CA41" s="67">
        <v>142.47</v>
      </c>
      <c r="CB41" s="67">
        <v>150718.75</v>
      </c>
      <c r="CC41" s="67">
        <v>3495.25</v>
      </c>
      <c r="CD41" s="67">
        <v>106.07</v>
      </c>
      <c r="CE41" s="67">
        <v>102.53</v>
      </c>
      <c r="CF41" s="67">
        <v>15.57</v>
      </c>
      <c r="CG41" s="67">
        <v>18.19</v>
      </c>
      <c r="CH41" s="67">
        <v>19.08</v>
      </c>
      <c r="CI41" s="67">
        <v>159.23</v>
      </c>
      <c r="CJ41" s="67">
        <v>99.3</v>
      </c>
    </row>
    <row r="42" spans="1:88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134"/>
      <c r="BS42" s="134"/>
      <c r="BT42" s="28"/>
      <c r="BU42" s="28"/>
      <c r="BV42" s="46"/>
      <c r="BW42" s="44" t="s">
        <v>146</v>
      </c>
      <c r="BX42" s="46">
        <v>124.64</v>
      </c>
      <c r="BY42" s="67">
        <v>161.96</v>
      </c>
      <c r="BZ42" s="67">
        <v>118.23</v>
      </c>
      <c r="CA42" s="67">
        <v>141.98</v>
      </c>
      <c r="CB42" s="67">
        <v>153266.97</v>
      </c>
      <c r="CC42" s="67">
        <v>3567.41</v>
      </c>
      <c r="CD42" s="67">
        <v>105.68</v>
      </c>
      <c r="CE42" s="67">
        <v>102.23</v>
      </c>
      <c r="CF42" s="67">
        <v>15.41</v>
      </c>
      <c r="CG42" s="67">
        <v>18.04</v>
      </c>
      <c r="CH42" s="67">
        <v>19</v>
      </c>
      <c r="CI42" s="67">
        <v>160.33</v>
      </c>
      <c r="CJ42" s="67">
        <v>100.52</v>
      </c>
    </row>
    <row r="43" spans="1:88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134"/>
      <c r="BS43" s="134"/>
      <c r="BT43" s="28"/>
      <c r="BU43" s="28"/>
      <c r="BV43" s="46"/>
      <c r="BW43" s="44" t="s">
        <v>147</v>
      </c>
      <c r="BX43" s="46">
        <v>123.96</v>
      </c>
      <c r="BY43" s="67">
        <v>160.76</v>
      </c>
      <c r="BZ43" s="67">
        <v>117.7</v>
      </c>
      <c r="CA43" s="67">
        <v>141.59</v>
      </c>
      <c r="CB43" s="67">
        <v>151918.76</v>
      </c>
      <c r="CC43" s="67">
        <v>3500.01</v>
      </c>
      <c r="CD43" s="67">
        <v>105.21</v>
      </c>
      <c r="CE43" s="67">
        <v>101.32</v>
      </c>
      <c r="CF43" s="67">
        <v>15.42</v>
      </c>
      <c r="CG43" s="67">
        <v>18.02</v>
      </c>
      <c r="CH43" s="67">
        <v>19.01</v>
      </c>
      <c r="CI43" s="67">
        <v>157.96</v>
      </c>
      <c r="CJ43" s="67">
        <v>99.6</v>
      </c>
    </row>
    <row r="44" spans="1:88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9"/>
      <c r="BR44" s="135"/>
      <c r="BS44" s="135"/>
      <c r="BT44" s="29"/>
      <c r="BU44" s="28"/>
      <c r="BV44" s="46"/>
      <c r="BW44" s="44" t="s">
        <v>148</v>
      </c>
      <c r="BX44" s="46">
        <v>123.49</v>
      </c>
      <c r="BY44" s="67">
        <v>160.29</v>
      </c>
      <c r="BZ44" s="67">
        <v>117.27</v>
      </c>
      <c r="CA44" s="67">
        <v>141.22</v>
      </c>
      <c r="CB44" s="67">
        <v>152416.73</v>
      </c>
      <c r="CC44" s="67">
        <v>3524.24</v>
      </c>
      <c r="CD44" s="67">
        <v>104.39</v>
      </c>
      <c r="CE44" s="67">
        <v>100.88</v>
      </c>
      <c r="CF44" s="67">
        <v>15.38</v>
      </c>
      <c r="CG44" s="67">
        <v>17.84</v>
      </c>
      <c r="CH44" s="67">
        <v>18.93</v>
      </c>
      <c r="CI44" s="67">
        <v>158.14</v>
      </c>
      <c r="CJ44" s="67">
        <v>99.16</v>
      </c>
    </row>
    <row r="45" spans="1:88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9"/>
      <c r="BR45" s="135"/>
      <c r="BS45" s="135"/>
      <c r="BT45" s="29"/>
      <c r="BU45" s="28"/>
      <c r="BV45" s="46"/>
      <c r="BW45" s="44" t="s">
        <v>149</v>
      </c>
      <c r="BX45" s="46">
        <v>122.69</v>
      </c>
      <c r="BY45" s="67">
        <v>159.15</v>
      </c>
      <c r="BZ45" s="67">
        <v>116.63</v>
      </c>
      <c r="CA45" s="67">
        <v>141.01</v>
      </c>
      <c r="CB45" s="67">
        <v>151797.17</v>
      </c>
      <c r="CC45" s="67">
        <v>3549.8</v>
      </c>
      <c r="CD45" s="67">
        <v>103.95</v>
      </c>
      <c r="CE45" s="67">
        <v>100.65</v>
      </c>
      <c r="CF45" s="67">
        <v>15.38</v>
      </c>
      <c r="CG45" s="67">
        <v>17.8</v>
      </c>
      <c r="CH45" s="67">
        <v>18.9</v>
      </c>
      <c r="CI45" s="67">
        <v>156.65</v>
      </c>
      <c r="CJ45" s="67">
        <v>98.39</v>
      </c>
    </row>
    <row r="46" spans="1:88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9"/>
      <c r="BR46" s="135"/>
      <c r="BS46" s="135"/>
      <c r="BT46" s="29"/>
      <c r="BU46" s="28"/>
      <c r="BV46" s="46"/>
      <c r="BW46" s="44" t="s">
        <v>150</v>
      </c>
      <c r="BX46" s="46">
        <v>122.45</v>
      </c>
      <c r="BY46" s="67">
        <v>158.55</v>
      </c>
      <c r="BZ46" s="67">
        <v>116.59</v>
      </c>
      <c r="CA46" s="67">
        <v>141.31</v>
      </c>
      <c r="CB46" s="67">
        <v>151807.22</v>
      </c>
      <c r="CC46" s="67">
        <v>3551.14</v>
      </c>
      <c r="CD46" s="67">
        <v>104.1</v>
      </c>
      <c r="CE46" s="67">
        <v>100.96</v>
      </c>
      <c r="CF46" s="67">
        <v>15.43</v>
      </c>
      <c r="CG46" s="67">
        <v>17.9</v>
      </c>
      <c r="CH46" s="67">
        <v>18.95</v>
      </c>
      <c r="CI46" s="67">
        <v>156.96</v>
      </c>
      <c r="CJ46" s="67">
        <v>98.21</v>
      </c>
    </row>
    <row r="47" spans="1:88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9"/>
      <c r="BR47" s="135"/>
      <c r="BS47" s="135"/>
      <c r="BT47" s="29"/>
      <c r="BU47" s="28"/>
      <c r="BV47" s="46"/>
      <c r="BW47" s="44" t="s">
        <v>151</v>
      </c>
      <c r="BX47" s="46">
        <v>123.06</v>
      </c>
      <c r="BY47" s="67">
        <v>158.49</v>
      </c>
      <c r="BZ47" s="67">
        <v>117.93</v>
      </c>
      <c r="CA47" s="67">
        <v>141.37</v>
      </c>
      <c r="CB47" s="67">
        <v>152794.31</v>
      </c>
      <c r="CC47" s="67">
        <v>3573.21</v>
      </c>
      <c r="CD47" s="67">
        <v>104.28</v>
      </c>
      <c r="CE47" s="67">
        <v>101.76</v>
      </c>
      <c r="CF47" s="67">
        <v>15.42</v>
      </c>
      <c r="CG47" s="67">
        <v>18.09</v>
      </c>
      <c r="CH47" s="67">
        <v>18.95</v>
      </c>
      <c r="CI47" s="67">
        <v>158.4</v>
      </c>
      <c r="CJ47" s="67">
        <v>99.15</v>
      </c>
    </row>
    <row r="48" spans="1:90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9"/>
      <c r="BR48" s="135"/>
      <c r="BS48" s="135"/>
      <c r="BT48" s="29"/>
      <c r="BU48" s="28"/>
      <c r="BV48" s="46"/>
      <c r="BW48" s="44" t="s">
        <v>152</v>
      </c>
      <c r="BX48" s="46">
        <v>123.39</v>
      </c>
      <c r="BY48" s="67">
        <v>158.66</v>
      </c>
      <c r="BZ48" s="67">
        <v>118.4</v>
      </c>
      <c r="CA48" s="67">
        <v>141.33</v>
      </c>
      <c r="CB48" s="67">
        <v>150558.68</v>
      </c>
      <c r="CC48" s="67">
        <v>3470.68</v>
      </c>
      <c r="CD48" s="67">
        <v>104.74</v>
      </c>
      <c r="CE48" s="67">
        <v>101.23</v>
      </c>
      <c r="CF48" s="67">
        <v>15.41</v>
      </c>
      <c r="CG48" s="67">
        <v>18.16</v>
      </c>
      <c r="CH48" s="67">
        <v>18.95</v>
      </c>
      <c r="CI48" s="67">
        <v>157.31</v>
      </c>
      <c r="CJ48" s="67">
        <v>98.99</v>
      </c>
      <c r="CK48" s="44"/>
      <c r="CL48" s="44"/>
    </row>
    <row r="49" spans="1:90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9"/>
      <c r="BR49" s="135"/>
      <c r="BS49" s="135"/>
      <c r="BT49" s="29"/>
      <c r="BU49" s="28"/>
      <c r="BV49" s="46"/>
      <c r="BW49" s="44" t="s">
        <v>153</v>
      </c>
      <c r="BX49" s="44">
        <v>123.22</v>
      </c>
      <c r="BY49" s="67">
        <v>158.83</v>
      </c>
      <c r="BZ49" s="67">
        <v>119.03</v>
      </c>
      <c r="CA49" s="67">
        <v>141.13</v>
      </c>
      <c r="CB49" s="67">
        <v>149184.36</v>
      </c>
      <c r="CC49" s="67">
        <v>3382.01</v>
      </c>
      <c r="CD49" s="67">
        <v>103.88</v>
      </c>
      <c r="CE49" s="67">
        <v>100.6</v>
      </c>
      <c r="CF49" s="67">
        <v>15.33</v>
      </c>
      <c r="CG49" s="67">
        <v>18.07</v>
      </c>
      <c r="CH49" s="67">
        <v>18.93</v>
      </c>
      <c r="CI49" s="67">
        <v>158.01</v>
      </c>
      <c r="CJ49" s="67">
        <v>99.41</v>
      </c>
      <c r="CK49" s="44"/>
      <c r="CL49" s="44"/>
    </row>
    <row r="50" spans="1:88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9"/>
      <c r="BR50" s="135"/>
      <c r="BS50" s="135"/>
      <c r="BT50" s="29"/>
      <c r="BU50" s="28"/>
      <c r="BV50" s="46"/>
      <c r="BW50" s="44" t="s">
        <v>154</v>
      </c>
      <c r="BX50" s="44">
        <v>122.4</v>
      </c>
      <c r="BY50" s="67">
        <v>157.63</v>
      </c>
      <c r="BZ50" s="67">
        <v>118.58</v>
      </c>
      <c r="CA50" s="67">
        <v>141.22</v>
      </c>
      <c r="CB50" s="67">
        <v>148667.29</v>
      </c>
      <c r="CC50" s="67">
        <v>3364.93</v>
      </c>
      <c r="CD50" s="67">
        <v>103.39</v>
      </c>
      <c r="CE50" s="67">
        <v>100.17</v>
      </c>
      <c r="CF50" s="67">
        <v>15.25</v>
      </c>
      <c r="CG50" s="67">
        <v>18.09</v>
      </c>
      <c r="CH50" s="67">
        <v>18.94</v>
      </c>
      <c r="CI50" s="67">
        <v>157.18</v>
      </c>
      <c r="CJ50" s="67">
        <v>98.94</v>
      </c>
    </row>
    <row r="51" spans="1:90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9"/>
      <c r="BR51" s="135"/>
      <c r="BS51" s="135"/>
      <c r="BT51" s="29"/>
      <c r="BU51" s="28"/>
      <c r="BV51" s="46"/>
      <c r="BW51" s="44" t="s">
        <v>155</v>
      </c>
      <c r="BX51" s="44">
        <v>121.01</v>
      </c>
      <c r="BY51" s="67">
        <v>157.2</v>
      </c>
      <c r="BZ51" s="67">
        <v>118.14</v>
      </c>
      <c r="CA51" s="67">
        <v>141.29</v>
      </c>
      <c r="CB51" s="67">
        <v>148036.84</v>
      </c>
      <c r="CC51" s="67">
        <v>3361.73</v>
      </c>
      <c r="CD51" s="67">
        <v>104.06</v>
      </c>
      <c r="CE51" s="67">
        <v>100.39</v>
      </c>
      <c r="CF51" s="67">
        <v>15.34</v>
      </c>
      <c r="CG51" s="67">
        <v>18.15</v>
      </c>
      <c r="CH51" s="67">
        <v>18.95</v>
      </c>
      <c r="CI51" s="67">
        <v>156.18</v>
      </c>
      <c r="CJ51" s="67">
        <v>98.21</v>
      </c>
      <c r="CK51" s="44"/>
      <c r="CL51" s="44"/>
    </row>
    <row r="52" spans="1:90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9"/>
      <c r="BR52" s="135"/>
      <c r="BS52" s="135"/>
      <c r="BT52" s="29"/>
      <c r="BU52" s="28"/>
      <c r="BV52" s="44"/>
      <c r="BW52" s="44" t="s">
        <v>156</v>
      </c>
      <c r="BX52" s="44">
        <v>121.55</v>
      </c>
      <c r="BY52" s="44">
        <v>156.14</v>
      </c>
      <c r="BZ52" s="44">
        <v>117.1</v>
      </c>
      <c r="CA52" s="44">
        <v>141.41</v>
      </c>
      <c r="CB52" s="44">
        <v>147299.76</v>
      </c>
      <c r="CC52" s="44">
        <v>3400.07</v>
      </c>
      <c r="CD52" s="44">
        <v>104.74</v>
      </c>
      <c r="CE52" s="44">
        <v>101.14</v>
      </c>
      <c r="CF52" s="44">
        <v>15.43</v>
      </c>
      <c r="CG52" s="44">
        <v>18.19</v>
      </c>
      <c r="CH52" s="44">
        <v>18.96</v>
      </c>
      <c r="CI52" s="44">
        <v>156.02</v>
      </c>
      <c r="CJ52" s="44">
        <v>97.68</v>
      </c>
      <c r="CK52" s="44"/>
      <c r="CL52" s="44"/>
    </row>
    <row r="53" spans="1:90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9"/>
      <c r="BR53" s="135"/>
      <c r="BS53" s="135"/>
      <c r="BT53" s="29"/>
      <c r="BU53" s="28"/>
      <c r="BV53" s="44"/>
      <c r="BW53" s="44"/>
      <c r="BX53" s="44">
        <f>AVERAGE(BX31:BX52)</f>
        <v>122.62136363636365</v>
      </c>
      <c r="BY53" s="44">
        <f aca="true" t="shared" si="2" ref="BY53:CJ53">AVERAGE(BY31:BY52)</f>
        <v>159.91454545454542</v>
      </c>
      <c r="BZ53" s="44">
        <f t="shared" si="2"/>
        <v>117.39818181818183</v>
      </c>
      <c r="CA53" s="44">
        <f t="shared" si="2"/>
        <v>141.96863636363634</v>
      </c>
      <c r="CB53" s="44">
        <f t="shared" si="2"/>
        <v>150768.9468181818</v>
      </c>
      <c r="CC53" s="44">
        <f t="shared" si="2"/>
        <v>3532.3822727272723</v>
      </c>
      <c r="CD53" s="44">
        <f t="shared" si="2"/>
        <v>104.60090909090908</v>
      </c>
      <c r="CE53" s="44">
        <f t="shared" si="2"/>
        <v>100.93136363636364</v>
      </c>
      <c r="CF53" s="44">
        <f t="shared" si="2"/>
        <v>15.586363636363636</v>
      </c>
      <c r="CG53" s="44">
        <f t="shared" si="2"/>
        <v>18.128636363636357</v>
      </c>
      <c r="CH53" s="44">
        <f t="shared" si="2"/>
        <v>19.040909090909086</v>
      </c>
      <c r="CI53" s="44">
        <f t="shared" si="2"/>
        <v>157.7490909090909</v>
      </c>
      <c r="CJ53" s="44">
        <f t="shared" si="2"/>
        <v>98.65045454545454</v>
      </c>
      <c r="CK53" s="44"/>
      <c r="CL53" s="44"/>
    </row>
    <row r="54" spans="69:88" ht="15.75" customHeight="1">
      <c r="BQ54" s="31"/>
      <c r="BR54" s="136"/>
      <c r="BS54" s="136"/>
      <c r="BT54" s="31"/>
      <c r="BU54" s="127"/>
      <c r="BV54" s="45"/>
      <c r="BX54" s="45">
        <v>122.62136363636365</v>
      </c>
      <c r="BY54" s="66">
        <v>159.91454545454542</v>
      </c>
      <c r="BZ54" s="66">
        <v>117.39818181818183</v>
      </c>
      <c r="CA54" s="66">
        <v>141.96863636363634</v>
      </c>
      <c r="CB54" s="66">
        <v>150768.9468181818</v>
      </c>
      <c r="CC54" s="66">
        <v>3532.3822727272723</v>
      </c>
      <c r="CD54" s="66">
        <v>104.60090909090908</v>
      </c>
      <c r="CE54" s="66">
        <v>100.93136363636364</v>
      </c>
      <c r="CF54" s="66">
        <v>15.586363636363636</v>
      </c>
      <c r="CG54" s="66">
        <v>18.128636363636357</v>
      </c>
      <c r="CH54" s="66">
        <v>19.040909090909086</v>
      </c>
      <c r="CI54" s="66">
        <v>157.7490909090909</v>
      </c>
      <c r="CJ54" s="66">
        <v>98.65045454545454</v>
      </c>
    </row>
    <row r="55" spans="69:88" ht="15.75" customHeight="1">
      <c r="BQ55" s="31"/>
      <c r="BR55" s="136"/>
      <c r="BS55" s="136"/>
      <c r="BT55" s="31"/>
      <c r="BU55" s="127"/>
      <c r="BV55" s="45"/>
      <c r="BX55" s="45">
        <f>BX54-BX53</f>
        <v>0</v>
      </c>
      <c r="BY55" s="45">
        <f aca="true" t="shared" si="3" ref="BY55:CJ55">BY54-BY53</f>
        <v>0</v>
      </c>
      <c r="BZ55" s="45">
        <f t="shared" si="3"/>
        <v>0</v>
      </c>
      <c r="CA55" s="45">
        <f t="shared" si="3"/>
        <v>0</v>
      </c>
      <c r="CB55" s="45">
        <f t="shared" si="3"/>
        <v>0</v>
      </c>
      <c r="CC55" s="45">
        <f t="shared" si="3"/>
        <v>0</v>
      </c>
      <c r="CD55" s="45">
        <f t="shared" si="3"/>
        <v>0</v>
      </c>
      <c r="CE55" s="45">
        <f t="shared" si="3"/>
        <v>0</v>
      </c>
      <c r="CF55" s="45">
        <f t="shared" si="3"/>
        <v>0</v>
      </c>
      <c r="CG55" s="45">
        <f t="shared" si="3"/>
        <v>0</v>
      </c>
      <c r="CH55" s="45">
        <f t="shared" si="3"/>
        <v>0</v>
      </c>
      <c r="CI55" s="45">
        <f t="shared" si="3"/>
        <v>0</v>
      </c>
      <c r="CJ55" s="92">
        <f t="shared" si="3"/>
        <v>0</v>
      </c>
    </row>
    <row r="56" spans="69:74" ht="15.75" customHeight="1">
      <c r="BQ56" s="31"/>
      <c r="BR56" s="136"/>
      <c r="BS56" s="136"/>
      <c r="BT56" s="31"/>
      <c r="BU56" s="127"/>
      <c r="BV56" s="45"/>
    </row>
    <row r="57" spans="69:74" ht="15.75" customHeight="1">
      <c r="BQ57" s="31"/>
      <c r="BR57" s="136"/>
      <c r="BS57" s="136"/>
      <c r="BT57" s="31"/>
      <c r="BU57" s="127"/>
      <c r="BV57" s="45"/>
    </row>
    <row r="58" spans="1:8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56"/>
      <c r="BS58" s="56"/>
      <c r="BT58" s="16"/>
      <c r="BU58" s="16"/>
      <c r="BV58" s="46"/>
      <c r="BW58" s="46"/>
      <c r="BX58" s="46"/>
      <c r="BY58" s="65" t="s">
        <v>18</v>
      </c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</row>
    <row r="59" spans="1:88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56"/>
      <c r="BS59" s="56"/>
      <c r="BT59" s="16"/>
      <c r="BU59" s="16"/>
      <c r="BV59" s="46"/>
      <c r="BW59" s="46"/>
      <c r="BX59" s="46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</row>
    <row r="60" spans="1:8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56"/>
      <c r="BS60" s="56"/>
      <c r="BT60" s="16"/>
      <c r="BU60" s="16"/>
      <c r="BV60" s="46"/>
      <c r="BW60" s="46"/>
      <c r="BX60" s="46" t="s">
        <v>5</v>
      </c>
      <c r="BY60" s="65" t="s">
        <v>6</v>
      </c>
      <c r="BZ60" s="65" t="s">
        <v>7</v>
      </c>
      <c r="CA60" s="65" t="s">
        <v>8</v>
      </c>
      <c r="CB60" s="65" t="s">
        <v>9</v>
      </c>
      <c r="CC60" s="65" t="s">
        <v>10</v>
      </c>
      <c r="CD60" s="65" t="s">
        <v>11</v>
      </c>
      <c r="CE60" s="65" t="s">
        <v>12</v>
      </c>
      <c r="CF60" s="65" t="s">
        <v>13</v>
      </c>
      <c r="CG60" s="65" t="s">
        <v>14</v>
      </c>
      <c r="CH60" s="65" t="s">
        <v>15</v>
      </c>
      <c r="CI60" s="65" t="s">
        <v>16</v>
      </c>
      <c r="CJ60" s="65" t="s">
        <v>17</v>
      </c>
    </row>
    <row r="61" spans="1:88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56"/>
      <c r="BS61" s="56"/>
      <c r="BT61" s="16"/>
      <c r="BU61" s="16"/>
      <c r="BV61" s="46">
        <v>1</v>
      </c>
      <c r="BW61" s="46" t="s">
        <v>136</v>
      </c>
      <c r="BX61" s="46">
        <v>81.26</v>
      </c>
      <c r="BY61" s="65">
        <v>0.6093</v>
      </c>
      <c r="BZ61" s="65">
        <v>0.8485</v>
      </c>
      <c r="CA61" s="65">
        <v>0.6941</v>
      </c>
      <c r="CB61" s="65">
        <v>1531.65</v>
      </c>
      <c r="CC61" s="65">
        <v>38.1</v>
      </c>
      <c r="CD61" s="65">
        <v>0.9321</v>
      </c>
      <c r="CE61" s="65">
        <v>0.969</v>
      </c>
      <c r="CF61" s="65">
        <v>6.1671</v>
      </c>
      <c r="CG61" s="65">
        <v>5.3627</v>
      </c>
      <c r="CH61" s="65">
        <v>5.1721</v>
      </c>
      <c r="CI61" s="65">
        <v>0.6247</v>
      </c>
      <c r="CJ61" s="65">
        <v>1</v>
      </c>
    </row>
    <row r="62" spans="1:88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56"/>
      <c r="BS62" s="56"/>
      <c r="BT62" s="16"/>
      <c r="BU62" s="16"/>
      <c r="BV62" s="46">
        <v>2</v>
      </c>
      <c r="BW62" s="46" t="s">
        <v>137</v>
      </c>
      <c r="BX62" s="46">
        <v>80.92</v>
      </c>
      <c r="BY62" s="65">
        <v>0.6108</v>
      </c>
      <c r="BZ62" s="65">
        <v>0.844</v>
      </c>
      <c r="CA62" s="65">
        <v>0.6931</v>
      </c>
      <c r="CB62" s="65">
        <v>1539.89</v>
      </c>
      <c r="CC62" s="65">
        <v>37.14</v>
      </c>
      <c r="CD62" s="65">
        <v>0.9398</v>
      </c>
      <c r="CE62" s="65">
        <v>0.9771</v>
      </c>
      <c r="CF62" s="65">
        <v>6.2192</v>
      </c>
      <c r="CG62" s="65">
        <v>5.3868</v>
      </c>
      <c r="CH62" s="65">
        <v>5.1665</v>
      </c>
      <c r="CI62" s="65">
        <v>0.62509</v>
      </c>
      <c r="CJ62" s="65">
        <v>1</v>
      </c>
    </row>
    <row r="63" spans="1:88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56"/>
      <c r="BS63" s="56"/>
      <c r="BT63" s="16"/>
      <c r="BU63" s="16"/>
      <c r="BV63" s="46">
        <v>3</v>
      </c>
      <c r="BW63" s="46" t="s">
        <v>138</v>
      </c>
      <c r="BX63" s="46">
        <v>80.6</v>
      </c>
      <c r="BY63" s="65">
        <v>0.6135</v>
      </c>
      <c r="BZ63" s="65">
        <v>0.8404</v>
      </c>
      <c r="CA63" s="65">
        <v>0.6898</v>
      </c>
      <c r="CB63" s="65">
        <v>1530.6</v>
      </c>
      <c r="CC63" s="65">
        <v>35.62</v>
      </c>
      <c r="CD63" s="65">
        <v>0.9377</v>
      </c>
      <c r="CE63" s="65">
        <v>0.9771</v>
      </c>
      <c r="CF63" s="65">
        <v>6.1972</v>
      </c>
      <c r="CG63" s="65">
        <v>5.377</v>
      </c>
      <c r="CH63" s="65">
        <v>5.1419</v>
      </c>
      <c r="CI63" s="65">
        <v>0.62353</v>
      </c>
      <c r="CJ63" s="65">
        <v>1</v>
      </c>
    </row>
    <row r="64" spans="1:88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56"/>
      <c r="BS64" s="56"/>
      <c r="BT64" s="16"/>
      <c r="BU64" s="16"/>
      <c r="BV64" s="46">
        <v>4</v>
      </c>
      <c r="BW64" s="46" t="s">
        <v>139</v>
      </c>
      <c r="BX64" s="46">
        <v>80.14</v>
      </c>
      <c r="BY64" s="65">
        <v>0.6091</v>
      </c>
      <c r="BZ64" s="65">
        <v>0.8372</v>
      </c>
      <c r="CA64" s="65">
        <v>0.6834</v>
      </c>
      <c r="CB64" s="65">
        <v>1543.36</v>
      </c>
      <c r="CC64" s="65">
        <v>36.68</v>
      </c>
      <c r="CD64" s="65">
        <v>0.9308</v>
      </c>
      <c r="CE64" s="65">
        <v>0.9806</v>
      </c>
      <c r="CF64" s="65">
        <v>6.1486</v>
      </c>
      <c r="CG64" s="65">
        <v>5.349</v>
      </c>
      <c r="CH64" s="65">
        <v>5.0929</v>
      </c>
      <c r="CI64" s="65">
        <v>0.62338</v>
      </c>
      <c r="CJ64" s="65">
        <v>1</v>
      </c>
    </row>
    <row r="65" spans="1:88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56"/>
      <c r="BS65" s="56"/>
      <c r="BT65" s="16"/>
      <c r="BU65" s="16"/>
      <c r="BV65" s="46">
        <v>5</v>
      </c>
      <c r="BW65" s="46" t="s">
        <v>140</v>
      </c>
      <c r="BX65" s="46">
        <v>80.22</v>
      </c>
      <c r="BY65" s="65">
        <v>0.6085</v>
      </c>
      <c r="BZ65" s="65">
        <v>0.8333</v>
      </c>
      <c r="CA65" s="65">
        <v>0.6817</v>
      </c>
      <c r="CB65" s="65">
        <v>1547.9</v>
      </c>
      <c r="CC65" s="65">
        <v>37.11</v>
      </c>
      <c r="CD65" s="65">
        <v>0.9349</v>
      </c>
      <c r="CE65" s="65">
        <v>0.9757</v>
      </c>
      <c r="CF65" s="65">
        <v>6.1422</v>
      </c>
      <c r="CG65" s="65">
        <v>5.3443</v>
      </c>
      <c r="CH65" s="65">
        <v>5.0811</v>
      </c>
      <c r="CI65" s="65">
        <v>0.62073</v>
      </c>
      <c r="CJ65" s="65">
        <v>1</v>
      </c>
    </row>
    <row r="66" spans="1:88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56"/>
      <c r="BS66" s="56"/>
      <c r="BT66" s="16"/>
      <c r="BU66" s="16"/>
      <c r="BV66" s="46">
        <v>6</v>
      </c>
      <c r="BW66" s="46" t="s">
        <v>141</v>
      </c>
      <c r="BX66" s="46">
        <v>79.83</v>
      </c>
      <c r="BY66" s="65">
        <v>0.6106</v>
      </c>
      <c r="BZ66" s="65">
        <v>0.836</v>
      </c>
      <c r="CA66" s="65">
        <v>0.682</v>
      </c>
      <c r="CB66" s="65">
        <v>1536.6</v>
      </c>
      <c r="CC66" s="65">
        <v>36.4</v>
      </c>
      <c r="CD66" s="65">
        <v>0.9406</v>
      </c>
      <c r="CE66" s="65">
        <v>0.9799</v>
      </c>
      <c r="CF66" s="65">
        <v>6.1592</v>
      </c>
      <c r="CG66" s="65">
        <v>5.3753</v>
      </c>
      <c r="CH66" s="65">
        <v>5.0849</v>
      </c>
      <c r="CI66" s="65">
        <v>0.61974</v>
      </c>
      <c r="CJ66" s="65">
        <v>1</v>
      </c>
    </row>
    <row r="67" spans="1:88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16"/>
      <c r="BR67" s="56"/>
      <c r="BS67" s="56"/>
      <c r="BT67" s="16"/>
      <c r="BU67" s="16"/>
      <c r="BV67" s="46">
        <v>7</v>
      </c>
      <c r="BW67" s="44" t="s">
        <v>142</v>
      </c>
      <c r="BX67" s="46">
        <v>80.05</v>
      </c>
      <c r="BY67" s="65">
        <v>0.6086</v>
      </c>
      <c r="BZ67" s="65">
        <v>0.8397</v>
      </c>
      <c r="CA67" s="65">
        <v>0.6842</v>
      </c>
      <c r="CB67" s="65">
        <v>1535.4</v>
      </c>
      <c r="CC67" s="65">
        <v>37.13</v>
      </c>
      <c r="CD67" s="65">
        <v>0.9444</v>
      </c>
      <c r="CE67" s="65">
        <v>0.9784</v>
      </c>
      <c r="CF67" s="65">
        <v>6.1849</v>
      </c>
      <c r="CG67" s="65">
        <v>5.3896</v>
      </c>
      <c r="CH67" s="65">
        <v>5.1015</v>
      </c>
      <c r="CI67" s="65">
        <v>0.62039</v>
      </c>
      <c r="CJ67" s="65">
        <v>1</v>
      </c>
    </row>
    <row r="68" spans="1:88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134"/>
      <c r="BS68" s="134"/>
      <c r="BT68" s="28"/>
      <c r="BU68" s="28"/>
      <c r="BV68" s="46">
        <v>8</v>
      </c>
      <c r="BW68" s="44" t="s">
        <v>143</v>
      </c>
      <c r="BX68" s="46">
        <v>80.15</v>
      </c>
      <c r="BY68" s="67">
        <v>0.6135</v>
      </c>
      <c r="BZ68" s="67">
        <v>0.8422</v>
      </c>
      <c r="CA68" s="67">
        <v>0.6908</v>
      </c>
      <c r="CB68" s="67">
        <v>1540.96</v>
      </c>
      <c r="CC68" s="67">
        <v>37.47</v>
      </c>
      <c r="CD68" s="67">
        <v>0.9414</v>
      </c>
      <c r="CE68" s="67">
        <v>0.9741</v>
      </c>
      <c r="CF68" s="67">
        <v>6.2679</v>
      </c>
      <c r="CG68" s="67">
        <v>5.4283</v>
      </c>
      <c r="CH68" s="67">
        <v>5.1513</v>
      </c>
      <c r="CI68" s="67">
        <v>0.6209</v>
      </c>
      <c r="CJ68" s="67">
        <v>1</v>
      </c>
    </row>
    <row r="69" spans="1:88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134"/>
      <c r="BS69" s="134"/>
      <c r="BT69" s="28"/>
      <c r="BU69" s="28"/>
      <c r="BV69" s="46">
        <v>9</v>
      </c>
      <c r="BW69" s="44" t="s">
        <v>157</v>
      </c>
      <c r="BX69" s="46">
        <v>80.38</v>
      </c>
      <c r="BY69" s="67">
        <v>0.6151</v>
      </c>
      <c r="BZ69" s="67">
        <v>0.8381</v>
      </c>
      <c r="CA69" s="67">
        <v>0.6975</v>
      </c>
      <c r="CB69" s="67">
        <v>1524.61</v>
      </c>
      <c r="CC69" s="67">
        <v>35.39</v>
      </c>
      <c r="CD69" s="67">
        <v>0.9477</v>
      </c>
      <c r="CE69" s="67">
        <v>0.9769</v>
      </c>
      <c r="CF69" s="67">
        <v>6.358</v>
      </c>
      <c r="CG69" s="67">
        <v>5.4914</v>
      </c>
      <c r="CH69" s="67">
        <v>5.2014</v>
      </c>
      <c r="CI69" s="67">
        <v>0.62364</v>
      </c>
      <c r="CJ69" s="67">
        <v>1</v>
      </c>
    </row>
    <row r="70" spans="1:88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134"/>
      <c r="BS70" s="134"/>
      <c r="BT70" s="28"/>
      <c r="BU70" s="28"/>
      <c r="BV70" s="46">
        <v>10</v>
      </c>
      <c r="BW70" s="44" t="s">
        <v>144</v>
      </c>
      <c r="BX70" s="46">
        <v>80.19</v>
      </c>
      <c r="BY70" s="67">
        <v>0.6103</v>
      </c>
      <c r="BZ70" s="67">
        <v>0.8387</v>
      </c>
      <c r="CA70" s="67">
        <v>0.6926</v>
      </c>
      <c r="CB70" s="67">
        <v>1518.64</v>
      </c>
      <c r="CC70" s="67">
        <v>35.01</v>
      </c>
      <c r="CD70" s="67">
        <v>0.9393</v>
      </c>
      <c r="CE70" s="67">
        <v>0.9743</v>
      </c>
      <c r="CF70" s="67">
        <v>6.3042</v>
      </c>
      <c r="CG70" s="67">
        <v>5.4084</v>
      </c>
      <c r="CH70" s="67">
        <v>5.1651</v>
      </c>
      <c r="CI70" s="67">
        <v>0.62538</v>
      </c>
      <c r="CJ70" s="67">
        <v>1</v>
      </c>
    </row>
    <row r="71" spans="1:88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134"/>
      <c r="BS71" s="134"/>
      <c r="BT71" s="28"/>
      <c r="BU71" s="28"/>
      <c r="BV71" s="46">
        <v>11</v>
      </c>
      <c r="BW71" s="44" t="s">
        <v>158</v>
      </c>
      <c r="BX71" s="46">
        <v>80.68</v>
      </c>
      <c r="BY71" s="67">
        <v>0.6136</v>
      </c>
      <c r="BZ71" s="67">
        <v>0.8491</v>
      </c>
      <c r="CA71" s="67">
        <v>0.6978</v>
      </c>
      <c r="CB71" s="67">
        <v>1517.86</v>
      </c>
      <c r="CC71" s="67">
        <v>35.2</v>
      </c>
      <c r="CD71" s="67">
        <v>0.9362</v>
      </c>
      <c r="CE71" s="67">
        <v>0.9685</v>
      </c>
      <c r="CF71" s="67">
        <v>6.3756</v>
      </c>
      <c r="CG71" s="67">
        <v>5.4579</v>
      </c>
      <c r="CH71" s="67">
        <v>5.2035</v>
      </c>
      <c r="CI71" s="67">
        <v>0.62362</v>
      </c>
      <c r="CJ71" s="67">
        <v>1</v>
      </c>
    </row>
    <row r="72" spans="1:88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134"/>
      <c r="BS72" s="134"/>
      <c r="BT72" s="28"/>
      <c r="BU72" s="28"/>
      <c r="BV72" s="46">
        <v>12</v>
      </c>
      <c r="BW72" s="44" t="s">
        <v>146</v>
      </c>
      <c r="BX72" s="46">
        <v>80.65</v>
      </c>
      <c r="BY72" s="67">
        <v>0.6207</v>
      </c>
      <c r="BZ72" s="67">
        <v>0.8502</v>
      </c>
      <c r="CA72" s="67">
        <v>0.7095</v>
      </c>
      <c r="CB72" s="67">
        <v>1524.76</v>
      </c>
      <c r="CC72" s="67">
        <v>35.49</v>
      </c>
      <c r="CD72" s="67">
        <v>0.9512</v>
      </c>
      <c r="CE72" s="67">
        <v>0.9833</v>
      </c>
      <c r="CF72" s="67">
        <v>6.5217</v>
      </c>
      <c r="CG72" s="67">
        <v>5.5726</v>
      </c>
      <c r="CH72" s="67">
        <v>5.2907</v>
      </c>
      <c r="CI72" s="67">
        <v>0.62694</v>
      </c>
      <c r="CJ72" s="67">
        <v>1</v>
      </c>
    </row>
    <row r="73" spans="1:88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134"/>
      <c r="BS73" s="134"/>
      <c r="BT73" s="28"/>
      <c r="BU73" s="28"/>
      <c r="BV73" s="46">
        <v>13</v>
      </c>
      <c r="BW73" s="44" t="s">
        <v>147</v>
      </c>
      <c r="BX73" s="46">
        <v>80.35</v>
      </c>
      <c r="BY73" s="67">
        <v>0.6196</v>
      </c>
      <c r="BZ73" s="67">
        <v>0.8462</v>
      </c>
      <c r="CA73" s="67">
        <v>0.7027</v>
      </c>
      <c r="CB73" s="67">
        <v>1525.26</v>
      </c>
      <c r="CC73" s="67">
        <v>35.14</v>
      </c>
      <c r="CD73" s="67">
        <v>0.9467</v>
      </c>
      <c r="CE73" s="67">
        <v>0.983</v>
      </c>
      <c r="CF73" s="67">
        <v>6.4588</v>
      </c>
      <c r="CG73" s="67">
        <v>5.5269</v>
      </c>
      <c r="CH73" s="67">
        <v>5.2399</v>
      </c>
      <c r="CI73" s="67">
        <v>0.63055</v>
      </c>
      <c r="CJ73" s="67">
        <v>1</v>
      </c>
    </row>
    <row r="74" spans="1:88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134"/>
      <c r="BS74" s="134"/>
      <c r="BT74" s="28"/>
      <c r="BU74" s="28"/>
      <c r="BV74" s="46">
        <v>14</v>
      </c>
      <c r="BW74" s="44" t="s">
        <v>148</v>
      </c>
      <c r="BX74" s="46">
        <v>80.3</v>
      </c>
      <c r="BY74" s="67">
        <v>0.6187</v>
      </c>
      <c r="BZ74" s="67">
        <v>0.8456</v>
      </c>
      <c r="CA74" s="67">
        <v>0.7023</v>
      </c>
      <c r="CB74" s="67">
        <v>1537.04</v>
      </c>
      <c r="CC74" s="67">
        <v>35.54</v>
      </c>
      <c r="CD74" s="67">
        <v>0.9499</v>
      </c>
      <c r="CE74" s="67">
        <v>0.983</v>
      </c>
      <c r="CF74" s="67">
        <v>6.4482</v>
      </c>
      <c r="CG74" s="67">
        <v>5.5597</v>
      </c>
      <c r="CH74" s="67">
        <v>5.2385</v>
      </c>
      <c r="CI74" s="67">
        <v>0.62706</v>
      </c>
      <c r="CJ74" s="67">
        <v>1</v>
      </c>
    </row>
    <row r="75" spans="1:88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134"/>
      <c r="BS75" s="134"/>
      <c r="BT75" s="28"/>
      <c r="BU75" s="28"/>
      <c r="BV75" s="46">
        <v>15</v>
      </c>
      <c r="BW75" s="44" t="s">
        <v>149</v>
      </c>
      <c r="BX75" s="46">
        <v>80.19</v>
      </c>
      <c r="BY75" s="67">
        <v>0.6182</v>
      </c>
      <c r="BZ75" s="67">
        <v>0.8436</v>
      </c>
      <c r="CA75" s="67">
        <v>0.6978</v>
      </c>
      <c r="CB75" s="67">
        <v>1542.86</v>
      </c>
      <c r="CC75" s="67">
        <v>36.08</v>
      </c>
      <c r="CD75" s="67">
        <v>0.9465</v>
      </c>
      <c r="CE75" s="67">
        <v>0.9775</v>
      </c>
      <c r="CF75" s="67">
        <v>6.3967</v>
      </c>
      <c r="CG75" s="67">
        <v>5.5286</v>
      </c>
      <c r="CH75" s="67">
        <v>5.2047</v>
      </c>
      <c r="CI75" s="67">
        <v>0.62808</v>
      </c>
      <c r="CJ75" s="67">
        <v>1</v>
      </c>
    </row>
    <row r="76" spans="1:88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9"/>
      <c r="BR76" s="135"/>
      <c r="BS76" s="135"/>
      <c r="BT76" s="29"/>
      <c r="BU76" s="28"/>
      <c r="BV76" s="46">
        <v>16</v>
      </c>
      <c r="BW76" s="44" t="s">
        <v>150</v>
      </c>
      <c r="BX76" s="46">
        <v>80.2</v>
      </c>
      <c r="BY76" s="67">
        <v>0.6194</v>
      </c>
      <c r="BZ76" s="67">
        <v>0.8423</v>
      </c>
      <c r="CA76" s="67">
        <v>0.695</v>
      </c>
      <c r="CB76" s="67">
        <v>1545.8</v>
      </c>
      <c r="CC76" s="67">
        <v>36.16</v>
      </c>
      <c r="CD76" s="67">
        <v>0.9434</v>
      </c>
      <c r="CE76" s="67">
        <v>0.9727</v>
      </c>
      <c r="CF76" s="67">
        <v>6.3655</v>
      </c>
      <c r="CG76" s="67">
        <v>5.4853</v>
      </c>
      <c r="CH76" s="67">
        <v>5.1832</v>
      </c>
      <c r="CI76" s="67">
        <v>0.62568</v>
      </c>
      <c r="CJ76" s="67">
        <v>1</v>
      </c>
    </row>
    <row r="77" spans="1:88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9"/>
      <c r="BR77" s="135"/>
      <c r="BS77" s="135"/>
      <c r="BT77" s="29"/>
      <c r="BU77" s="28"/>
      <c r="BV77" s="46">
        <v>17</v>
      </c>
      <c r="BW77" s="44" t="s">
        <v>151</v>
      </c>
      <c r="BX77" s="46">
        <v>80.57</v>
      </c>
      <c r="BY77" s="67">
        <v>0.6255</v>
      </c>
      <c r="BZ77" s="67">
        <v>0.8407</v>
      </c>
      <c r="CA77" s="67">
        <v>0.7016</v>
      </c>
      <c r="CB77" s="67">
        <v>1541.11</v>
      </c>
      <c r="CC77" s="67">
        <v>36.04</v>
      </c>
      <c r="CD77" s="67">
        <v>0.9508</v>
      </c>
      <c r="CE77" s="67">
        <v>0.9743</v>
      </c>
      <c r="CF77" s="67">
        <v>6.4285</v>
      </c>
      <c r="CG77" s="67">
        <v>5.481</v>
      </c>
      <c r="CH77" s="67">
        <v>5.2312</v>
      </c>
      <c r="CI77" s="67">
        <v>0.62591</v>
      </c>
      <c r="CJ77" s="67">
        <v>1</v>
      </c>
    </row>
    <row r="78" spans="1:88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9"/>
      <c r="BR78" s="135"/>
      <c r="BS78" s="135"/>
      <c r="BT78" s="29"/>
      <c r="BU78" s="28"/>
      <c r="BV78" s="46">
        <v>18</v>
      </c>
      <c r="BW78" s="44" t="s">
        <v>152</v>
      </c>
      <c r="BX78" s="46">
        <v>80.23</v>
      </c>
      <c r="BY78" s="67">
        <v>0.6239</v>
      </c>
      <c r="BZ78" s="67">
        <v>0.8361</v>
      </c>
      <c r="CA78" s="67">
        <v>0.7004</v>
      </c>
      <c r="CB78" s="67">
        <v>1520.91</v>
      </c>
      <c r="CC78" s="67">
        <v>35.06</v>
      </c>
      <c r="CD78" s="67">
        <v>0.9451</v>
      </c>
      <c r="CE78" s="67">
        <v>0.9779</v>
      </c>
      <c r="CF78" s="67">
        <v>6.424</v>
      </c>
      <c r="CG78" s="67">
        <v>5.4499</v>
      </c>
      <c r="CH78" s="67">
        <v>5.223</v>
      </c>
      <c r="CI78" s="67">
        <v>0.62928</v>
      </c>
      <c r="CJ78" s="67">
        <v>1</v>
      </c>
    </row>
    <row r="79" spans="1:88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9"/>
      <c r="BR79" s="135"/>
      <c r="BS79" s="135"/>
      <c r="BT79" s="29"/>
      <c r="BU79" s="28"/>
      <c r="BV79" s="46">
        <v>19</v>
      </c>
      <c r="BW79" s="44" t="s">
        <v>153</v>
      </c>
      <c r="BX79" s="46">
        <v>80.68</v>
      </c>
      <c r="BY79" s="67">
        <v>0.6259</v>
      </c>
      <c r="BZ79" s="67">
        <v>0.8352</v>
      </c>
      <c r="CA79" s="67">
        <v>0.7042</v>
      </c>
      <c r="CB79" s="67">
        <v>1500.66</v>
      </c>
      <c r="CC79" s="67">
        <v>34.02</v>
      </c>
      <c r="CD79" s="67">
        <v>0.957</v>
      </c>
      <c r="CE79" s="67">
        <v>0.9882</v>
      </c>
      <c r="CF79" s="67">
        <v>6.485</v>
      </c>
      <c r="CG79" s="67">
        <v>5.5017</v>
      </c>
      <c r="CH79" s="67">
        <v>5.2513</v>
      </c>
      <c r="CI79" s="67">
        <v>0.62914</v>
      </c>
      <c r="CJ79" s="67">
        <v>1</v>
      </c>
    </row>
    <row r="80" spans="1:9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9"/>
      <c r="BR80" s="135"/>
      <c r="BS80" s="135"/>
      <c r="BT80" s="29"/>
      <c r="BU80" s="28"/>
      <c r="BV80" s="46">
        <v>20</v>
      </c>
      <c r="BW80" s="44" t="s">
        <v>154</v>
      </c>
      <c r="BX80" s="46">
        <v>80.83</v>
      </c>
      <c r="BY80" s="67">
        <v>0.6277</v>
      </c>
      <c r="BZ80" s="67">
        <v>0.8344</v>
      </c>
      <c r="CA80" s="67">
        <v>0.7006</v>
      </c>
      <c r="CB80" s="67">
        <v>1502.61</v>
      </c>
      <c r="CC80" s="67">
        <v>34.01</v>
      </c>
      <c r="CD80" s="67">
        <v>0.9569</v>
      </c>
      <c r="CE80" s="67">
        <v>0.9877</v>
      </c>
      <c r="CF80" s="67">
        <v>6.486</v>
      </c>
      <c r="CG80" s="67">
        <v>5.469</v>
      </c>
      <c r="CH80" s="67">
        <v>5.2233</v>
      </c>
      <c r="CI80" s="67">
        <v>0.62949</v>
      </c>
      <c r="CJ80" s="67">
        <v>1</v>
      </c>
      <c r="CK80" s="44"/>
      <c r="CL80" s="44"/>
    </row>
    <row r="81" spans="1:90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9"/>
      <c r="BR81" s="135"/>
      <c r="BS81" s="135"/>
      <c r="BT81" s="29"/>
      <c r="BU81" s="28"/>
      <c r="BV81" s="46">
        <v>21</v>
      </c>
      <c r="BW81" s="44" t="s">
        <v>155</v>
      </c>
      <c r="BX81" s="44">
        <v>81.16</v>
      </c>
      <c r="BY81" s="67">
        <v>0.6247</v>
      </c>
      <c r="BZ81" s="67">
        <v>0.8313</v>
      </c>
      <c r="CA81" s="67">
        <v>0.6949</v>
      </c>
      <c r="CB81" s="67">
        <v>1507.35</v>
      </c>
      <c r="CC81" s="67">
        <v>34.23</v>
      </c>
      <c r="CD81" s="67">
        <v>0.9438</v>
      </c>
      <c r="CE81" s="67">
        <v>0.9783</v>
      </c>
      <c r="CF81" s="67">
        <v>6.4035</v>
      </c>
      <c r="CG81" s="67">
        <v>5.4098</v>
      </c>
      <c r="CH81" s="67">
        <v>5.1835</v>
      </c>
      <c r="CI81" s="67">
        <v>0.62881</v>
      </c>
      <c r="CJ81" s="67">
        <v>1</v>
      </c>
      <c r="CK81" s="44"/>
      <c r="CL81" s="44"/>
    </row>
    <row r="82" spans="1:88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9"/>
      <c r="BR82" s="135"/>
      <c r="BS82" s="135"/>
      <c r="BT82" s="29"/>
      <c r="BU82" s="28"/>
      <c r="BV82" s="46">
        <v>22</v>
      </c>
      <c r="BW82" s="44" t="s">
        <v>156</v>
      </c>
      <c r="BX82" s="44">
        <v>80.36</v>
      </c>
      <c r="BY82" s="44">
        <v>0.6255</v>
      </c>
      <c r="BZ82" s="44">
        <v>0.8341</v>
      </c>
      <c r="CA82" s="44">
        <v>0.6907</v>
      </c>
      <c r="CB82" s="44">
        <v>1508.06</v>
      </c>
      <c r="CC82" s="44">
        <v>34.81</v>
      </c>
      <c r="CD82" s="44">
        <v>0.9326</v>
      </c>
      <c r="CE82" s="44">
        <v>0.9657</v>
      </c>
      <c r="CF82" s="44">
        <v>6.3296</v>
      </c>
      <c r="CG82" s="44">
        <v>5.3693</v>
      </c>
      <c r="CH82" s="44">
        <v>5.1509</v>
      </c>
      <c r="CI82" s="44">
        <v>0.62606</v>
      </c>
      <c r="CJ82" s="44">
        <v>1</v>
      </c>
    </row>
    <row r="83" spans="1:88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9"/>
      <c r="BR83" s="135"/>
      <c r="BS83" s="135"/>
      <c r="BT83" s="29"/>
      <c r="BU83" s="28"/>
      <c r="BV83" s="44"/>
      <c r="BW83" s="44"/>
      <c r="BX83" s="44">
        <f>AVERAGE(BX61:BX82)</f>
        <v>80.45181818181818</v>
      </c>
      <c r="BY83" s="44">
        <f aca="true" t="shared" si="4" ref="BY83:CJ83">AVERAGE(BY61:BY82)</f>
        <v>0.6169409090909093</v>
      </c>
      <c r="BZ83" s="44">
        <f t="shared" si="4"/>
        <v>0.8403136363636361</v>
      </c>
      <c r="CA83" s="44">
        <f t="shared" si="4"/>
        <v>0.69485</v>
      </c>
      <c r="CB83" s="44">
        <f t="shared" si="4"/>
        <v>1528.3586363636364</v>
      </c>
      <c r="CC83" s="44">
        <f t="shared" si="4"/>
        <v>35.81045454545454</v>
      </c>
      <c r="CD83" s="44">
        <f t="shared" si="4"/>
        <v>0.9431272727272727</v>
      </c>
      <c r="CE83" s="44">
        <f t="shared" si="4"/>
        <v>0.9774181818181819</v>
      </c>
      <c r="CF83" s="44">
        <f t="shared" si="4"/>
        <v>6.330527272727272</v>
      </c>
      <c r="CG83" s="44">
        <f t="shared" si="4"/>
        <v>5.442022727272727</v>
      </c>
      <c r="CH83" s="44">
        <f t="shared" si="4"/>
        <v>5.181018181818181</v>
      </c>
      <c r="CI83" s="44">
        <f t="shared" si="4"/>
        <v>0.6253681818181818</v>
      </c>
      <c r="CJ83" s="44">
        <f t="shared" si="4"/>
        <v>1</v>
      </c>
    </row>
    <row r="84" spans="69:88" ht="15.75" customHeight="1">
      <c r="BQ84" s="31"/>
      <c r="BR84" s="136"/>
      <c r="BS84" s="136"/>
      <c r="BT84" s="31"/>
      <c r="BU84" s="127"/>
      <c r="BV84" s="45"/>
      <c r="BX84" s="45">
        <v>80.45181818181818</v>
      </c>
      <c r="BY84" s="66">
        <v>0.6169409090909093</v>
      </c>
      <c r="BZ84" s="66">
        <v>0.8403136363636361</v>
      </c>
      <c r="CA84" s="66">
        <v>0.69485</v>
      </c>
      <c r="CB84" s="66">
        <v>1528.3586363636364</v>
      </c>
      <c r="CC84" s="66">
        <v>35.81045454545454</v>
      </c>
      <c r="CD84" s="66">
        <v>0.9431272727272727</v>
      </c>
      <c r="CE84" s="66">
        <v>0.9774181818181819</v>
      </c>
      <c r="CF84" s="66">
        <v>6.330527272727272</v>
      </c>
      <c r="CG84" s="66">
        <v>5.442022727272727</v>
      </c>
      <c r="CH84" s="66">
        <v>5.181018181818181</v>
      </c>
      <c r="CI84" s="66">
        <v>0.6253681818181818</v>
      </c>
      <c r="CJ84" s="66">
        <v>1</v>
      </c>
    </row>
    <row r="85" spans="69:88" ht="15.75" customHeight="1">
      <c r="BQ85" s="31"/>
      <c r="BR85" s="136"/>
      <c r="BS85" s="136"/>
      <c r="BT85" s="31"/>
      <c r="BU85" s="127"/>
      <c r="BV85" s="45"/>
      <c r="BX85" s="45">
        <f>BX84-BX83</f>
        <v>0</v>
      </c>
      <c r="BY85" s="45">
        <f aca="true" t="shared" si="5" ref="BY85:CJ85">BY84-BY83</f>
        <v>0</v>
      </c>
      <c r="BZ85" s="45">
        <f t="shared" si="5"/>
        <v>0</v>
      </c>
      <c r="CA85" s="45">
        <f t="shared" si="5"/>
        <v>0</v>
      </c>
      <c r="CB85" s="45">
        <f t="shared" si="5"/>
        <v>0</v>
      </c>
      <c r="CC85" s="45">
        <f t="shared" si="5"/>
        <v>0</v>
      </c>
      <c r="CD85" s="45">
        <f t="shared" si="5"/>
        <v>0</v>
      </c>
      <c r="CE85" s="45">
        <f t="shared" si="5"/>
        <v>0</v>
      </c>
      <c r="CF85" s="45">
        <f t="shared" si="5"/>
        <v>0</v>
      </c>
      <c r="CG85" s="45">
        <f t="shared" si="5"/>
        <v>0</v>
      </c>
      <c r="CH85" s="45">
        <f t="shared" si="5"/>
        <v>0</v>
      </c>
      <c r="CI85" s="45">
        <f t="shared" si="5"/>
        <v>0</v>
      </c>
      <c r="CJ85" s="45">
        <f t="shared" si="5"/>
        <v>0</v>
      </c>
    </row>
    <row r="86" spans="69:74" ht="15.75" customHeight="1">
      <c r="BQ86" s="31"/>
      <c r="BR86" s="136"/>
      <c r="BS86" s="136"/>
      <c r="BT86" s="31"/>
      <c r="BU86" s="127"/>
      <c r="BV86" s="45"/>
    </row>
    <row r="87" spans="69:74" ht="15.75" customHeight="1">
      <c r="BQ87" s="31"/>
      <c r="BR87" s="136"/>
      <c r="BS87" s="136"/>
      <c r="BT87" s="31"/>
      <c r="BU87" s="127"/>
      <c r="BV87" s="45"/>
    </row>
    <row r="88" spans="69:74" ht="15.75" customHeight="1">
      <c r="BQ88" s="31"/>
      <c r="BR88" s="136"/>
      <c r="BS88" s="136"/>
      <c r="BT88" s="31"/>
      <c r="BU88" s="127"/>
      <c r="BV88" s="45"/>
    </row>
    <row r="89" spans="69:74" ht="15.75" customHeight="1">
      <c r="BQ89" s="31"/>
      <c r="BR89" s="136"/>
      <c r="BS89" s="136"/>
      <c r="BT89" s="31"/>
      <c r="BU89" s="127"/>
      <c r="BV89" s="45"/>
    </row>
    <row r="90" spans="69:74" ht="15.75" customHeight="1">
      <c r="BQ90" s="31"/>
      <c r="BR90" s="136"/>
      <c r="BS90" s="136"/>
      <c r="BT90" s="31"/>
      <c r="BU90" s="127"/>
      <c r="BV90" s="45"/>
    </row>
    <row r="91" spans="69:74" ht="15.75" customHeight="1">
      <c r="BQ91" s="31"/>
      <c r="BR91" s="136"/>
      <c r="BS91" s="136"/>
      <c r="BT91" s="31"/>
      <c r="BU91" s="127"/>
      <c r="BV91" s="45"/>
    </row>
    <row r="92" spans="69:74" ht="15.75" customHeight="1">
      <c r="BQ92" s="31"/>
      <c r="BR92" s="136"/>
      <c r="BS92" s="136"/>
      <c r="BT92" s="31"/>
      <c r="BU92" s="127"/>
      <c r="BV92" s="45"/>
    </row>
    <row r="93" spans="69:74" ht="15.75" customHeight="1">
      <c r="BQ93" s="31"/>
      <c r="BR93" s="136"/>
      <c r="BS93" s="136"/>
      <c r="BT93" s="31"/>
      <c r="BU93" s="127"/>
      <c r="BV93" s="45"/>
    </row>
    <row r="94" spans="69:74" ht="15.75" customHeight="1">
      <c r="BQ94" s="31"/>
      <c r="BR94" s="136"/>
      <c r="BS94" s="136"/>
      <c r="BT94" s="31"/>
      <c r="BU94" s="127"/>
      <c r="BV94" s="45"/>
    </row>
    <row r="95" spans="69:74" ht="15.75" customHeight="1">
      <c r="BQ95" s="31"/>
      <c r="BR95" s="136"/>
      <c r="BS95" s="136"/>
      <c r="BT95" s="31"/>
      <c r="BU95" s="127"/>
      <c r="BV95" s="45"/>
    </row>
    <row r="96" spans="69:74" ht="15.75" customHeight="1">
      <c r="BQ96" s="31"/>
      <c r="BR96" s="136"/>
      <c r="BS96" s="136"/>
      <c r="BT96" s="31"/>
      <c r="BU96" s="127"/>
      <c r="BV96" s="45"/>
    </row>
    <row r="97" spans="69:74" ht="15.75" customHeight="1">
      <c r="BQ97" s="31"/>
      <c r="BR97" s="136"/>
      <c r="BS97" s="136"/>
      <c r="BT97" s="31"/>
      <c r="BU97" s="127"/>
      <c r="BV97" s="45"/>
    </row>
    <row r="98" spans="69:74" ht="15.75" customHeight="1">
      <c r="BQ98" s="31"/>
      <c r="BR98" s="136"/>
      <c r="BS98" s="136"/>
      <c r="BT98" s="31"/>
      <c r="BU98" s="127"/>
      <c r="BV98" s="45"/>
    </row>
    <row r="99" spans="69:74" ht="15.75" customHeight="1">
      <c r="BQ99" s="31"/>
      <c r="BR99" s="136"/>
      <c r="BS99" s="136"/>
      <c r="BT99" s="31"/>
      <c r="BU99" s="127"/>
      <c r="BV99" s="45"/>
    </row>
    <row r="100" spans="69:74" ht="15.75" customHeight="1">
      <c r="BQ100" s="31"/>
      <c r="BR100" s="136"/>
      <c r="BS100" s="136"/>
      <c r="BT100" s="31"/>
      <c r="BU100" s="127"/>
      <c r="BV100" s="45"/>
    </row>
    <row r="101" spans="69:74" ht="15.75" customHeight="1">
      <c r="BQ101" s="31"/>
      <c r="BR101" s="136"/>
      <c r="BS101" s="136"/>
      <c r="BT101" s="31"/>
      <c r="BU101" s="127"/>
      <c r="BV101" s="45"/>
    </row>
    <row r="102" spans="69:74" ht="15.75" customHeight="1">
      <c r="BQ102" s="31"/>
      <c r="BR102" s="136"/>
      <c r="BS102" s="136"/>
      <c r="BT102" s="31"/>
      <c r="BU102" s="127"/>
      <c r="BV102" s="45"/>
    </row>
    <row r="103" spans="69:74" ht="15.75" customHeight="1">
      <c r="BQ103" s="31"/>
      <c r="BR103" s="136"/>
      <c r="BS103" s="136"/>
      <c r="BT103" s="31"/>
      <c r="BU103" s="127"/>
      <c r="BV103" s="45"/>
    </row>
    <row r="104" spans="69:74" ht="15.75" customHeight="1">
      <c r="BQ104" s="31"/>
      <c r="BR104" s="136"/>
      <c r="BS104" s="136"/>
      <c r="BT104" s="31"/>
      <c r="BU104" s="127"/>
      <c r="BV104" s="45"/>
    </row>
    <row r="105" spans="69:74" ht="15.75" customHeight="1">
      <c r="BQ105" s="31"/>
      <c r="BR105" s="136"/>
      <c r="BS105" s="136"/>
      <c r="BT105" s="31"/>
      <c r="BU105" s="127"/>
      <c r="BV105" s="45"/>
    </row>
    <row r="106" spans="69:74" ht="15.75" customHeight="1">
      <c r="BQ106" s="31"/>
      <c r="BR106" s="136"/>
      <c r="BS106" s="136"/>
      <c r="BT106" s="31"/>
      <c r="BU106" s="127"/>
      <c r="BV106" s="45"/>
    </row>
    <row r="107" spans="69:74" ht="15.75" customHeight="1">
      <c r="BQ107" s="31"/>
      <c r="BR107" s="136"/>
      <c r="BS107" s="136"/>
      <c r="BT107" s="31"/>
      <c r="BU107" s="127"/>
      <c r="BV107" s="45"/>
    </row>
    <row r="108" spans="69:74" ht="15.75" customHeight="1">
      <c r="BQ108" s="31"/>
      <c r="BR108" s="136"/>
      <c r="BS108" s="136"/>
      <c r="BT108" s="31"/>
      <c r="BU108" s="127"/>
      <c r="BV108" s="45"/>
    </row>
    <row r="109" spans="69:74" ht="15.75" customHeight="1">
      <c r="BQ109" s="31"/>
      <c r="BR109" s="136"/>
      <c r="BS109" s="136"/>
      <c r="BT109" s="31"/>
      <c r="BU109" s="127"/>
      <c r="BV109" s="45"/>
    </row>
    <row r="110" spans="69:74" ht="15.75" customHeight="1">
      <c r="BQ110" s="31"/>
      <c r="BR110" s="136"/>
      <c r="BS110" s="136"/>
      <c r="BT110" s="31"/>
      <c r="BU110" s="127"/>
      <c r="BV110" s="45"/>
    </row>
    <row r="111" spans="69:74" ht="15.75" customHeight="1">
      <c r="BQ111" s="31"/>
      <c r="BR111" s="136"/>
      <c r="BS111" s="136"/>
      <c r="BT111" s="31"/>
      <c r="BU111" s="127"/>
      <c r="BV111" s="45"/>
    </row>
    <row r="112" spans="69:74" ht="15.75" customHeight="1">
      <c r="BQ112" s="31"/>
      <c r="BR112" s="136"/>
      <c r="BS112" s="136"/>
      <c r="BT112" s="31"/>
      <c r="BU112" s="127"/>
      <c r="BV112" s="45"/>
    </row>
    <row r="113" spans="69:74" ht="15.75" customHeight="1">
      <c r="BQ113" s="31"/>
      <c r="BR113" s="136"/>
      <c r="BS113" s="136"/>
      <c r="BT113" s="31"/>
      <c r="BU113" s="127"/>
      <c r="BV113" s="45"/>
    </row>
    <row r="114" spans="69:74" ht="15.75" customHeight="1">
      <c r="BQ114" s="31"/>
      <c r="BR114" s="136"/>
      <c r="BS114" s="136"/>
      <c r="BT114" s="31"/>
      <c r="BU114" s="127"/>
      <c r="BV114" s="45"/>
    </row>
    <row r="115" spans="69:74" ht="15.75" customHeight="1">
      <c r="BQ115" s="31"/>
      <c r="BR115" s="136"/>
      <c r="BS115" s="136"/>
      <c r="BT115" s="31"/>
      <c r="BU115" s="127"/>
      <c r="BV115" s="45"/>
    </row>
    <row r="116" spans="69:74" ht="15.75" customHeight="1">
      <c r="BQ116" s="31"/>
      <c r="BR116" s="136"/>
      <c r="BS116" s="136"/>
      <c r="BT116" s="31"/>
      <c r="BU116" s="127"/>
      <c r="BV116" s="45"/>
    </row>
    <row r="117" spans="69:74" ht="15.75" customHeight="1">
      <c r="BQ117" s="31"/>
      <c r="BR117" s="136"/>
      <c r="BS117" s="136"/>
      <c r="BT117" s="31"/>
      <c r="BU117" s="127"/>
      <c r="BV117" s="45"/>
    </row>
    <row r="118" spans="69:74" ht="15.75" customHeight="1">
      <c r="BQ118" s="31"/>
      <c r="BR118" s="136"/>
      <c r="BS118" s="136"/>
      <c r="BT118" s="31"/>
      <c r="BU118" s="127"/>
      <c r="BV118" s="45"/>
    </row>
    <row r="119" spans="69:74" ht="15.75" customHeight="1">
      <c r="BQ119" s="31"/>
      <c r="BR119" s="136"/>
      <c r="BS119" s="136"/>
      <c r="BT119" s="31"/>
      <c r="BU119" s="127"/>
      <c r="BV119" s="45"/>
    </row>
    <row r="120" spans="69:74" ht="15.75" customHeight="1">
      <c r="BQ120" s="31"/>
      <c r="BR120" s="136"/>
      <c r="BS120" s="136"/>
      <c r="BT120" s="31"/>
      <c r="BU120" s="127"/>
      <c r="BV120" s="45"/>
    </row>
    <row r="121" spans="69:74" ht="15.75" customHeight="1">
      <c r="BQ121" s="31"/>
      <c r="BR121" s="136"/>
      <c r="BS121" s="136"/>
      <c r="BT121" s="31"/>
      <c r="BU121" s="127"/>
      <c r="BV121" s="45"/>
    </row>
    <row r="122" spans="69:74" ht="15.75" customHeight="1">
      <c r="BQ122" s="31"/>
      <c r="BR122" s="136"/>
      <c r="BS122" s="136"/>
      <c r="BT122" s="31"/>
      <c r="BU122" s="127"/>
      <c r="BV122" s="45"/>
    </row>
    <row r="123" spans="69:74" ht="15.75" customHeight="1">
      <c r="BQ123" s="31"/>
      <c r="BR123" s="136"/>
      <c r="BS123" s="136"/>
      <c r="BT123" s="31"/>
      <c r="BU123" s="127"/>
      <c r="BV123" s="45"/>
    </row>
    <row r="124" spans="69:74" ht="15.75" customHeight="1">
      <c r="BQ124" s="31"/>
      <c r="BR124" s="136"/>
      <c r="BS124" s="136"/>
      <c r="BT124" s="31"/>
      <c r="BU124" s="127"/>
      <c r="BV124" s="45"/>
    </row>
    <row r="125" spans="69:74" ht="15.75" customHeight="1">
      <c r="BQ125" s="31"/>
      <c r="BR125" s="136"/>
      <c r="BS125" s="136"/>
      <c r="BT125" s="31"/>
      <c r="BU125" s="127"/>
      <c r="BV125" s="45"/>
    </row>
    <row r="126" spans="69:74" ht="15.75" customHeight="1">
      <c r="BQ126" s="31"/>
      <c r="BR126" s="136"/>
      <c r="BS126" s="136"/>
      <c r="BT126" s="31"/>
      <c r="BU126" s="127"/>
      <c r="BV126" s="45"/>
    </row>
    <row r="127" spans="69:74" ht="15.75" customHeight="1">
      <c r="BQ127" s="31"/>
      <c r="BR127" s="136"/>
      <c r="BS127" s="136"/>
      <c r="BT127" s="31"/>
      <c r="BU127" s="127"/>
      <c r="BV127" s="45"/>
    </row>
    <row r="128" spans="69:74" ht="15.75" customHeight="1">
      <c r="BQ128" s="31"/>
      <c r="BR128" s="136"/>
      <c r="BS128" s="136"/>
      <c r="BT128" s="31"/>
      <c r="BU128" s="127"/>
      <c r="BV128" s="45"/>
    </row>
    <row r="129" spans="69:74" ht="15.75" customHeight="1">
      <c r="BQ129" s="31"/>
      <c r="BR129" s="136"/>
      <c r="BS129" s="136"/>
      <c r="BT129" s="31"/>
      <c r="BU129" s="127"/>
      <c r="BV129" s="45"/>
    </row>
    <row r="130" spans="69:74" ht="15.75" customHeight="1">
      <c r="BQ130" s="31"/>
      <c r="BR130" s="136"/>
      <c r="BS130" s="136"/>
      <c r="BT130" s="31"/>
      <c r="BU130" s="127"/>
      <c r="BV130" s="45"/>
    </row>
    <row r="131" spans="69:74" ht="15.75" customHeight="1">
      <c r="BQ131" s="31"/>
      <c r="BR131" s="136"/>
      <c r="BS131" s="136"/>
      <c r="BT131" s="31"/>
      <c r="BU131" s="127"/>
      <c r="BV131" s="45"/>
    </row>
    <row r="132" spans="69:74" ht="15.75" customHeight="1">
      <c r="BQ132" s="31"/>
      <c r="BR132" s="136"/>
      <c r="BS132" s="136"/>
      <c r="BT132" s="31"/>
      <c r="BU132" s="127"/>
      <c r="BV132" s="45"/>
    </row>
    <row r="133" spans="69:74" ht="15.75" customHeight="1">
      <c r="BQ133" s="31"/>
      <c r="BR133" s="136"/>
      <c r="BS133" s="136"/>
      <c r="BT133" s="31"/>
      <c r="BU133" s="127"/>
      <c r="BV133" s="45"/>
    </row>
    <row r="134" spans="69:74" ht="15.75" customHeight="1">
      <c r="BQ134" s="31"/>
      <c r="BR134" s="136"/>
      <c r="BS134" s="136"/>
      <c r="BT134" s="31"/>
      <c r="BU134" s="127"/>
      <c r="BV134" s="45"/>
    </row>
    <row r="135" spans="69:74" ht="15.75" customHeight="1">
      <c r="BQ135" s="31"/>
      <c r="BR135" s="136"/>
      <c r="BS135" s="136"/>
      <c r="BT135" s="31"/>
      <c r="BU135" s="127"/>
      <c r="BV135" s="45"/>
    </row>
    <row r="136" spans="69:74" ht="15.75" customHeight="1">
      <c r="BQ136" s="31"/>
      <c r="BR136" s="136"/>
      <c r="BS136" s="136"/>
      <c r="BT136" s="31"/>
      <c r="BU136" s="127"/>
      <c r="BV136" s="45"/>
    </row>
    <row r="137" spans="69:74" ht="15.75" customHeight="1">
      <c r="BQ137" s="31"/>
      <c r="BR137" s="136"/>
      <c r="BS137" s="136"/>
      <c r="BT137" s="31"/>
      <c r="BU137" s="127"/>
      <c r="BV137" s="45"/>
    </row>
    <row r="138" spans="69:74" ht="15.75" customHeight="1">
      <c r="BQ138" s="31"/>
      <c r="BR138" s="136"/>
      <c r="BS138" s="136"/>
      <c r="BT138" s="31"/>
      <c r="BU138" s="127"/>
      <c r="BV138" s="45"/>
    </row>
    <row r="139" spans="69:74" ht="15.75" customHeight="1">
      <c r="BQ139" s="31"/>
      <c r="BR139" s="136"/>
      <c r="BS139" s="136"/>
      <c r="BT139" s="31"/>
      <c r="BU139" s="127"/>
      <c r="BV139" s="45"/>
    </row>
    <row r="140" spans="69:74" ht="15.75" customHeight="1">
      <c r="BQ140" s="31"/>
      <c r="BR140" s="136"/>
      <c r="BS140" s="136"/>
      <c r="BT140" s="31"/>
      <c r="BU140" s="127"/>
      <c r="BV140" s="45"/>
    </row>
    <row r="141" spans="69:74" ht="15.75" customHeight="1">
      <c r="BQ141" s="31"/>
      <c r="BR141" s="136"/>
      <c r="BS141" s="136"/>
      <c r="BT141" s="31"/>
      <c r="BU141" s="127"/>
      <c r="BV141" s="45"/>
    </row>
    <row r="142" spans="69:74" ht="15.75" customHeight="1">
      <c r="BQ142" s="31"/>
      <c r="BR142" s="136"/>
      <c r="BS142" s="136"/>
      <c r="BT142" s="31"/>
      <c r="BU142" s="127"/>
      <c r="BV142" s="45"/>
    </row>
    <row r="143" spans="69:74" ht="15.75" customHeight="1">
      <c r="BQ143" s="31"/>
      <c r="BR143" s="136"/>
      <c r="BS143" s="136"/>
      <c r="BT143" s="31"/>
      <c r="BU143" s="127"/>
      <c r="BV143" s="45"/>
    </row>
    <row r="144" spans="69:74" ht="15.75" customHeight="1">
      <c r="BQ144" s="31"/>
      <c r="BR144" s="136"/>
      <c r="BS144" s="136"/>
      <c r="BT144" s="31"/>
      <c r="BU144" s="127"/>
      <c r="BV144" s="45"/>
    </row>
    <row r="145" spans="69:74" ht="15.75" customHeight="1">
      <c r="BQ145" s="31"/>
      <c r="BR145" s="136"/>
      <c r="BS145" s="136"/>
      <c r="BT145" s="31"/>
      <c r="BU145" s="127"/>
      <c r="BV145" s="45"/>
    </row>
    <row r="146" spans="69:74" ht="15.75" customHeight="1">
      <c r="BQ146" s="31"/>
      <c r="BR146" s="136"/>
      <c r="BS146" s="136"/>
      <c r="BT146" s="31"/>
      <c r="BU146" s="127"/>
      <c r="BV146" s="45"/>
    </row>
    <row r="147" spans="69:74" ht="15.75" customHeight="1">
      <c r="BQ147" s="31"/>
      <c r="BR147" s="136"/>
      <c r="BS147" s="136"/>
      <c r="BT147" s="31"/>
      <c r="BU147" s="127"/>
      <c r="BV147" s="45"/>
    </row>
    <row r="148" spans="69:74" ht="15.75" customHeight="1">
      <c r="BQ148" s="31"/>
      <c r="BR148" s="136"/>
      <c r="BS148" s="136"/>
      <c r="BT148" s="31"/>
      <c r="BU148" s="127"/>
      <c r="BV148" s="45"/>
    </row>
    <row r="149" spans="69:74" ht="15.75" customHeight="1">
      <c r="BQ149" s="31"/>
      <c r="BR149" s="136"/>
      <c r="BS149" s="136"/>
      <c r="BT149" s="31"/>
      <c r="BU149" s="127"/>
      <c r="BV149" s="45"/>
    </row>
    <row r="150" spans="69:74" ht="15.75" customHeight="1">
      <c r="BQ150" s="31"/>
      <c r="BR150" s="136"/>
      <c r="BS150" s="136"/>
      <c r="BT150" s="31"/>
      <c r="BU150" s="127"/>
      <c r="BV150" s="45"/>
    </row>
    <row r="151" spans="69:74" ht="15.75" customHeight="1">
      <c r="BQ151" s="31"/>
      <c r="BR151" s="136"/>
      <c r="BS151" s="136"/>
      <c r="BT151" s="31"/>
      <c r="BU151" s="127"/>
      <c r="BV151" s="45"/>
    </row>
    <row r="152" spans="69:74" ht="15.75" customHeight="1">
      <c r="BQ152" s="31"/>
      <c r="BR152" s="136"/>
      <c r="BS152" s="136"/>
      <c r="BT152" s="31"/>
      <c r="BU152" s="127"/>
      <c r="BV152" s="45"/>
    </row>
    <row r="153" spans="69:74" ht="15.75" customHeight="1">
      <c r="BQ153" s="31"/>
      <c r="BR153" s="136"/>
      <c r="BS153" s="136"/>
      <c r="BT153" s="31"/>
      <c r="BU153" s="127"/>
      <c r="BV153" s="45"/>
    </row>
    <row r="154" spans="69:74" ht="15.75" customHeight="1">
      <c r="BQ154" s="31"/>
      <c r="BR154" s="136"/>
      <c r="BS154" s="136"/>
      <c r="BT154" s="31"/>
      <c r="BU154" s="127"/>
      <c r="BV154" s="45"/>
    </row>
    <row r="155" spans="69:74" ht="15.75" customHeight="1">
      <c r="BQ155" s="31"/>
      <c r="BR155" s="136"/>
      <c r="BS155" s="136"/>
      <c r="BT155" s="31"/>
      <c r="BU155" s="127"/>
      <c r="BV155" s="45"/>
    </row>
    <row r="156" spans="69:74" ht="15.75" customHeight="1">
      <c r="BQ156" s="31"/>
      <c r="BR156" s="136"/>
      <c r="BS156" s="136"/>
      <c r="BT156" s="31"/>
      <c r="BU156" s="127"/>
      <c r="BV156" s="45"/>
    </row>
    <row r="157" spans="69:74" ht="15.75" customHeight="1">
      <c r="BQ157" s="31"/>
      <c r="BR157" s="136"/>
      <c r="BS157" s="136"/>
      <c r="BT157" s="31"/>
      <c r="BU157" s="127"/>
      <c r="BV157" s="45"/>
    </row>
    <row r="158" spans="69:74" ht="15.75" customHeight="1">
      <c r="BQ158" s="31"/>
      <c r="BR158" s="136"/>
      <c r="BS158" s="136"/>
      <c r="BT158" s="31"/>
      <c r="BU158" s="127"/>
      <c r="BV158" s="45"/>
    </row>
    <row r="159" spans="69:74" ht="15.75" customHeight="1">
      <c r="BQ159" s="31"/>
      <c r="BR159" s="136"/>
      <c r="BS159" s="136"/>
      <c r="BT159" s="31"/>
      <c r="BU159" s="127"/>
      <c r="BV159" s="45"/>
    </row>
    <row r="160" spans="69:74" ht="15.75" customHeight="1">
      <c r="BQ160" s="31"/>
      <c r="BR160" s="136"/>
      <c r="BS160" s="136"/>
      <c r="BT160" s="31"/>
      <c r="BU160" s="127"/>
      <c r="BV160" s="45"/>
    </row>
    <row r="161" spans="69:74" ht="15.75" customHeight="1">
      <c r="BQ161" s="31"/>
      <c r="BR161" s="136"/>
      <c r="BS161" s="136"/>
      <c r="BT161" s="31"/>
      <c r="BU161" s="127"/>
      <c r="BV161" s="45"/>
    </row>
    <row r="162" spans="69:74" ht="15.75" customHeight="1">
      <c r="BQ162" s="31"/>
      <c r="BR162" s="136"/>
      <c r="BS162" s="136"/>
      <c r="BT162" s="31"/>
      <c r="BU162" s="127"/>
      <c r="BV162" s="45"/>
    </row>
    <row r="163" spans="69:74" ht="15.75" customHeight="1">
      <c r="BQ163" s="31"/>
      <c r="BR163" s="136"/>
      <c r="BS163" s="136"/>
      <c r="BT163" s="31"/>
      <c r="BU163" s="127"/>
      <c r="BV163" s="45"/>
    </row>
    <row r="164" spans="69:74" ht="15.75" customHeight="1">
      <c r="BQ164" s="31"/>
      <c r="BR164" s="136"/>
      <c r="BS164" s="136"/>
      <c r="BT164" s="31"/>
      <c r="BU164" s="127"/>
      <c r="BV164" s="45"/>
    </row>
    <row r="165" spans="69:74" ht="15.75" customHeight="1">
      <c r="BQ165" s="31"/>
      <c r="BR165" s="136"/>
      <c r="BS165" s="136"/>
      <c r="BT165" s="31"/>
      <c r="BU165" s="127"/>
      <c r="BV165" s="45"/>
    </row>
    <row r="166" spans="69:74" ht="15.75" customHeight="1">
      <c r="BQ166" s="31"/>
      <c r="BR166" s="136"/>
      <c r="BS166" s="136"/>
      <c r="BT166" s="31"/>
      <c r="BU166" s="127"/>
      <c r="BV166" s="45"/>
    </row>
    <row r="167" spans="69:74" ht="15.75" customHeight="1">
      <c r="BQ167" s="31"/>
      <c r="BR167" s="136"/>
      <c r="BS167" s="136"/>
      <c r="BT167" s="31"/>
      <c r="BU167" s="127"/>
      <c r="BV167" s="45"/>
    </row>
    <row r="168" spans="69:74" ht="15.75" customHeight="1">
      <c r="BQ168" s="31"/>
      <c r="BR168" s="136"/>
      <c r="BS168" s="136"/>
      <c r="BT168" s="31"/>
      <c r="BU168" s="127"/>
      <c r="BV168" s="45"/>
    </row>
    <row r="169" spans="69:74" ht="15.75" customHeight="1">
      <c r="BQ169" s="31"/>
      <c r="BR169" s="136"/>
      <c r="BS169" s="136"/>
      <c r="BT169" s="31"/>
      <c r="BU169" s="127"/>
      <c r="BV169" s="45"/>
    </row>
    <row r="170" spans="69:74" ht="15.75" customHeight="1">
      <c r="BQ170" s="31"/>
      <c r="BR170" s="136"/>
      <c r="BS170" s="136"/>
      <c r="BT170" s="31"/>
      <c r="BU170" s="127"/>
      <c r="BV170" s="45"/>
    </row>
    <row r="171" spans="69:74" ht="15.75" customHeight="1">
      <c r="BQ171" s="31"/>
      <c r="BR171" s="136"/>
      <c r="BS171" s="136"/>
      <c r="BT171" s="31"/>
      <c r="BU171" s="127"/>
      <c r="BV171" s="45"/>
    </row>
    <row r="172" spans="69:74" ht="15.75" customHeight="1">
      <c r="BQ172" s="31"/>
      <c r="BR172" s="136"/>
      <c r="BS172" s="136"/>
      <c r="BT172" s="31"/>
      <c r="BU172" s="127"/>
      <c r="BV172" s="45"/>
    </row>
    <row r="173" spans="69:74" ht="15.75" customHeight="1">
      <c r="BQ173" s="31"/>
      <c r="BR173" s="136"/>
      <c r="BS173" s="136"/>
      <c r="BT173" s="31"/>
      <c r="BU173" s="127"/>
      <c r="BV173" s="45"/>
    </row>
    <row r="174" spans="69:74" ht="15.75" customHeight="1">
      <c r="BQ174" s="31"/>
      <c r="BR174" s="136"/>
      <c r="BS174" s="136"/>
      <c r="BT174" s="31"/>
      <c r="BU174" s="127"/>
      <c r="BV174" s="45"/>
    </row>
    <row r="175" spans="69:74" ht="15.75" customHeight="1">
      <c r="BQ175" s="31"/>
      <c r="BR175" s="136"/>
      <c r="BS175" s="136"/>
      <c r="BT175" s="31"/>
      <c r="BU175" s="127"/>
      <c r="BV175" s="45"/>
    </row>
    <row r="176" spans="69:74" ht="15.75" customHeight="1">
      <c r="BQ176" s="31"/>
      <c r="BR176" s="136"/>
      <c r="BS176" s="136"/>
      <c r="BT176" s="31"/>
      <c r="BU176" s="127"/>
      <c r="BV176" s="45"/>
    </row>
    <row r="177" spans="69:74" ht="15.75" customHeight="1">
      <c r="BQ177" s="31"/>
      <c r="BR177" s="136"/>
      <c r="BS177" s="136"/>
      <c r="BT177" s="31"/>
      <c r="BU177" s="127"/>
      <c r="BV177" s="45"/>
    </row>
    <row r="178" spans="69:74" ht="15.75" customHeight="1">
      <c r="BQ178" s="31"/>
      <c r="BR178" s="136"/>
      <c r="BS178" s="136"/>
      <c r="BT178" s="31"/>
      <c r="BU178" s="127"/>
      <c r="BV178" s="45"/>
    </row>
    <row r="179" spans="69:74" ht="15.75" customHeight="1">
      <c r="BQ179" s="31"/>
      <c r="BR179" s="136"/>
      <c r="BS179" s="136"/>
      <c r="BT179" s="31"/>
      <c r="BU179" s="127"/>
      <c r="BV179" s="45"/>
    </row>
    <row r="180" spans="69:74" ht="15.75" customHeight="1">
      <c r="BQ180" s="31"/>
      <c r="BR180" s="136"/>
      <c r="BS180" s="136"/>
      <c r="BT180" s="31"/>
      <c r="BU180" s="127"/>
      <c r="BV180" s="45"/>
    </row>
    <row r="181" spans="69:74" ht="15.75" customHeight="1">
      <c r="BQ181" s="31"/>
      <c r="BR181" s="136"/>
      <c r="BS181" s="136"/>
      <c r="BT181" s="31"/>
      <c r="BU181" s="127"/>
      <c r="BV181" s="45"/>
    </row>
    <row r="182" spans="69:74" ht="15.75" customHeight="1">
      <c r="BQ182" s="31"/>
      <c r="BR182" s="136"/>
      <c r="BS182" s="136"/>
      <c r="BT182" s="31"/>
      <c r="BU182" s="127"/>
      <c r="BV182" s="45"/>
    </row>
    <row r="183" spans="69:74" ht="15.75" customHeight="1">
      <c r="BQ183" s="31"/>
      <c r="BR183" s="136"/>
      <c r="BS183" s="136"/>
      <c r="BT183" s="31"/>
      <c r="BU183" s="127"/>
      <c r="BV183" s="45"/>
    </row>
    <row r="184" spans="69:74" ht="15.75" customHeight="1">
      <c r="BQ184" s="31"/>
      <c r="BR184" s="136"/>
      <c r="BS184" s="136"/>
      <c r="BT184" s="31"/>
      <c r="BU184" s="127"/>
      <c r="BV184" s="45"/>
    </row>
    <row r="185" spans="69:74" ht="15.75" customHeight="1">
      <c r="BQ185" s="31"/>
      <c r="BR185" s="136"/>
      <c r="BS185" s="136"/>
      <c r="BT185" s="31"/>
      <c r="BU185" s="127"/>
      <c r="BV185" s="45"/>
    </row>
    <row r="186" spans="69:74" ht="15.75" customHeight="1">
      <c r="BQ186" s="31"/>
      <c r="BR186" s="136"/>
      <c r="BS186" s="136"/>
      <c r="BT186" s="31"/>
      <c r="BU186" s="127"/>
      <c r="BV186" s="45"/>
    </row>
    <row r="187" spans="69:74" ht="15.75" customHeight="1">
      <c r="BQ187" s="31"/>
      <c r="BR187" s="136"/>
      <c r="BS187" s="136"/>
      <c r="BT187" s="31"/>
      <c r="BU187" s="127"/>
      <c r="BV187" s="45"/>
    </row>
    <row r="188" spans="69:74" ht="15.75" customHeight="1">
      <c r="BQ188" s="31"/>
      <c r="BR188" s="136"/>
      <c r="BS188" s="136"/>
      <c r="BT188" s="31"/>
      <c r="BU188" s="127"/>
      <c r="BV188" s="45"/>
    </row>
    <row r="189" spans="69:74" ht="15.75" customHeight="1">
      <c r="BQ189" s="31"/>
      <c r="BR189" s="136"/>
      <c r="BS189" s="136"/>
      <c r="BT189" s="31"/>
      <c r="BU189" s="127"/>
      <c r="BV189" s="45"/>
    </row>
    <row r="190" spans="69:74" ht="15.75" customHeight="1">
      <c r="BQ190" s="31"/>
      <c r="BR190" s="136"/>
      <c r="BS190" s="136"/>
      <c r="BT190" s="31"/>
      <c r="BU190" s="127"/>
      <c r="BV190" s="45"/>
    </row>
    <row r="191" spans="69:74" ht="15.75" customHeight="1">
      <c r="BQ191" s="31"/>
      <c r="BR191" s="136"/>
      <c r="BS191" s="136"/>
      <c r="BT191" s="31"/>
      <c r="BU191" s="127"/>
      <c r="BV191" s="45"/>
    </row>
    <row r="192" spans="69:74" ht="15.75" customHeight="1">
      <c r="BQ192" s="31"/>
      <c r="BR192" s="136"/>
      <c r="BS192" s="136"/>
      <c r="BT192" s="31"/>
      <c r="BU192" s="127"/>
      <c r="BV192" s="45"/>
    </row>
    <row r="193" spans="69:74" ht="15.75" customHeight="1">
      <c r="BQ193" s="31"/>
      <c r="BR193" s="136"/>
      <c r="BS193" s="136"/>
      <c r="BT193" s="31"/>
      <c r="BU193" s="127"/>
      <c r="BV193" s="45"/>
    </row>
    <row r="194" spans="69:74" ht="15.75" customHeight="1">
      <c r="BQ194" s="31"/>
      <c r="BR194" s="136"/>
      <c r="BS194" s="136"/>
      <c r="BT194" s="31"/>
      <c r="BU194" s="127"/>
      <c r="BV194" s="45"/>
    </row>
    <row r="195" spans="69:74" ht="15.75" customHeight="1">
      <c r="BQ195" s="31"/>
      <c r="BR195" s="136"/>
      <c r="BS195" s="136"/>
      <c r="BT195" s="31"/>
      <c r="BU195" s="127"/>
      <c r="BV195" s="45"/>
    </row>
    <row r="196" spans="69:74" ht="15.75" customHeight="1">
      <c r="BQ196" s="31"/>
      <c r="BR196" s="136"/>
      <c r="BS196" s="136"/>
      <c r="BT196" s="31"/>
      <c r="BU196" s="127"/>
      <c r="BV196" s="45"/>
    </row>
    <row r="197" spans="69:74" ht="15.75" customHeight="1">
      <c r="BQ197" s="31"/>
      <c r="BR197" s="136"/>
      <c r="BS197" s="136"/>
      <c r="BT197" s="31"/>
      <c r="BU197" s="127"/>
      <c r="BV197" s="45"/>
    </row>
    <row r="198" spans="69:74" ht="15.75" customHeight="1">
      <c r="BQ198" s="31"/>
      <c r="BR198" s="136"/>
      <c r="BS198" s="136"/>
      <c r="BT198" s="31"/>
      <c r="BU198" s="127"/>
      <c r="BV198" s="45"/>
    </row>
    <row r="199" spans="69:74" ht="15.75" customHeight="1">
      <c r="BQ199" s="31"/>
      <c r="BR199" s="136"/>
      <c r="BS199" s="136"/>
      <c r="BT199" s="31"/>
      <c r="BU199" s="127"/>
      <c r="BV199" s="45"/>
    </row>
    <row r="200" spans="69:74" ht="15.75" customHeight="1">
      <c r="BQ200" s="31"/>
      <c r="BR200" s="136"/>
      <c r="BS200" s="136"/>
      <c r="BT200" s="31"/>
      <c r="BU200" s="127"/>
      <c r="BV200" s="45"/>
    </row>
    <row r="201" spans="69:74" ht="15.75" customHeight="1">
      <c r="BQ201" s="31"/>
      <c r="BR201" s="136"/>
      <c r="BS201" s="136"/>
      <c r="BT201" s="31"/>
      <c r="BU201" s="127"/>
      <c r="BV201" s="45"/>
    </row>
    <row r="202" spans="69:74" ht="15.75" customHeight="1">
      <c r="BQ202" s="31"/>
      <c r="BR202" s="136"/>
      <c r="BS202" s="136"/>
      <c r="BT202" s="31"/>
      <c r="BU202" s="127"/>
      <c r="BV202" s="45"/>
    </row>
    <row r="203" spans="69:74" ht="15.75" customHeight="1">
      <c r="BQ203" s="31"/>
      <c r="BR203" s="136"/>
      <c r="BS203" s="136"/>
      <c r="BT203" s="31"/>
      <c r="BU203" s="127"/>
      <c r="BV203" s="45"/>
    </row>
    <row r="204" spans="69:74" ht="15.75" customHeight="1">
      <c r="BQ204" s="31"/>
      <c r="BR204" s="136"/>
      <c r="BS204" s="136"/>
      <c r="BT204" s="31"/>
      <c r="BU204" s="127"/>
      <c r="BV204" s="45"/>
    </row>
    <row r="205" spans="69:74" ht="15.75" customHeight="1">
      <c r="BQ205" s="31"/>
      <c r="BR205" s="136"/>
      <c r="BS205" s="136"/>
      <c r="BT205" s="31"/>
      <c r="BU205" s="127"/>
      <c r="BV205" s="45"/>
    </row>
    <row r="206" spans="69:74" ht="15.75" customHeight="1">
      <c r="BQ206" s="31"/>
      <c r="BR206" s="136"/>
      <c r="BS206" s="136"/>
      <c r="BT206" s="31"/>
      <c r="BU206" s="127"/>
      <c r="BV206" s="45"/>
    </row>
    <row r="207" spans="69:74" ht="15.75" customHeight="1">
      <c r="BQ207" s="31"/>
      <c r="BR207" s="136"/>
      <c r="BS207" s="136"/>
      <c r="BT207" s="31"/>
      <c r="BU207" s="127"/>
      <c r="BV207" s="45"/>
    </row>
    <row r="208" spans="69:74" ht="15.75" customHeight="1">
      <c r="BQ208" s="31"/>
      <c r="BR208" s="136"/>
      <c r="BS208" s="136"/>
      <c r="BT208" s="31"/>
      <c r="BU208" s="127"/>
      <c r="BV208" s="45"/>
    </row>
    <row r="209" spans="69:74" ht="15.75" customHeight="1">
      <c r="BQ209" s="31"/>
      <c r="BR209" s="136"/>
      <c r="BS209" s="136"/>
      <c r="BT209" s="31"/>
      <c r="BU209" s="127"/>
      <c r="BV209" s="45"/>
    </row>
    <row r="210" spans="69:74" ht="15.75" customHeight="1">
      <c r="BQ210" s="31"/>
      <c r="BR210" s="136"/>
      <c r="BS210" s="136"/>
      <c r="BT210" s="31"/>
      <c r="BU210" s="127"/>
      <c r="BV210" s="45"/>
    </row>
    <row r="211" spans="69:74" ht="15.75" customHeight="1">
      <c r="BQ211" s="31"/>
      <c r="BR211" s="136"/>
      <c r="BS211" s="136"/>
      <c r="BT211" s="31"/>
      <c r="BU211" s="127"/>
      <c r="BV211" s="45"/>
    </row>
    <row r="212" spans="69:74" ht="15.75" customHeight="1">
      <c r="BQ212" s="31"/>
      <c r="BR212" s="136"/>
      <c r="BS212" s="136"/>
      <c r="BT212" s="31"/>
      <c r="BU212" s="127"/>
      <c r="BV212" s="45"/>
    </row>
    <row r="213" spans="69:74" ht="15.75" customHeight="1">
      <c r="BQ213" s="31"/>
      <c r="BR213" s="136"/>
      <c r="BS213" s="136"/>
      <c r="BT213" s="31"/>
      <c r="BU213" s="127"/>
      <c r="BV213" s="45"/>
    </row>
    <row r="214" spans="69:74" ht="15.75" customHeight="1">
      <c r="BQ214" s="31"/>
      <c r="BR214" s="136"/>
      <c r="BS214" s="136"/>
      <c r="BT214" s="31"/>
      <c r="BU214" s="127"/>
      <c r="BV214" s="45"/>
    </row>
    <row r="215" spans="69:74" ht="15.75" customHeight="1">
      <c r="BQ215" s="31"/>
      <c r="BR215" s="136"/>
      <c r="BS215" s="136"/>
      <c r="BT215" s="31"/>
      <c r="BU215" s="127"/>
      <c r="BV215" s="45"/>
    </row>
    <row r="216" spans="69:74" ht="15.75" customHeight="1">
      <c r="BQ216" s="31"/>
      <c r="BR216" s="136"/>
      <c r="BS216" s="136"/>
      <c r="BT216" s="31"/>
      <c r="BU216" s="127"/>
      <c r="BV216" s="45"/>
    </row>
    <row r="217" spans="69:74" ht="15.75" customHeight="1">
      <c r="BQ217" s="31"/>
      <c r="BR217" s="136"/>
      <c r="BS217" s="136"/>
      <c r="BT217" s="31"/>
      <c r="BU217" s="127"/>
      <c r="BV217" s="45"/>
    </row>
    <row r="218" spans="69:74" ht="15.75" customHeight="1">
      <c r="BQ218" s="31"/>
      <c r="BR218" s="136"/>
      <c r="BS218" s="136"/>
      <c r="BT218" s="31"/>
      <c r="BU218" s="127"/>
      <c r="BV218" s="45"/>
    </row>
    <row r="219" spans="69:74" ht="15.75" customHeight="1">
      <c r="BQ219" s="31"/>
      <c r="BR219" s="136"/>
      <c r="BS219" s="136"/>
      <c r="BT219" s="31"/>
      <c r="BU219" s="127"/>
      <c r="BV219" s="45"/>
    </row>
    <row r="220" spans="69:74" ht="15.75" customHeight="1">
      <c r="BQ220" s="31"/>
      <c r="BR220" s="136"/>
      <c r="BS220" s="136"/>
      <c r="BT220" s="31"/>
      <c r="BU220" s="127"/>
      <c r="BV220" s="45"/>
    </row>
    <row r="221" spans="69:74" ht="15.75" customHeight="1">
      <c r="BQ221" s="31"/>
      <c r="BR221" s="136"/>
      <c r="BS221" s="136"/>
      <c r="BT221" s="31"/>
      <c r="BU221" s="127"/>
      <c r="BV221" s="45"/>
    </row>
    <row r="222" spans="69:74" ht="15.75" customHeight="1">
      <c r="BQ222" s="31"/>
      <c r="BR222" s="136"/>
      <c r="BS222" s="136"/>
      <c r="BT222" s="31"/>
      <c r="BU222" s="127"/>
      <c r="BV222" s="45"/>
    </row>
    <row r="223" spans="69:74" ht="15.75" customHeight="1">
      <c r="BQ223" s="31"/>
      <c r="BR223" s="136"/>
      <c r="BS223" s="136"/>
      <c r="BT223" s="31"/>
      <c r="BU223" s="127"/>
      <c r="BV223" s="45"/>
    </row>
    <row r="224" spans="69:74" ht="15.75" customHeight="1">
      <c r="BQ224" s="31"/>
      <c r="BR224" s="136"/>
      <c r="BS224" s="136"/>
      <c r="BT224" s="31"/>
      <c r="BU224" s="127"/>
      <c r="BV224" s="45"/>
    </row>
    <row r="225" spans="69:74" ht="15.75" customHeight="1">
      <c r="BQ225" s="31"/>
      <c r="BR225" s="136"/>
      <c r="BS225" s="136"/>
      <c r="BT225" s="31"/>
      <c r="BU225" s="127"/>
      <c r="BV225" s="45"/>
    </row>
    <row r="226" spans="69:74" ht="15.75" customHeight="1">
      <c r="BQ226" s="31"/>
      <c r="BR226" s="136"/>
      <c r="BS226" s="136"/>
      <c r="BT226" s="31"/>
      <c r="BU226" s="127"/>
      <c r="BV226" s="45"/>
    </row>
    <row r="227" spans="69:74" ht="15.75" customHeight="1">
      <c r="BQ227" s="31"/>
      <c r="BR227" s="136"/>
      <c r="BS227" s="136"/>
      <c r="BT227" s="31"/>
      <c r="BU227" s="127"/>
      <c r="BV227" s="45"/>
    </row>
    <row r="228" spans="69:74" ht="15.75" customHeight="1">
      <c r="BQ228" s="31"/>
      <c r="BR228" s="136"/>
      <c r="BS228" s="136"/>
      <c r="BT228" s="31"/>
      <c r="BU228" s="127"/>
      <c r="BV228" s="45"/>
    </row>
    <row r="229" spans="69:74" ht="15.75" customHeight="1">
      <c r="BQ229" s="31"/>
      <c r="BR229" s="136"/>
      <c r="BS229" s="136"/>
      <c r="BT229" s="31"/>
      <c r="BU229" s="127"/>
      <c r="BV229" s="45"/>
    </row>
    <row r="230" spans="69:74" ht="15.75" customHeight="1">
      <c r="BQ230" s="31"/>
      <c r="BR230" s="136"/>
      <c r="BS230" s="136"/>
      <c r="BT230" s="31"/>
      <c r="BU230" s="127"/>
      <c r="BV230" s="45"/>
    </row>
    <row r="231" spans="69:74" ht="15.75" customHeight="1">
      <c r="BQ231" s="31"/>
      <c r="BR231" s="136"/>
      <c r="BS231" s="136"/>
      <c r="BT231" s="31"/>
      <c r="BU231" s="127"/>
      <c r="BV231" s="45"/>
    </row>
    <row r="232" spans="69:74" ht="15.75" customHeight="1">
      <c r="BQ232" s="31"/>
      <c r="BR232" s="136"/>
      <c r="BS232" s="136"/>
      <c r="BT232" s="31"/>
      <c r="BU232" s="127"/>
      <c r="BV232" s="45"/>
    </row>
    <row r="233" spans="69:74" ht="15.75" customHeight="1">
      <c r="BQ233" s="31"/>
      <c r="BR233" s="136"/>
      <c r="BS233" s="136"/>
      <c r="BT233" s="31"/>
      <c r="BU233" s="127"/>
      <c r="BV233" s="45"/>
    </row>
    <row r="234" spans="69:74" ht="15.75" customHeight="1">
      <c r="BQ234" s="31"/>
      <c r="BR234" s="136"/>
      <c r="BS234" s="136"/>
      <c r="BT234" s="31"/>
      <c r="BU234" s="127"/>
      <c r="BV234" s="45"/>
    </row>
    <row r="235" spans="69:74" ht="15.75" customHeight="1">
      <c r="BQ235" s="31"/>
      <c r="BR235" s="136"/>
      <c r="BS235" s="136"/>
      <c r="BT235" s="31"/>
      <c r="BU235" s="127"/>
      <c r="BV235" s="45"/>
    </row>
    <row r="236" spans="69:74" ht="15.75" customHeight="1">
      <c r="BQ236" s="31"/>
      <c r="BR236" s="136"/>
      <c r="BS236" s="136"/>
      <c r="BT236" s="31"/>
      <c r="BU236" s="127"/>
      <c r="BV236" s="45"/>
    </row>
    <row r="237" spans="69:74" ht="15.75" customHeight="1">
      <c r="BQ237" s="31"/>
      <c r="BR237" s="136"/>
      <c r="BS237" s="136"/>
      <c r="BT237" s="31"/>
      <c r="BU237" s="127"/>
      <c r="BV237" s="45"/>
    </row>
    <row r="238" spans="69:74" ht="15.75" customHeight="1">
      <c r="BQ238" s="31"/>
      <c r="BR238" s="136"/>
      <c r="BS238" s="136"/>
      <c r="BT238" s="31"/>
      <c r="BU238" s="127"/>
      <c r="BV238" s="45"/>
    </row>
    <row r="239" spans="69:74" ht="15.75" customHeight="1">
      <c r="BQ239" s="31"/>
      <c r="BR239" s="136"/>
      <c r="BS239" s="136"/>
      <c r="BT239" s="31"/>
      <c r="BU239" s="127"/>
      <c r="BV239" s="45"/>
    </row>
    <row r="240" spans="69:74" ht="15.75" customHeight="1">
      <c r="BQ240" s="31"/>
      <c r="BR240" s="136"/>
      <c r="BS240" s="136"/>
      <c r="BT240" s="31"/>
      <c r="BU240" s="127"/>
      <c r="BV240" s="45"/>
    </row>
    <row r="241" spans="69:74" ht="15.75" customHeight="1">
      <c r="BQ241" s="31"/>
      <c r="BR241" s="136"/>
      <c r="BS241" s="136"/>
      <c r="BT241" s="31"/>
      <c r="BU241" s="127"/>
      <c r="BV241" s="45"/>
    </row>
    <row r="242" spans="69:74" ht="15.75" customHeight="1">
      <c r="BQ242" s="31"/>
      <c r="BR242" s="136"/>
      <c r="BS242" s="136"/>
      <c r="BT242" s="31"/>
      <c r="BU242" s="127"/>
      <c r="BV242" s="45"/>
    </row>
    <row r="243" spans="69:74" ht="15.75" customHeight="1">
      <c r="BQ243" s="31"/>
      <c r="BR243" s="136"/>
      <c r="BS243" s="136"/>
      <c r="BT243" s="31"/>
      <c r="BU243" s="127"/>
      <c r="BV243" s="45"/>
    </row>
    <row r="244" spans="69:74" ht="15.75" customHeight="1">
      <c r="BQ244" s="31"/>
      <c r="BR244" s="136"/>
      <c r="BS244" s="136"/>
      <c r="BT244" s="31"/>
      <c r="BU244" s="127"/>
      <c r="BV244" s="45"/>
    </row>
    <row r="245" spans="69:74" ht="15.75" customHeight="1">
      <c r="BQ245" s="31"/>
      <c r="BR245" s="136"/>
      <c r="BS245" s="136"/>
      <c r="BT245" s="31"/>
      <c r="BU245" s="127"/>
      <c r="BV245" s="45"/>
    </row>
    <row r="246" spans="69:74" ht="15.75" customHeight="1">
      <c r="BQ246" s="31"/>
      <c r="BR246" s="136"/>
      <c r="BS246" s="136"/>
      <c r="BT246" s="31"/>
      <c r="BU246" s="127"/>
      <c r="BV246" s="45"/>
    </row>
    <row r="247" spans="69:74" ht="15.75" customHeight="1">
      <c r="BQ247" s="31"/>
      <c r="BR247" s="136"/>
      <c r="BS247" s="136"/>
      <c r="BT247" s="31"/>
      <c r="BU247" s="127"/>
      <c r="BV247" s="45"/>
    </row>
    <row r="248" spans="69:74" ht="15.75" customHeight="1">
      <c r="BQ248" s="31"/>
      <c r="BR248" s="136"/>
      <c r="BS248" s="136"/>
      <c r="BT248" s="31"/>
      <c r="BU248" s="127"/>
      <c r="BV248" s="45"/>
    </row>
    <row r="249" spans="69:74" ht="15.75" customHeight="1">
      <c r="BQ249" s="31"/>
      <c r="BR249" s="136"/>
      <c r="BS249" s="136"/>
      <c r="BT249" s="31"/>
      <c r="BU249" s="127"/>
      <c r="BV249" s="45"/>
    </row>
    <row r="250" spans="69:74" ht="15.75" customHeight="1">
      <c r="BQ250" s="31"/>
      <c r="BR250" s="136"/>
      <c r="BS250" s="136"/>
      <c r="BT250" s="31"/>
      <c r="BU250" s="127"/>
      <c r="BV250" s="45"/>
    </row>
    <row r="251" spans="69:74" ht="15.75" customHeight="1">
      <c r="BQ251" s="31"/>
      <c r="BR251" s="136"/>
      <c r="BS251" s="136"/>
      <c r="BT251" s="31"/>
      <c r="BU251" s="127"/>
      <c r="BV251" s="45"/>
    </row>
    <row r="252" spans="69:74" ht="15.75" customHeight="1">
      <c r="BQ252" s="31"/>
      <c r="BR252" s="136"/>
      <c r="BS252" s="136"/>
      <c r="BT252" s="31"/>
      <c r="BU252" s="127"/>
      <c r="BV252" s="45"/>
    </row>
    <row r="253" spans="69:74" ht="15.75" customHeight="1">
      <c r="BQ253" s="31"/>
      <c r="BR253" s="136"/>
      <c r="BS253" s="136"/>
      <c r="BT253" s="31"/>
      <c r="BU253" s="127"/>
      <c r="BV253" s="45"/>
    </row>
    <row r="254" spans="69:74" ht="15.75" customHeight="1">
      <c r="BQ254" s="31"/>
      <c r="BR254" s="136"/>
      <c r="BS254" s="136"/>
      <c r="BT254" s="31"/>
      <c r="BU254" s="127"/>
      <c r="BV254" s="45"/>
    </row>
    <row r="255" spans="69:74" ht="15.75" customHeight="1">
      <c r="BQ255" s="31"/>
      <c r="BR255" s="136"/>
      <c r="BS255" s="136"/>
      <c r="BT255" s="31"/>
      <c r="BU255" s="127"/>
      <c r="BV255" s="45"/>
    </row>
    <row r="256" spans="69:74" ht="15.75" customHeight="1">
      <c r="BQ256" s="31"/>
      <c r="BR256" s="136"/>
      <c r="BS256" s="136"/>
      <c r="BT256" s="31"/>
      <c r="BU256" s="127"/>
      <c r="BV256" s="45"/>
    </row>
    <row r="257" spans="69:74" ht="15.75" customHeight="1">
      <c r="BQ257" s="31"/>
      <c r="BR257" s="136"/>
      <c r="BS257" s="136"/>
      <c r="BT257" s="31"/>
      <c r="BU257" s="127"/>
      <c r="BV257" s="45"/>
    </row>
    <row r="258" spans="69:74" ht="15.75" customHeight="1">
      <c r="BQ258" s="31"/>
      <c r="BR258" s="136"/>
      <c r="BS258" s="136"/>
      <c r="BT258" s="31"/>
      <c r="BU258" s="127"/>
      <c r="BV258" s="45"/>
    </row>
    <row r="259" spans="69:74" ht="15.75" customHeight="1">
      <c r="BQ259" s="31"/>
      <c r="BR259" s="136"/>
      <c r="BS259" s="136"/>
      <c r="BT259" s="31"/>
      <c r="BU259" s="127"/>
      <c r="BV259" s="45"/>
    </row>
    <row r="260" spans="69:74" ht="15.75" customHeight="1">
      <c r="BQ260" s="31"/>
      <c r="BR260" s="136"/>
      <c r="BS260" s="136"/>
      <c r="BT260" s="31"/>
      <c r="BU260" s="127"/>
      <c r="BV260" s="45"/>
    </row>
    <row r="261" spans="69:74" ht="15.75" customHeight="1">
      <c r="BQ261" s="31"/>
      <c r="BR261" s="136"/>
      <c r="BS261" s="136"/>
      <c r="BT261" s="31"/>
      <c r="BU261" s="127"/>
      <c r="BV261" s="45"/>
    </row>
    <row r="262" spans="69:74" ht="15.75" customHeight="1">
      <c r="BQ262" s="31"/>
      <c r="BR262" s="136"/>
      <c r="BS262" s="136"/>
      <c r="BT262" s="31"/>
      <c r="BU262" s="127"/>
      <c r="BV262" s="45"/>
    </row>
    <row r="263" spans="69:74" ht="15.75" customHeight="1">
      <c r="BQ263" s="31"/>
      <c r="BR263" s="136"/>
      <c r="BS263" s="136"/>
      <c r="BT263" s="31"/>
      <c r="BU263" s="127"/>
      <c r="BV263" s="45"/>
    </row>
    <row r="264" spans="69:74" ht="15.75" customHeight="1">
      <c r="BQ264" s="31"/>
      <c r="BR264" s="136"/>
      <c r="BS264" s="136"/>
      <c r="BT264" s="31"/>
      <c r="BU264" s="127"/>
      <c r="BV264" s="45"/>
    </row>
    <row r="265" spans="69:74" ht="15.75" customHeight="1">
      <c r="BQ265" s="31"/>
      <c r="BR265" s="136"/>
      <c r="BS265" s="136"/>
      <c r="BT265" s="31"/>
      <c r="BU265" s="127"/>
      <c r="BV265" s="45"/>
    </row>
    <row r="266" spans="69:74" ht="15.75" customHeight="1">
      <c r="BQ266" s="31"/>
      <c r="BR266" s="136"/>
      <c r="BS266" s="136"/>
      <c r="BT266" s="31"/>
      <c r="BU266" s="127"/>
      <c r="BV266" s="45"/>
    </row>
    <row r="267" spans="69:74" ht="15.75" customHeight="1">
      <c r="BQ267" s="31"/>
      <c r="BR267" s="136"/>
      <c r="BS267" s="136"/>
      <c r="BT267" s="31"/>
      <c r="BU267" s="127"/>
      <c r="BV267" s="45"/>
    </row>
    <row r="268" spans="69:74" ht="15.75" customHeight="1">
      <c r="BQ268" s="31"/>
      <c r="BR268" s="136"/>
      <c r="BS268" s="136"/>
      <c r="BT268" s="31"/>
      <c r="BU268" s="127"/>
      <c r="BV268" s="45"/>
    </row>
    <row r="269" spans="69:74" ht="15.75" customHeight="1">
      <c r="BQ269" s="31"/>
      <c r="BR269" s="136"/>
      <c r="BS269" s="136"/>
      <c r="BT269" s="31"/>
      <c r="BU269" s="127"/>
      <c r="BV269" s="45"/>
    </row>
    <row r="270" spans="69:74" ht="15.75" customHeight="1">
      <c r="BQ270" s="31"/>
      <c r="BR270" s="136"/>
      <c r="BS270" s="136"/>
      <c r="BT270" s="31"/>
      <c r="BU270" s="127"/>
      <c r="BV270" s="45"/>
    </row>
    <row r="271" spans="69:74" ht="15.75" customHeight="1">
      <c r="BQ271" s="31"/>
      <c r="BR271" s="136"/>
      <c r="BS271" s="136"/>
      <c r="BT271" s="31"/>
      <c r="BU271" s="127"/>
      <c r="BV271" s="45"/>
    </row>
    <row r="272" spans="69:74" ht="15.75" customHeight="1">
      <c r="BQ272" s="31"/>
      <c r="BR272" s="136"/>
      <c r="BS272" s="136"/>
      <c r="BT272" s="31"/>
      <c r="BU272" s="127"/>
      <c r="BV272" s="45"/>
    </row>
    <row r="273" spans="69:74" ht="15.75" customHeight="1">
      <c r="BQ273" s="31"/>
      <c r="BR273" s="136"/>
      <c r="BS273" s="136"/>
      <c r="BT273" s="31"/>
      <c r="BU273" s="127"/>
      <c r="BV273" s="45"/>
    </row>
    <row r="274" spans="69:74" ht="15.75" customHeight="1">
      <c r="BQ274" s="31"/>
      <c r="BR274" s="136"/>
      <c r="BS274" s="136"/>
      <c r="BT274" s="31"/>
      <c r="BU274" s="127"/>
      <c r="BV274" s="45"/>
    </row>
    <row r="275" spans="69:74" ht="15.75" customHeight="1">
      <c r="BQ275" s="31"/>
      <c r="BR275" s="136"/>
      <c r="BS275" s="136"/>
      <c r="BT275" s="31"/>
      <c r="BU275" s="127"/>
      <c r="BV275" s="45"/>
    </row>
    <row r="276" spans="69:74" ht="15.75" customHeight="1">
      <c r="BQ276" s="31"/>
      <c r="BR276" s="136"/>
      <c r="BS276" s="136"/>
      <c r="BT276" s="31"/>
      <c r="BU276" s="127"/>
      <c r="BV276" s="45"/>
    </row>
    <row r="277" spans="69:74" ht="15.75" customHeight="1">
      <c r="BQ277" s="31"/>
      <c r="BR277" s="136"/>
      <c r="BS277" s="136"/>
      <c r="BT277" s="31"/>
      <c r="BU277" s="127"/>
      <c r="BV277" s="45"/>
    </row>
    <row r="278" spans="69:74" ht="15.75" customHeight="1">
      <c r="BQ278" s="31"/>
      <c r="BR278" s="136"/>
      <c r="BS278" s="136"/>
      <c r="BT278" s="31"/>
      <c r="BU278" s="127"/>
      <c r="BV278" s="45"/>
    </row>
    <row r="279" spans="69:74" ht="15.75" customHeight="1">
      <c r="BQ279" s="31"/>
      <c r="BR279" s="136"/>
      <c r="BS279" s="136"/>
      <c r="BT279" s="31"/>
      <c r="BU279" s="127"/>
      <c r="BV279" s="45"/>
    </row>
    <row r="280" spans="69:74" ht="15.75" customHeight="1">
      <c r="BQ280" s="31"/>
      <c r="BR280" s="136"/>
      <c r="BS280" s="136"/>
      <c r="BT280" s="31"/>
      <c r="BU280" s="127"/>
      <c r="BV280" s="45"/>
    </row>
    <row r="281" spans="69:74" ht="15.75" customHeight="1">
      <c r="BQ281" s="31"/>
      <c r="BR281" s="136"/>
      <c r="BS281" s="136"/>
      <c r="BT281" s="31"/>
      <c r="BU281" s="127"/>
      <c r="BV281" s="45"/>
    </row>
    <row r="282" spans="69:74" ht="15.75" customHeight="1">
      <c r="BQ282" s="31"/>
      <c r="BR282" s="136"/>
      <c r="BS282" s="136"/>
      <c r="BT282" s="31"/>
      <c r="BU282" s="127"/>
      <c r="BV282" s="45"/>
    </row>
    <row r="283" spans="69:74" ht="15.75" customHeight="1">
      <c r="BQ283" s="31"/>
      <c r="BR283" s="136"/>
      <c r="BS283" s="136"/>
      <c r="BT283" s="31"/>
      <c r="BU283" s="127"/>
      <c r="BV283" s="45"/>
    </row>
    <row r="284" spans="69:74" ht="15.75" customHeight="1">
      <c r="BQ284" s="31"/>
      <c r="BR284" s="136"/>
      <c r="BS284" s="136"/>
      <c r="BT284" s="31"/>
      <c r="BU284" s="127"/>
      <c r="BV284" s="45"/>
    </row>
    <row r="285" spans="69:74" ht="15.75" customHeight="1">
      <c r="BQ285" s="31"/>
      <c r="BR285" s="136"/>
      <c r="BS285" s="136"/>
      <c r="BT285" s="31"/>
      <c r="BU285" s="127"/>
      <c r="BV285" s="45"/>
    </row>
    <row r="286" spans="69:74" ht="15.75" customHeight="1">
      <c r="BQ286" s="31"/>
      <c r="BR286" s="136"/>
      <c r="BS286" s="136"/>
      <c r="BT286" s="31"/>
      <c r="BU286" s="127"/>
      <c r="BV286" s="45"/>
    </row>
    <row r="287" spans="69:74" ht="15.75" customHeight="1">
      <c r="BQ287" s="31"/>
      <c r="BR287" s="136"/>
      <c r="BS287" s="136"/>
      <c r="BT287" s="31"/>
      <c r="BU287" s="127"/>
      <c r="BV287" s="45"/>
    </row>
    <row r="288" spans="69:74" ht="15.75" customHeight="1">
      <c r="BQ288" s="31"/>
      <c r="BR288" s="136"/>
      <c r="BS288" s="136"/>
      <c r="BT288" s="31"/>
      <c r="BU288" s="127"/>
      <c r="BV288" s="45"/>
    </row>
    <row r="289" spans="69:74" ht="15.75" customHeight="1">
      <c r="BQ289" s="31"/>
      <c r="BR289" s="136"/>
      <c r="BS289" s="136"/>
      <c r="BT289" s="31"/>
      <c r="BU289" s="127"/>
      <c r="BV289" s="45"/>
    </row>
    <row r="290" spans="69:74" ht="15.75" customHeight="1">
      <c r="BQ290" s="31"/>
      <c r="BR290" s="136"/>
      <c r="BS290" s="136"/>
      <c r="BT290" s="31"/>
      <c r="BU290" s="127"/>
      <c r="BV290" s="45"/>
    </row>
    <row r="291" spans="69:74" ht="15.75" customHeight="1">
      <c r="BQ291" s="31"/>
      <c r="BR291" s="136"/>
      <c r="BS291" s="136"/>
      <c r="BT291" s="31"/>
      <c r="BU291" s="127"/>
      <c r="BV291" s="45"/>
    </row>
    <row r="292" spans="69:74" ht="15.75" customHeight="1">
      <c r="BQ292" s="31"/>
      <c r="BR292" s="136"/>
      <c r="BS292" s="136"/>
      <c r="BT292" s="31"/>
      <c r="BU292" s="127"/>
      <c r="BV292" s="45"/>
    </row>
    <row r="293" spans="69:74" ht="15.75" customHeight="1">
      <c r="BQ293" s="31"/>
      <c r="BR293" s="136"/>
      <c r="BS293" s="136"/>
      <c r="BT293" s="31"/>
      <c r="BU293" s="127"/>
      <c r="BV293" s="45"/>
    </row>
    <row r="294" spans="69:74" ht="15.75" customHeight="1">
      <c r="BQ294" s="31"/>
      <c r="BR294" s="136"/>
      <c r="BS294" s="136"/>
      <c r="BT294" s="31"/>
      <c r="BU294" s="127"/>
      <c r="BV294" s="45"/>
    </row>
    <row r="295" spans="69:74" ht="15.75" customHeight="1">
      <c r="BQ295" s="31"/>
      <c r="BR295" s="136"/>
      <c r="BS295" s="136"/>
      <c r="BT295" s="31"/>
      <c r="BU295" s="127"/>
      <c r="BV295" s="45"/>
    </row>
    <row r="296" spans="69:74" ht="15.75" customHeight="1">
      <c r="BQ296" s="31"/>
      <c r="BR296" s="136"/>
      <c r="BS296" s="136"/>
      <c r="BT296" s="31"/>
      <c r="BU296" s="127"/>
      <c r="BV296" s="45"/>
    </row>
  </sheetData>
  <sheetProtection/>
  <mergeCells count="2">
    <mergeCell ref="BQ4:BR4"/>
    <mergeCell ref="BN4:B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E85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9" sqref="BK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17.710937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1.140625" style="20" customWidth="1"/>
    <col min="66" max="66" width="24.00390625" style="31" customWidth="1"/>
    <col min="67" max="67" width="23.140625" style="31" customWidth="1"/>
    <col min="68" max="68" width="23.140625" style="23" customWidth="1"/>
    <col min="69" max="69" width="23.140625" style="95" customWidth="1"/>
    <col min="70" max="70" width="23.140625" style="45" customWidth="1"/>
    <col min="71" max="71" width="21.421875" style="45" customWidth="1"/>
    <col min="72" max="72" width="22.57421875" style="45" customWidth="1"/>
    <col min="73" max="75" width="14.140625" style="66" customWidth="1"/>
    <col min="76" max="76" width="18.57421875" style="66" customWidth="1"/>
    <col min="77" max="84" width="14.140625" style="66" customWidth="1"/>
    <col min="85" max="91" width="13.28125" style="45" customWidth="1"/>
    <col min="92" max="114" width="13.28125" style="19" customWidth="1"/>
    <col min="115" max="16384" width="13.28125" style="20" customWidth="1"/>
  </cols>
  <sheetData>
    <row r="1" spans="1:84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7"/>
      <c r="BQ1" s="25"/>
      <c r="BR1" s="44"/>
      <c r="BS1" s="44"/>
      <c r="BT1" s="44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</row>
    <row r="2" spans="1:84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7"/>
      <c r="BQ2" s="25"/>
      <c r="BR2" s="44"/>
      <c r="BS2" s="44"/>
      <c r="BT2" s="44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</row>
    <row r="3" spans="1:84" ht="15.75" customHeight="1">
      <c r="A3" s="34"/>
      <c r="B3" s="2" t="s">
        <v>159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5"/>
      <c r="BQ3" s="123"/>
      <c r="BR3" s="47"/>
      <c r="BS3" s="46"/>
      <c r="BT3" s="46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114" s="21" customFormat="1" ht="15.75" customHeight="1" thickBot="1">
      <c r="A4" s="35" t="s">
        <v>1</v>
      </c>
      <c r="B4" s="8"/>
      <c r="C4" s="9" t="s">
        <v>160</v>
      </c>
      <c r="D4" s="9"/>
      <c r="E4" s="10"/>
      <c r="F4" s="9" t="s">
        <v>161</v>
      </c>
      <c r="G4" s="9"/>
      <c r="H4" s="10"/>
      <c r="I4" s="9" t="s">
        <v>162</v>
      </c>
      <c r="J4" s="9"/>
      <c r="K4" s="9"/>
      <c r="L4" s="9" t="s">
        <v>163</v>
      </c>
      <c r="M4" s="9"/>
      <c r="N4" s="10"/>
      <c r="O4" s="9" t="s">
        <v>164</v>
      </c>
      <c r="P4" s="9"/>
      <c r="Q4" s="10"/>
      <c r="R4" s="9" t="s">
        <v>165</v>
      </c>
      <c r="S4" s="9"/>
      <c r="T4" s="9"/>
      <c r="U4" s="9" t="s">
        <v>166</v>
      </c>
      <c r="V4" s="9"/>
      <c r="W4" s="9"/>
      <c r="X4" s="9" t="s">
        <v>167</v>
      </c>
      <c r="Y4" s="9"/>
      <c r="Z4" s="10"/>
      <c r="AA4" s="9" t="s">
        <v>168</v>
      </c>
      <c r="AB4" s="9"/>
      <c r="AC4" s="10"/>
      <c r="AD4" s="9" t="s">
        <v>169</v>
      </c>
      <c r="AE4" s="9"/>
      <c r="AF4" s="10"/>
      <c r="AG4" s="9" t="s">
        <v>170</v>
      </c>
      <c r="AH4" s="9"/>
      <c r="AI4" s="10"/>
      <c r="AJ4" s="9" t="s">
        <v>171</v>
      </c>
      <c r="AK4" s="9"/>
      <c r="AL4" s="10"/>
      <c r="AM4" s="9" t="s">
        <v>172</v>
      </c>
      <c r="AN4" s="9"/>
      <c r="AO4" s="10"/>
      <c r="AP4" s="9" t="s">
        <v>173</v>
      </c>
      <c r="AQ4" s="9"/>
      <c r="AR4" s="10"/>
      <c r="AS4" s="9" t="s">
        <v>174</v>
      </c>
      <c r="AT4" s="9"/>
      <c r="AU4" s="10"/>
      <c r="AV4" s="9" t="s">
        <v>175</v>
      </c>
      <c r="AW4" s="9"/>
      <c r="AX4" s="9"/>
      <c r="AY4" s="9" t="s">
        <v>176</v>
      </c>
      <c r="AZ4" s="9"/>
      <c r="BA4" s="9"/>
      <c r="BB4" s="9" t="s">
        <v>177</v>
      </c>
      <c r="BC4" s="9"/>
      <c r="BD4" s="9"/>
      <c r="BE4" s="9" t="s">
        <v>178</v>
      </c>
      <c r="BF4" s="9"/>
      <c r="BG4" s="9"/>
      <c r="BH4" s="99" t="s">
        <v>179</v>
      </c>
      <c r="BI4" s="9"/>
      <c r="BJ4" s="9"/>
      <c r="BK4" s="162" t="s">
        <v>180</v>
      </c>
      <c r="BL4" s="162"/>
      <c r="BM4" s="9"/>
      <c r="BN4" s="162" t="s">
        <v>2</v>
      </c>
      <c r="BO4" s="163"/>
      <c r="BP4" s="86"/>
      <c r="BQ4" s="124"/>
      <c r="BR4" s="90"/>
      <c r="BS4" s="47"/>
      <c r="BT4" s="47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45"/>
      <c r="CH4" s="45"/>
      <c r="CI4" s="45"/>
      <c r="CJ4" s="45"/>
      <c r="CK4" s="45"/>
      <c r="CL4" s="45"/>
      <c r="CM4" s="45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84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"/>
      <c r="BQ5" s="125"/>
      <c r="BR5" s="48"/>
      <c r="BS5" s="46"/>
      <c r="BT5" s="46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/>
      <c r="BR6" s="12"/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I6" s="19"/>
      <c r="CJ6" s="19"/>
      <c r="CK6" s="19"/>
      <c r="CL6" s="19"/>
      <c r="CM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/>
      <c r="BR7" s="12"/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I7" s="19"/>
      <c r="CJ7" s="19"/>
      <c r="CK7" s="19"/>
      <c r="CL7" s="19"/>
      <c r="CM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/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I8" s="19"/>
      <c r="CJ8" s="19"/>
      <c r="CK8" s="19"/>
      <c r="CL8" s="19"/>
      <c r="CM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/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/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I10" s="19"/>
      <c r="CJ10" s="19"/>
      <c r="CK10" s="19"/>
      <c r="CL10" s="19"/>
      <c r="CM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14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64"/>
      <c r="BO11" s="64"/>
      <c r="BP11" s="12"/>
      <c r="BQ11" s="125"/>
      <c r="BR11" s="48"/>
      <c r="BS11" s="46"/>
      <c r="BT11" s="46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45"/>
      <c r="CH11" s="45"/>
      <c r="CI11" s="45"/>
      <c r="CJ11" s="45"/>
      <c r="CK11" s="45"/>
      <c r="CL11" s="45"/>
      <c r="CM11" s="45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84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12"/>
      <c r="BQ12" s="125"/>
      <c r="BR12" s="48"/>
      <c r="BS12" s="46"/>
      <c r="BT12" s="46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</row>
    <row r="13" spans="1:84" ht="15.75" customHeight="1">
      <c r="A13" s="36">
        <v>1</v>
      </c>
      <c r="B13" s="3" t="s">
        <v>5</v>
      </c>
      <c r="C13" s="60">
        <v>80.71</v>
      </c>
      <c r="D13" s="52">
        <v>120.73</v>
      </c>
      <c r="E13" s="6"/>
      <c r="F13" s="60">
        <v>80.57</v>
      </c>
      <c r="G13" s="52">
        <v>120.83</v>
      </c>
      <c r="H13" s="6"/>
      <c r="I13" s="60">
        <v>81.14</v>
      </c>
      <c r="J13" s="52">
        <v>120.27</v>
      </c>
      <c r="K13" s="6"/>
      <c r="L13" s="60">
        <v>80.96</v>
      </c>
      <c r="M13" s="52">
        <v>121.43</v>
      </c>
      <c r="N13" s="6"/>
      <c r="O13" s="60">
        <v>80.93</v>
      </c>
      <c r="P13" s="52">
        <v>121.76</v>
      </c>
      <c r="Q13" s="6"/>
      <c r="R13" s="60">
        <v>81.28</v>
      </c>
      <c r="S13" s="52">
        <v>121.15</v>
      </c>
      <c r="T13" s="6"/>
      <c r="U13" s="60">
        <v>80.76</v>
      </c>
      <c r="V13" s="52">
        <v>122.77</v>
      </c>
      <c r="W13" s="6"/>
      <c r="X13" s="60">
        <v>79.74</v>
      </c>
      <c r="Y13" s="52">
        <v>124.83</v>
      </c>
      <c r="Z13" s="6"/>
      <c r="AA13" s="60">
        <v>79.23</v>
      </c>
      <c r="AB13" s="52">
        <v>124.59</v>
      </c>
      <c r="AC13" s="6"/>
      <c r="AD13" s="60">
        <v>78.96</v>
      </c>
      <c r="AE13" s="52">
        <v>123.99</v>
      </c>
      <c r="AF13" s="6"/>
      <c r="AG13" s="60">
        <v>79.12</v>
      </c>
      <c r="AH13" s="52">
        <v>124.03</v>
      </c>
      <c r="AI13" s="6"/>
      <c r="AJ13" s="60">
        <v>79.06</v>
      </c>
      <c r="AK13" s="52">
        <v>124.86</v>
      </c>
      <c r="AL13" s="6"/>
      <c r="AM13" s="60">
        <v>79.02</v>
      </c>
      <c r="AN13" s="52">
        <v>123.91</v>
      </c>
      <c r="AO13" s="6"/>
      <c r="AP13" s="60">
        <v>78.89</v>
      </c>
      <c r="AQ13" s="52">
        <v>124.32</v>
      </c>
      <c r="AR13" s="6"/>
      <c r="AS13" s="60">
        <v>78.85</v>
      </c>
      <c r="AT13" s="52">
        <v>124.72</v>
      </c>
      <c r="AU13" s="6"/>
      <c r="AV13" s="60">
        <v>78.5</v>
      </c>
      <c r="AW13" s="52">
        <v>123.38</v>
      </c>
      <c r="AX13" s="6"/>
      <c r="AY13" s="60">
        <v>78.17</v>
      </c>
      <c r="AZ13" s="52">
        <v>124.2</v>
      </c>
      <c r="BA13" s="6"/>
      <c r="BB13" s="60">
        <v>78.11</v>
      </c>
      <c r="BC13" s="52">
        <v>123.66</v>
      </c>
      <c r="BD13" s="52"/>
      <c r="BE13" s="60">
        <v>77.68</v>
      </c>
      <c r="BF13" s="52">
        <v>124.66</v>
      </c>
      <c r="BG13" s="52"/>
      <c r="BH13" s="60">
        <v>77.66</v>
      </c>
      <c r="BI13" s="52">
        <v>125.91</v>
      </c>
      <c r="BJ13" s="52"/>
      <c r="BK13" s="60">
        <v>77.65</v>
      </c>
      <c r="BL13" s="52">
        <v>126.41</v>
      </c>
      <c r="BM13" s="52"/>
      <c r="BN13" s="114">
        <f>(C13+F13+I13+L13+O13+R13+U13+X13+AA13+AD13+AG13+AJ13+AM13+AP13+AS13+AV13+AY13+BB13+BE13+BH13+BK13)/21</f>
        <v>79.3804761904762</v>
      </c>
      <c r="BO13" s="138">
        <f>(D13+G13+J13+M13+P13+S13+V13+Y13+AB13+AE13+AH13+AK13+AN13+AQ13+AT13+AW13+AZ13+BC13+BF13+BI13+BL13)/21</f>
        <v>123.44809523809519</v>
      </c>
      <c r="BP13" s="70"/>
      <c r="BQ13" s="126"/>
      <c r="BR13" s="85"/>
      <c r="BS13" s="85"/>
      <c r="BT13" s="46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</row>
    <row r="14" spans="1:91" s="23" customFormat="1" ht="15.75" customHeight="1">
      <c r="A14" s="36">
        <v>2</v>
      </c>
      <c r="B14" s="3" t="s">
        <v>6</v>
      </c>
      <c r="C14" s="60">
        <v>0.6243</v>
      </c>
      <c r="D14" s="52">
        <v>156.08</v>
      </c>
      <c r="E14" s="6"/>
      <c r="F14" s="60">
        <v>0.6204</v>
      </c>
      <c r="G14" s="52">
        <v>156.91</v>
      </c>
      <c r="H14" s="6"/>
      <c r="I14" s="60">
        <v>0.6212</v>
      </c>
      <c r="J14" s="52">
        <v>157.09</v>
      </c>
      <c r="K14" s="6"/>
      <c r="L14" s="60">
        <v>0.6245</v>
      </c>
      <c r="M14" s="52">
        <v>157.43</v>
      </c>
      <c r="N14" s="6"/>
      <c r="O14" s="60">
        <v>0.6257</v>
      </c>
      <c r="P14" s="52">
        <v>157.49</v>
      </c>
      <c r="Q14" s="6"/>
      <c r="R14" s="60">
        <v>0.6268</v>
      </c>
      <c r="S14" s="52">
        <v>157.11</v>
      </c>
      <c r="T14" s="6"/>
      <c r="U14" s="60">
        <v>0.6261</v>
      </c>
      <c r="V14" s="52">
        <v>158.36</v>
      </c>
      <c r="W14" s="6"/>
      <c r="X14" s="60">
        <v>0.6307</v>
      </c>
      <c r="Y14" s="52">
        <v>157.82</v>
      </c>
      <c r="Z14" s="6"/>
      <c r="AA14" s="60">
        <v>0.6272</v>
      </c>
      <c r="AB14" s="52">
        <v>157.38</v>
      </c>
      <c r="AC14" s="6"/>
      <c r="AD14" s="60">
        <v>0.6203</v>
      </c>
      <c r="AE14" s="52">
        <v>157.83</v>
      </c>
      <c r="AF14" s="6"/>
      <c r="AG14" s="60">
        <v>0.6204</v>
      </c>
      <c r="AH14" s="52">
        <v>158.18</v>
      </c>
      <c r="AI14" s="6"/>
      <c r="AJ14" s="60">
        <v>0.6213</v>
      </c>
      <c r="AK14" s="52">
        <v>158.89</v>
      </c>
      <c r="AL14" s="6"/>
      <c r="AM14" s="60">
        <v>0.6205</v>
      </c>
      <c r="AN14" s="52">
        <v>157.8</v>
      </c>
      <c r="AO14" s="6"/>
      <c r="AP14" s="60">
        <v>0.6201</v>
      </c>
      <c r="AQ14" s="52">
        <v>158.16</v>
      </c>
      <c r="AR14" s="6"/>
      <c r="AS14" s="60">
        <v>0.62</v>
      </c>
      <c r="AT14" s="52">
        <v>158.6</v>
      </c>
      <c r="AU14" s="6"/>
      <c r="AV14" s="60">
        <v>0.613</v>
      </c>
      <c r="AW14" s="52">
        <v>158</v>
      </c>
      <c r="AX14" s="6"/>
      <c r="AY14" s="60">
        <v>0.6149</v>
      </c>
      <c r="AZ14" s="52">
        <v>157.88</v>
      </c>
      <c r="BA14" s="6"/>
      <c r="BB14" s="60">
        <v>0.6103</v>
      </c>
      <c r="BC14" s="52">
        <v>158.27</v>
      </c>
      <c r="BD14" s="52"/>
      <c r="BE14" s="60">
        <v>0.6092</v>
      </c>
      <c r="BF14" s="52">
        <v>158.94</v>
      </c>
      <c r="BG14" s="52"/>
      <c r="BH14" s="60">
        <v>0.6116</v>
      </c>
      <c r="BI14" s="52">
        <v>159.88</v>
      </c>
      <c r="BJ14" s="52"/>
      <c r="BK14" s="60">
        <v>0.6146</v>
      </c>
      <c r="BL14" s="52">
        <v>159.71</v>
      </c>
      <c r="BM14" s="52"/>
      <c r="BN14" s="114">
        <f aca="true" t="shared" si="0" ref="BN14:BN25">(C14+F14+I14+L14+O14+R14+U14+X14+AA14+AD14+AG14+AJ14+AM14+AP14+AS14+AV14+AY14+BB14+BE14+BH14+BK14)/21</f>
        <v>0.6201476190476191</v>
      </c>
      <c r="BO14" s="138">
        <f aca="true" t="shared" si="1" ref="BO14:BO25">(D14+G14+J14+M14+P14+S14+V14+Y14+AB14+AE14+AH14+AK14+AN14+AQ14+AT14+AW14+AZ14+BC14+BF14+BI14+BL14)/21</f>
        <v>157.9909523809524</v>
      </c>
      <c r="BP14" s="70"/>
      <c r="BQ14" s="126"/>
      <c r="BR14" s="85"/>
      <c r="BS14" s="85"/>
      <c r="BT14" s="46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45"/>
      <c r="CH14" s="45"/>
      <c r="CI14" s="45"/>
      <c r="CJ14" s="45"/>
      <c r="CK14" s="45"/>
      <c r="CL14" s="45"/>
      <c r="CM14" s="45"/>
    </row>
    <row r="15" spans="1:84" ht="15.75" customHeight="1">
      <c r="A15" s="36">
        <v>3</v>
      </c>
      <c r="B15" s="3" t="s">
        <v>7</v>
      </c>
      <c r="C15" s="60">
        <v>0.8465</v>
      </c>
      <c r="D15" s="52">
        <v>115.11</v>
      </c>
      <c r="E15" s="6"/>
      <c r="F15" s="60">
        <v>0.8486</v>
      </c>
      <c r="G15" s="52">
        <v>114.72</v>
      </c>
      <c r="H15" s="6"/>
      <c r="I15" s="60">
        <v>0.844</v>
      </c>
      <c r="J15" s="52">
        <v>115.62</v>
      </c>
      <c r="K15" s="6"/>
      <c r="L15" s="60">
        <v>0.8429</v>
      </c>
      <c r="M15" s="52">
        <v>116.63</v>
      </c>
      <c r="N15" s="6"/>
      <c r="O15" s="60">
        <v>0.8417</v>
      </c>
      <c r="P15" s="52">
        <v>117.07</v>
      </c>
      <c r="Q15" s="6"/>
      <c r="R15" s="60">
        <v>0.8479</v>
      </c>
      <c r="S15" s="52">
        <v>116.14</v>
      </c>
      <c r="T15" s="6"/>
      <c r="U15" s="60">
        <v>0.8369</v>
      </c>
      <c r="V15" s="52">
        <v>118.47</v>
      </c>
      <c r="W15" s="6"/>
      <c r="X15" s="60">
        <v>0.8333</v>
      </c>
      <c r="Y15" s="52">
        <v>119.45</v>
      </c>
      <c r="Z15" s="6"/>
      <c r="AA15" s="60">
        <v>0.8307</v>
      </c>
      <c r="AB15" s="52">
        <v>118.83</v>
      </c>
      <c r="AC15" s="6"/>
      <c r="AD15" s="60">
        <v>0.8151</v>
      </c>
      <c r="AE15" s="52">
        <v>120.12</v>
      </c>
      <c r="AF15" s="6"/>
      <c r="AG15" s="60">
        <v>0.8181</v>
      </c>
      <c r="AH15" s="52">
        <v>119.96</v>
      </c>
      <c r="AI15" s="6"/>
      <c r="AJ15" s="60">
        <v>0.816</v>
      </c>
      <c r="AK15" s="52">
        <v>120.97</v>
      </c>
      <c r="AL15" s="6"/>
      <c r="AM15" s="60">
        <v>0.8196</v>
      </c>
      <c r="AN15" s="52">
        <v>119.46</v>
      </c>
      <c r="AO15" s="6"/>
      <c r="AP15" s="60">
        <v>0.8221</v>
      </c>
      <c r="AQ15" s="52">
        <v>119.3</v>
      </c>
      <c r="AR15" s="6"/>
      <c r="AS15" s="60">
        <v>0.8206</v>
      </c>
      <c r="AT15" s="52">
        <v>119.84</v>
      </c>
      <c r="AU15" s="6"/>
      <c r="AV15" s="60">
        <v>0.8208</v>
      </c>
      <c r="AW15" s="52">
        <v>118</v>
      </c>
      <c r="AX15" s="6"/>
      <c r="AY15" s="60">
        <v>0.8061</v>
      </c>
      <c r="AZ15" s="52">
        <v>120.44</v>
      </c>
      <c r="BA15" s="6"/>
      <c r="BB15" s="60">
        <v>0.8017</v>
      </c>
      <c r="BC15" s="52">
        <v>120.48</v>
      </c>
      <c r="BD15" s="52"/>
      <c r="BE15" s="60">
        <v>0.7997</v>
      </c>
      <c r="BF15" s="52">
        <v>121.09</v>
      </c>
      <c r="BG15" s="52"/>
      <c r="BH15" s="60">
        <v>0.8012</v>
      </c>
      <c r="BI15" s="52">
        <v>122.04</v>
      </c>
      <c r="BJ15" s="52"/>
      <c r="BK15" s="60">
        <v>0.801</v>
      </c>
      <c r="BL15" s="52">
        <v>122.54</v>
      </c>
      <c r="BM15" s="52"/>
      <c r="BN15" s="114">
        <f t="shared" si="0"/>
        <v>0.8245000000000001</v>
      </c>
      <c r="BO15" s="138">
        <f t="shared" si="1"/>
        <v>118.87047619047618</v>
      </c>
      <c r="BP15" s="70"/>
      <c r="BQ15" s="126"/>
      <c r="BR15" s="85"/>
      <c r="BS15" s="85"/>
      <c r="BT15" s="46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</row>
    <row r="16" spans="1:84" ht="15.75" customHeight="1">
      <c r="A16" s="36">
        <v>4</v>
      </c>
      <c r="B16" s="3" t="s">
        <v>8</v>
      </c>
      <c r="C16" s="60">
        <v>0.6885</v>
      </c>
      <c r="D16" s="52">
        <v>141.45</v>
      </c>
      <c r="E16" s="6"/>
      <c r="F16" s="60">
        <v>0.6884</v>
      </c>
      <c r="G16" s="52">
        <v>141.35</v>
      </c>
      <c r="H16" s="6"/>
      <c r="I16" s="60">
        <v>0.6911</v>
      </c>
      <c r="J16" s="52">
        <v>141.28</v>
      </c>
      <c r="K16" s="6"/>
      <c r="L16" s="60">
        <v>0.697</v>
      </c>
      <c r="M16" s="52">
        <v>141.19</v>
      </c>
      <c r="N16" s="6"/>
      <c r="O16" s="60">
        <v>0.6992</v>
      </c>
      <c r="P16" s="52">
        <v>140.94</v>
      </c>
      <c r="Q16" s="6"/>
      <c r="R16" s="60">
        <v>0.7007</v>
      </c>
      <c r="S16" s="52">
        <v>140.73</v>
      </c>
      <c r="T16" s="6"/>
      <c r="U16" s="60">
        <v>0.7081</v>
      </c>
      <c r="V16" s="52">
        <v>140.08</v>
      </c>
      <c r="W16" s="6"/>
      <c r="X16" s="60">
        <v>0.717</v>
      </c>
      <c r="Y16" s="52">
        <v>138.97</v>
      </c>
      <c r="Z16" s="6"/>
      <c r="AA16" s="60">
        <v>0.7094</v>
      </c>
      <c r="AB16" s="52">
        <v>138.97</v>
      </c>
      <c r="AC16" s="6"/>
      <c r="AD16" s="60">
        <v>0.7038</v>
      </c>
      <c r="AE16" s="52">
        <v>139.09</v>
      </c>
      <c r="AF16" s="6"/>
      <c r="AG16" s="60">
        <v>0.7059</v>
      </c>
      <c r="AH16" s="52">
        <v>139.02</v>
      </c>
      <c r="AI16" s="6"/>
      <c r="AJ16" s="60">
        <v>0.7111</v>
      </c>
      <c r="AK16" s="52">
        <v>138.83</v>
      </c>
      <c r="AL16" s="6"/>
      <c r="AM16" s="60">
        <v>0.7047</v>
      </c>
      <c r="AN16" s="52">
        <v>138.89</v>
      </c>
      <c r="AO16" s="6"/>
      <c r="AP16" s="60">
        <v>0.7049</v>
      </c>
      <c r="AQ16" s="52">
        <v>139.04</v>
      </c>
      <c r="AR16" s="6"/>
      <c r="AS16" s="60">
        <v>0.7067</v>
      </c>
      <c r="AT16" s="52">
        <v>139.22</v>
      </c>
      <c r="AU16" s="6"/>
      <c r="AV16" s="60">
        <v>0.6946</v>
      </c>
      <c r="AW16" s="52">
        <v>139.34</v>
      </c>
      <c r="AX16" s="6"/>
      <c r="AY16" s="60">
        <v>0.6962</v>
      </c>
      <c r="AZ16" s="52">
        <v>139.4</v>
      </c>
      <c r="BA16" s="6"/>
      <c r="BB16" s="60">
        <v>0.6908</v>
      </c>
      <c r="BC16" s="52">
        <v>139.74</v>
      </c>
      <c r="BD16" s="52"/>
      <c r="BE16" s="60">
        <v>0.69</v>
      </c>
      <c r="BF16" s="52">
        <v>140.22</v>
      </c>
      <c r="BG16" s="52"/>
      <c r="BH16" s="60">
        <v>0.6972</v>
      </c>
      <c r="BI16" s="52">
        <v>140.34</v>
      </c>
      <c r="BJ16" s="52"/>
      <c r="BK16" s="60">
        <v>0.6999</v>
      </c>
      <c r="BL16" s="52">
        <v>140.19</v>
      </c>
      <c r="BM16" s="52"/>
      <c r="BN16" s="114">
        <f t="shared" si="0"/>
        <v>0.7002476190476189</v>
      </c>
      <c r="BO16" s="138">
        <f t="shared" si="1"/>
        <v>139.91809523809522</v>
      </c>
      <c r="BP16" s="70"/>
      <c r="BQ16" s="126"/>
      <c r="BR16" s="85"/>
      <c r="BS16" s="85"/>
      <c r="BT16" s="46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</row>
    <row r="17" spans="1:84" ht="15.75" customHeight="1">
      <c r="A17" s="36">
        <v>5</v>
      </c>
      <c r="B17" s="3" t="s">
        <v>9</v>
      </c>
      <c r="C17" s="60">
        <v>1492.15</v>
      </c>
      <c r="D17" s="54">
        <v>145398.83</v>
      </c>
      <c r="E17" s="6"/>
      <c r="F17" s="60">
        <v>1494.79</v>
      </c>
      <c r="G17" s="54">
        <v>145519.67</v>
      </c>
      <c r="H17" s="6"/>
      <c r="I17" s="60">
        <v>1498.23</v>
      </c>
      <c r="J17" s="54">
        <v>146201.97</v>
      </c>
      <c r="K17" s="6"/>
      <c r="L17" s="60">
        <v>1515.45</v>
      </c>
      <c r="M17" s="54">
        <v>148983.89</v>
      </c>
      <c r="N17" s="6"/>
      <c r="O17" s="60">
        <v>1526.81</v>
      </c>
      <c r="P17" s="54">
        <v>150452.81</v>
      </c>
      <c r="Q17" s="6"/>
      <c r="R17" s="60">
        <v>1525.71</v>
      </c>
      <c r="S17" s="54">
        <v>150242.39</v>
      </c>
      <c r="T17" s="6"/>
      <c r="U17" s="60">
        <v>1543.06</v>
      </c>
      <c r="V17" s="54">
        <v>152990.54</v>
      </c>
      <c r="W17" s="6"/>
      <c r="X17" s="60">
        <v>1544.4</v>
      </c>
      <c r="Y17" s="54">
        <v>153725.72</v>
      </c>
      <c r="Z17" s="6"/>
      <c r="AA17" s="60">
        <v>1572.21</v>
      </c>
      <c r="AB17" s="54">
        <v>155197.76</v>
      </c>
      <c r="AC17" s="6"/>
      <c r="AD17" s="60">
        <v>1593.36</v>
      </c>
      <c r="AE17" s="54">
        <v>155999.9</v>
      </c>
      <c r="AF17" s="6"/>
      <c r="AG17" s="60">
        <v>1580</v>
      </c>
      <c r="AH17" s="54">
        <v>155054.29</v>
      </c>
      <c r="AI17" s="6"/>
      <c r="AJ17" s="60">
        <v>1598.03</v>
      </c>
      <c r="AK17" s="54">
        <v>157748.53</v>
      </c>
      <c r="AL17" s="6"/>
      <c r="AM17" s="60">
        <v>1600.8</v>
      </c>
      <c r="AN17" s="54">
        <v>156735.33</v>
      </c>
      <c r="AO17" s="6"/>
      <c r="AP17" s="60">
        <v>1583.91</v>
      </c>
      <c r="AQ17" s="54">
        <v>155345.93</v>
      </c>
      <c r="AR17" s="6"/>
      <c r="AS17" s="60">
        <v>1599.99</v>
      </c>
      <c r="AT17" s="54">
        <v>157342.02</v>
      </c>
      <c r="AU17" s="6"/>
      <c r="AV17" s="60">
        <v>1589.85</v>
      </c>
      <c r="AW17" s="54">
        <v>153981.94</v>
      </c>
      <c r="AX17" s="24"/>
      <c r="AY17" s="60">
        <v>1618.6</v>
      </c>
      <c r="AZ17" s="54">
        <v>157146.84</v>
      </c>
      <c r="BA17" s="24"/>
      <c r="BB17" s="60">
        <v>1609.1</v>
      </c>
      <c r="BC17" s="54">
        <v>155425.99</v>
      </c>
      <c r="BD17" s="54"/>
      <c r="BE17" s="60">
        <v>1621.1</v>
      </c>
      <c r="BF17" s="54">
        <v>156976.18</v>
      </c>
      <c r="BG17" s="54"/>
      <c r="BH17" s="60">
        <v>1617.21</v>
      </c>
      <c r="BI17" s="54">
        <v>158127.76</v>
      </c>
      <c r="BJ17" s="54"/>
      <c r="BK17" s="60">
        <v>1613.69</v>
      </c>
      <c r="BL17" s="54">
        <v>158391.74</v>
      </c>
      <c r="BM17" s="54"/>
      <c r="BN17" s="114">
        <f t="shared" si="0"/>
        <v>1568.4976190476186</v>
      </c>
      <c r="BO17" s="138">
        <f t="shared" si="1"/>
        <v>153666.19190476192</v>
      </c>
      <c r="BP17" s="70"/>
      <c r="BQ17" s="126"/>
      <c r="BR17" s="85"/>
      <c r="BS17" s="85"/>
      <c r="BT17" s="46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</row>
    <row r="18" spans="1:84" ht="15.75" customHeight="1">
      <c r="A18" s="36">
        <v>6</v>
      </c>
      <c r="B18" s="3" t="s">
        <v>10</v>
      </c>
      <c r="C18" s="60">
        <v>34.16</v>
      </c>
      <c r="D18" s="52">
        <v>3328.64</v>
      </c>
      <c r="E18" s="6"/>
      <c r="F18" s="60">
        <v>34.02</v>
      </c>
      <c r="G18" s="52">
        <v>3311.89</v>
      </c>
      <c r="H18" s="6"/>
      <c r="I18" s="60">
        <v>34.16</v>
      </c>
      <c r="J18" s="52">
        <v>3333.44</v>
      </c>
      <c r="K18" s="6"/>
      <c r="L18" s="60">
        <v>35.73</v>
      </c>
      <c r="M18" s="52">
        <v>3512.62</v>
      </c>
      <c r="N18" s="6"/>
      <c r="O18" s="60">
        <v>35.8</v>
      </c>
      <c r="P18" s="52">
        <v>3527.75</v>
      </c>
      <c r="Q18" s="6"/>
      <c r="R18" s="60">
        <v>36.06</v>
      </c>
      <c r="S18" s="52">
        <v>3550.96</v>
      </c>
      <c r="T18" s="6"/>
      <c r="U18" s="60">
        <v>36.33</v>
      </c>
      <c r="V18" s="52">
        <v>3602.03</v>
      </c>
      <c r="W18" s="6"/>
      <c r="X18" s="60">
        <v>35.08</v>
      </c>
      <c r="Y18" s="52">
        <v>3491.78</v>
      </c>
      <c r="Z18" s="6"/>
      <c r="AA18" s="60">
        <v>36.62</v>
      </c>
      <c r="AB18" s="52">
        <v>3614.87</v>
      </c>
      <c r="AC18" s="6"/>
      <c r="AD18" s="60">
        <v>39.19</v>
      </c>
      <c r="AE18" s="52">
        <v>3836.95</v>
      </c>
      <c r="AF18" s="6"/>
      <c r="AG18" s="60">
        <v>38.04</v>
      </c>
      <c r="AH18" s="52">
        <v>3733.08</v>
      </c>
      <c r="AI18" s="6"/>
      <c r="AJ18" s="60">
        <v>39.87</v>
      </c>
      <c r="AK18" s="52">
        <v>3935.74</v>
      </c>
      <c r="AL18" s="6"/>
      <c r="AM18" s="60">
        <v>40.21</v>
      </c>
      <c r="AN18" s="52">
        <v>3936.99</v>
      </c>
      <c r="AO18" s="6"/>
      <c r="AP18" s="60">
        <v>38.57</v>
      </c>
      <c r="AQ18" s="52">
        <v>3782.85</v>
      </c>
      <c r="AR18" s="6"/>
      <c r="AS18" s="60">
        <v>39.71</v>
      </c>
      <c r="AT18" s="52">
        <v>3905.06</v>
      </c>
      <c r="AU18" s="6"/>
      <c r="AV18" s="60">
        <v>39.24</v>
      </c>
      <c r="AW18" s="52">
        <v>3800.52</v>
      </c>
      <c r="AX18" s="6"/>
      <c r="AY18" s="60">
        <v>40.86</v>
      </c>
      <c r="AZ18" s="52">
        <v>3967.02</v>
      </c>
      <c r="BA18" s="6"/>
      <c r="BB18" s="60">
        <v>40.23</v>
      </c>
      <c r="BC18" s="52">
        <v>3885.89</v>
      </c>
      <c r="BD18" s="52"/>
      <c r="BE18" s="60">
        <v>40.9</v>
      </c>
      <c r="BF18" s="52">
        <v>3960.47</v>
      </c>
      <c r="BG18" s="52"/>
      <c r="BH18" s="60">
        <v>40.2</v>
      </c>
      <c r="BI18" s="52">
        <v>3930.68</v>
      </c>
      <c r="BJ18" s="52"/>
      <c r="BK18" s="60">
        <v>39.51</v>
      </c>
      <c r="BL18" s="52">
        <v>3878.1</v>
      </c>
      <c r="BM18" s="52"/>
      <c r="BN18" s="114">
        <f t="shared" si="0"/>
        <v>37.83285714285715</v>
      </c>
      <c r="BO18" s="138">
        <f t="shared" si="1"/>
        <v>3706.0633333333326</v>
      </c>
      <c r="BP18" s="70"/>
      <c r="BQ18" s="126"/>
      <c r="BR18" s="85"/>
      <c r="BS18" s="85"/>
      <c r="BT18" s="46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</row>
    <row r="19" spans="1:84" ht="15.75" customHeight="1">
      <c r="A19" s="36">
        <v>7</v>
      </c>
      <c r="B19" s="3" t="s">
        <v>11</v>
      </c>
      <c r="C19" s="60">
        <v>0.9331</v>
      </c>
      <c r="D19" s="52">
        <v>104.43</v>
      </c>
      <c r="E19" s="6"/>
      <c r="F19" s="60">
        <v>0.9308</v>
      </c>
      <c r="G19" s="52">
        <v>104.58</v>
      </c>
      <c r="H19" s="6"/>
      <c r="I19" s="60">
        <v>0.9355</v>
      </c>
      <c r="J19" s="52">
        <v>104.31</v>
      </c>
      <c r="K19" s="6"/>
      <c r="L19" s="60">
        <v>0.9357</v>
      </c>
      <c r="M19" s="52">
        <v>105.06</v>
      </c>
      <c r="N19" s="6"/>
      <c r="O19" s="60">
        <v>0.9314</v>
      </c>
      <c r="P19" s="52">
        <v>105.79</v>
      </c>
      <c r="Q19" s="6"/>
      <c r="R19" s="60">
        <v>0.9295</v>
      </c>
      <c r="S19" s="52">
        <v>105.94</v>
      </c>
      <c r="T19" s="6"/>
      <c r="U19" s="60">
        <v>0.9354</v>
      </c>
      <c r="V19" s="52">
        <v>106</v>
      </c>
      <c r="W19" s="6"/>
      <c r="X19" s="60">
        <v>0.9438</v>
      </c>
      <c r="Y19" s="52">
        <v>105.47</v>
      </c>
      <c r="Z19" s="6"/>
      <c r="AA19" s="60">
        <v>0.936</v>
      </c>
      <c r="AB19" s="52">
        <v>105.47</v>
      </c>
      <c r="AC19" s="6"/>
      <c r="AD19" s="60">
        <v>0.9314</v>
      </c>
      <c r="AE19" s="52">
        <v>105.12</v>
      </c>
      <c r="AF19" s="6"/>
      <c r="AG19" s="60">
        <v>0.9383</v>
      </c>
      <c r="AH19" s="52">
        <v>104.59</v>
      </c>
      <c r="AI19" s="6"/>
      <c r="AJ19" s="60">
        <v>0.9421</v>
      </c>
      <c r="AK19" s="52">
        <v>104.79</v>
      </c>
      <c r="AL19" s="6"/>
      <c r="AM19" s="60">
        <v>0.9362</v>
      </c>
      <c r="AN19" s="52">
        <v>104.58</v>
      </c>
      <c r="AO19" s="6"/>
      <c r="AP19" s="60">
        <v>0.9314</v>
      </c>
      <c r="AQ19" s="52">
        <v>105.3</v>
      </c>
      <c r="AR19" s="6"/>
      <c r="AS19" s="60">
        <v>0.9348</v>
      </c>
      <c r="AT19" s="52">
        <v>105.2</v>
      </c>
      <c r="AU19" s="6"/>
      <c r="AV19" s="60">
        <v>0.9222</v>
      </c>
      <c r="AW19" s="52">
        <v>105.03</v>
      </c>
      <c r="AX19" s="6"/>
      <c r="AY19" s="60">
        <v>0.9245</v>
      </c>
      <c r="AZ19" s="52">
        <v>105.02</v>
      </c>
      <c r="BA19" s="6"/>
      <c r="BB19" s="60">
        <v>0.9152</v>
      </c>
      <c r="BC19" s="52">
        <v>105.54</v>
      </c>
      <c r="BD19" s="52"/>
      <c r="BE19" s="60">
        <v>0.9042</v>
      </c>
      <c r="BF19" s="52">
        <v>107.1</v>
      </c>
      <c r="BG19" s="52"/>
      <c r="BH19" s="60">
        <v>0.9058</v>
      </c>
      <c r="BI19" s="52">
        <v>107.95</v>
      </c>
      <c r="BJ19" s="52"/>
      <c r="BK19" s="60">
        <v>0.9142</v>
      </c>
      <c r="BL19" s="52">
        <v>107.36</v>
      </c>
      <c r="BM19" s="52"/>
      <c r="BN19" s="114">
        <f t="shared" si="0"/>
        <v>0.9291190476190475</v>
      </c>
      <c r="BO19" s="138">
        <f t="shared" si="1"/>
        <v>105.45857142857142</v>
      </c>
      <c r="BP19" s="70"/>
      <c r="BQ19" s="126"/>
      <c r="BR19" s="85"/>
      <c r="BS19" s="85"/>
      <c r="BT19" s="46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</row>
    <row r="20" spans="1:84" ht="15.75" customHeight="1">
      <c r="A20" s="36">
        <v>8</v>
      </c>
      <c r="B20" s="3" t="s">
        <v>12</v>
      </c>
      <c r="C20" s="60">
        <v>0.9623</v>
      </c>
      <c r="D20" s="52">
        <v>101.26</v>
      </c>
      <c r="E20" s="6"/>
      <c r="F20" s="60">
        <v>0.96</v>
      </c>
      <c r="G20" s="52">
        <v>101.41</v>
      </c>
      <c r="H20" s="6"/>
      <c r="I20" s="60">
        <v>0.9627</v>
      </c>
      <c r="J20" s="52">
        <v>101.36</v>
      </c>
      <c r="K20" s="6"/>
      <c r="L20" s="60">
        <v>0.9647</v>
      </c>
      <c r="M20" s="52">
        <v>101.91</v>
      </c>
      <c r="N20" s="6"/>
      <c r="O20" s="60">
        <v>0.9647</v>
      </c>
      <c r="P20" s="52">
        <v>102.15</v>
      </c>
      <c r="Q20" s="6"/>
      <c r="R20" s="60">
        <v>0.9593</v>
      </c>
      <c r="S20" s="52">
        <v>102.65</v>
      </c>
      <c r="T20" s="6"/>
      <c r="U20" s="60">
        <v>0.966</v>
      </c>
      <c r="V20" s="52">
        <v>102.64</v>
      </c>
      <c r="W20" s="6"/>
      <c r="X20" s="60">
        <v>0.9717</v>
      </c>
      <c r="Y20" s="52">
        <v>102.44</v>
      </c>
      <c r="Z20" s="6"/>
      <c r="AA20" s="60">
        <v>0.9608</v>
      </c>
      <c r="AB20" s="52">
        <v>102.74</v>
      </c>
      <c r="AC20" s="6"/>
      <c r="AD20" s="60">
        <v>0.9582</v>
      </c>
      <c r="AE20" s="52">
        <v>102.18</v>
      </c>
      <c r="AF20" s="6"/>
      <c r="AG20" s="60">
        <v>0.9589</v>
      </c>
      <c r="AH20" s="52">
        <v>102.34</v>
      </c>
      <c r="AI20" s="6"/>
      <c r="AJ20" s="60">
        <v>0.9591</v>
      </c>
      <c r="AK20" s="52">
        <v>102.92</v>
      </c>
      <c r="AL20" s="6"/>
      <c r="AM20" s="60">
        <v>0.9561</v>
      </c>
      <c r="AN20" s="52">
        <v>102.41</v>
      </c>
      <c r="AO20" s="6"/>
      <c r="AP20" s="60">
        <v>0.9483</v>
      </c>
      <c r="AQ20" s="52">
        <v>103.42</v>
      </c>
      <c r="AR20" s="6"/>
      <c r="AS20" s="60">
        <v>0.9488</v>
      </c>
      <c r="AT20" s="52">
        <v>103.65</v>
      </c>
      <c r="AU20" s="6"/>
      <c r="AV20" s="60">
        <v>0.9434</v>
      </c>
      <c r="AW20" s="52">
        <v>102.66</v>
      </c>
      <c r="AX20" s="6"/>
      <c r="AY20" s="60">
        <v>0.9495</v>
      </c>
      <c r="AZ20" s="52">
        <v>102.25</v>
      </c>
      <c r="BA20" s="6"/>
      <c r="BB20" s="60">
        <v>0.9432</v>
      </c>
      <c r="BC20" s="52">
        <v>102.41</v>
      </c>
      <c r="BD20" s="52"/>
      <c r="BE20" s="60">
        <v>0.9416</v>
      </c>
      <c r="BF20" s="52">
        <v>102.84</v>
      </c>
      <c r="BG20" s="52"/>
      <c r="BH20" s="60">
        <v>0.9479</v>
      </c>
      <c r="BI20" s="52">
        <v>103.15</v>
      </c>
      <c r="BJ20" s="52"/>
      <c r="BK20" s="60">
        <v>0.9504</v>
      </c>
      <c r="BL20" s="52">
        <v>103.28</v>
      </c>
      <c r="BM20" s="52"/>
      <c r="BN20" s="114">
        <f t="shared" si="0"/>
        <v>0.9560761904761905</v>
      </c>
      <c r="BO20" s="138">
        <f t="shared" si="1"/>
        <v>102.47952380952384</v>
      </c>
      <c r="BP20" s="70"/>
      <c r="BQ20" s="126"/>
      <c r="BR20" s="85"/>
      <c r="BS20" s="85"/>
      <c r="BT20" s="46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ht="15.75" customHeight="1">
      <c r="A21" s="36">
        <v>9</v>
      </c>
      <c r="B21" s="3" t="s">
        <v>13</v>
      </c>
      <c r="C21" s="60">
        <v>6.2928</v>
      </c>
      <c r="D21" s="52">
        <v>15.48</v>
      </c>
      <c r="E21" s="6"/>
      <c r="F21" s="60">
        <v>6.2605</v>
      </c>
      <c r="G21" s="52">
        <v>15.55</v>
      </c>
      <c r="H21" s="6"/>
      <c r="I21" s="60">
        <v>6.262</v>
      </c>
      <c r="J21" s="52">
        <v>15.58</v>
      </c>
      <c r="K21" s="6"/>
      <c r="L21" s="60">
        <v>6.3379</v>
      </c>
      <c r="M21" s="52">
        <v>15.51</v>
      </c>
      <c r="N21" s="6"/>
      <c r="O21" s="60">
        <v>6.351</v>
      </c>
      <c r="P21" s="52">
        <v>15.52</v>
      </c>
      <c r="Q21" s="6"/>
      <c r="R21" s="60">
        <v>6.3656</v>
      </c>
      <c r="S21" s="52">
        <v>15.47</v>
      </c>
      <c r="T21" s="6"/>
      <c r="U21" s="60">
        <v>6.4587</v>
      </c>
      <c r="V21" s="52">
        <v>15.35</v>
      </c>
      <c r="W21" s="6"/>
      <c r="X21" s="60">
        <v>6.6244</v>
      </c>
      <c r="Y21" s="52">
        <v>15.03</v>
      </c>
      <c r="Z21" s="6"/>
      <c r="AA21" s="60">
        <v>6.5217</v>
      </c>
      <c r="AB21" s="52">
        <v>15.14</v>
      </c>
      <c r="AC21" s="6"/>
      <c r="AD21" s="60">
        <v>6.4673</v>
      </c>
      <c r="AE21" s="52">
        <v>15.14</v>
      </c>
      <c r="AF21" s="6"/>
      <c r="AG21" s="60">
        <v>6.5011</v>
      </c>
      <c r="AH21" s="52">
        <v>15.1</v>
      </c>
      <c r="AI21" s="6"/>
      <c r="AJ21" s="60">
        <v>6.5596</v>
      </c>
      <c r="AK21" s="52">
        <v>15.05</v>
      </c>
      <c r="AL21" s="6"/>
      <c r="AM21" s="60">
        <v>6.4851</v>
      </c>
      <c r="AN21" s="52">
        <v>15.1</v>
      </c>
      <c r="AO21" s="6"/>
      <c r="AP21" s="60">
        <v>6.4653</v>
      </c>
      <c r="AQ21" s="52">
        <v>15.17</v>
      </c>
      <c r="AR21" s="6"/>
      <c r="AS21" s="60">
        <v>6.4542</v>
      </c>
      <c r="AT21" s="52">
        <v>15.24</v>
      </c>
      <c r="AU21" s="6"/>
      <c r="AV21" s="60">
        <v>6.2967</v>
      </c>
      <c r="AW21" s="52">
        <v>15.38</v>
      </c>
      <c r="AX21" s="6"/>
      <c r="AY21" s="60">
        <v>6.3414</v>
      </c>
      <c r="AZ21" s="52">
        <v>15.31</v>
      </c>
      <c r="BA21" s="6"/>
      <c r="BB21" s="60">
        <v>6.2684</v>
      </c>
      <c r="BC21" s="52">
        <v>15.41</v>
      </c>
      <c r="BD21" s="52"/>
      <c r="BE21" s="60">
        <v>6.2496</v>
      </c>
      <c r="BF21" s="52">
        <v>15.49</v>
      </c>
      <c r="BG21" s="52"/>
      <c r="BH21" s="60">
        <v>6.3208</v>
      </c>
      <c r="BI21" s="52">
        <v>15.47</v>
      </c>
      <c r="BJ21" s="52"/>
      <c r="BK21" s="60">
        <v>6.3567</v>
      </c>
      <c r="BL21" s="52">
        <v>15.44</v>
      </c>
      <c r="BM21" s="52"/>
      <c r="BN21" s="114">
        <f t="shared" si="0"/>
        <v>6.392419047619048</v>
      </c>
      <c r="BO21" s="138">
        <f t="shared" si="1"/>
        <v>15.33</v>
      </c>
      <c r="BP21" s="70"/>
      <c r="BQ21" s="126"/>
      <c r="BR21" s="85"/>
      <c r="BS21" s="85"/>
      <c r="BT21" s="46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</row>
    <row r="22" spans="1:84" ht="15.75" customHeight="1">
      <c r="A22" s="36">
        <v>10</v>
      </c>
      <c r="B22" s="3" t="s">
        <v>14</v>
      </c>
      <c r="C22" s="60">
        <v>5.3674</v>
      </c>
      <c r="D22" s="52">
        <v>18.15</v>
      </c>
      <c r="E22" s="6"/>
      <c r="F22" s="60">
        <v>5.3524</v>
      </c>
      <c r="G22" s="52">
        <v>18.19</v>
      </c>
      <c r="H22" s="6"/>
      <c r="I22" s="60">
        <v>5.3527</v>
      </c>
      <c r="J22" s="52">
        <v>18.23</v>
      </c>
      <c r="K22" s="6"/>
      <c r="L22" s="60">
        <v>5.4089</v>
      </c>
      <c r="M22" s="52">
        <v>18.18</v>
      </c>
      <c r="N22" s="6"/>
      <c r="O22" s="60">
        <v>5.408</v>
      </c>
      <c r="P22" s="52">
        <v>18.22</v>
      </c>
      <c r="Q22" s="6"/>
      <c r="R22" s="60">
        <v>5.43</v>
      </c>
      <c r="S22" s="52">
        <v>18.14</v>
      </c>
      <c r="T22" s="6"/>
      <c r="U22" s="60">
        <v>5.4815</v>
      </c>
      <c r="V22" s="52">
        <v>18.09</v>
      </c>
      <c r="W22" s="6"/>
      <c r="X22" s="60">
        <v>5.5751</v>
      </c>
      <c r="Y22" s="52">
        <v>17.85</v>
      </c>
      <c r="Z22" s="6"/>
      <c r="AA22" s="60">
        <v>5.5435</v>
      </c>
      <c r="AB22" s="52">
        <v>17.81</v>
      </c>
      <c r="AC22" s="6"/>
      <c r="AD22" s="60">
        <v>5.5181</v>
      </c>
      <c r="AE22" s="52">
        <v>17.74</v>
      </c>
      <c r="AF22" s="6"/>
      <c r="AG22" s="60">
        <v>5.5449</v>
      </c>
      <c r="AH22" s="52">
        <v>17.7</v>
      </c>
      <c r="AI22" s="6"/>
      <c r="AJ22" s="60">
        <v>5.5699</v>
      </c>
      <c r="AK22" s="52">
        <v>17.72</v>
      </c>
      <c r="AL22" s="6"/>
      <c r="AM22" s="60">
        <v>5.5277</v>
      </c>
      <c r="AN22" s="52">
        <v>17.71</v>
      </c>
      <c r="AO22" s="6"/>
      <c r="AP22" s="60">
        <v>5.5007</v>
      </c>
      <c r="AQ22" s="52">
        <v>17.83</v>
      </c>
      <c r="AR22" s="6"/>
      <c r="AS22" s="60">
        <v>5.51</v>
      </c>
      <c r="AT22" s="52">
        <v>17.85</v>
      </c>
      <c r="AU22" s="6"/>
      <c r="AV22" s="60">
        <v>5.4</v>
      </c>
      <c r="AW22" s="52">
        <v>17.94</v>
      </c>
      <c r="AX22" s="6"/>
      <c r="AY22" s="60">
        <v>5.414</v>
      </c>
      <c r="AZ22" s="52">
        <v>17.93</v>
      </c>
      <c r="BA22" s="6"/>
      <c r="BB22" s="60">
        <v>5.3591</v>
      </c>
      <c r="BC22" s="52">
        <v>18.02</v>
      </c>
      <c r="BD22" s="52"/>
      <c r="BE22" s="60">
        <v>5.3403</v>
      </c>
      <c r="BF22" s="52">
        <v>18.13</v>
      </c>
      <c r="BG22" s="52"/>
      <c r="BH22" s="60">
        <v>5.3901</v>
      </c>
      <c r="BI22" s="52">
        <v>18.14</v>
      </c>
      <c r="BJ22" s="52"/>
      <c r="BK22" s="60">
        <v>5.4205</v>
      </c>
      <c r="BL22" s="52">
        <v>18.11</v>
      </c>
      <c r="BM22" s="52"/>
      <c r="BN22" s="114">
        <f t="shared" si="0"/>
        <v>5.448323809523809</v>
      </c>
      <c r="BO22" s="138">
        <f t="shared" si="1"/>
        <v>17.984761904761903</v>
      </c>
      <c r="BP22" s="70"/>
      <c r="BQ22" s="126"/>
      <c r="BR22" s="85"/>
      <c r="BS22" s="85"/>
      <c r="BT22" s="46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</row>
    <row r="23" spans="1:84" ht="15.75" customHeight="1">
      <c r="A23" s="36">
        <v>11</v>
      </c>
      <c r="B23" s="3" t="s">
        <v>15</v>
      </c>
      <c r="C23" s="60">
        <v>5.1345</v>
      </c>
      <c r="D23" s="52">
        <v>18.98</v>
      </c>
      <c r="E23" s="6"/>
      <c r="F23" s="60">
        <v>5.1346</v>
      </c>
      <c r="G23" s="52">
        <v>18.96</v>
      </c>
      <c r="H23" s="6"/>
      <c r="I23" s="60">
        <v>5.1532</v>
      </c>
      <c r="J23" s="52">
        <v>18.94</v>
      </c>
      <c r="K23" s="6"/>
      <c r="L23" s="60">
        <v>5.1978</v>
      </c>
      <c r="M23" s="52">
        <v>18.91</v>
      </c>
      <c r="N23" s="6"/>
      <c r="O23" s="60">
        <v>5.2146</v>
      </c>
      <c r="P23" s="52">
        <v>18.9</v>
      </c>
      <c r="Q23" s="6"/>
      <c r="R23" s="60">
        <v>5.2249</v>
      </c>
      <c r="S23" s="52">
        <v>18.85</v>
      </c>
      <c r="T23" s="6"/>
      <c r="U23" s="60">
        <v>5.2807</v>
      </c>
      <c r="V23" s="52">
        <v>18.78</v>
      </c>
      <c r="W23" s="6"/>
      <c r="X23" s="60">
        <v>5.345</v>
      </c>
      <c r="Y23" s="52">
        <v>18.62</v>
      </c>
      <c r="Z23" s="6"/>
      <c r="AA23" s="60">
        <v>5.2899</v>
      </c>
      <c r="AB23" s="52">
        <v>18.66</v>
      </c>
      <c r="AC23" s="6"/>
      <c r="AD23" s="60">
        <v>5.248</v>
      </c>
      <c r="AE23" s="52">
        <v>18.66</v>
      </c>
      <c r="AF23" s="6"/>
      <c r="AG23" s="60">
        <v>5.2631</v>
      </c>
      <c r="AH23" s="52">
        <v>18.65</v>
      </c>
      <c r="AI23" s="6"/>
      <c r="AJ23" s="60">
        <v>5.3012</v>
      </c>
      <c r="AK23" s="52">
        <v>18.62</v>
      </c>
      <c r="AL23" s="6"/>
      <c r="AM23" s="60">
        <v>5.2539</v>
      </c>
      <c r="AN23" s="52">
        <v>18.64</v>
      </c>
      <c r="AO23" s="6"/>
      <c r="AP23" s="60">
        <v>5.2548</v>
      </c>
      <c r="AQ23" s="52">
        <v>18.66</v>
      </c>
      <c r="AR23" s="6"/>
      <c r="AS23" s="60">
        <v>5.2667</v>
      </c>
      <c r="AT23" s="52">
        <v>18.67</v>
      </c>
      <c r="AU23" s="6"/>
      <c r="AV23" s="60">
        <v>5.1762</v>
      </c>
      <c r="AW23" s="52">
        <v>18.71</v>
      </c>
      <c r="AX23" s="6"/>
      <c r="AY23" s="60">
        <v>5.1867</v>
      </c>
      <c r="AZ23" s="52">
        <v>18.72</v>
      </c>
      <c r="BA23" s="6"/>
      <c r="BB23" s="60">
        <v>5.1482</v>
      </c>
      <c r="BC23" s="52">
        <v>18.76</v>
      </c>
      <c r="BD23" s="52"/>
      <c r="BE23" s="60">
        <v>5.1412</v>
      </c>
      <c r="BF23" s="52">
        <v>18.83</v>
      </c>
      <c r="BG23" s="52"/>
      <c r="BH23" s="60">
        <v>5.1927</v>
      </c>
      <c r="BI23" s="52">
        <v>18.83</v>
      </c>
      <c r="BJ23" s="52"/>
      <c r="BK23" s="60">
        <v>5.214</v>
      </c>
      <c r="BL23" s="52">
        <v>18.83</v>
      </c>
      <c r="BM23" s="52"/>
      <c r="BN23" s="114">
        <f t="shared" si="0"/>
        <v>5.220090476190476</v>
      </c>
      <c r="BO23" s="138">
        <f t="shared" si="1"/>
        <v>18.77047619047619</v>
      </c>
      <c r="BP23" s="70"/>
      <c r="BQ23" s="126"/>
      <c r="BR23" s="85"/>
      <c r="BS23" s="85"/>
      <c r="BT23" s="46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</row>
    <row r="24" spans="1:84" ht="15.75" customHeight="1">
      <c r="A24" s="36">
        <v>12</v>
      </c>
      <c r="B24" s="3" t="s">
        <v>16</v>
      </c>
      <c r="C24" s="60">
        <v>0.62482</v>
      </c>
      <c r="D24" s="52">
        <v>155.95</v>
      </c>
      <c r="E24" s="6"/>
      <c r="F24" s="60">
        <v>0.62484</v>
      </c>
      <c r="G24" s="52">
        <v>155.8</v>
      </c>
      <c r="H24" s="6"/>
      <c r="I24" s="60">
        <v>0.62484</v>
      </c>
      <c r="J24" s="52">
        <v>156.17</v>
      </c>
      <c r="K24" s="6"/>
      <c r="L24" s="60">
        <v>0.62482</v>
      </c>
      <c r="M24" s="52">
        <v>157.34</v>
      </c>
      <c r="N24" s="6"/>
      <c r="O24" s="60">
        <v>0.62758</v>
      </c>
      <c r="P24" s="52">
        <v>157.02</v>
      </c>
      <c r="Q24" s="6"/>
      <c r="R24" s="60">
        <v>0.62841</v>
      </c>
      <c r="S24" s="52">
        <v>156.7</v>
      </c>
      <c r="T24" s="6"/>
      <c r="U24" s="60">
        <v>0.62908</v>
      </c>
      <c r="V24" s="52">
        <v>157.61</v>
      </c>
      <c r="W24" s="6"/>
      <c r="X24" s="60">
        <v>0.6314</v>
      </c>
      <c r="Y24" s="52">
        <v>157.65</v>
      </c>
      <c r="Z24" s="6"/>
      <c r="AA24" s="60">
        <v>0.63434</v>
      </c>
      <c r="AB24" s="52">
        <v>155.62</v>
      </c>
      <c r="AC24" s="6"/>
      <c r="AD24" s="60">
        <v>0.63102</v>
      </c>
      <c r="AE24" s="52">
        <v>155.15</v>
      </c>
      <c r="AF24" s="6"/>
      <c r="AG24" s="60">
        <v>0.62807</v>
      </c>
      <c r="AH24" s="52">
        <v>156.25</v>
      </c>
      <c r="AI24" s="6"/>
      <c r="AJ24" s="60">
        <v>0.6288</v>
      </c>
      <c r="AK24" s="52">
        <v>156.99</v>
      </c>
      <c r="AL24" s="6"/>
      <c r="AM24" s="60">
        <v>0.63096</v>
      </c>
      <c r="AN24" s="52">
        <v>155.18</v>
      </c>
      <c r="AO24" s="6"/>
      <c r="AP24" s="60">
        <v>0.62822</v>
      </c>
      <c r="AQ24" s="52">
        <v>156.12</v>
      </c>
      <c r="AR24" s="6"/>
      <c r="AS24" s="60">
        <v>0.62725</v>
      </c>
      <c r="AT24" s="52">
        <v>156.78</v>
      </c>
      <c r="AU24" s="6"/>
      <c r="AV24" s="60">
        <v>0.62797</v>
      </c>
      <c r="AW24" s="52">
        <v>154.23</v>
      </c>
      <c r="AX24" s="6"/>
      <c r="AY24" s="60">
        <v>0.62323</v>
      </c>
      <c r="AZ24" s="52">
        <v>155.78</v>
      </c>
      <c r="BA24" s="6"/>
      <c r="BB24" s="60">
        <v>0.62374</v>
      </c>
      <c r="BC24" s="52">
        <v>154.86</v>
      </c>
      <c r="BD24" s="52"/>
      <c r="BE24" s="60">
        <v>0.62131</v>
      </c>
      <c r="BF24" s="52">
        <v>155.85</v>
      </c>
      <c r="BG24" s="52"/>
      <c r="BH24" s="60">
        <v>0.6214</v>
      </c>
      <c r="BI24" s="52">
        <v>157.35</v>
      </c>
      <c r="BJ24" s="52"/>
      <c r="BK24" s="60">
        <v>0.62442</v>
      </c>
      <c r="BL24" s="52">
        <v>157.19</v>
      </c>
      <c r="BM24" s="52"/>
      <c r="BN24" s="114">
        <f t="shared" si="0"/>
        <v>0.6269771428571429</v>
      </c>
      <c r="BO24" s="138">
        <f t="shared" si="1"/>
        <v>156.2661904761905</v>
      </c>
      <c r="BP24" s="70"/>
      <c r="BQ24" s="126"/>
      <c r="BR24" s="85"/>
      <c r="BS24" s="85"/>
      <c r="BT24" s="46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</row>
    <row r="25" spans="1:114" s="21" customFormat="1" ht="15.75" customHeight="1" thickBot="1">
      <c r="A25" s="39">
        <v>13</v>
      </c>
      <c r="B25" s="4" t="s">
        <v>17</v>
      </c>
      <c r="C25" s="62">
        <v>1</v>
      </c>
      <c r="D25" s="55">
        <v>97.44</v>
      </c>
      <c r="E25" s="8"/>
      <c r="F25" s="62">
        <v>1</v>
      </c>
      <c r="G25" s="55">
        <v>97.35</v>
      </c>
      <c r="H25" s="8"/>
      <c r="I25" s="62">
        <v>1</v>
      </c>
      <c r="J25" s="55">
        <v>97.58</v>
      </c>
      <c r="K25" s="8"/>
      <c r="L25" s="62">
        <v>1</v>
      </c>
      <c r="M25" s="55">
        <v>98.31</v>
      </c>
      <c r="N25" s="8"/>
      <c r="O25" s="62">
        <v>1</v>
      </c>
      <c r="P25" s="55">
        <v>98.54</v>
      </c>
      <c r="Q25" s="8"/>
      <c r="R25" s="62">
        <v>1</v>
      </c>
      <c r="S25" s="55">
        <v>98.47</v>
      </c>
      <c r="T25" s="8"/>
      <c r="U25" s="62">
        <v>1</v>
      </c>
      <c r="V25" s="55">
        <v>99.15</v>
      </c>
      <c r="W25" s="8"/>
      <c r="X25" s="62">
        <v>1</v>
      </c>
      <c r="Y25" s="55">
        <v>99.54</v>
      </c>
      <c r="Z25" s="8"/>
      <c r="AA25" s="62">
        <v>1</v>
      </c>
      <c r="AB25" s="55">
        <v>98.71</v>
      </c>
      <c r="AC25" s="8"/>
      <c r="AD25" s="62">
        <v>1</v>
      </c>
      <c r="AE25" s="55">
        <v>97.91</v>
      </c>
      <c r="AF25" s="8"/>
      <c r="AG25" s="62">
        <v>1</v>
      </c>
      <c r="AH25" s="55">
        <v>98.14</v>
      </c>
      <c r="AI25" s="8"/>
      <c r="AJ25" s="62">
        <v>1</v>
      </c>
      <c r="AK25" s="55">
        <v>98.71</v>
      </c>
      <c r="AL25" s="8"/>
      <c r="AM25" s="62">
        <v>1</v>
      </c>
      <c r="AN25" s="55">
        <v>97.91</v>
      </c>
      <c r="AO25" s="8"/>
      <c r="AP25" s="62">
        <v>1</v>
      </c>
      <c r="AQ25" s="55">
        <v>98.08</v>
      </c>
      <c r="AR25" s="8"/>
      <c r="AS25" s="62">
        <v>1</v>
      </c>
      <c r="AT25" s="55">
        <v>98.34</v>
      </c>
      <c r="AU25" s="8"/>
      <c r="AV25" s="62">
        <v>1</v>
      </c>
      <c r="AW25" s="55">
        <v>96.85</v>
      </c>
      <c r="AX25" s="8"/>
      <c r="AY25" s="62">
        <v>1</v>
      </c>
      <c r="AZ25" s="55">
        <v>97.09</v>
      </c>
      <c r="BA25" s="8"/>
      <c r="BB25" s="62">
        <v>1</v>
      </c>
      <c r="BC25" s="55">
        <v>96.59</v>
      </c>
      <c r="BD25" s="55"/>
      <c r="BE25" s="62">
        <v>1</v>
      </c>
      <c r="BF25" s="55">
        <v>96.83</v>
      </c>
      <c r="BG25" s="55"/>
      <c r="BH25" s="62">
        <v>1</v>
      </c>
      <c r="BI25" s="55">
        <v>97.78</v>
      </c>
      <c r="BJ25" s="55"/>
      <c r="BK25" s="62">
        <v>1</v>
      </c>
      <c r="BL25" s="55">
        <v>98.16</v>
      </c>
      <c r="BM25" s="55"/>
      <c r="BN25" s="58">
        <f t="shared" si="0"/>
        <v>1</v>
      </c>
      <c r="BO25" s="55">
        <f t="shared" si="1"/>
        <v>97.97523809523807</v>
      </c>
      <c r="BP25" s="57"/>
      <c r="BQ25" s="59"/>
      <c r="BR25" s="85"/>
      <c r="BS25" s="85"/>
      <c r="BT25" s="46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45"/>
      <c r="CH25" s="45"/>
      <c r="CI25" s="45"/>
      <c r="CJ25" s="45"/>
      <c r="CK25" s="45"/>
      <c r="CL25" s="45"/>
      <c r="CM25" s="45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84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16"/>
      <c r="BR26" s="46"/>
      <c r="BS26" s="46"/>
      <c r="BT26" s="46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</row>
    <row r="27" spans="1:84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46"/>
      <c r="BS27" s="46"/>
      <c r="BT27" s="46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</row>
    <row r="28" spans="1:84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46"/>
      <c r="BS28" s="46"/>
      <c r="BT28" s="46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</row>
    <row r="29" spans="1:84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46"/>
      <c r="BS29" s="46"/>
      <c r="BT29" s="46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</row>
    <row r="30" spans="1:84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46"/>
      <c r="BS30" s="46"/>
      <c r="BT30" s="46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</row>
    <row r="31" spans="1:84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46"/>
      <c r="BS31" s="46"/>
      <c r="BT31" s="46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</row>
    <row r="32" spans="1:84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46"/>
      <c r="BS32" s="46"/>
      <c r="BT32" s="46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</row>
    <row r="33" spans="1:84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46"/>
      <c r="BS33" s="46"/>
      <c r="BT33" s="46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</row>
    <row r="34" spans="1:84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46"/>
      <c r="BS34" s="46"/>
      <c r="BT34" s="46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</row>
    <row r="35" spans="1:84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46"/>
      <c r="BS35" s="46"/>
      <c r="BT35" s="46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</row>
    <row r="36" spans="1:84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16"/>
      <c r="BO36" s="16"/>
      <c r="BP36" s="16"/>
      <c r="BQ36" s="16"/>
      <c r="BR36" s="46"/>
      <c r="BS36" s="46"/>
      <c r="BT36" s="46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</row>
    <row r="37" spans="1:84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5"/>
      <c r="BQ37" s="25"/>
      <c r="BR37" s="46"/>
      <c r="BS37" s="44"/>
      <c r="BT37" s="46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</row>
    <row r="38" spans="1:84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5"/>
      <c r="BQ38" s="25"/>
      <c r="BR38" s="46"/>
      <c r="BS38" s="44"/>
      <c r="BT38" s="46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</row>
    <row r="39" spans="1:84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5"/>
      <c r="BQ39" s="25"/>
      <c r="BR39" s="46"/>
      <c r="BS39" s="44"/>
      <c r="BT39" s="46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</row>
    <row r="40" spans="1:84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5"/>
      <c r="BQ40" s="25"/>
      <c r="BR40" s="46"/>
      <c r="BS40" s="44"/>
      <c r="BT40" s="46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</row>
    <row r="41" spans="1:84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5"/>
      <c r="BQ41" s="25"/>
      <c r="BR41" s="46"/>
      <c r="BS41" s="44"/>
      <c r="BT41" s="46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</row>
    <row r="42" spans="1:84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5"/>
      <c r="BQ42" s="25"/>
      <c r="BR42" s="46"/>
      <c r="BS42" s="44"/>
      <c r="BT42" s="46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</row>
    <row r="43" spans="1:84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"/>
      <c r="BQ43" s="25"/>
      <c r="BR43" s="46"/>
      <c r="BS43" s="44"/>
      <c r="BT43" s="46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</row>
    <row r="44" spans="1:84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9"/>
      <c r="BO44" s="29"/>
      <c r="BP44" s="17"/>
      <c r="BQ44" s="25"/>
      <c r="BR44" s="46"/>
      <c r="BS44" s="44"/>
      <c r="BT44" s="46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</row>
    <row r="45" spans="1:84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9"/>
      <c r="BO45" s="29"/>
      <c r="BP45" s="17"/>
      <c r="BQ45" s="25"/>
      <c r="BR45" s="46"/>
      <c r="BS45" s="44"/>
      <c r="BT45" s="46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</row>
    <row r="46" spans="1:84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9"/>
      <c r="BO46" s="29"/>
      <c r="BP46" s="17"/>
      <c r="BQ46" s="25"/>
      <c r="BR46" s="46"/>
      <c r="BS46" s="44"/>
      <c r="BT46" s="46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</row>
    <row r="47" spans="1:84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9"/>
      <c r="BO47" s="29"/>
      <c r="BP47" s="17"/>
      <c r="BQ47" s="25"/>
      <c r="BR47" s="46"/>
      <c r="BS47" s="44"/>
      <c r="BT47" s="46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</row>
    <row r="48" spans="1:86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9"/>
      <c r="BO48" s="29"/>
      <c r="BP48" s="17"/>
      <c r="BQ48" s="25"/>
      <c r="BR48" s="46"/>
      <c r="BS48" s="44"/>
      <c r="BT48" s="46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44"/>
      <c r="CH48" s="44"/>
    </row>
    <row r="49" spans="1:86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9"/>
      <c r="BO49" s="29"/>
      <c r="BP49" s="17"/>
      <c r="BQ49" s="25"/>
      <c r="BR49" s="46"/>
      <c r="BS49" s="44"/>
      <c r="BT49" s="44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44"/>
      <c r="CH49" s="44"/>
    </row>
    <row r="50" spans="1:84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9"/>
      <c r="BO50" s="29"/>
      <c r="BP50" s="17"/>
      <c r="BQ50" s="25"/>
      <c r="BR50" s="46"/>
      <c r="BS50" s="44"/>
      <c r="BT50" s="44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</row>
    <row r="51" spans="1:86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9"/>
      <c r="BO51" s="29"/>
      <c r="BP51" s="17"/>
      <c r="BQ51" s="25"/>
      <c r="BR51" s="46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</row>
    <row r="52" spans="1:86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9"/>
      <c r="BO52" s="29"/>
      <c r="BP52" s="17"/>
      <c r="BQ52" s="25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</row>
    <row r="53" spans="1:86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9"/>
      <c r="BO53" s="29"/>
      <c r="BP53" s="17"/>
      <c r="BQ53" s="25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</row>
    <row r="55" spans="73:84" ht="15.75" customHeight="1"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</row>
    <row r="58" spans="1:84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46"/>
      <c r="BS58" s="46"/>
      <c r="BT58" s="46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</row>
    <row r="59" spans="1:84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46"/>
      <c r="BS59" s="46"/>
      <c r="BT59" s="46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</row>
    <row r="60" spans="1:84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46"/>
      <c r="BS60" s="46"/>
      <c r="BT60" s="46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</row>
    <row r="61" spans="1:84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46"/>
      <c r="BS61" s="46"/>
      <c r="BT61" s="46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</row>
    <row r="62" spans="1:84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46"/>
      <c r="BS62" s="46"/>
      <c r="BT62" s="46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</row>
    <row r="63" spans="1:84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46"/>
      <c r="BS63" s="46"/>
      <c r="BT63" s="46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</row>
    <row r="64" spans="1:84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46"/>
      <c r="BS64" s="46"/>
      <c r="BT64" s="46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</row>
    <row r="65" spans="1:84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46"/>
      <c r="BS65" s="46"/>
      <c r="BT65" s="46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</row>
    <row r="66" spans="1:84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46"/>
      <c r="BS66" s="46"/>
      <c r="BT66" s="46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</row>
    <row r="67" spans="1:84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16"/>
      <c r="BO67" s="16"/>
      <c r="BP67" s="16"/>
      <c r="BQ67" s="16"/>
      <c r="BR67" s="46"/>
      <c r="BS67" s="44"/>
      <c r="BT67" s="46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</row>
    <row r="68" spans="1:84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5"/>
      <c r="BQ68" s="25"/>
      <c r="BR68" s="46"/>
      <c r="BS68" s="44"/>
      <c r="BT68" s="46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</row>
    <row r="69" spans="1:84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5"/>
      <c r="BQ69" s="25"/>
      <c r="BR69" s="46"/>
      <c r="BS69" s="44"/>
      <c r="BT69" s="46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</row>
    <row r="70" spans="1:84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5"/>
      <c r="BQ70" s="25"/>
      <c r="BR70" s="46"/>
      <c r="BS70" s="44"/>
      <c r="BT70" s="46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</row>
    <row r="71" spans="1:84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5"/>
      <c r="BQ71" s="25"/>
      <c r="BR71" s="46"/>
      <c r="BS71" s="44"/>
      <c r="BT71" s="46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</row>
    <row r="72" spans="1:84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5"/>
      <c r="BQ72" s="25"/>
      <c r="BR72" s="46"/>
      <c r="BS72" s="44"/>
      <c r="BT72" s="46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</row>
    <row r="73" spans="1:84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5"/>
      <c r="BQ73" s="25"/>
      <c r="BR73" s="46"/>
      <c r="BS73" s="44"/>
      <c r="BT73" s="46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</row>
    <row r="74" spans="1:84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5"/>
      <c r="BQ74" s="25"/>
      <c r="BR74" s="46"/>
      <c r="BS74" s="44"/>
      <c r="BT74" s="46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</row>
    <row r="75" spans="1:84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5"/>
      <c r="BQ75" s="25"/>
      <c r="BR75" s="46"/>
      <c r="BS75" s="44"/>
      <c r="BT75" s="46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</row>
    <row r="76" spans="1:84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9"/>
      <c r="BO76" s="29"/>
      <c r="BP76" s="17"/>
      <c r="BQ76" s="25"/>
      <c r="BR76" s="46"/>
      <c r="BS76" s="44"/>
      <c r="BT76" s="46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</row>
    <row r="77" spans="1:84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9"/>
      <c r="BO77" s="29"/>
      <c r="BP77" s="17"/>
      <c r="BQ77" s="25"/>
      <c r="BR77" s="46"/>
      <c r="BS77" s="44"/>
      <c r="BT77" s="46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</row>
    <row r="78" spans="1:84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9"/>
      <c r="BO78" s="29"/>
      <c r="BP78" s="17"/>
      <c r="BQ78" s="25"/>
      <c r="BR78" s="46"/>
      <c r="BS78" s="44"/>
      <c r="BT78" s="46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</row>
    <row r="79" spans="1:84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9"/>
      <c r="BO79" s="29"/>
      <c r="BP79" s="17"/>
      <c r="BQ79" s="25"/>
      <c r="BR79" s="46"/>
      <c r="BS79" s="44"/>
      <c r="BT79" s="44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</row>
    <row r="80" spans="1:86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9"/>
      <c r="BO80" s="29"/>
      <c r="BP80" s="17"/>
      <c r="BQ80" s="25"/>
      <c r="BR80" s="46"/>
      <c r="BS80" s="44"/>
      <c r="BT80" s="44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44"/>
      <c r="CH80" s="44"/>
    </row>
    <row r="81" spans="1:86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9"/>
      <c r="BO81" s="29"/>
      <c r="BP81" s="17"/>
      <c r="BQ81" s="25"/>
      <c r="BR81" s="46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</row>
    <row r="82" spans="1:84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9"/>
      <c r="BO82" s="29"/>
      <c r="BP82" s="17"/>
      <c r="BQ82" s="25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</row>
    <row r="83" spans="1:84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9"/>
      <c r="BO83" s="29"/>
      <c r="BP83" s="17"/>
      <c r="BQ83" s="25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</row>
    <row r="85" spans="73:84" ht="15.75" customHeight="1"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92"/>
    </row>
  </sheetData>
  <sheetProtection/>
  <mergeCells count="2">
    <mergeCell ref="BN4:BO4"/>
    <mergeCell ref="BK4:BL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E296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O40" sqref="BO40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1.28125" style="20" customWidth="1"/>
    <col min="66" max="66" width="22.00390625" style="20" customWidth="1"/>
    <col min="67" max="67" width="22.140625" style="20" customWidth="1"/>
    <col min="68" max="68" width="11.140625" style="20" customWidth="1"/>
    <col min="69" max="69" width="21.140625" style="31" customWidth="1"/>
    <col min="70" max="70" width="23.140625" style="31" customWidth="1"/>
    <col min="71" max="71" width="23.140625" style="160" customWidth="1"/>
    <col min="72" max="73" width="23.140625" style="93" customWidth="1"/>
    <col min="74" max="74" width="21.421875" style="45" customWidth="1"/>
    <col min="75" max="75" width="22.57421875" style="45" customWidth="1"/>
    <col min="76" max="77" width="14.140625" style="66" customWidth="1"/>
    <col min="78" max="78" width="16.8515625" style="66" customWidth="1"/>
    <col min="79" max="79" width="18.57421875" style="66" customWidth="1"/>
    <col min="80" max="87" width="14.140625" style="66" customWidth="1"/>
    <col min="88" max="121" width="13.28125" style="19" customWidth="1"/>
    <col min="122" max="16384" width="13.28125" style="20" customWidth="1"/>
  </cols>
  <sheetData>
    <row r="1" spans="1:87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44"/>
      <c r="BU1" s="44"/>
      <c r="BV1" s="44"/>
      <c r="BW1" s="44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7"/>
      <c r="BT2" s="44"/>
      <c r="BU2" s="44"/>
      <c r="BV2" s="44"/>
      <c r="BW2" s="44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</row>
    <row r="3" spans="1:87" ht="15.75" customHeight="1">
      <c r="A3" s="34"/>
      <c r="B3" s="2" t="s">
        <v>203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5"/>
      <c r="BT3" s="47"/>
      <c r="BU3" s="47"/>
      <c r="BV3" s="46"/>
      <c r="BW3" s="46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121" s="21" customFormat="1" ht="15.75" customHeight="1" thickBot="1">
      <c r="A4" s="35" t="s">
        <v>1</v>
      </c>
      <c r="B4" s="8"/>
      <c r="C4" s="9" t="s">
        <v>181</v>
      </c>
      <c r="D4" s="9"/>
      <c r="E4" s="10"/>
      <c r="F4" s="9" t="s">
        <v>182</v>
      </c>
      <c r="G4" s="9"/>
      <c r="H4" s="10"/>
      <c r="I4" s="9" t="s">
        <v>183</v>
      </c>
      <c r="J4" s="9"/>
      <c r="K4" s="9"/>
      <c r="L4" s="9" t="s">
        <v>184</v>
      </c>
      <c r="M4" s="9"/>
      <c r="N4" s="10"/>
      <c r="O4" s="9" t="s">
        <v>185</v>
      </c>
      <c r="P4" s="9"/>
      <c r="Q4" s="10"/>
      <c r="R4" s="9" t="s">
        <v>186</v>
      </c>
      <c r="S4" s="9"/>
      <c r="T4" s="9"/>
      <c r="U4" s="9" t="s">
        <v>187</v>
      </c>
      <c r="V4" s="9"/>
      <c r="W4" s="9"/>
      <c r="X4" s="9" t="s">
        <v>188</v>
      </c>
      <c r="Y4" s="9"/>
      <c r="Z4" s="10"/>
      <c r="AA4" s="9" t="s">
        <v>189</v>
      </c>
      <c r="AB4" s="9"/>
      <c r="AC4" s="10"/>
      <c r="AD4" s="9" t="s">
        <v>190</v>
      </c>
      <c r="AE4" s="9"/>
      <c r="AF4" s="10"/>
      <c r="AG4" s="9" t="s">
        <v>191</v>
      </c>
      <c r="AH4" s="9"/>
      <c r="AI4" s="10"/>
      <c r="AJ4" s="9" t="s">
        <v>192</v>
      </c>
      <c r="AK4" s="9"/>
      <c r="AL4" s="10"/>
      <c r="AM4" s="9" t="s">
        <v>193</v>
      </c>
      <c r="AN4" s="9"/>
      <c r="AO4" s="10"/>
      <c r="AP4" s="9" t="s">
        <v>194</v>
      </c>
      <c r="AQ4" s="9"/>
      <c r="AR4" s="10"/>
      <c r="AS4" s="9" t="s">
        <v>195</v>
      </c>
      <c r="AT4" s="9"/>
      <c r="AU4" s="10"/>
      <c r="AV4" s="9" t="s">
        <v>196</v>
      </c>
      <c r="AW4" s="9"/>
      <c r="AX4" s="9"/>
      <c r="AY4" s="9" t="s">
        <v>197</v>
      </c>
      <c r="AZ4" s="9"/>
      <c r="BA4" s="9"/>
      <c r="BB4" s="9" t="s">
        <v>198</v>
      </c>
      <c r="BC4" s="9"/>
      <c r="BD4" s="9"/>
      <c r="BE4" s="9" t="s">
        <v>199</v>
      </c>
      <c r="BF4" s="9"/>
      <c r="BG4" s="9"/>
      <c r="BH4" s="99" t="s">
        <v>200</v>
      </c>
      <c r="BI4" s="9"/>
      <c r="BJ4" s="9"/>
      <c r="BK4" s="99" t="s">
        <v>201</v>
      </c>
      <c r="BL4" s="9"/>
      <c r="BM4" s="9"/>
      <c r="BN4" s="162" t="s">
        <v>202</v>
      </c>
      <c r="BO4" s="162"/>
      <c r="BP4" s="9"/>
      <c r="BQ4" s="162" t="s">
        <v>2</v>
      </c>
      <c r="BR4" s="163"/>
      <c r="BS4" s="86"/>
      <c r="BT4" s="90"/>
      <c r="BU4" s="90"/>
      <c r="BV4" s="47"/>
      <c r="BW4" s="47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</row>
    <row r="5" spans="1:87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"/>
      <c r="BT5" s="48"/>
      <c r="BU5" s="48"/>
      <c r="BV5" s="46"/>
      <c r="BW5" s="46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21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64"/>
      <c r="BR11" s="64"/>
      <c r="BS11" s="12"/>
      <c r="BT11" s="48"/>
      <c r="BU11" s="48"/>
      <c r="BV11" s="46"/>
      <c r="BW11" s="46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</row>
    <row r="12" spans="1:87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"/>
      <c r="BT12" s="48"/>
      <c r="BU12" s="48"/>
      <c r="BV12" s="46"/>
      <c r="BW12" s="46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</row>
    <row r="13" spans="1:87" ht="15.75" customHeight="1">
      <c r="A13" s="36">
        <v>1</v>
      </c>
      <c r="B13" s="3" t="s">
        <v>5</v>
      </c>
      <c r="C13" s="60">
        <v>77.41</v>
      </c>
      <c r="D13" s="52">
        <v>125.05</v>
      </c>
      <c r="E13" s="6"/>
      <c r="F13" s="60">
        <v>77.34</v>
      </c>
      <c r="G13" s="52">
        <v>127.14</v>
      </c>
      <c r="H13" s="6"/>
      <c r="I13" s="60">
        <v>77.08</v>
      </c>
      <c r="J13" s="52">
        <v>126.57</v>
      </c>
      <c r="K13" s="6"/>
      <c r="L13" s="60">
        <v>79.94</v>
      </c>
      <c r="M13" s="52">
        <v>123.2</v>
      </c>
      <c r="N13" s="6"/>
      <c r="O13" s="60">
        <v>78.46</v>
      </c>
      <c r="P13" s="52">
        <v>126.04</v>
      </c>
      <c r="Q13" s="6"/>
      <c r="R13" s="60">
        <v>77.68</v>
      </c>
      <c r="S13" s="52">
        <v>125.63</v>
      </c>
      <c r="T13" s="6"/>
      <c r="U13" s="60">
        <v>77.02</v>
      </c>
      <c r="V13" s="52">
        <v>126.8</v>
      </c>
      <c r="W13" s="6"/>
      <c r="X13" s="60">
        <v>76.64</v>
      </c>
      <c r="Y13" s="52">
        <v>126.61</v>
      </c>
      <c r="Z13" s="6"/>
      <c r="AA13" s="60">
        <v>76.56</v>
      </c>
      <c r="AB13" s="52">
        <v>128.21</v>
      </c>
      <c r="AC13" s="6"/>
      <c r="AD13" s="60">
        <v>76.69</v>
      </c>
      <c r="AE13" s="52">
        <v>127.63</v>
      </c>
      <c r="AF13" s="6"/>
      <c r="AG13" s="60">
        <v>76.83</v>
      </c>
      <c r="AH13" s="52">
        <v>126.57</v>
      </c>
      <c r="AI13" s="6"/>
      <c r="AJ13" s="60">
        <v>76.79</v>
      </c>
      <c r="AK13" s="52">
        <v>126.27</v>
      </c>
      <c r="AL13" s="6"/>
      <c r="AM13" s="60">
        <v>76.55</v>
      </c>
      <c r="AN13" s="52">
        <v>126.62</v>
      </c>
      <c r="AO13" s="6"/>
      <c r="AP13" s="60">
        <v>76.59</v>
      </c>
      <c r="AQ13" s="52">
        <v>127.08</v>
      </c>
      <c r="AR13" s="6"/>
      <c r="AS13" s="60">
        <v>76.48</v>
      </c>
      <c r="AT13" s="52">
        <v>127.7</v>
      </c>
      <c r="AU13" s="6"/>
      <c r="AV13" s="60">
        <v>76.77</v>
      </c>
      <c r="AW13" s="52">
        <v>126.64</v>
      </c>
      <c r="AX13" s="6"/>
      <c r="AY13" s="60">
        <v>76.58</v>
      </c>
      <c r="AZ13" s="52">
        <v>126.64</v>
      </c>
      <c r="BA13" s="6"/>
      <c r="BB13" s="60">
        <v>76.47</v>
      </c>
      <c r="BC13" s="52">
        <v>127.1</v>
      </c>
      <c r="BD13" s="52"/>
      <c r="BE13" s="60">
        <v>77.08</v>
      </c>
      <c r="BF13" s="52">
        <v>126.28</v>
      </c>
      <c r="BG13" s="52"/>
      <c r="BH13" s="60">
        <v>76.97</v>
      </c>
      <c r="BI13" s="52">
        <v>126.16</v>
      </c>
      <c r="BJ13" s="52"/>
      <c r="BK13" s="60">
        <v>76.61</v>
      </c>
      <c r="BL13" s="52">
        <v>126.49</v>
      </c>
      <c r="BM13" s="52"/>
      <c r="BN13" s="60">
        <v>76.57</v>
      </c>
      <c r="BO13" s="52">
        <v>127.05</v>
      </c>
      <c r="BP13" s="52"/>
      <c r="BQ13" s="114">
        <f>(C13+F13+I13+L13+O13+R13+U13+X13+AA13+AD13+AG13+AJ13+AM13+AP13+AS13+AV13+AY13+BB13+BE13+BH13+BK13+BN13)/22</f>
        <v>77.05045454545453</v>
      </c>
      <c r="BR13" s="138">
        <f>(D13+G13+J13+M13+P13+S13+V13+Y13+AB13+AE13+AH13+AK13+AN13+AQ13+AT13+AW13+AZ13+BC13+BF13+BI13+BL13+BO13)/22</f>
        <v>126.52181818181818</v>
      </c>
      <c r="BS13" s="150"/>
      <c r="BT13" s="150"/>
      <c r="BU13" s="139"/>
      <c r="BV13" s="139"/>
      <c r="BW13" s="46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</row>
    <row r="14" spans="1:98" s="23" customFormat="1" ht="15.75" customHeight="1">
      <c r="A14" s="36">
        <v>2</v>
      </c>
      <c r="B14" s="3" t="s">
        <v>6</v>
      </c>
      <c r="C14" s="60">
        <v>0.6089</v>
      </c>
      <c r="D14" s="52">
        <v>158.98</v>
      </c>
      <c r="E14" s="6"/>
      <c r="F14" s="60">
        <v>0.6143</v>
      </c>
      <c r="G14" s="52">
        <v>160.06</v>
      </c>
      <c r="H14" s="6"/>
      <c r="I14" s="60">
        <v>0.6098</v>
      </c>
      <c r="J14" s="52">
        <v>159.99</v>
      </c>
      <c r="K14" s="6"/>
      <c r="L14" s="60">
        <v>0.6117</v>
      </c>
      <c r="M14" s="52">
        <v>160.99</v>
      </c>
      <c r="N14" s="6"/>
      <c r="O14" s="60">
        <v>0.6146</v>
      </c>
      <c r="P14" s="52">
        <v>160.91</v>
      </c>
      <c r="Q14" s="6"/>
      <c r="R14" s="60">
        <v>0.6088</v>
      </c>
      <c r="S14" s="52">
        <v>160.29</v>
      </c>
      <c r="T14" s="6"/>
      <c r="U14" s="60">
        <v>0.6099</v>
      </c>
      <c r="V14" s="52">
        <v>160.12</v>
      </c>
      <c r="W14" s="6"/>
      <c r="X14" s="60">
        <v>0.6164</v>
      </c>
      <c r="Y14" s="52">
        <v>157.41</v>
      </c>
      <c r="Z14" s="6"/>
      <c r="AA14" s="60">
        <v>0.6202</v>
      </c>
      <c r="AB14" s="52">
        <v>158.27</v>
      </c>
      <c r="AC14" s="6"/>
      <c r="AD14" s="60">
        <v>0.6139</v>
      </c>
      <c r="AE14" s="52">
        <v>159.44</v>
      </c>
      <c r="AF14" s="6"/>
      <c r="AG14" s="60">
        <v>0.6132</v>
      </c>
      <c r="AH14" s="52">
        <v>158.59</v>
      </c>
      <c r="AI14" s="6"/>
      <c r="AJ14" s="60">
        <v>0.6106</v>
      </c>
      <c r="AK14" s="52">
        <v>158.79</v>
      </c>
      <c r="AL14" s="6"/>
      <c r="AM14" s="60">
        <v>0.6083</v>
      </c>
      <c r="AN14" s="52">
        <v>159.33</v>
      </c>
      <c r="AO14" s="6"/>
      <c r="AP14" s="60">
        <v>0.6059</v>
      </c>
      <c r="AQ14" s="52">
        <v>160.65</v>
      </c>
      <c r="AR14" s="6"/>
      <c r="AS14" s="60">
        <v>0.6055</v>
      </c>
      <c r="AT14" s="52">
        <v>161.3</v>
      </c>
      <c r="AU14" s="6"/>
      <c r="AV14" s="60">
        <v>0.6068</v>
      </c>
      <c r="AW14" s="52">
        <v>160.22</v>
      </c>
      <c r="AX14" s="6"/>
      <c r="AY14" s="60">
        <v>0.6037</v>
      </c>
      <c r="AZ14" s="52">
        <v>160.65</v>
      </c>
      <c r="BA14" s="6"/>
      <c r="BB14" s="60">
        <v>0.6056</v>
      </c>
      <c r="BC14" s="52">
        <v>160.49</v>
      </c>
      <c r="BD14" s="52"/>
      <c r="BE14" s="60">
        <v>0.6114</v>
      </c>
      <c r="BF14" s="52">
        <v>159.2</v>
      </c>
      <c r="BG14" s="52"/>
      <c r="BH14" s="60">
        <v>0.6121</v>
      </c>
      <c r="BI14" s="52">
        <v>158.65</v>
      </c>
      <c r="BJ14" s="52"/>
      <c r="BK14" s="60">
        <v>0.6107</v>
      </c>
      <c r="BL14" s="52">
        <v>158.67</v>
      </c>
      <c r="BM14" s="52"/>
      <c r="BN14" s="60">
        <v>0.6144</v>
      </c>
      <c r="BO14" s="52">
        <v>158.35</v>
      </c>
      <c r="BP14" s="52"/>
      <c r="BQ14" s="114">
        <f aca="true" t="shared" si="0" ref="BQ14:BR25">(C14+F14+I14+L14+O14+R14+U14+X14+AA14+AD14+AG14+AJ14+AM14+AP14+AS14+AV14+AY14+BB14+BE14+BH14+BK14+BN14)/22</f>
        <v>0.6107590909090908</v>
      </c>
      <c r="BR14" s="138">
        <f t="shared" si="0"/>
        <v>159.6068181818182</v>
      </c>
      <c r="BS14" s="150"/>
      <c r="BT14" s="150"/>
      <c r="BU14" s="139"/>
      <c r="BV14" s="139"/>
      <c r="BW14" s="46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</row>
    <row r="15" spans="1:87" ht="15.75" customHeight="1">
      <c r="A15" s="36">
        <v>3</v>
      </c>
      <c r="B15" s="3" t="s">
        <v>7</v>
      </c>
      <c r="C15" s="60">
        <v>0.7903</v>
      </c>
      <c r="D15" s="52">
        <v>122.49</v>
      </c>
      <c r="E15" s="6"/>
      <c r="F15" s="60">
        <v>0.7785</v>
      </c>
      <c r="G15" s="52">
        <v>126.31</v>
      </c>
      <c r="H15" s="6"/>
      <c r="I15" s="60">
        <v>0.7768</v>
      </c>
      <c r="J15" s="52">
        <v>125.59</v>
      </c>
      <c r="K15" s="6"/>
      <c r="L15" s="60">
        <v>0.7768</v>
      </c>
      <c r="M15" s="52">
        <v>126.78</v>
      </c>
      <c r="N15" s="6"/>
      <c r="O15" s="60">
        <v>0.7671</v>
      </c>
      <c r="P15" s="52">
        <v>128.91</v>
      </c>
      <c r="Q15" s="6"/>
      <c r="R15" s="60">
        <v>0.7584</v>
      </c>
      <c r="S15" s="52">
        <v>128.68</v>
      </c>
      <c r="T15" s="6"/>
      <c r="U15" s="60">
        <v>0.7425</v>
      </c>
      <c r="V15" s="52">
        <v>131.53</v>
      </c>
      <c r="W15" s="6"/>
      <c r="X15" s="60">
        <v>0.7234</v>
      </c>
      <c r="Y15" s="52">
        <v>134.13</v>
      </c>
      <c r="Z15" s="6"/>
      <c r="AA15" s="60">
        <v>0.7377</v>
      </c>
      <c r="AB15" s="52">
        <v>133.06</v>
      </c>
      <c r="AC15" s="6"/>
      <c r="AD15" s="60">
        <v>0.7727</v>
      </c>
      <c r="AE15" s="52">
        <v>126.67</v>
      </c>
      <c r="AF15" s="6"/>
      <c r="AG15" s="60">
        <v>0.7952</v>
      </c>
      <c r="AH15" s="52">
        <v>122.29</v>
      </c>
      <c r="AI15" s="6"/>
      <c r="AJ15" s="60">
        <v>0.7817</v>
      </c>
      <c r="AK15" s="52">
        <v>124.04</v>
      </c>
      <c r="AL15" s="6"/>
      <c r="AM15" s="60">
        <v>0.7872</v>
      </c>
      <c r="AN15" s="52">
        <v>123.13</v>
      </c>
      <c r="AO15" s="6"/>
      <c r="AP15" s="60">
        <v>0.7939</v>
      </c>
      <c r="AQ15" s="52">
        <v>122.6</v>
      </c>
      <c r="AR15" s="6"/>
      <c r="AS15" s="60">
        <v>0.7897</v>
      </c>
      <c r="AT15" s="52">
        <v>123.67</v>
      </c>
      <c r="AU15" s="6"/>
      <c r="AV15" s="60">
        <v>0.7861</v>
      </c>
      <c r="AW15" s="52">
        <v>123.68</v>
      </c>
      <c r="AX15" s="6"/>
      <c r="AY15" s="60">
        <v>0.7875</v>
      </c>
      <c r="AZ15" s="52">
        <v>123.15</v>
      </c>
      <c r="BA15" s="6"/>
      <c r="BB15" s="60">
        <v>0.7892</v>
      </c>
      <c r="BC15" s="52">
        <v>123.15</v>
      </c>
      <c r="BD15" s="52"/>
      <c r="BE15" s="60">
        <v>0.7944</v>
      </c>
      <c r="BF15" s="52">
        <v>122.53</v>
      </c>
      <c r="BG15" s="52"/>
      <c r="BH15" s="60">
        <v>0.7933</v>
      </c>
      <c r="BI15" s="52">
        <v>122.4</v>
      </c>
      <c r="BJ15" s="52"/>
      <c r="BK15" s="60">
        <v>0.8131</v>
      </c>
      <c r="BL15" s="52">
        <v>119.17</v>
      </c>
      <c r="BM15" s="52"/>
      <c r="BN15" s="60">
        <v>0.8116</v>
      </c>
      <c r="BO15" s="52">
        <v>119.87</v>
      </c>
      <c r="BP15" s="52"/>
      <c r="BQ15" s="114">
        <f t="shared" si="0"/>
        <v>0.7794136363636363</v>
      </c>
      <c r="BR15" s="138">
        <f t="shared" si="0"/>
        <v>125.17409090909092</v>
      </c>
      <c r="BS15" s="150"/>
      <c r="BT15" s="150"/>
      <c r="BU15" s="139"/>
      <c r="BV15" s="139"/>
      <c r="BW15" s="46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</row>
    <row r="16" spans="1:87" ht="15.75" customHeight="1">
      <c r="A16" s="36">
        <v>4</v>
      </c>
      <c r="B16" s="3" t="s">
        <v>204</v>
      </c>
      <c r="C16" s="60">
        <v>0.6937</v>
      </c>
      <c r="D16" s="52">
        <v>139.5</v>
      </c>
      <c r="E16" s="6"/>
      <c r="F16" s="60">
        <v>0.7056</v>
      </c>
      <c r="G16" s="52">
        <v>139.48</v>
      </c>
      <c r="H16" s="6"/>
      <c r="I16" s="60">
        <v>0.6977</v>
      </c>
      <c r="J16" s="52">
        <v>139.7</v>
      </c>
      <c r="K16" s="6"/>
      <c r="L16" s="60">
        <v>0.7035</v>
      </c>
      <c r="M16" s="52">
        <v>140.09</v>
      </c>
      <c r="N16" s="6"/>
      <c r="O16" s="60">
        <v>0.707</v>
      </c>
      <c r="P16" s="52">
        <v>139.93</v>
      </c>
      <c r="Q16" s="6"/>
      <c r="R16" s="60">
        <v>0.6992</v>
      </c>
      <c r="S16" s="52">
        <v>139.68</v>
      </c>
      <c r="T16" s="6"/>
      <c r="U16" s="60">
        <v>0.7005</v>
      </c>
      <c r="V16" s="52">
        <v>139.47</v>
      </c>
      <c r="W16" s="6"/>
      <c r="X16" s="60">
        <v>0.6953</v>
      </c>
      <c r="Y16" s="52">
        <v>139.51</v>
      </c>
      <c r="Z16" s="6"/>
      <c r="AA16" s="60">
        <v>0.7045</v>
      </c>
      <c r="AB16" s="52">
        <v>139.52</v>
      </c>
      <c r="AC16" s="6"/>
      <c r="AD16" s="60">
        <v>0.7018</v>
      </c>
      <c r="AE16" s="52">
        <v>139.39</v>
      </c>
      <c r="AF16" s="6"/>
      <c r="AG16" s="60">
        <v>0.6994</v>
      </c>
      <c r="AH16" s="52">
        <v>139.02</v>
      </c>
      <c r="AI16" s="6"/>
      <c r="AJ16" s="60">
        <v>0.6944</v>
      </c>
      <c r="AK16" s="52">
        <v>139.49</v>
      </c>
      <c r="AL16" s="6"/>
      <c r="AM16" s="60">
        <v>0.6924</v>
      </c>
      <c r="AN16" s="52">
        <v>139.82</v>
      </c>
      <c r="AO16" s="6"/>
      <c r="AP16" s="60">
        <v>0.6947</v>
      </c>
      <c r="AQ16" s="52">
        <v>140.13</v>
      </c>
      <c r="AR16" s="6"/>
      <c r="AS16" s="60">
        <v>0.698</v>
      </c>
      <c r="AT16" s="52">
        <v>139.91</v>
      </c>
      <c r="AU16" s="6"/>
      <c r="AV16" s="60">
        <v>0.6943</v>
      </c>
      <c r="AW16" s="52">
        <v>139.97</v>
      </c>
      <c r="AX16" s="6"/>
      <c r="AY16" s="60">
        <v>0.69</v>
      </c>
      <c r="AZ16" s="52">
        <v>140.35</v>
      </c>
      <c r="BA16" s="6"/>
      <c r="BB16" s="60">
        <v>0.6919</v>
      </c>
      <c r="BC16" s="52">
        <v>140.42</v>
      </c>
      <c r="BD16" s="52"/>
      <c r="BE16" s="60">
        <v>0.6939</v>
      </c>
      <c r="BF16" s="52">
        <v>140.27</v>
      </c>
      <c r="BG16" s="52"/>
      <c r="BH16" s="60">
        <v>0.6923</v>
      </c>
      <c r="BI16" s="52">
        <v>140.18</v>
      </c>
      <c r="BJ16" s="52"/>
      <c r="BK16" s="60">
        <v>0.6898</v>
      </c>
      <c r="BL16" s="52">
        <v>140.43</v>
      </c>
      <c r="BM16" s="52"/>
      <c r="BN16" s="60">
        <v>0.6925</v>
      </c>
      <c r="BO16" s="52">
        <v>140.44</v>
      </c>
      <c r="BP16" s="52"/>
      <c r="BQ16" s="114">
        <f t="shared" si="0"/>
        <v>0.6969272727272726</v>
      </c>
      <c r="BR16" s="138">
        <f t="shared" si="0"/>
        <v>139.84999999999997</v>
      </c>
      <c r="BS16" s="150"/>
      <c r="BT16" s="150"/>
      <c r="BU16" s="139"/>
      <c r="BV16" s="139"/>
      <c r="BW16" s="46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</row>
    <row r="17" spans="1:87" ht="15.75" customHeight="1">
      <c r="A17" s="36">
        <v>5</v>
      </c>
      <c r="B17" s="3" t="s">
        <v>9</v>
      </c>
      <c r="C17" s="60">
        <v>1616.09</v>
      </c>
      <c r="D17" s="54">
        <v>156444.58</v>
      </c>
      <c r="E17" s="6"/>
      <c r="F17" s="60">
        <v>1624.29</v>
      </c>
      <c r="G17" s="54">
        <v>159716.44</v>
      </c>
      <c r="H17" s="6"/>
      <c r="I17" s="60">
        <v>1667.05</v>
      </c>
      <c r="J17" s="54">
        <v>162639.48</v>
      </c>
      <c r="K17" s="6"/>
      <c r="L17" s="60">
        <v>1663.35</v>
      </c>
      <c r="M17" s="54">
        <v>163815.02</v>
      </c>
      <c r="N17" s="6"/>
      <c r="O17" s="60">
        <v>1665.19</v>
      </c>
      <c r="P17" s="54">
        <v>164669.6</v>
      </c>
      <c r="Q17" s="6"/>
      <c r="R17" s="60">
        <v>1710.19</v>
      </c>
      <c r="S17" s="54">
        <v>166896.37</v>
      </c>
      <c r="T17" s="6"/>
      <c r="U17" s="60">
        <v>1765.34</v>
      </c>
      <c r="V17" s="54">
        <v>172408.62</v>
      </c>
      <c r="W17" s="6"/>
      <c r="X17" s="60">
        <v>1752.25</v>
      </c>
      <c r="Y17" s="54">
        <v>170024.1</v>
      </c>
      <c r="Z17" s="6"/>
      <c r="AA17" s="60">
        <v>1788.09</v>
      </c>
      <c r="AB17" s="54">
        <v>175513.33</v>
      </c>
      <c r="AC17" s="6"/>
      <c r="AD17" s="60">
        <v>1748.7</v>
      </c>
      <c r="AE17" s="54">
        <v>171162.76</v>
      </c>
      <c r="AF17" s="6"/>
      <c r="AG17" s="60">
        <v>1739.2</v>
      </c>
      <c r="AH17" s="54">
        <v>169126.33</v>
      </c>
      <c r="AI17" s="6"/>
      <c r="AJ17" s="60">
        <v>1778.7</v>
      </c>
      <c r="AK17" s="54">
        <v>172467.2</v>
      </c>
      <c r="AL17" s="6"/>
      <c r="AM17" s="60">
        <v>1792.3</v>
      </c>
      <c r="AN17" s="54">
        <v>173726.52</v>
      </c>
      <c r="AO17" s="6"/>
      <c r="AP17" s="60">
        <v>1794.6</v>
      </c>
      <c r="AQ17" s="54">
        <v>174675.15</v>
      </c>
      <c r="AR17" s="6"/>
      <c r="AS17" s="60">
        <v>1861.59</v>
      </c>
      <c r="AT17" s="54">
        <v>181812.19</v>
      </c>
      <c r="AU17" s="6"/>
      <c r="AV17" s="60">
        <v>1875.74</v>
      </c>
      <c r="AW17" s="54">
        <v>182366.48</v>
      </c>
      <c r="AX17" s="24"/>
      <c r="AY17" s="60">
        <v>1886</v>
      </c>
      <c r="AZ17" s="54">
        <v>182910.17</v>
      </c>
      <c r="BA17" s="24"/>
      <c r="BB17" s="60">
        <v>1846.19</v>
      </c>
      <c r="BC17" s="54">
        <v>179433.51</v>
      </c>
      <c r="BD17" s="54"/>
      <c r="BE17" s="60">
        <v>1715.09</v>
      </c>
      <c r="BF17" s="54">
        <v>166941.5</v>
      </c>
      <c r="BG17" s="54"/>
      <c r="BH17" s="60">
        <v>1784.48</v>
      </c>
      <c r="BI17" s="54">
        <v>173276.35</v>
      </c>
      <c r="BJ17" s="54"/>
      <c r="BK17" s="60">
        <v>1812.84</v>
      </c>
      <c r="BL17" s="54">
        <v>175665.33</v>
      </c>
      <c r="BM17" s="54"/>
      <c r="BN17" s="60">
        <v>1824.49</v>
      </c>
      <c r="BO17" s="54">
        <v>177494.37</v>
      </c>
      <c r="BP17" s="54"/>
      <c r="BQ17" s="114">
        <f t="shared" si="0"/>
        <v>1759.6254545454542</v>
      </c>
      <c r="BR17" s="138">
        <f t="shared" si="0"/>
        <v>171508.42727272728</v>
      </c>
      <c r="BS17" s="150"/>
      <c r="BT17" s="150"/>
      <c r="BU17" s="139"/>
      <c r="BV17" s="139"/>
      <c r="BW17" s="46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</row>
    <row r="18" spans="1:87" ht="15.75" customHeight="1">
      <c r="A18" s="36">
        <v>6</v>
      </c>
      <c r="B18" s="3" t="s">
        <v>10</v>
      </c>
      <c r="C18" s="60">
        <v>39.48</v>
      </c>
      <c r="D18" s="52">
        <v>3821.84</v>
      </c>
      <c r="E18" s="6"/>
      <c r="F18" s="60">
        <v>39.48</v>
      </c>
      <c r="G18" s="52">
        <v>3882.07</v>
      </c>
      <c r="H18" s="6"/>
      <c r="I18" s="60">
        <v>41.12</v>
      </c>
      <c r="J18" s="52">
        <v>4011.72</v>
      </c>
      <c r="K18" s="6"/>
      <c r="L18" s="60">
        <v>41.58</v>
      </c>
      <c r="M18" s="52">
        <v>4095.01</v>
      </c>
      <c r="N18" s="6"/>
      <c r="O18" s="60">
        <v>39.49</v>
      </c>
      <c r="P18" s="52">
        <v>3905.14</v>
      </c>
      <c r="Q18" s="6"/>
      <c r="R18" s="60">
        <v>39.79</v>
      </c>
      <c r="S18" s="52">
        <v>3883.08</v>
      </c>
      <c r="T18" s="6"/>
      <c r="U18" s="60">
        <v>38.03</v>
      </c>
      <c r="V18" s="52">
        <v>3714.13</v>
      </c>
      <c r="W18" s="6"/>
      <c r="X18" s="60">
        <v>38.14</v>
      </c>
      <c r="Y18" s="52">
        <v>3700.8</v>
      </c>
      <c r="Z18" s="6"/>
      <c r="AA18" s="60">
        <v>38.99</v>
      </c>
      <c r="AB18" s="52">
        <v>3827.14</v>
      </c>
      <c r="AC18" s="6"/>
      <c r="AD18" s="60">
        <v>38.4</v>
      </c>
      <c r="AE18" s="52">
        <v>3758.59</v>
      </c>
      <c r="AF18" s="6"/>
      <c r="AG18" s="60">
        <v>39.12</v>
      </c>
      <c r="AH18" s="52">
        <v>3804.18</v>
      </c>
      <c r="AI18" s="6"/>
      <c r="AJ18" s="60">
        <v>39.36</v>
      </c>
      <c r="AK18" s="52">
        <v>3816.44</v>
      </c>
      <c r="AL18" s="6"/>
      <c r="AM18" s="60">
        <v>40.04</v>
      </c>
      <c r="AN18" s="52">
        <v>3881.05</v>
      </c>
      <c r="AO18" s="6"/>
      <c r="AP18" s="60">
        <v>40.24</v>
      </c>
      <c r="AQ18" s="52">
        <v>3916.71</v>
      </c>
      <c r="AR18" s="6"/>
      <c r="AS18" s="60">
        <v>41.3</v>
      </c>
      <c r="AT18" s="52">
        <v>4033.56</v>
      </c>
      <c r="AU18" s="6"/>
      <c r="AV18" s="60">
        <v>43.67</v>
      </c>
      <c r="AW18" s="52">
        <v>4245.76</v>
      </c>
      <c r="AX18" s="6"/>
      <c r="AY18" s="60">
        <v>43.33</v>
      </c>
      <c r="AZ18" s="52">
        <v>4202.28</v>
      </c>
      <c r="BA18" s="6"/>
      <c r="BB18" s="60">
        <v>42</v>
      </c>
      <c r="BC18" s="52">
        <v>4082.03</v>
      </c>
      <c r="BD18" s="52"/>
      <c r="BE18" s="60">
        <v>39.36</v>
      </c>
      <c r="BF18" s="52">
        <v>3831.18</v>
      </c>
      <c r="BG18" s="52"/>
      <c r="BH18" s="60">
        <v>40.77</v>
      </c>
      <c r="BI18" s="52">
        <v>3958.84</v>
      </c>
      <c r="BJ18" s="52"/>
      <c r="BK18" s="60">
        <v>40.96</v>
      </c>
      <c r="BL18" s="52">
        <v>3969.05</v>
      </c>
      <c r="BM18" s="52"/>
      <c r="BN18" s="60">
        <v>41.05</v>
      </c>
      <c r="BO18" s="52">
        <v>3993.52</v>
      </c>
      <c r="BP18" s="52"/>
      <c r="BQ18" s="114">
        <f t="shared" si="0"/>
        <v>40.25909090909091</v>
      </c>
      <c r="BR18" s="138">
        <f t="shared" si="0"/>
        <v>3924.2781818181825</v>
      </c>
      <c r="BS18" s="150"/>
      <c r="BT18" s="150"/>
      <c r="BU18" s="139"/>
      <c r="BV18" s="139"/>
      <c r="BW18" s="46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</row>
    <row r="19" spans="1:87" ht="15.75" customHeight="1">
      <c r="A19" s="36">
        <v>7</v>
      </c>
      <c r="B19" s="3" t="s">
        <v>11</v>
      </c>
      <c r="C19" s="60">
        <v>0.9063</v>
      </c>
      <c r="D19" s="52">
        <v>106.81</v>
      </c>
      <c r="E19" s="6"/>
      <c r="F19" s="60">
        <v>0.9206</v>
      </c>
      <c r="G19" s="52">
        <v>106.81</v>
      </c>
      <c r="H19" s="6"/>
      <c r="I19" s="60">
        <v>0.9303</v>
      </c>
      <c r="J19" s="52">
        <v>104.87</v>
      </c>
      <c r="K19" s="6"/>
      <c r="L19" s="60">
        <v>0.9431</v>
      </c>
      <c r="M19" s="52">
        <v>104.42</v>
      </c>
      <c r="N19" s="6"/>
      <c r="O19" s="60">
        <v>0.9572</v>
      </c>
      <c r="P19" s="52">
        <v>103.31</v>
      </c>
      <c r="Q19" s="6"/>
      <c r="R19" s="60">
        <v>0.9669</v>
      </c>
      <c r="S19" s="52">
        <v>100.93</v>
      </c>
      <c r="T19" s="6"/>
      <c r="U19" s="60">
        <v>0.9854</v>
      </c>
      <c r="V19" s="52">
        <v>99.11</v>
      </c>
      <c r="W19" s="6"/>
      <c r="X19" s="60">
        <v>0.9657</v>
      </c>
      <c r="Y19" s="52">
        <v>100.48</v>
      </c>
      <c r="Z19" s="6"/>
      <c r="AA19" s="60">
        <v>0.9768</v>
      </c>
      <c r="AB19" s="52">
        <v>100.49</v>
      </c>
      <c r="AC19" s="6"/>
      <c r="AD19" s="60">
        <v>0.9668</v>
      </c>
      <c r="AE19" s="52">
        <v>101.24</v>
      </c>
      <c r="AF19" s="6"/>
      <c r="AG19" s="60">
        <v>0.9611</v>
      </c>
      <c r="AH19" s="52">
        <v>101.18</v>
      </c>
      <c r="AI19" s="6"/>
      <c r="AJ19" s="60">
        <v>0.9582</v>
      </c>
      <c r="AK19" s="52">
        <v>101.19</v>
      </c>
      <c r="AL19" s="6"/>
      <c r="AM19" s="60">
        <v>0.9493</v>
      </c>
      <c r="AN19" s="52">
        <v>102.11</v>
      </c>
      <c r="AO19" s="6"/>
      <c r="AP19" s="60">
        <v>0.9568</v>
      </c>
      <c r="AQ19" s="52">
        <v>101.72</v>
      </c>
      <c r="AR19" s="6"/>
      <c r="AS19" s="60">
        <v>0.9644</v>
      </c>
      <c r="AT19" s="52">
        <v>101.27</v>
      </c>
      <c r="AU19" s="6"/>
      <c r="AV19" s="60">
        <v>0.9585</v>
      </c>
      <c r="AW19" s="52">
        <v>101.43</v>
      </c>
      <c r="AX19" s="6"/>
      <c r="AY19" s="60">
        <v>0.9517</v>
      </c>
      <c r="AZ19" s="52">
        <v>101.91</v>
      </c>
      <c r="BA19" s="6"/>
      <c r="BB19" s="60">
        <v>0.9539</v>
      </c>
      <c r="BC19" s="52">
        <v>101.89</v>
      </c>
      <c r="BD19" s="52"/>
      <c r="BE19" s="60">
        <v>0.9571</v>
      </c>
      <c r="BF19" s="52">
        <v>101.7</v>
      </c>
      <c r="BG19" s="52"/>
      <c r="BH19" s="60">
        <v>0.9521</v>
      </c>
      <c r="BI19" s="52">
        <v>101.99</v>
      </c>
      <c r="BJ19" s="52"/>
      <c r="BK19" s="60">
        <v>0.9423</v>
      </c>
      <c r="BL19" s="52">
        <v>102.83</v>
      </c>
      <c r="BM19" s="52"/>
      <c r="BN19" s="60">
        <v>0.9366</v>
      </c>
      <c r="BO19" s="52">
        <v>103.87</v>
      </c>
      <c r="BP19" s="52"/>
      <c r="BQ19" s="114">
        <f t="shared" si="0"/>
        <v>0.9527772727272726</v>
      </c>
      <c r="BR19" s="138">
        <f t="shared" si="0"/>
        <v>102.34363636363638</v>
      </c>
      <c r="BS19" s="150"/>
      <c r="BT19" s="150"/>
      <c r="BU19" s="139"/>
      <c r="BV19" s="139"/>
      <c r="BW19" s="46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</row>
    <row r="20" spans="1:87" ht="15.75" customHeight="1">
      <c r="A20" s="36">
        <v>8</v>
      </c>
      <c r="B20" s="3" t="s">
        <v>12</v>
      </c>
      <c r="C20" s="60">
        <v>0.9515</v>
      </c>
      <c r="D20" s="52">
        <v>101.74</v>
      </c>
      <c r="E20" s="6"/>
      <c r="F20" s="60">
        <v>0.9565</v>
      </c>
      <c r="G20" s="52">
        <v>102.8</v>
      </c>
      <c r="H20" s="6"/>
      <c r="I20" s="60">
        <v>0.9585</v>
      </c>
      <c r="J20" s="52">
        <v>101.79</v>
      </c>
      <c r="K20" s="6"/>
      <c r="L20" s="60">
        <v>0.9694</v>
      </c>
      <c r="M20" s="52">
        <v>101.59</v>
      </c>
      <c r="N20" s="6"/>
      <c r="O20" s="60">
        <v>0.9791</v>
      </c>
      <c r="P20" s="52">
        <v>101</v>
      </c>
      <c r="Q20" s="6"/>
      <c r="R20" s="60">
        <v>0.9843</v>
      </c>
      <c r="S20" s="52">
        <v>99.15</v>
      </c>
      <c r="T20" s="6"/>
      <c r="U20" s="60">
        <v>0.9963</v>
      </c>
      <c r="V20" s="52">
        <v>98.03</v>
      </c>
      <c r="W20" s="6"/>
      <c r="X20" s="60">
        <v>0.9811</v>
      </c>
      <c r="Y20" s="52">
        <v>98.9</v>
      </c>
      <c r="Z20" s="6"/>
      <c r="AA20" s="60">
        <v>0.9912</v>
      </c>
      <c r="AB20" s="52">
        <v>99.03</v>
      </c>
      <c r="AC20" s="6"/>
      <c r="AD20" s="60">
        <v>0.9856</v>
      </c>
      <c r="AE20" s="52">
        <v>99.31</v>
      </c>
      <c r="AF20" s="6"/>
      <c r="AG20" s="60">
        <v>0.9893</v>
      </c>
      <c r="AH20" s="52">
        <v>98.3</v>
      </c>
      <c r="AI20" s="6"/>
      <c r="AJ20" s="60">
        <v>0.9835</v>
      </c>
      <c r="AK20" s="52">
        <v>98.59</v>
      </c>
      <c r="AL20" s="6"/>
      <c r="AM20" s="60">
        <v>0.9804</v>
      </c>
      <c r="AN20" s="52">
        <v>98.87</v>
      </c>
      <c r="AO20" s="6"/>
      <c r="AP20" s="60">
        <v>0.9851</v>
      </c>
      <c r="AQ20" s="52">
        <v>98.81</v>
      </c>
      <c r="AR20" s="6"/>
      <c r="AS20" s="60">
        <v>0.9894</v>
      </c>
      <c r="AT20" s="52">
        <v>98.71</v>
      </c>
      <c r="AU20" s="6"/>
      <c r="AV20" s="60">
        <v>0.9858</v>
      </c>
      <c r="AW20" s="52">
        <v>98.62</v>
      </c>
      <c r="AX20" s="6"/>
      <c r="AY20" s="60">
        <v>0.9867</v>
      </c>
      <c r="AZ20" s="52">
        <v>98.29</v>
      </c>
      <c r="BA20" s="6"/>
      <c r="BB20" s="60">
        <v>0.9882</v>
      </c>
      <c r="BC20" s="52">
        <v>98.35</v>
      </c>
      <c r="BD20" s="52"/>
      <c r="BE20" s="60">
        <v>0.9877</v>
      </c>
      <c r="BF20" s="52">
        <v>98.55</v>
      </c>
      <c r="BG20" s="52"/>
      <c r="BH20" s="60">
        <v>0.9856</v>
      </c>
      <c r="BI20" s="52">
        <v>98.52</v>
      </c>
      <c r="BJ20" s="52"/>
      <c r="BK20" s="60">
        <v>0.977</v>
      </c>
      <c r="BL20" s="52">
        <v>99.18</v>
      </c>
      <c r="BM20" s="52"/>
      <c r="BN20" s="60">
        <v>0.9786</v>
      </c>
      <c r="BO20" s="52">
        <v>99.41</v>
      </c>
      <c r="BP20" s="52"/>
      <c r="BQ20" s="114">
        <f t="shared" si="0"/>
        <v>0.980490909090909</v>
      </c>
      <c r="BR20" s="138">
        <f t="shared" si="0"/>
        <v>99.43363636363634</v>
      </c>
      <c r="BS20" s="150"/>
      <c r="BT20" s="150"/>
      <c r="BU20" s="139"/>
      <c r="BV20" s="139"/>
      <c r="BW20" s="46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1:87" ht="15.75" customHeight="1">
      <c r="A21" s="36">
        <v>9</v>
      </c>
      <c r="B21" s="3" t="s">
        <v>13</v>
      </c>
      <c r="C21" s="60">
        <v>6.2505</v>
      </c>
      <c r="D21" s="52">
        <v>15.49</v>
      </c>
      <c r="E21" s="6"/>
      <c r="F21" s="60">
        <v>6.3569</v>
      </c>
      <c r="G21" s="52">
        <v>15.47</v>
      </c>
      <c r="H21" s="6"/>
      <c r="I21" s="60">
        <v>6.332</v>
      </c>
      <c r="J21" s="52">
        <v>15.41</v>
      </c>
      <c r="K21" s="6"/>
      <c r="L21" s="60">
        <v>6.4072</v>
      </c>
      <c r="M21" s="52">
        <v>15.37</v>
      </c>
      <c r="N21" s="6"/>
      <c r="O21" s="60">
        <v>6.5152</v>
      </c>
      <c r="P21" s="52">
        <v>15.18</v>
      </c>
      <c r="Q21" s="6"/>
      <c r="R21" s="60">
        <v>6.4672</v>
      </c>
      <c r="S21" s="52">
        <v>15.09</v>
      </c>
      <c r="T21" s="6"/>
      <c r="U21" s="60">
        <v>6.492</v>
      </c>
      <c r="V21" s="52">
        <v>15.04</v>
      </c>
      <c r="W21" s="6"/>
      <c r="X21" s="60">
        <v>6.4183</v>
      </c>
      <c r="Y21" s="52">
        <v>15.12</v>
      </c>
      <c r="Z21" s="6"/>
      <c r="AA21" s="60">
        <v>6.5477</v>
      </c>
      <c r="AB21" s="52">
        <v>14.99</v>
      </c>
      <c r="AC21" s="6"/>
      <c r="AD21" s="60">
        <v>6.4729</v>
      </c>
      <c r="AE21" s="52">
        <v>15.12</v>
      </c>
      <c r="AF21" s="6"/>
      <c r="AG21" s="60">
        <v>6.4892</v>
      </c>
      <c r="AH21" s="52">
        <v>14.99</v>
      </c>
      <c r="AI21" s="6"/>
      <c r="AJ21" s="60">
        <v>6.4254</v>
      </c>
      <c r="AK21" s="52">
        <v>15.09</v>
      </c>
      <c r="AL21" s="6"/>
      <c r="AM21" s="60">
        <v>6.3536</v>
      </c>
      <c r="AN21" s="52">
        <v>15.26</v>
      </c>
      <c r="AO21" s="6"/>
      <c r="AP21" s="60">
        <v>6.3484</v>
      </c>
      <c r="AQ21" s="52">
        <v>15.33</v>
      </c>
      <c r="AR21" s="6"/>
      <c r="AS21" s="60">
        <v>6.4402</v>
      </c>
      <c r="AT21" s="52">
        <v>15.16</v>
      </c>
      <c r="AU21" s="6"/>
      <c r="AV21" s="60">
        <v>6.3425</v>
      </c>
      <c r="AW21" s="52">
        <v>15.33</v>
      </c>
      <c r="AX21" s="6"/>
      <c r="AY21" s="60">
        <v>6.283</v>
      </c>
      <c r="AZ21" s="52">
        <v>15.44</v>
      </c>
      <c r="BA21" s="6"/>
      <c r="BB21" s="60">
        <v>6.3116</v>
      </c>
      <c r="BC21" s="52">
        <v>15.4</v>
      </c>
      <c r="BD21" s="52"/>
      <c r="BE21" s="60">
        <v>6.3238</v>
      </c>
      <c r="BF21" s="52">
        <v>15.39</v>
      </c>
      <c r="BG21" s="52"/>
      <c r="BH21" s="60">
        <v>6.2969</v>
      </c>
      <c r="BI21" s="52">
        <v>15.42</v>
      </c>
      <c r="BJ21" s="52"/>
      <c r="BK21" s="60">
        <v>6.2784</v>
      </c>
      <c r="BL21" s="52">
        <v>15.43</v>
      </c>
      <c r="BM21" s="52"/>
      <c r="BN21" s="60">
        <v>6.3444</v>
      </c>
      <c r="BO21" s="52">
        <v>15.33</v>
      </c>
      <c r="BP21" s="52"/>
      <c r="BQ21" s="114">
        <f t="shared" si="0"/>
        <v>6.386240909090909</v>
      </c>
      <c r="BR21" s="138">
        <f t="shared" si="0"/>
        <v>15.265909090909092</v>
      </c>
      <c r="BS21" s="150"/>
      <c r="BT21" s="150"/>
      <c r="BU21" s="139"/>
      <c r="BV21" s="139"/>
      <c r="BW21" s="4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1:87" ht="15.75" customHeight="1">
      <c r="A22" s="36">
        <v>10</v>
      </c>
      <c r="B22" s="3" t="s">
        <v>14</v>
      </c>
      <c r="C22" s="60">
        <v>5.3535</v>
      </c>
      <c r="D22" s="52">
        <v>18.08</v>
      </c>
      <c r="E22" s="6"/>
      <c r="F22" s="60">
        <v>5.3996</v>
      </c>
      <c r="G22" s="52">
        <v>18.21</v>
      </c>
      <c r="H22" s="6"/>
      <c r="I22" s="60">
        <v>5.3666</v>
      </c>
      <c r="J22" s="52">
        <v>18.18</v>
      </c>
      <c r="K22" s="6"/>
      <c r="L22" s="60">
        <v>5.4078</v>
      </c>
      <c r="M22" s="52">
        <v>18.21</v>
      </c>
      <c r="N22" s="6"/>
      <c r="O22" s="60">
        <v>5.4919</v>
      </c>
      <c r="P22" s="52">
        <v>18.01</v>
      </c>
      <c r="Q22" s="6"/>
      <c r="R22" s="60">
        <v>5.4532</v>
      </c>
      <c r="S22" s="52">
        <v>17.9</v>
      </c>
      <c r="T22" s="6"/>
      <c r="U22" s="60">
        <v>5.4792</v>
      </c>
      <c r="V22" s="52">
        <v>17.82</v>
      </c>
      <c r="W22" s="6"/>
      <c r="X22" s="60">
        <v>5.4237</v>
      </c>
      <c r="Y22" s="52">
        <v>17.89</v>
      </c>
      <c r="Z22" s="6"/>
      <c r="AA22" s="60">
        <v>5.51</v>
      </c>
      <c r="AB22" s="52">
        <v>17.81</v>
      </c>
      <c r="AC22" s="6"/>
      <c r="AD22" s="60">
        <v>5.5066</v>
      </c>
      <c r="AE22" s="52">
        <v>17.78</v>
      </c>
      <c r="AF22" s="6"/>
      <c r="AG22" s="60">
        <v>5.5101</v>
      </c>
      <c r="AH22" s="52">
        <v>17.65</v>
      </c>
      <c r="AI22" s="6"/>
      <c r="AJ22" s="60">
        <v>5.454</v>
      </c>
      <c r="AK22" s="52">
        <v>17.78</v>
      </c>
      <c r="AL22" s="6"/>
      <c r="AM22" s="60">
        <v>5.4045</v>
      </c>
      <c r="AN22" s="52">
        <v>17.93</v>
      </c>
      <c r="AO22" s="6"/>
      <c r="AP22" s="60">
        <v>5.4098</v>
      </c>
      <c r="AQ22" s="52">
        <v>17.99</v>
      </c>
      <c r="AR22" s="6"/>
      <c r="AS22" s="60">
        <v>5.4714</v>
      </c>
      <c r="AT22" s="52">
        <v>17.85</v>
      </c>
      <c r="AU22" s="6"/>
      <c r="AV22" s="60">
        <v>5.4432</v>
      </c>
      <c r="AW22" s="52">
        <v>17.86</v>
      </c>
      <c r="AX22" s="6"/>
      <c r="AY22" s="60">
        <v>5.3994</v>
      </c>
      <c r="AZ22" s="52">
        <v>17.96</v>
      </c>
      <c r="BA22" s="6"/>
      <c r="BB22" s="60">
        <v>5.4215</v>
      </c>
      <c r="BC22" s="52">
        <v>17.93</v>
      </c>
      <c r="BD22" s="52"/>
      <c r="BE22" s="60">
        <v>5.4242</v>
      </c>
      <c r="BF22" s="52">
        <v>17.94</v>
      </c>
      <c r="BG22" s="52"/>
      <c r="BH22" s="60">
        <v>5.3842</v>
      </c>
      <c r="BI22" s="52">
        <v>18.03</v>
      </c>
      <c r="BJ22" s="52"/>
      <c r="BK22" s="60">
        <v>5.36</v>
      </c>
      <c r="BL22" s="52">
        <v>18.08</v>
      </c>
      <c r="BM22" s="52"/>
      <c r="BN22" s="60">
        <v>5.3512</v>
      </c>
      <c r="BO22" s="52">
        <v>18.18</v>
      </c>
      <c r="BP22" s="52"/>
      <c r="BQ22" s="114">
        <f t="shared" si="0"/>
        <v>5.428436363636364</v>
      </c>
      <c r="BR22" s="138">
        <f t="shared" si="0"/>
        <v>17.957727272727276</v>
      </c>
      <c r="BS22" s="150"/>
      <c r="BT22" s="150"/>
      <c r="BU22" s="139"/>
      <c r="BV22" s="139"/>
      <c r="BW22" s="46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1:87" ht="15.75" customHeight="1">
      <c r="A23" s="36">
        <v>11</v>
      </c>
      <c r="B23" s="3" t="s">
        <v>15</v>
      </c>
      <c r="C23" s="60">
        <v>5.1677</v>
      </c>
      <c r="D23" s="52">
        <v>18.73</v>
      </c>
      <c r="E23" s="6"/>
      <c r="F23" s="60">
        <v>5.2563</v>
      </c>
      <c r="G23" s="52">
        <v>18.71</v>
      </c>
      <c r="H23" s="6"/>
      <c r="I23" s="60">
        <v>5.196</v>
      </c>
      <c r="J23" s="52">
        <v>18.78</v>
      </c>
      <c r="K23" s="6"/>
      <c r="L23" s="60">
        <v>5.2385</v>
      </c>
      <c r="M23" s="52">
        <v>18.8</v>
      </c>
      <c r="N23" s="6"/>
      <c r="O23" s="60">
        <v>5.2645</v>
      </c>
      <c r="P23" s="52">
        <v>18.78</v>
      </c>
      <c r="Q23" s="6"/>
      <c r="R23" s="60">
        <v>5.2079</v>
      </c>
      <c r="S23" s="52">
        <v>18.74</v>
      </c>
      <c r="T23" s="6"/>
      <c r="U23" s="60">
        <v>5.2181</v>
      </c>
      <c r="V23" s="52">
        <v>18.72</v>
      </c>
      <c r="W23" s="6"/>
      <c r="X23" s="60">
        <v>5.1788</v>
      </c>
      <c r="Y23" s="52">
        <v>18.74</v>
      </c>
      <c r="Z23" s="6"/>
      <c r="AA23" s="60">
        <v>5.2472</v>
      </c>
      <c r="AB23" s="52">
        <v>18.71</v>
      </c>
      <c r="AC23" s="6"/>
      <c r="AD23" s="60">
        <v>5.2274</v>
      </c>
      <c r="AE23" s="52">
        <v>18.72</v>
      </c>
      <c r="AF23" s="6"/>
      <c r="AG23" s="60">
        <v>5.2091</v>
      </c>
      <c r="AH23" s="52">
        <v>18.67</v>
      </c>
      <c r="AI23" s="6"/>
      <c r="AJ23" s="60">
        <v>5.1722</v>
      </c>
      <c r="AK23" s="52">
        <v>18.75</v>
      </c>
      <c r="AL23" s="6"/>
      <c r="AM23" s="60">
        <v>5.1566</v>
      </c>
      <c r="AN23" s="52">
        <v>18.8</v>
      </c>
      <c r="AO23" s="6"/>
      <c r="AP23" s="60">
        <v>5.1747</v>
      </c>
      <c r="AQ23" s="52">
        <v>18.81</v>
      </c>
      <c r="AR23" s="6"/>
      <c r="AS23" s="60">
        <v>5.199</v>
      </c>
      <c r="AT23" s="52">
        <v>18.79</v>
      </c>
      <c r="AU23" s="6"/>
      <c r="AV23" s="60">
        <v>5.1688</v>
      </c>
      <c r="AW23" s="52">
        <v>18.81</v>
      </c>
      <c r="AX23" s="6"/>
      <c r="AY23" s="60">
        <v>5.1394</v>
      </c>
      <c r="AZ23" s="52">
        <v>18.87</v>
      </c>
      <c r="BA23" s="6"/>
      <c r="BB23" s="60">
        <v>5.1518</v>
      </c>
      <c r="BC23" s="52">
        <v>18.87</v>
      </c>
      <c r="BD23" s="52"/>
      <c r="BE23" s="60">
        <v>5.1683</v>
      </c>
      <c r="BF23" s="52">
        <v>18.83</v>
      </c>
      <c r="BG23" s="52"/>
      <c r="BH23" s="60">
        <v>5.1577</v>
      </c>
      <c r="BI23" s="52">
        <v>18.83</v>
      </c>
      <c r="BJ23" s="52"/>
      <c r="BK23" s="60">
        <v>5.137</v>
      </c>
      <c r="BL23" s="52">
        <v>18.86</v>
      </c>
      <c r="BM23" s="52"/>
      <c r="BN23" s="60">
        <v>5.1593</v>
      </c>
      <c r="BO23" s="52">
        <v>18.86</v>
      </c>
      <c r="BP23" s="52"/>
      <c r="BQ23" s="114">
        <f t="shared" si="0"/>
        <v>5.190740909090909</v>
      </c>
      <c r="BR23" s="138">
        <f t="shared" si="0"/>
        <v>18.780909090909095</v>
      </c>
      <c r="BS23" s="150"/>
      <c r="BT23" s="150"/>
      <c r="BU23" s="139"/>
      <c r="BV23" s="139"/>
      <c r="BW23" s="46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1:87" ht="15.75" customHeight="1">
      <c r="A24" s="36">
        <v>12</v>
      </c>
      <c r="B24" s="3" t="s">
        <v>16</v>
      </c>
      <c r="C24" s="60">
        <v>0.62539</v>
      </c>
      <c r="D24" s="52">
        <v>154.79</v>
      </c>
      <c r="E24" s="6"/>
      <c r="F24" s="60">
        <v>0.62124</v>
      </c>
      <c r="G24" s="52">
        <v>158.28</v>
      </c>
      <c r="H24" s="6"/>
      <c r="I24" s="60">
        <v>0.62604</v>
      </c>
      <c r="J24" s="52">
        <v>155.84</v>
      </c>
      <c r="K24" s="6"/>
      <c r="L24" s="60">
        <v>0.62312</v>
      </c>
      <c r="M24" s="52">
        <v>158.05</v>
      </c>
      <c r="N24" s="6"/>
      <c r="O24" s="60">
        <v>0.62663</v>
      </c>
      <c r="P24" s="52">
        <v>157.81</v>
      </c>
      <c r="Q24" s="6"/>
      <c r="R24" s="60">
        <v>0.62729</v>
      </c>
      <c r="S24" s="52">
        <v>155.57</v>
      </c>
      <c r="T24" s="6"/>
      <c r="U24" s="60">
        <v>0.62438</v>
      </c>
      <c r="V24" s="52">
        <v>156.42</v>
      </c>
      <c r="W24" s="6"/>
      <c r="X24" s="60">
        <v>0.62417</v>
      </c>
      <c r="Y24" s="52">
        <v>155.46</v>
      </c>
      <c r="Z24" s="6"/>
      <c r="AA24" s="60">
        <v>0.62232</v>
      </c>
      <c r="AB24" s="52">
        <v>157.73</v>
      </c>
      <c r="AC24" s="6"/>
      <c r="AD24" s="60">
        <v>0.62557</v>
      </c>
      <c r="AE24" s="52">
        <v>156.47</v>
      </c>
      <c r="AF24" s="6"/>
      <c r="AG24" s="60">
        <v>0.62471</v>
      </c>
      <c r="AH24" s="52">
        <v>155.66</v>
      </c>
      <c r="AI24" s="6"/>
      <c r="AJ24" s="60">
        <v>0.62372</v>
      </c>
      <c r="AK24" s="52">
        <v>155.46</v>
      </c>
      <c r="AL24" s="6"/>
      <c r="AM24" s="60">
        <v>0.62231</v>
      </c>
      <c r="AN24" s="52">
        <v>155.76</v>
      </c>
      <c r="AO24" s="6"/>
      <c r="AP24" s="60">
        <v>0.6203</v>
      </c>
      <c r="AQ24" s="52">
        <v>156.91</v>
      </c>
      <c r="AR24" s="6"/>
      <c r="AS24" s="60">
        <v>0.6215</v>
      </c>
      <c r="AT24" s="52">
        <v>157.14</v>
      </c>
      <c r="AU24" s="6"/>
      <c r="AV24" s="60">
        <v>0.62221</v>
      </c>
      <c r="AW24" s="52">
        <v>156.26</v>
      </c>
      <c r="AX24" s="6"/>
      <c r="AY24" s="60">
        <v>0.62082</v>
      </c>
      <c r="AZ24" s="52">
        <v>156.22</v>
      </c>
      <c r="BA24" s="6"/>
      <c r="BB24" s="60">
        <v>0.6198</v>
      </c>
      <c r="BC24" s="52">
        <v>156.81</v>
      </c>
      <c r="BD24" s="52"/>
      <c r="BE24" s="60">
        <v>0.62009</v>
      </c>
      <c r="BF24" s="52">
        <v>156.97</v>
      </c>
      <c r="BG24" s="52"/>
      <c r="BH24" s="60">
        <v>0.62137</v>
      </c>
      <c r="BI24" s="52">
        <v>156.27</v>
      </c>
      <c r="BJ24" s="52"/>
      <c r="BK24" s="60">
        <v>0.62148</v>
      </c>
      <c r="BL24" s="52">
        <v>155.92</v>
      </c>
      <c r="BM24" s="52"/>
      <c r="BN24" s="60">
        <v>0.62176</v>
      </c>
      <c r="BO24" s="52">
        <v>156.47</v>
      </c>
      <c r="BP24" s="52"/>
      <c r="BQ24" s="114">
        <f t="shared" si="0"/>
        <v>0.6230100000000001</v>
      </c>
      <c r="BR24" s="138">
        <f t="shared" si="0"/>
        <v>156.46681818181813</v>
      </c>
      <c r="BS24" s="150"/>
      <c r="BT24" s="150"/>
      <c r="BU24" s="139"/>
      <c r="BV24" s="139"/>
      <c r="BW24" s="46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1:121" s="21" customFormat="1" ht="15.75" customHeight="1" thickBot="1">
      <c r="A25" s="39">
        <v>13</v>
      </c>
      <c r="B25" s="4" t="s">
        <v>17</v>
      </c>
      <c r="C25" s="62">
        <v>1</v>
      </c>
      <c r="D25" s="55">
        <v>96.8</v>
      </c>
      <c r="E25" s="8"/>
      <c r="F25" s="62">
        <v>1</v>
      </c>
      <c r="G25" s="55">
        <v>98.33</v>
      </c>
      <c r="H25" s="8"/>
      <c r="I25" s="62">
        <v>1</v>
      </c>
      <c r="J25" s="55">
        <v>97.56</v>
      </c>
      <c r="K25" s="8"/>
      <c r="L25" s="62">
        <v>1</v>
      </c>
      <c r="M25" s="55">
        <v>98.49</v>
      </c>
      <c r="N25" s="8"/>
      <c r="O25" s="62">
        <v>1</v>
      </c>
      <c r="P25" s="55">
        <v>98.89</v>
      </c>
      <c r="Q25" s="8"/>
      <c r="R25" s="62">
        <v>1</v>
      </c>
      <c r="S25" s="55">
        <v>97.59</v>
      </c>
      <c r="T25" s="8"/>
      <c r="U25" s="62">
        <v>1</v>
      </c>
      <c r="V25" s="55">
        <v>97.66</v>
      </c>
      <c r="W25" s="8"/>
      <c r="X25" s="62">
        <v>1</v>
      </c>
      <c r="Y25" s="55">
        <v>97.03</v>
      </c>
      <c r="Z25" s="8"/>
      <c r="AA25" s="62">
        <v>1</v>
      </c>
      <c r="AB25" s="55">
        <v>98.16</v>
      </c>
      <c r="AC25" s="8"/>
      <c r="AD25" s="62">
        <v>1</v>
      </c>
      <c r="AE25" s="55">
        <v>97.88</v>
      </c>
      <c r="AF25" s="8"/>
      <c r="AG25" s="62">
        <v>1</v>
      </c>
      <c r="AH25" s="55">
        <v>97.24</v>
      </c>
      <c r="AI25" s="8"/>
      <c r="AJ25" s="62">
        <v>1</v>
      </c>
      <c r="AK25" s="55">
        <v>96.96</v>
      </c>
      <c r="AL25" s="8"/>
      <c r="AM25" s="62">
        <v>1</v>
      </c>
      <c r="AN25" s="55">
        <v>96.93</v>
      </c>
      <c r="AO25" s="8"/>
      <c r="AP25" s="62">
        <v>1</v>
      </c>
      <c r="AQ25" s="55">
        <v>97.33</v>
      </c>
      <c r="AR25" s="8"/>
      <c r="AS25" s="62">
        <v>1</v>
      </c>
      <c r="AT25" s="55">
        <v>97.67</v>
      </c>
      <c r="AU25" s="8"/>
      <c r="AV25" s="62">
        <v>1</v>
      </c>
      <c r="AW25" s="55">
        <v>97.22</v>
      </c>
      <c r="AX25" s="8"/>
      <c r="AY25" s="62">
        <v>1</v>
      </c>
      <c r="AZ25" s="55">
        <v>96.98</v>
      </c>
      <c r="BA25" s="8"/>
      <c r="BB25" s="62">
        <v>1</v>
      </c>
      <c r="BC25" s="55">
        <v>97.19</v>
      </c>
      <c r="BD25" s="55"/>
      <c r="BE25" s="62">
        <v>1</v>
      </c>
      <c r="BF25" s="55">
        <v>97.34</v>
      </c>
      <c r="BG25" s="55"/>
      <c r="BH25" s="62">
        <v>1</v>
      </c>
      <c r="BI25" s="55">
        <v>97.1</v>
      </c>
      <c r="BJ25" s="55"/>
      <c r="BK25" s="62">
        <v>1</v>
      </c>
      <c r="BL25" s="55">
        <v>96.9</v>
      </c>
      <c r="BM25" s="55"/>
      <c r="BN25" s="62">
        <v>1</v>
      </c>
      <c r="BO25" s="55">
        <v>97.28</v>
      </c>
      <c r="BP25" s="55"/>
      <c r="BQ25" s="140">
        <f t="shared" si="0"/>
        <v>1</v>
      </c>
      <c r="BR25" s="141">
        <f t="shared" si="0"/>
        <v>97.47863636363637</v>
      </c>
      <c r="BS25" s="150"/>
      <c r="BT25" s="151"/>
      <c r="BU25" s="139"/>
      <c r="BV25" s="139"/>
      <c r="BW25" s="46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</row>
    <row r="26" spans="1:87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46"/>
      <c r="BU26" s="46"/>
      <c r="BV26" s="46"/>
      <c r="BW26" s="46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1:87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46"/>
      <c r="BU27" s="46"/>
      <c r="BV27" s="84"/>
      <c r="BW27" s="84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65"/>
    </row>
    <row r="28" spans="1:87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46"/>
      <c r="BU28" s="46"/>
      <c r="BV28" s="84"/>
      <c r="BW28" s="84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65"/>
    </row>
    <row r="29" spans="1:87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46"/>
      <c r="BU29" s="46"/>
      <c r="BV29" s="84"/>
      <c r="BW29" s="84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65"/>
    </row>
    <row r="30" spans="1:87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46"/>
      <c r="BU30" s="46"/>
      <c r="BV30" s="84"/>
      <c r="BW30" s="84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65"/>
    </row>
    <row r="31" spans="1:87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46"/>
      <c r="BU31" s="46"/>
      <c r="BV31" s="84"/>
      <c r="BW31" s="84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65"/>
    </row>
    <row r="32" spans="1:87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46"/>
      <c r="BU32" s="46"/>
      <c r="BV32" s="84"/>
      <c r="BW32" s="84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65"/>
    </row>
    <row r="33" spans="1:87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46"/>
      <c r="BU33" s="46"/>
      <c r="BV33" s="84"/>
      <c r="BW33" s="84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65"/>
    </row>
    <row r="34" spans="1:87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46"/>
      <c r="BU34" s="46"/>
      <c r="BV34" s="84"/>
      <c r="BW34" s="84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65"/>
    </row>
    <row r="35" spans="1:87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46"/>
      <c r="BU35" s="46"/>
      <c r="BV35" s="84"/>
      <c r="BW35" s="84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65"/>
    </row>
    <row r="36" spans="1:87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16"/>
      <c r="BR36" s="16"/>
      <c r="BS36" s="16"/>
      <c r="BT36" s="46"/>
      <c r="BU36" s="46"/>
      <c r="BV36" s="84"/>
      <c r="BW36" s="84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65"/>
    </row>
    <row r="37" spans="1:87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5"/>
      <c r="BT37" s="46"/>
      <c r="BU37" s="46"/>
      <c r="BV37" s="148"/>
      <c r="BW37" s="84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67"/>
    </row>
    <row r="38" spans="1:87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5"/>
      <c r="BT38" s="46"/>
      <c r="BU38" s="46"/>
      <c r="BV38" s="148"/>
      <c r="BW38" s="84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67"/>
    </row>
    <row r="39" spans="1:87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5"/>
      <c r="BT39" s="46"/>
      <c r="BU39" s="46"/>
      <c r="BV39" s="148"/>
      <c r="BW39" s="84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67"/>
    </row>
    <row r="40" spans="1:87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5"/>
      <c r="BT40" s="46"/>
      <c r="BU40" s="46"/>
      <c r="BV40" s="148"/>
      <c r="BW40" s="84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67"/>
    </row>
    <row r="41" spans="1:87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5"/>
      <c r="BT41" s="46"/>
      <c r="BU41" s="46"/>
      <c r="BV41" s="148"/>
      <c r="BW41" s="84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67"/>
    </row>
    <row r="42" spans="1:87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5"/>
      <c r="BT42" s="46"/>
      <c r="BU42" s="46"/>
      <c r="BV42" s="148"/>
      <c r="BW42" s="84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67"/>
    </row>
    <row r="43" spans="1:87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5"/>
      <c r="BT43" s="46"/>
      <c r="BU43" s="46"/>
      <c r="BV43" s="148"/>
      <c r="BW43" s="84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67"/>
    </row>
    <row r="44" spans="1:87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9"/>
      <c r="BR44" s="29"/>
      <c r="BS44" s="17"/>
      <c r="BT44" s="46"/>
      <c r="BU44" s="46"/>
      <c r="BV44" s="148"/>
      <c r="BW44" s="84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67"/>
    </row>
    <row r="45" spans="1:87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9"/>
      <c r="BR45" s="29"/>
      <c r="BS45" s="17"/>
      <c r="BT45" s="46"/>
      <c r="BU45" s="46"/>
      <c r="BV45" s="148"/>
      <c r="BW45" s="84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67"/>
    </row>
    <row r="46" spans="1:87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9"/>
      <c r="BR46" s="29"/>
      <c r="BS46" s="17"/>
      <c r="BT46" s="46"/>
      <c r="BU46" s="46"/>
      <c r="BV46" s="148"/>
      <c r="BW46" s="84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67"/>
    </row>
    <row r="47" spans="1:87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9"/>
      <c r="BR47" s="29"/>
      <c r="BS47" s="17"/>
      <c r="BT47" s="46"/>
      <c r="BU47" s="46"/>
      <c r="BV47" s="148"/>
      <c r="BW47" s="84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67"/>
    </row>
    <row r="48" spans="1:89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9"/>
      <c r="BR48" s="29"/>
      <c r="BS48" s="17"/>
      <c r="BT48" s="46"/>
      <c r="BU48" s="46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67"/>
      <c r="CJ48" s="18"/>
      <c r="CK48" s="18"/>
    </row>
    <row r="49" spans="1:89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9"/>
      <c r="BR49" s="29"/>
      <c r="BS49" s="17"/>
      <c r="BT49" s="44"/>
      <c r="BU49" s="46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67"/>
      <c r="CJ49" s="18"/>
      <c r="CK49" s="18"/>
    </row>
    <row r="50" spans="1:87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9"/>
      <c r="BR50" s="29"/>
      <c r="BS50" s="17"/>
      <c r="BT50" s="44"/>
      <c r="BU50" s="46"/>
      <c r="BV50" s="44"/>
      <c r="BW50" s="44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</row>
    <row r="51" spans="1:89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9"/>
      <c r="BR51" s="29"/>
      <c r="BS51" s="17"/>
      <c r="BT51" s="44"/>
      <c r="BU51" s="46"/>
      <c r="BV51" s="44"/>
      <c r="BW51" s="44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18"/>
      <c r="CK51" s="18"/>
    </row>
    <row r="52" spans="1:89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9"/>
      <c r="BR52" s="29"/>
      <c r="BS52" s="17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18"/>
      <c r="CK52" s="18"/>
    </row>
    <row r="53" spans="1:89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9"/>
      <c r="BR53" s="29"/>
      <c r="BS53" s="17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18"/>
      <c r="CK53" s="18"/>
    </row>
    <row r="54" spans="71:73" ht="15.75" customHeight="1">
      <c r="BS54" s="23"/>
      <c r="BT54" s="45"/>
      <c r="BU54" s="45"/>
    </row>
    <row r="55" spans="71:87" ht="15.75" customHeight="1">
      <c r="BS55" s="23"/>
      <c r="BT55" s="45"/>
      <c r="BU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92"/>
    </row>
    <row r="56" spans="71:73" ht="15.75" customHeight="1">
      <c r="BS56" s="23"/>
      <c r="BT56" s="45"/>
      <c r="BU56" s="45"/>
    </row>
    <row r="57" spans="71:73" ht="15.75" customHeight="1">
      <c r="BS57" s="23"/>
      <c r="BT57" s="45"/>
      <c r="BU57" s="45"/>
    </row>
    <row r="58" spans="1:87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46"/>
      <c r="BU58" s="46"/>
      <c r="BV58" s="46"/>
      <c r="BW58" s="46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</row>
    <row r="59" spans="1:87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46"/>
      <c r="BU59" s="46"/>
      <c r="BV59" s="46"/>
      <c r="BW59" s="46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</row>
    <row r="60" spans="1:87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46"/>
      <c r="BU60" s="46"/>
      <c r="BV60" s="46"/>
      <c r="BW60" s="46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</row>
    <row r="61" spans="1:87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46"/>
      <c r="BU61" s="46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</row>
    <row r="62" spans="1:87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46"/>
      <c r="BU62" s="46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</row>
    <row r="63" spans="1:87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46"/>
      <c r="BU63" s="46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</row>
    <row r="64" spans="1:87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46"/>
      <c r="BU64" s="46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</row>
    <row r="65" spans="1:87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46"/>
      <c r="BU65" s="46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</row>
    <row r="66" spans="1:87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46"/>
      <c r="BU66" s="46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</row>
    <row r="67" spans="1:87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16"/>
      <c r="BR67" s="16"/>
      <c r="BS67" s="16"/>
      <c r="BT67" s="46"/>
      <c r="BU67" s="46"/>
      <c r="BV67" s="67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</row>
    <row r="68" spans="1:87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5"/>
      <c r="BT68" s="44"/>
      <c r="BU68" s="46"/>
      <c r="BV68" s="67"/>
      <c r="BW68" s="65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</row>
    <row r="69" spans="1:87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5"/>
      <c r="BT69" s="44"/>
      <c r="BU69" s="46"/>
      <c r="BV69" s="67"/>
      <c r="BW69" s="65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</row>
    <row r="70" spans="1:87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5"/>
      <c r="BT70" s="44"/>
      <c r="BU70" s="46"/>
      <c r="BV70" s="67"/>
      <c r="BW70" s="65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</row>
    <row r="71" spans="1:87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5"/>
      <c r="BT71" s="44"/>
      <c r="BU71" s="46"/>
      <c r="BV71" s="67"/>
      <c r="BW71" s="65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</row>
    <row r="72" spans="1:87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5"/>
      <c r="BT72" s="44"/>
      <c r="BU72" s="46"/>
      <c r="BV72" s="67"/>
      <c r="BW72" s="65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</row>
    <row r="73" spans="1:87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5"/>
      <c r="BT73" s="44"/>
      <c r="BU73" s="46"/>
      <c r="BV73" s="67"/>
      <c r="BW73" s="65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</row>
    <row r="74" spans="1:87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5"/>
      <c r="BT74" s="44"/>
      <c r="BU74" s="46"/>
      <c r="BV74" s="67"/>
      <c r="BW74" s="65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</row>
    <row r="75" spans="1:87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5"/>
      <c r="BT75" s="44"/>
      <c r="BU75" s="46"/>
      <c r="BV75" s="67"/>
      <c r="BW75" s="65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</row>
    <row r="76" spans="1:87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9"/>
      <c r="BR76" s="29"/>
      <c r="BS76" s="17"/>
      <c r="BT76" s="44"/>
      <c r="BU76" s="46"/>
      <c r="BV76" s="67"/>
      <c r="BW76" s="65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</row>
    <row r="77" spans="1:87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9"/>
      <c r="BR77" s="29"/>
      <c r="BS77" s="17"/>
      <c r="BT77" s="44"/>
      <c r="BU77" s="46"/>
      <c r="BV77" s="67"/>
      <c r="BW77" s="65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</row>
    <row r="78" spans="1:87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9"/>
      <c r="BR78" s="29"/>
      <c r="BS78" s="17"/>
      <c r="BT78" s="44"/>
      <c r="BU78" s="46"/>
      <c r="BV78" s="67"/>
      <c r="BW78" s="65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</row>
    <row r="79" spans="1:87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9"/>
      <c r="BR79" s="29"/>
      <c r="BS79" s="17"/>
      <c r="BT79" s="44"/>
      <c r="BU79" s="46"/>
      <c r="BV79" s="67"/>
      <c r="BW79" s="65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</row>
    <row r="80" spans="1:89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9"/>
      <c r="BR80" s="29"/>
      <c r="BS80" s="17"/>
      <c r="BT80" s="44"/>
      <c r="BU80" s="46"/>
      <c r="BV80" s="67"/>
      <c r="BW80" s="65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18"/>
      <c r="CK80" s="18"/>
    </row>
    <row r="81" spans="1:89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9"/>
      <c r="BR81" s="29"/>
      <c r="BS81" s="17"/>
      <c r="BT81" s="44"/>
      <c r="BU81" s="46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18"/>
      <c r="CK81" s="18"/>
    </row>
    <row r="82" spans="1:87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9"/>
      <c r="BR82" s="29"/>
      <c r="BS82" s="17"/>
      <c r="BT82" s="44"/>
      <c r="BU82" s="46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44"/>
    </row>
    <row r="83" spans="1:121" s="146" customFormat="1" ht="15.75" customHeight="1">
      <c r="A83" s="142"/>
      <c r="B83" s="143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4"/>
      <c r="BR83" s="144"/>
      <c r="BS83" s="161"/>
      <c r="BT83" s="77"/>
      <c r="BU83" s="7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77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</row>
    <row r="84" spans="71:75" ht="15.75" customHeight="1">
      <c r="BS84" s="23"/>
      <c r="BT84" s="45"/>
      <c r="BU84" s="45"/>
      <c r="BV84" s="66"/>
      <c r="BW84" s="66"/>
    </row>
    <row r="85" spans="71:87" ht="15.75" customHeight="1">
      <c r="BS85" s="23"/>
      <c r="BT85" s="45"/>
      <c r="BU85" s="45"/>
      <c r="BV85" s="66"/>
      <c r="BW85" s="66"/>
      <c r="CI85" s="45"/>
    </row>
    <row r="86" spans="71:86" ht="15.75" customHeight="1">
      <c r="BS86" s="23"/>
      <c r="BT86" s="45"/>
      <c r="BU86" s="45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</row>
    <row r="87" spans="71:73" ht="15.75" customHeight="1">
      <c r="BS87" s="23"/>
      <c r="BT87" s="45"/>
      <c r="BU87" s="45"/>
    </row>
    <row r="88" spans="71:73" ht="15.75" customHeight="1">
      <c r="BS88" s="23"/>
      <c r="BT88" s="45"/>
      <c r="BU88" s="45"/>
    </row>
    <row r="89" spans="71:73" ht="15.75" customHeight="1">
      <c r="BS89" s="23"/>
      <c r="BT89" s="45"/>
      <c r="BU89" s="45"/>
    </row>
    <row r="90" spans="71:73" ht="15.75" customHeight="1">
      <c r="BS90" s="23"/>
      <c r="BT90" s="45"/>
      <c r="BU90" s="45"/>
    </row>
    <row r="91" spans="71:73" ht="15.75" customHeight="1">
      <c r="BS91" s="23"/>
      <c r="BT91" s="45"/>
      <c r="BU91" s="45"/>
    </row>
    <row r="92" spans="71:73" ht="15.75" customHeight="1">
      <c r="BS92" s="23"/>
      <c r="BT92" s="45"/>
      <c r="BU92" s="45"/>
    </row>
    <row r="93" spans="71:73" ht="15.75" customHeight="1">
      <c r="BS93" s="23"/>
      <c r="BT93" s="45"/>
      <c r="BU93" s="45"/>
    </row>
    <row r="94" spans="71:73" ht="15.75" customHeight="1">
      <c r="BS94" s="23"/>
      <c r="BT94" s="45"/>
      <c r="BU94" s="45"/>
    </row>
    <row r="95" spans="71:73" ht="15.75" customHeight="1">
      <c r="BS95" s="23"/>
      <c r="BT95" s="45"/>
      <c r="BU95" s="45"/>
    </row>
    <row r="96" spans="71:73" ht="15.75" customHeight="1">
      <c r="BS96" s="23"/>
      <c r="BT96" s="45"/>
      <c r="BU96" s="45"/>
    </row>
    <row r="97" spans="71:73" ht="15.75" customHeight="1">
      <c r="BS97" s="23"/>
      <c r="BT97" s="45"/>
      <c r="BU97" s="45"/>
    </row>
    <row r="98" spans="71:73" ht="15.75" customHeight="1">
      <c r="BS98" s="23"/>
      <c r="BT98" s="45"/>
      <c r="BU98" s="45"/>
    </row>
    <row r="99" spans="71:73" ht="15.75" customHeight="1">
      <c r="BS99" s="23"/>
      <c r="BT99" s="45"/>
      <c r="BU99" s="45"/>
    </row>
    <row r="100" spans="71:73" ht="15.75" customHeight="1">
      <c r="BS100" s="23"/>
      <c r="BT100" s="45"/>
      <c r="BU100" s="45"/>
    </row>
    <row r="101" spans="71:73" ht="15.75" customHeight="1">
      <c r="BS101" s="23"/>
      <c r="BT101" s="45"/>
      <c r="BU101" s="45"/>
    </row>
    <row r="102" spans="71:73" ht="15.75" customHeight="1">
      <c r="BS102" s="23"/>
      <c r="BT102" s="45"/>
      <c r="BU102" s="45"/>
    </row>
    <row r="103" spans="71:73" ht="15.75" customHeight="1">
      <c r="BS103" s="23"/>
      <c r="BT103" s="45"/>
      <c r="BU103" s="45"/>
    </row>
    <row r="104" spans="71:73" ht="15.75" customHeight="1">
      <c r="BS104" s="23"/>
      <c r="BT104" s="45"/>
      <c r="BU104" s="45"/>
    </row>
    <row r="105" spans="71:73" ht="15.75" customHeight="1">
      <c r="BS105" s="23"/>
      <c r="BT105" s="45"/>
      <c r="BU105" s="45"/>
    </row>
    <row r="106" spans="71:73" ht="15.75" customHeight="1">
      <c r="BS106" s="23"/>
      <c r="BT106" s="45"/>
      <c r="BU106" s="45"/>
    </row>
    <row r="107" spans="71:73" ht="15.75" customHeight="1">
      <c r="BS107" s="23"/>
      <c r="BT107" s="45"/>
      <c r="BU107" s="45"/>
    </row>
    <row r="108" spans="71:73" ht="15.75" customHeight="1">
      <c r="BS108" s="23"/>
      <c r="BT108" s="45"/>
      <c r="BU108" s="45"/>
    </row>
    <row r="109" spans="71:73" ht="15.75" customHeight="1">
      <c r="BS109" s="23"/>
      <c r="BT109" s="45"/>
      <c r="BU109" s="45"/>
    </row>
    <row r="110" spans="71:73" ht="15.75" customHeight="1">
      <c r="BS110" s="23"/>
      <c r="BT110" s="45"/>
      <c r="BU110" s="45"/>
    </row>
    <row r="111" spans="71:73" ht="15.75" customHeight="1">
      <c r="BS111" s="23"/>
      <c r="BT111" s="45"/>
      <c r="BU111" s="45"/>
    </row>
    <row r="112" spans="71:73" ht="15.75" customHeight="1">
      <c r="BS112" s="23"/>
      <c r="BT112" s="45"/>
      <c r="BU112" s="45"/>
    </row>
    <row r="113" spans="71:73" ht="15.75" customHeight="1">
      <c r="BS113" s="23"/>
      <c r="BT113" s="45"/>
      <c r="BU113" s="45"/>
    </row>
    <row r="114" spans="71:73" ht="15.75" customHeight="1">
      <c r="BS114" s="23"/>
      <c r="BT114" s="45"/>
      <c r="BU114" s="45"/>
    </row>
    <row r="115" spans="71:73" ht="15.75" customHeight="1">
      <c r="BS115" s="23"/>
      <c r="BT115" s="45"/>
      <c r="BU115" s="45"/>
    </row>
    <row r="116" spans="71:73" ht="15.75" customHeight="1">
      <c r="BS116" s="23"/>
      <c r="BT116" s="45"/>
      <c r="BU116" s="45"/>
    </row>
    <row r="117" spans="71:73" ht="15.75" customHeight="1">
      <c r="BS117" s="23"/>
      <c r="BT117" s="45"/>
      <c r="BU117" s="45"/>
    </row>
    <row r="118" spans="71:73" ht="15.75" customHeight="1">
      <c r="BS118" s="23"/>
      <c r="BT118" s="45"/>
      <c r="BU118" s="45"/>
    </row>
    <row r="119" spans="71:73" ht="15.75" customHeight="1">
      <c r="BS119" s="23"/>
      <c r="BT119" s="45"/>
      <c r="BU119" s="45"/>
    </row>
    <row r="120" spans="71:73" ht="15.75" customHeight="1">
      <c r="BS120" s="23"/>
      <c r="BT120" s="45"/>
      <c r="BU120" s="45"/>
    </row>
    <row r="121" spans="71:73" ht="15.75" customHeight="1">
      <c r="BS121" s="23"/>
      <c r="BT121" s="45"/>
      <c r="BU121" s="45"/>
    </row>
    <row r="122" spans="71:73" ht="15.75" customHeight="1">
      <c r="BS122" s="23"/>
      <c r="BT122" s="45"/>
      <c r="BU122" s="45"/>
    </row>
    <row r="123" spans="71:73" ht="15.75" customHeight="1">
      <c r="BS123" s="23"/>
      <c r="BT123" s="45"/>
      <c r="BU123" s="45"/>
    </row>
    <row r="124" spans="71:73" ht="15.75" customHeight="1">
      <c r="BS124" s="23"/>
      <c r="BT124" s="45"/>
      <c r="BU124" s="45"/>
    </row>
    <row r="125" spans="71:73" ht="15.75" customHeight="1">
      <c r="BS125" s="23"/>
      <c r="BT125" s="45"/>
      <c r="BU125" s="45"/>
    </row>
    <row r="126" spans="71:73" ht="15.75" customHeight="1">
      <c r="BS126" s="23"/>
      <c r="BT126" s="45"/>
      <c r="BU126" s="45"/>
    </row>
    <row r="127" spans="71:73" ht="15.75" customHeight="1">
      <c r="BS127" s="23"/>
      <c r="BT127" s="45"/>
      <c r="BU127" s="45"/>
    </row>
    <row r="128" spans="71:73" ht="15.75" customHeight="1">
      <c r="BS128" s="23"/>
      <c r="BT128" s="45"/>
      <c r="BU128" s="45"/>
    </row>
    <row r="129" spans="71:73" ht="15.75" customHeight="1">
      <c r="BS129" s="23"/>
      <c r="BT129" s="45"/>
      <c r="BU129" s="45"/>
    </row>
    <row r="130" spans="71:73" ht="15.75" customHeight="1">
      <c r="BS130" s="23"/>
      <c r="BT130" s="45"/>
      <c r="BU130" s="45"/>
    </row>
    <row r="131" spans="71:73" ht="15.75" customHeight="1">
      <c r="BS131" s="23"/>
      <c r="BT131" s="45"/>
      <c r="BU131" s="45"/>
    </row>
    <row r="132" spans="71:73" ht="15.75" customHeight="1">
      <c r="BS132" s="23"/>
      <c r="BT132" s="45"/>
      <c r="BU132" s="45"/>
    </row>
    <row r="133" spans="71:73" ht="15.75" customHeight="1">
      <c r="BS133" s="23"/>
      <c r="BT133" s="45"/>
      <c r="BU133" s="45"/>
    </row>
    <row r="134" spans="71:73" ht="15.75" customHeight="1">
      <c r="BS134" s="23"/>
      <c r="BT134" s="45"/>
      <c r="BU134" s="45"/>
    </row>
    <row r="135" spans="71:73" ht="15.75" customHeight="1">
      <c r="BS135" s="23"/>
      <c r="BT135" s="45"/>
      <c r="BU135" s="45"/>
    </row>
    <row r="136" spans="71:73" ht="15.75" customHeight="1">
      <c r="BS136" s="23"/>
      <c r="BT136" s="45"/>
      <c r="BU136" s="45"/>
    </row>
    <row r="137" spans="71:73" ht="15.75" customHeight="1">
      <c r="BS137" s="23"/>
      <c r="BT137" s="45"/>
      <c r="BU137" s="45"/>
    </row>
    <row r="138" spans="71:73" ht="15.75" customHeight="1">
      <c r="BS138" s="23"/>
      <c r="BT138" s="45"/>
      <c r="BU138" s="45"/>
    </row>
    <row r="139" spans="71:73" ht="15.75" customHeight="1">
      <c r="BS139" s="23"/>
      <c r="BT139" s="45"/>
      <c r="BU139" s="45"/>
    </row>
    <row r="140" spans="71:73" ht="15.75" customHeight="1">
      <c r="BS140" s="23"/>
      <c r="BT140" s="45"/>
      <c r="BU140" s="45"/>
    </row>
    <row r="141" spans="71:73" ht="15.75" customHeight="1">
      <c r="BS141" s="23"/>
      <c r="BT141" s="45"/>
      <c r="BU141" s="45"/>
    </row>
    <row r="142" spans="71:73" ht="15.75" customHeight="1">
      <c r="BS142" s="23"/>
      <c r="BT142" s="45"/>
      <c r="BU142" s="45"/>
    </row>
    <row r="143" spans="71:73" ht="15.75" customHeight="1">
      <c r="BS143" s="23"/>
      <c r="BT143" s="45"/>
      <c r="BU143" s="45"/>
    </row>
    <row r="144" spans="71:73" ht="15.75" customHeight="1">
      <c r="BS144" s="23"/>
      <c r="BT144" s="45"/>
      <c r="BU144" s="45"/>
    </row>
    <row r="145" spans="71:73" ht="15.75" customHeight="1">
      <c r="BS145" s="23"/>
      <c r="BT145" s="45"/>
      <c r="BU145" s="45"/>
    </row>
    <row r="146" spans="71:73" ht="15.75" customHeight="1">
      <c r="BS146" s="23"/>
      <c r="BT146" s="45"/>
      <c r="BU146" s="45"/>
    </row>
    <row r="147" spans="71:73" ht="15.75" customHeight="1">
      <c r="BS147" s="23"/>
      <c r="BT147" s="45"/>
      <c r="BU147" s="45"/>
    </row>
    <row r="148" spans="71:73" ht="15.75" customHeight="1">
      <c r="BS148" s="23"/>
      <c r="BT148" s="45"/>
      <c r="BU148" s="45"/>
    </row>
    <row r="149" spans="71:73" ht="15.75" customHeight="1">
      <c r="BS149" s="23"/>
      <c r="BT149" s="45"/>
      <c r="BU149" s="45"/>
    </row>
    <row r="150" spans="71:73" ht="15.75" customHeight="1">
      <c r="BS150" s="23"/>
      <c r="BT150" s="45"/>
      <c r="BU150" s="45"/>
    </row>
    <row r="151" spans="71:73" ht="15.75" customHeight="1">
      <c r="BS151" s="23"/>
      <c r="BT151" s="45"/>
      <c r="BU151" s="45"/>
    </row>
    <row r="152" spans="71:73" ht="15.75" customHeight="1">
      <c r="BS152" s="23"/>
      <c r="BT152" s="45"/>
      <c r="BU152" s="45"/>
    </row>
    <row r="153" spans="71:73" ht="15.75" customHeight="1">
      <c r="BS153" s="23"/>
      <c r="BT153" s="45"/>
      <c r="BU153" s="45"/>
    </row>
    <row r="154" spans="71:73" ht="15.75" customHeight="1">
      <c r="BS154" s="23"/>
      <c r="BT154" s="45"/>
      <c r="BU154" s="45"/>
    </row>
    <row r="155" spans="71:73" ht="15.75" customHeight="1">
      <c r="BS155" s="23"/>
      <c r="BT155" s="45"/>
      <c r="BU155" s="45"/>
    </row>
    <row r="156" spans="71:73" ht="15.75" customHeight="1">
      <c r="BS156" s="23"/>
      <c r="BT156" s="45"/>
      <c r="BU156" s="45"/>
    </row>
    <row r="157" spans="71:73" ht="15.75" customHeight="1">
      <c r="BS157" s="23"/>
      <c r="BT157" s="45"/>
      <c r="BU157" s="45"/>
    </row>
    <row r="158" spans="71:73" ht="15.75" customHeight="1">
      <c r="BS158" s="23"/>
      <c r="BT158" s="45"/>
      <c r="BU158" s="45"/>
    </row>
    <row r="159" spans="71:73" ht="15.75" customHeight="1">
      <c r="BS159" s="23"/>
      <c r="BT159" s="45"/>
      <c r="BU159" s="45"/>
    </row>
    <row r="160" spans="71:73" ht="15.75" customHeight="1">
      <c r="BS160" s="23"/>
      <c r="BT160" s="45"/>
      <c r="BU160" s="45"/>
    </row>
    <row r="161" spans="71:73" ht="15.75" customHeight="1">
      <c r="BS161" s="23"/>
      <c r="BT161" s="45"/>
      <c r="BU161" s="45"/>
    </row>
    <row r="162" spans="71:73" ht="15.75" customHeight="1">
      <c r="BS162" s="23"/>
      <c r="BT162" s="45"/>
      <c r="BU162" s="45"/>
    </row>
    <row r="163" spans="71:73" ht="15.75" customHeight="1">
      <c r="BS163" s="23"/>
      <c r="BT163" s="45"/>
      <c r="BU163" s="45"/>
    </row>
    <row r="164" spans="71:73" ht="15.75" customHeight="1">
      <c r="BS164" s="23"/>
      <c r="BT164" s="45"/>
      <c r="BU164" s="45"/>
    </row>
    <row r="165" spans="71:73" ht="15.75" customHeight="1">
      <c r="BS165" s="23"/>
      <c r="BT165" s="45"/>
      <c r="BU165" s="45"/>
    </row>
    <row r="166" spans="71:73" ht="15.75" customHeight="1">
      <c r="BS166" s="23"/>
      <c r="BT166" s="45"/>
      <c r="BU166" s="45"/>
    </row>
    <row r="167" spans="71:73" ht="15.75" customHeight="1">
      <c r="BS167" s="23"/>
      <c r="BT167" s="45"/>
      <c r="BU167" s="45"/>
    </row>
    <row r="168" spans="71:73" ht="15.75" customHeight="1">
      <c r="BS168" s="23"/>
      <c r="BT168" s="45"/>
      <c r="BU168" s="45"/>
    </row>
    <row r="169" spans="71:73" ht="15.75" customHeight="1">
      <c r="BS169" s="23"/>
      <c r="BT169" s="45"/>
      <c r="BU169" s="45"/>
    </row>
    <row r="170" spans="71:73" ht="15.75" customHeight="1">
      <c r="BS170" s="23"/>
      <c r="BT170" s="45"/>
      <c r="BU170" s="45"/>
    </row>
    <row r="171" spans="71:73" ht="15.75" customHeight="1">
      <c r="BS171" s="23"/>
      <c r="BT171" s="45"/>
      <c r="BU171" s="45"/>
    </row>
    <row r="172" spans="71:73" ht="15.75" customHeight="1">
      <c r="BS172" s="23"/>
      <c r="BT172" s="45"/>
      <c r="BU172" s="45"/>
    </row>
    <row r="173" spans="71:73" ht="15.75" customHeight="1">
      <c r="BS173" s="23"/>
      <c r="BT173" s="45"/>
      <c r="BU173" s="45"/>
    </row>
    <row r="174" spans="71:73" ht="15.75" customHeight="1">
      <c r="BS174" s="23"/>
      <c r="BT174" s="45"/>
      <c r="BU174" s="45"/>
    </row>
    <row r="175" spans="71:73" ht="15.75" customHeight="1">
      <c r="BS175" s="23"/>
      <c r="BT175" s="45"/>
      <c r="BU175" s="45"/>
    </row>
    <row r="176" spans="71:73" ht="15.75" customHeight="1">
      <c r="BS176" s="23"/>
      <c r="BT176" s="45"/>
      <c r="BU176" s="45"/>
    </row>
    <row r="177" spans="71:73" ht="15.75" customHeight="1">
      <c r="BS177" s="23"/>
      <c r="BT177" s="45"/>
      <c r="BU177" s="45"/>
    </row>
    <row r="178" spans="71:73" ht="15.75" customHeight="1">
      <c r="BS178" s="23"/>
      <c r="BT178" s="45"/>
      <c r="BU178" s="45"/>
    </row>
    <row r="179" spans="71:73" ht="15.75" customHeight="1">
      <c r="BS179" s="23"/>
      <c r="BT179" s="45"/>
      <c r="BU179" s="45"/>
    </row>
    <row r="180" spans="71:73" ht="15.75" customHeight="1">
      <c r="BS180" s="23"/>
      <c r="BT180" s="45"/>
      <c r="BU180" s="45"/>
    </row>
    <row r="181" spans="71:73" ht="15.75" customHeight="1">
      <c r="BS181" s="23"/>
      <c r="BT181" s="45"/>
      <c r="BU181" s="45"/>
    </row>
    <row r="182" spans="71:73" ht="15.75" customHeight="1">
      <c r="BS182" s="23"/>
      <c r="BT182" s="45"/>
      <c r="BU182" s="45"/>
    </row>
    <row r="183" spans="71:73" ht="15.75" customHeight="1">
      <c r="BS183" s="23"/>
      <c r="BT183" s="45"/>
      <c r="BU183" s="45"/>
    </row>
    <row r="184" spans="71:73" ht="15.75" customHeight="1">
      <c r="BS184" s="23"/>
      <c r="BT184" s="45"/>
      <c r="BU184" s="45"/>
    </row>
    <row r="185" spans="71:73" ht="15.75" customHeight="1">
      <c r="BS185" s="23"/>
      <c r="BT185" s="45"/>
      <c r="BU185" s="45"/>
    </row>
    <row r="186" spans="71:73" ht="15.75" customHeight="1">
      <c r="BS186" s="23"/>
      <c r="BT186" s="45"/>
      <c r="BU186" s="45"/>
    </row>
    <row r="187" spans="71:73" ht="15.75" customHeight="1">
      <c r="BS187" s="23"/>
      <c r="BT187" s="45"/>
      <c r="BU187" s="45"/>
    </row>
    <row r="188" spans="71:73" ht="15.75" customHeight="1">
      <c r="BS188" s="23"/>
      <c r="BT188" s="45"/>
      <c r="BU188" s="45"/>
    </row>
    <row r="189" spans="71:73" ht="15.75" customHeight="1">
      <c r="BS189" s="23"/>
      <c r="BT189" s="45"/>
      <c r="BU189" s="45"/>
    </row>
    <row r="190" spans="71:73" ht="15.75" customHeight="1">
      <c r="BS190" s="23"/>
      <c r="BT190" s="45"/>
      <c r="BU190" s="45"/>
    </row>
    <row r="191" spans="71:73" ht="15.75" customHeight="1">
      <c r="BS191" s="23"/>
      <c r="BT191" s="45"/>
      <c r="BU191" s="45"/>
    </row>
    <row r="192" spans="71:73" ht="15.75" customHeight="1">
      <c r="BS192" s="23"/>
      <c r="BT192" s="45"/>
      <c r="BU192" s="45"/>
    </row>
    <row r="193" spans="71:73" ht="15.75" customHeight="1">
      <c r="BS193" s="23"/>
      <c r="BT193" s="45"/>
      <c r="BU193" s="45"/>
    </row>
    <row r="194" spans="71:73" ht="15.75" customHeight="1">
      <c r="BS194" s="23"/>
      <c r="BT194" s="45"/>
      <c r="BU194" s="45"/>
    </row>
    <row r="195" spans="71:73" ht="15.75" customHeight="1">
      <c r="BS195" s="23"/>
      <c r="BT195" s="45"/>
      <c r="BU195" s="45"/>
    </row>
    <row r="196" spans="71:73" ht="15.75" customHeight="1">
      <c r="BS196" s="23"/>
      <c r="BT196" s="45"/>
      <c r="BU196" s="45"/>
    </row>
    <row r="197" spans="71:73" ht="15.75" customHeight="1">
      <c r="BS197" s="23"/>
      <c r="BT197" s="45"/>
      <c r="BU197" s="45"/>
    </row>
    <row r="198" spans="71:73" ht="15.75" customHeight="1">
      <c r="BS198" s="23"/>
      <c r="BT198" s="45"/>
      <c r="BU198" s="45"/>
    </row>
    <row r="199" spans="71:73" ht="15.75" customHeight="1">
      <c r="BS199" s="23"/>
      <c r="BT199" s="45"/>
      <c r="BU199" s="45"/>
    </row>
    <row r="200" spans="71:73" ht="15.75" customHeight="1">
      <c r="BS200" s="23"/>
      <c r="BT200" s="45"/>
      <c r="BU200" s="45"/>
    </row>
    <row r="201" spans="71:73" ht="15.75" customHeight="1">
      <c r="BS201" s="23"/>
      <c r="BT201" s="45"/>
      <c r="BU201" s="45"/>
    </row>
    <row r="202" spans="71:73" ht="15.75" customHeight="1">
      <c r="BS202" s="23"/>
      <c r="BT202" s="45"/>
      <c r="BU202" s="45"/>
    </row>
    <row r="203" spans="71:73" ht="15.75" customHeight="1">
      <c r="BS203" s="23"/>
      <c r="BT203" s="45"/>
      <c r="BU203" s="45"/>
    </row>
    <row r="204" spans="71:73" ht="15.75" customHeight="1">
      <c r="BS204" s="23"/>
      <c r="BT204" s="45"/>
      <c r="BU204" s="45"/>
    </row>
    <row r="205" spans="71:73" ht="15.75" customHeight="1">
      <c r="BS205" s="23"/>
      <c r="BT205" s="45"/>
      <c r="BU205" s="45"/>
    </row>
    <row r="206" spans="71:73" ht="15.75" customHeight="1">
      <c r="BS206" s="23"/>
      <c r="BT206" s="45"/>
      <c r="BU206" s="45"/>
    </row>
    <row r="207" spans="71:73" ht="15.75" customHeight="1">
      <c r="BS207" s="23"/>
      <c r="BT207" s="45"/>
      <c r="BU207" s="45"/>
    </row>
    <row r="208" spans="71:73" ht="15.75" customHeight="1">
      <c r="BS208" s="23"/>
      <c r="BT208" s="45"/>
      <c r="BU208" s="45"/>
    </row>
    <row r="209" spans="71:73" ht="15.75" customHeight="1">
      <c r="BS209" s="23"/>
      <c r="BT209" s="45"/>
      <c r="BU209" s="45"/>
    </row>
    <row r="210" spans="71:73" ht="15.75" customHeight="1">
      <c r="BS210" s="23"/>
      <c r="BT210" s="45"/>
      <c r="BU210" s="45"/>
    </row>
    <row r="211" spans="71:73" ht="15.75" customHeight="1">
      <c r="BS211" s="23"/>
      <c r="BT211" s="45"/>
      <c r="BU211" s="45"/>
    </row>
    <row r="212" spans="71:73" ht="15.75" customHeight="1">
      <c r="BS212" s="23"/>
      <c r="BT212" s="45"/>
      <c r="BU212" s="45"/>
    </row>
    <row r="213" spans="71:73" ht="15.75" customHeight="1">
      <c r="BS213" s="23"/>
      <c r="BT213" s="45"/>
      <c r="BU213" s="45"/>
    </row>
    <row r="214" spans="71:73" ht="15.75" customHeight="1">
      <c r="BS214" s="23"/>
      <c r="BT214" s="45"/>
      <c r="BU214" s="45"/>
    </row>
    <row r="215" spans="71:73" ht="15.75" customHeight="1">
      <c r="BS215" s="23"/>
      <c r="BT215" s="45"/>
      <c r="BU215" s="45"/>
    </row>
    <row r="216" spans="71:73" ht="15.75" customHeight="1">
      <c r="BS216" s="23"/>
      <c r="BT216" s="45"/>
      <c r="BU216" s="45"/>
    </row>
    <row r="217" spans="71:73" ht="15.75" customHeight="1">
      <c r="BS217" s="23"/>
      <c r="BT217" s="45"/>
      <c r="BU217" s="45"/>
    </row>
    <row r="218" spans="71:73" ht="15.75" customHeight="1">
      <c r="BS218" s="23"/>
      <c r="BT218" s="45"/>
      <c r="BU218" s="45"/>
    </row>
    <row r="219" spans="71:73" ht="15.75" customHeight="1">
      <c r="BS219" s="23"/>
      <c r="BT219" s="45"/>
      <c r="BU219" s="45"/>
    </row>
    <row r="220" spans="71:73" ht="15.75" customHeight="1">
      <c r="BS220" s="23"/>
      <c r="BT220" s="45"/>
      <c r="BU220" s="45"/>
    </row>
    <row r="221" spans="71:73" ht="15.75" customHeight="1">
      <c r="BS221" s="23"/>
      <c r="BT221" s="45"/>
      <c r="BU221" s="45"/>
    </row>
    <row r="222" spans="71:73" ht="15.75" customHeight="1">
      <c r="BS222" s="23"/>
      <c r="BT222" s="45"/>
      <c r="BU222" s="45"/>
    </row>
    <row r="223" spans="71:73" ht="15.75" customHeight="1">
      <c r="BS223" s="23"/>
      <c r="BT223" s="45"/>
      <c r="BU223" s="45"/>
    </row>
    <row r="224" spans="71:73" ht="15.75" customHeight="1">
      <c r="BS224" s="23"/>
      <c r="BT224" s="45"/>
      <c r="BU224" s="45"/>
    </row>
    <row r="225" spans="71:73" ht="15.75" customHeight="1">
      <c r="BS225" s="23"/>
      <c r="BT225" s="45"/>
      <c r="BU225" s="45"/>
    </row>
    <row r="226" spans="71:73" ht="15.75" customHeight="1">
      <c r="BS226" s="23"/>
      <c r="BT226" s="45"/>
      <c r="BU226" s="45"/>
    </row>
    <row r="227" spans="71:73" ht="15.75" customHeight="1">
      <c r="BS227" s="23"/>
      <c r="BT227" s="45"/>
      <c r="BU227" s="45"/>
    </row>
    <row r="228" spans="71:73" ht="15.75" customHeight="1">
      <c r="BS228" s="23"/>
      <c r="BT228" s="45"/>
      <c r="BU228" s="45"/>
    </row>
    <row r="229" spans="71:73" ht="15.75" customHeight="1">
      <c r="BS229" s="23"/>
      <c r="BT229" s="45"/>
      <c r="BU229" s="45"/>
    </row>
    <row r="230" spans="71:73" ht="15.75" customHeight="1">
      <c r="BS230" s="23"/>
      <c r="BT230" s="45"/>
      <c r="BU230" s="45"/>
    </row>
    <row r="231" spans="71:73" ht="15.75" customHeight="1">
      <c r="BS231" s="23"/>
      <c r="BT231" s="45"/>
      <c r="BU231" s="45"/>
    </row>
    <row r="232" spans="71:73" ht="15.75" customHeight="1">
      <c r="BS232" s="23"/>
      <c r="BT232" s="45"/>
      <c r="BU232" s="45"/>
    </row>
    <row r="233" spans="71:73" ht="15.75" customHeight="1">
      <c r="BS233" s="23"/>
      <c r="BT233" s="45"/>
      <c r="BU233" s="45"/>
    </row>
    <row r="234" spans="71:73" ht="15.75" customHeight="1">
      <c r="BS234" s="23"/>
      <c r="BT234" s="45"/>
      <c r="BU234" s="45"/>
    </row>
    <row r="235" spans="71:73" ht="15.75" customHeight="1">
      <c r="BS235" s="23"/>
      <c r="BT235" s="45"/>
      <c r="BU235" s="45"/>
    </row>
    <row r="236" spans="71:73" ht="15.75" customHeight="1">
      <c r="BS236" s="23"/>
      <c r="BT236" s="45"/>
      <c r="BU236" s="45"/>
    </row>
    <row r="237" spans="71:73" ht="15.75" customHeight="1">
      <c r="BS237" s="23"/>
      <c r="BT237" s="45"/>
      <c r="BU237" s="45"/>
    </row>
    <row r="238" spans="71:73" ht="15.75" customHeight="1">
      <c r="BS238" s="23"/>
      <c r="BT238" s="45"/>
      <c r="BU238" s="45"/>
    </row>
    <row r="239" spans="71:73" ht="15.75" customHeight="1">
      <c r="BS239" s="23"/>
      <c r="BT239" s="45"/>
      <c r="BU239" s="45"/>
    </row>
    <row r="240" spans="71:73" ht="15.75" customHeight="1">
      <c r="BS240" s="23"/>
      <c r="BT240" s="45"/>
      <c r="BU240" s="45"/>
    </row>
    <row r="241" spans="71:73" ht="15.75" customHeight="1">
      <c r="BS241" s="23"/>
      <c r="BT241" s="45"/>
      <c r="BU241" s="45"/>
    </row>
    <row r="242" spans="71:73" ht="15.75" customHeight="1">
      <c r="BS242" s="23"/>
      <c r="BT242" s="45"/>
      <c r="BU242" s="45"/>
    </row>
    <row r="243" spans="71:73" ht="15.75" customHeight="1">
      <c r="BS243" s="23"/>
      <c r="BT243" s="45"/>
      <c r="BU243" s="45"/>
    </row>
    <row r="244" spans="71:73" ht="15.75" customHeight="1">
      <c r="BS244" s="23"/>
      <c r="BT244" s="45"/>
      <c r="BU244" s="45"/>
    </row>
    <row r="245" spans="71:73" ht="15.75" customHeight="1">
      <c r="BS245" s="23"/>
      <c r="BT245" s="45"/>
      <c r="BU245" s="45"/>
    </row>
    <row r="246" spans="71:73" ht="15.75" customHeight="1">
      <c r="BS246" s="23"/>
      <c r="BT246" s="45"/>
      <c r="BU246" s="45"/>
    </row>
    <row r="247" spans="71:73" ht="15.75" customHeight="1">
      <c r="BS247" s="23"/>
      <c r="BT247" s="45"/>
      <c r="BU247" s="45"/>
    </row>
    <row r="248" spans="71:73" ht="15.75" customHeight="1">
      <c r="BS248" s="23"/>
      <c r="BT248" s="45"/>
      <c r="BU248" s="45"/>
    </row>
    <row r="249" spans="71:73" ht="15.75" customHeight="1">
      <c r="BS249" s="23"/>
      <c r="BT249" s="45"/>
      <c r="BU249" s="45"/>
    </row>
    <row r="250" spans="71:73" ht="15.75" customHeight="1">
      <c r="BS250" s="23"/>
      <c r="BT250" s="45"/>
      <c r="BU250" s="45"/>
    </row>
    <row r="251" spans="71:73" ht="15.75" customHeight="1">
      <c r="BS251" s="23"/>
      <c r="BT251" s="45"/>
      <c r="BU251" s="45"/>
    </row>
    <row r="252" spans="71:73" ht="15.75" customHeight="1">
      <c r="BS252" s="23"/>
      <c r="BT252" s="45"/>
      <c r="BU252" s="45"/>
    </row>
    <row r="253" spans="71:73" ht="15.75" customHeight="1">
      <c r="BS253" s="23"/>
      <c r="BT253" s="45"/>
      <c r="BU253" s="45"/>
    </row>
    <row r="254" spans="71:73" ht="15.75" customHeight="1">
      <c r="BS254" s="23"/>
      <c r="BT254" s="45"/>
      <c r="BU254" s="45"/>
    </row>
    <row r="255" spans="71:73" ht="15.75" customHeight="1">
      <c r="BS255" s="23"/>
      <c r="BT255" s="45"/>
      <c r="BU255" s="45"/>
    </row>
    <row r="256" spans="71:73" ht="15.75" customHeight="1">
      <c r="BS256" s="23"/>
      <c r="BT256" s="45"/>
      <c r="BU256" s="45"/>
    </row>
    <row r="257" spans="71:73" ht="15.75" customHeight="1">
      <c r="BS257" s="23"/>
      <c r="BT257" s="45"/>
      <c r="BU257" s="45"/>
    </row>
    <row r="258" spans="71:73" ht="15.75" customHeight="1">
      <c r="BS258" s="23"/>
      <c r="BT258" s="45"/>
      <c r="BU258" s="45"/>
    </row>
    <row r="259" spans="71:73" ht="15.75" customHeight="1">
      <c r="BS259" s="23"/>
      <c r="BT259" s="45"/>
      <c r="BU259" s="45"/>
    </row>
    <row r="260" spans="71:73" ht="15.75" customHeight="1">
      <c r="BS260" s="23"/>
      <c r="BT260" s="45"/>
      <c r="BU260" s="45"/>
    </row>
    <row r="261" spans="71:73" ht="15.75" customHeight="1">
      <c r="BS261" s="23"/>
      <c r="BT261" s="45"/>
      <c r="BU261" s="45"/>
    </row>
    <row r="262" spans="71:73" ht="15.75" customHeight="1">
      <c r="BS262" s="23"/>
      <c r="BT262" s="45"/>
      <c r="BU262" s="45"/>
    </row>
    <row r="263" spans="71:73" ht="15.75" customHeight="1">
      <c r="BS263" s="23"/>
      <c r="BT263" s="45"/>
      <c r="BU263" s="45"/>
    </row>
    <row r="264" spans="71:73" ht="15.75" customHeight="1">
      <c r="BS264" s="23"/>
      <c r="BT264" s="45"/>
      <c r="BU264" s="45"/>
    </row>
    <row r="265" spans="71:73" ht="15.75" customHeight="1">
      <c r="BS265" s="23"/>
      <c r="BT265" s="45"/>
      <c r="BU265" s="45"/>
    </row>
    <row r="266" spans="71:73" ht="15.75" customHeight="1">
      <c r="BS266" s="23"/>
      <c r="BT266" s="45"/>
      <c r="BU266" s="45"/>
    </row>
    <row r="267" spans="71:73" ht="15.75" customHeight="1">
      <c r="BS267" s="23"/>
      <c r="BT267" s="45"/>
      <c r="BU267" s="45"/>
    </row>
    <row r="268" spans="71:73" ht="15.75" customHeight="1">
      <c r="BS268" s="23"/>
      <c r="BT268" s="45"/>
      <c r="BU268" s="45"/>
    </row>
    <row r="269" spans="71:73" ht="15.75" customHeight="1">
      <c r="BS269" s="23"/>
      <c r="BT269" s="45"/>
      <c r="BU269" s="45"/>
    </row>
    <row r="270" spans="71:73" ht="15.75" customHeight="1">
      <c r="BS270" s="23"/>
      <c r="BT270" s="45"/>
      <c r="BU270" s="45"/>
    </row>
    <row r="271" spans="71:73" ht="15.75" customHeight="1">
      <c r="BS271" s="23"/>
      <c r="BT271" s="45"/>
      <c r="BU271" s="45"/>
    </row>
    <row r="272" spans="71:73" ht="15.75" customHeight="1">
      <c r="BS272" s="23"/>
      <c r="BT272" s="45"/>
      <c r="BU272" s="45"/>
    </row>
    <row r="273" spans="71:73" ht="15.75" customHeight="1">
      <c r="BS273" s="23"/>
      <c r="BT273" s="45"/>
      <c r="BU273" s="45"/>
    </row>
    <row r="274" spans="71:73" ht="15.75" customHeight="1">
      <c r="BS274" s="23"/>
      <c r="BT274" s="45"/>
      <c r="BU274" s="45"/>
    </row>
    <row r="275" spans="71:73" ht="15.75" customHeight="1">
      <c r="BS275" s="23"/>
      <c r="BT275" s="45"/>
      <c r="BU275" s="45"/>
    </row>
    <row r="276" spans="71:73" ht="15.75" customHeight="1">
      <c r="BS276" s="23"/>
      <c r="BT276" s="45"/>
      <c r="BU276" s="45"/>
    </row>
    <row r="277" spans="71:73" ht="15.75" customHeight="1">
      <c r="BS277" s="23"/>
      <c r="BT277" s="45"/>
      <c r="BU277" s="45"/>
    </row>
    <row r="278" spans="71:73" ht="15.75" customHeight="1">
      <c r="BS278" s="23"/>
      <c r="BT278" s="45"/>
      <c r="BU278" s="45"/>
    </row>
    <row r="279" spans="71:73" ht="15.75" customHeight="1">
      <c r="BS279" s="23"/>
      <c r="BT279" s="45"/>
      <c r="BU279" s="45"/>
    </row>
    <row r="280" spans="71:73" ht="15.75" customHeight="1">
      <c r="BS280" s="23"/>
      <c r="BT280" s="45"/>
      <c r="BU280" s="45"/>
    </row>
    <row r="281" spans="71:73" ht="15.75" customHeight="1">
      <c r="BS281" s="23"/>
      <c r="BT281" s="45"/>
      <c r="BU281" s="45"/>
    </row>
    <row r="282" spans="71:73" ht="15.75" customHeight="1">
      <c r="BS282" s="23"/>
      <c r="BT282" s="45"/>
      <c r="BU282" s="45"/>
    </row>
    <row r="283" spans="71:73" ht="15.75" customHeight="1">
      <c r="BS283" s="23"/>
      <c r="BT283" s="45"/>
      <c r="BU283" s="45"/>
    </row>
    <row r="284" spans="71:73" ht="15.75" customHeight="1">
      <c r="BS284" s="23"/>
      <c r="BT284" s="45"/>
      <c r="BU284" s="45"/>
    </row>
    <row r="285" spans="71:73" ht="15.75" customHeight="1">
      <c r="BS285" s="23"/>
      <c r="BT285" s="45"/>
      <c r="BU285" s="45"/>
    </row>
    <row r="286" spans="71:73" ht="15.75" customHeight="1">
      <c r="BS286" s="23"/>
      <c r="BT286" s="45"/>
      <c r="BU286" s="45"/>
    </row>
    <row r="287" spans="71:73" ht="15.75" customHeight="1">
      <c r="BS287" s="23"/>
      <c r="BT287" s="45"/>
      <c r="BU287" s="45"/>
    </row>
    <row r="288" spans="71:73" ht="15.75" customHeight="1">
      <c r="BS288" s="23"/>
      <c r="BT288" s="45"/>
      <c r="BU288" s="45"/>
    </row>
    <row r="289" spans="71:73" ht="15.75" customHeight="1">
      <c r="BS289" s="23"/>
      <c r="BT289" s="45"/>
      <c r="BU289" s="45"/>
    </row>
    <row r="290" spans="71:73" ht="15.75" customHeight="1">
      <c r="BS290" s="23"/>
      <c r="BT290" s="45"/>
      <c r="BU290" s="45"/>
    </row>
    <row r="291" spans="71:73" ht="15.75" customHeight="1">
      <c r="BS291" s="23"/>
      <c r="BT291" s="45"/>
      <c r="BU291" s="45"/>
    </row>
    <row r="292" spans="71:73" ht="15.75" customHeight="1">
      <c r="BS292" s="23"/>
      <c r="BT292" s="45"/>
      <c r="BU292" s="45"/>
    </row>
    <row r="293" spans="71:73" ht="15.75" customHeight="1">
      <c r="BS293" s="23"/>
      <c r="BT293" s="45"/>
      <c r="BU293" s="45"/>
    </row>
    <row r="294" spans="71:73" ht="15.75" customHeight="1">
      <c r="BS294" s="23"/>
      <c r="BT294" s="45"/>
      <c r="BU294" s="45"/>
    </row>
    <row r="295" spans="71:73" ht="15.75" customHeight="1">
      <c r="BS295" s="23"/>
      <c r="BT295" s="45"/>
      <c r="BU295" s="45"/>
    </row>
    <row r="296" spans="71:73" ht="15.75" customHeight="1">
      <c r="BS296" s="23"/>
      <c r="BT296" s="45"/>
      <c r="BU296" s="45"/>
    </row>
  </sheetData>
  <sheetProtection/>
  <mergeCells count="2">
    <mergeCell ref="BQ4:BR4"/>
    <mergeCell ref="BN4:BO4"/>
  </mergeCells>
  <printOptions/>
  <pageMargins left="0.75" right="0.75" top="1" bottom="1" header="0.5" footer="0.5"/>
  <pageSetup fitToWidth="8" horizontalDpi="600" verticalDpi="600" orientation="landscape" paperSize="9" scale="75" r:id="rId1"/>
  <colBreaks count="7" manualBreakCount="7">
    <brk id="10" max="24" man="1"/>
    <brk id="19" max="24" man="1"/>
    <brk id="28" max="24" man="1"/>
    <brk id="40" max="24" man="1"/>
    <brk id="49" max="24" man="1"/>
    <brk id="58" max="24" man="1"/>
    <brk id="67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E85"/>
  <sheetViews>
    <sheetView zoomScale="85" zoomScaleNormal="85" zoomScalePageLayoutView="0" workbookViewId="0" topLeftCell="A1">
      <pane xSplit="2" ySplit="11" topLeftCell="BM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O39" sqref="BO39"/>
    </sheetView>
  </sheetViews>
  <sheetFormatPr defaultColWidth="13.28125" defaultRowHeight="15.75" customHeight="1"/>
  <cols>
    <col min="1" max="1" width="7.8515625" style="42" customWidth="1"/>
    <col min="2" max="2" width="31.421875" style="30" customWidth="1"/>
    <col min="3" max="3" width="23.421875" style="20" customWidth="1"/>
    <col min="4" max="4" width="14.57421875" style="20" customWidth="1"/>
    <col min="5" max="5" width="9.28125" style="20" customWidth="1"/>
    <col min="6" max="6" width="20.28125" style="20" customWidth="1"/>
    <col min="7" max="7" width="18.421875" style="20" customWidth="1"/>
    <col min="8" max="8" width="8.00390625" style="20" customWidth="1"/>
    <col min="9" max="9" width="22.421875" style="20" customWidth="1"/>
    <col min="10" max="10" width="16.140625" style="20" customWidth="1"/>
    <col min="11" max="11" width="7.8515625" style="20" customWidth="1"/>
    <col min="12" max="12" width="19.8515625" style="20" customWidth="1"/>
    <col min="13" max="13" width="15.57421875" style="20" customWidth="1"/>
    <col min="14" max="14" width="8.00390625" style="20" customWidth="1"/>
    <col min="15" max="15" width="19.57421875" style="20" customWidth="1"/>
    <col min="16" max="16" width="14.00390625" style="20" customWidth="1"/>
    <col min="17" max="17" width="8.140625" style="20" customWidth="1"/>
    <col min="18" max="18" width="19.140625" style="20" customWidth="1"/>
    <col min="19" max="19" width="15.00390625" style="20" customWidth="1"/>
    <col min="20" max="20" width="8.421875" style="20" customWidth="1"/>
    <col min="21" max="21" width="20.421875" style="20" customWidth="1"/>
    <col min="22" max="22" width="15.8515625" style="20" customWidth="1"/>
    <col min="23" max="23" width="7.7109375" style="20" customWidth="1"/>
    <col min="24" max="24" width="20.421875" style="20" customWidth="1"/>
    <col min="25" max="25" width="13.8515625" style="20" customWidth="1"/>
    <col min="26" max="26" width="7.140625" style="20" customWidth="1"/>
    <col min="27" max="27" width="20.28125" style="20" customWidth="1"/>
    <col min="28" max="28" width="14.421875" style="20" customWidth="1"/>
    <col min="29" max="29" width="8.00390625" style="20" customWidth="1"/>
    <col min="30" max="30" width="20.8515625" style="20" customWidth="1"/>
    <col min="31" max="31" width="14.00390625" style="20" customWidth="1"/>
    <col min="32" max="32" width="10.00390625" style="20" customWidth="1"/>
    <col min="33" max="33" width="19.421875" style="20" customWidth="1"/>
    <col min="34" max="34" width="16.8515625" style="20" customWidth="1"/>
    <col min="35" max="35" width="9.28125" style="20" customWidth="1"/>
    <col min="36" max="36" width="21.28125" style="20" customWidth="1"/>
    <col min="37" max="37" width="16.00390625" style="20" customWidth="1"/>
    <col min="38" max="38" width="8.8515625" style="20" customWidth="1"/>
    <col min="39" max="39" width="18.57421875" style="20" customWidth="1"/>
    <col min="40" max="40" width="19.8515625" style="20" customWidth="1"/>
    <col min="41" max="41" width="10.00390625" style="20" customWidth="1"/>
    <col min="42" max="42" width="21.421875" style="20" customWidth="1"/>
    <col min="43" max="43" width="18.421875" style="20" customWidth="1"/>
    <col min="44" max="44" width="9.421875" style="20" customWidth="1"/>
    <col min="45" max="45" width="19.7109375" style="20" customWidth="1"/>
    <col min="46" max="46" width="14.421875" style="20" customWidth="1"/>
    <col min="47" max="47" width="8.57421875" style="20" customWidth="1"/>
    <col min="48" max="48" width="21.421875" style="20" customWidth="1"/>
    <col min="49" max="49" width="15.28125" style="20" customWidth="1"/>
    <col min="50" max="50" width="9.00390625" style="20" customWidth="1"/>
    <col min="51" max="51" width="19.57421875" style="20" customWidth="1"/>
    <col min="52" max="52" width="15.28125" style="20" customWidth="1"/>
    <col min="53" max="53" width="8.57421875" style="20" customWidth="1"/>
    <col min="54" max="54" width="20.28125" style="20" customWidth="1"/>
    <col min="55" max="55" width="19.00390625" style="20" customWidth="1"/>
    <col min="56" max="56" width="9.7109375" style="20" customWidth="1"/>
    <col min="57" max="57" width="19.28125" style="20" customWidth="1"/>
    <col min="58" max="58" width="21.421875" style="20" customWidth="1"/>
    <col min="59" max="59" width="10.28125" style="20" customWidth="1"/>
    <col min="60" max="60" width="20.7109375" style="20" customWidth="1"/>
    <col min="61" max="61" width="20.140625" style="20" customWidth="1"/>
    <col min="62" max="62" width="11.00390625" style="20" customWidth="1"/>
    <col min="63" max="63" width="26.57421875" style="20" customWidth="1"/>
    <col min="64" max="64" width="18.00390625" style="20" customWidth="1"/>
    <col min="65" max="65" width="14.28125" style="20" customWidth="1"/>
    <col min="66" max="66" width="18.00390625" style="20" customWidth="1"/>
    <col min="67" max="67" width="24.8515625" style="20" customWidth="1"/>
    <col min="68" max="68" width="11.28125" style="20" customWidth="1"/>
    <col min="69" max="69" width="22.00390625" style="20" customWidth="1"/>
    <col min="70" max="70" width="22.140625" style="20" customWidth="1"/>
    <col min="71" max="71" width="11.140625" style="20" customWidth="1"/>
    <col min="72" max="73" width="23.140625" style="19" customWidth="1"/>
    <col min="74" max="74" width="23.140625" style="45" customWidth="1"/>
    <col min="75" max="75" width="21.421875" style="45" customWidth="1"/>
    <col min="76" max="76" width="22.57421875" style="45" customWidth="1"/>
    <col min="77" max="79" width="14.140625" style="66" customWidth="1"/>
    <col min="80" max="80" width="18.57421875" style="66" customWidth="1"/>
    <col min="81" max="88" width="14.140625" style="66" customWidth="1"/>
    <col min="89" max="130" width="13.28125" style="19" customWidth="1"/>
    <col min="131" max="16384" width="13.28125" style="20" customWidth="1"/>
  </cols>
  <sheetData>
    <row r="1" spans="1:88" ht="15.75" customHeight="1">
      <c r="A1" s="33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18"/>
      <c r="BU1" s="18"/>
      <c r="BV1" s="44"/>
      <c r="BW1" s="44"/>
      <c r="BX1" s="44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</row>
    <row r="2" spans="1:88" ht="15.75" customHeight="1">
      <c r="A2" s="33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18"/>
      <c r="BU2" s="18"/>
      <c r="BV2" s="44"/>
      <c r="BW2" s="44"/>
      <c r="BX2" s="44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ht="15.75" customHeight="1">
      <c r="A3" s="34"/>
      <c r="B3" s="2" t="s">
        <v>227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83"/>
      <c r="BU3" s="83"/>
      <c r="BV3" s="47"/>
      <c r="BW3" s="46"/>
      <c r="BX3" s="46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</row>
    <row r="4" spans="1:130" s="21" customFormat="1" ht="15.75" customHeight="1" thickBot="1">
      <c r="A4" s="35" t="s">
        <v>1</v>
      </c>
      <c r="B4" s="8"/>
      <c r="C4" s="9" t="s">
        <v>205</v>
      </c>
      <c r="D4" s="9"/>
      <c r="E4" s="10"/>
      <c r="F4" s="9" t="s">
        <v>206</v>
      </c>
      <c r="G4" s="9"/>
      <c r="H4" s="10"/>
      <c r="I4" s="9" t="s">
        <v>207</v>
      </c>
      <c r="J4" s="9"/>
      <c r="K4" s="9"/>
      <c r="L4" s="9" t="s">
        <v>208</v>
      </c>
      <c r="M4" s="9"/>
      <c r="N4" s="10"/>
      <c r="O4" s="9" t="s">
        <v>209</v>
      </c>
      <c r="P4" s="9"/>
      <c r="Q4" s="10"/>
      <c r="R4" s="9" t="s">
        <v>210</v>
      </c>
      <c r="S4" s="9"/>
      <c r="T4" s="9"/>
      <c r="U4" s="9" t="s">
        <v>211</v>
      </c>
      <c r="V4" s="9"/>
      <c r="W4" s="9"/>
      <c r="X4" s="9" t="s">
        <v>212</v>
      </c>
      <c r="Y4" s="9"/>
      <c r="Z4" s="10"/>
      <c r="AA4" s="9" t="s">
        <v>213</v>
      </c>
      <c r="AB4" s="9"/>
      <c r="AC4" s="10"/>
      <c r="AD4" s="9" t="s">
        <v>214</v>
      </c>
      <c r="AE4" s="9"/>
      <c r="AF4" s="10"/>
      <c r="AG4" s="9" t="s">
        <v>226</v>
      </c>
      <c r="AH4" s="9"/>
      <c r="AI4" s="10"/>
      <c r="AJ4" s="9" t="s">
        <v>215</v>
      </c>
      <c r="AK4" s="9"/>
      <c r="AL4" s="10"/>
      <c r="AM4" s="9" t="s">
        <v>216</v>
      </c>
      <c r="AN4" s="9"/>
      <c r="AO4" s="10"/>
      <c r="AP4" s="9" t="s">
        <v>217</v>
      </c>
      <c r="AQ4" s="9"/>
      <c r="AR4" s="10"/>
      <c r="AS4" s="9" t="s">
        <v>225</v>
      </c>
      <c r="AT4" s="9"/>
      <c r="AU4" s="10"/>
      <c r="AV4" s="9" t="s">
        <v>218</v>
      </c>
      <c r="AW4" s="9"/>
      <c r="AX4" s="9"/>
      <c r="AY4" s="9" t="s">
        <v>219</v>
      </c>
      <c r="AZ4" s="9"/>
      <c r="BA4" s="9"/>
      <c r="BB4" s="9" t="s">
        <v>220</v>
      </c>
      <c r="BC4" s="9"/>
      <c r="BD4" s="9"/>
      <c r="BE4" s="9" t="s">
        <v>221</v>
      </c>
      <c r="BF4" s="9"/>
      <c r="BG4" s="9"/>
      <c r="BH4" s="99" t="s">
        <v>222</v>
      </c>
      <c r="BI4" s="9"/>
      <c r="BJ4" s="9"/>
      <c r="BK4" s="99" t="s">
        <v>223</v>
      </c>
      <c r="BL4" s="9"/>
      <c r="BM4" s="9"/>
      <c r="BN4" s="162" t="s">
        <v>224</v>
      </c>
      <c r="BO4" s="162"/>
      <c r="BP4" s="9"/>
      <c r="BQ4" s="162" t="s">
        <v>2</v>
      </c>
      <c r="BR4" s="163"/>
      <c r="BS4" s="5"/>
      <c r="BT4" s="86"/>
      <c r="BU4" s="86"/>
      <c r="BV4" s="90"/>
      <c r="BW4" s="47"/>
      <c r="BX4" s="47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</row>
    <row r="5" spans="1:88" ht="15.75" customHeight="1" thickTop="1">
      <c r="A5" s="34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6"/>
      <c r="BT5" s="79"/>
      <c r="BU5" s="79"/>
      <c r="BV5" s="48"/>
      <c r="BW5" s="46"/>
      <c r="BX5" s="46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</row>
    <row r="6" spans="1:135" ht="15" customHeight="1">
      <c r="A6" s="34"/>
      <c r="B6" s="11"/>
      <c r="C6" s="12" t="s">
        <v>3</v>
      </c>
      <c r="D6" s="12" t="s">
        <v>3</v>
      </c>
      <c r="E6" s="6"/>
      <c r="F6" s="12" t="s">
        <v>3</v>
      </c>
      <c r="G6" s="12" t="s">
        <v>3</v>
      </c>
      <c r="H6" s="6"/>
      <c r="I6" s="12" t="s">
        <v>3</v>
      </c>
      <c r="J6" s="12" t="s">
        <v>3</v>
      </c>
      <c r="K6" s="6"/>
      <c r="L6" s="12" t="s">
        <v>3</v>
      </c>
      <c r="M6" s="12" t="s">
        <v>3</v>
      </c>
      <c r="N6" s="6"/>
      <c r="O6" s="12" t="s">
        <v>3</v>
      </c>
      <c r="P6" s="12" t="s">
        <v>3</v>
      </c>
      <c r="Q6" s="6"/>
      <c r="R6" s="12" t="s">
        <v>3</v>
      </c>
      <c r="S6" s="12" t="s">
        <v>3</v>
      </c>
      <c r="T6" s="6"/>
      <c r="U6" s="12" t="s">
        <v>3</v>
      </c>
      <c r="V6" s="12" t="s">
        <v>3</v>
      </c>
      <c r="W6" s="6"/>
      <c r="X6" s="12" t="s">
        <v>3</v>
      </c>
      <c r="Y6" s="12" t="s">
        <v>3</v>
      </c>
      <c r="Z6" s="6"/>
      <c r="AA6" s="12" t="s">
        <v>3</v>
      </c>
      <c r="AB6" s="12" t="s">
        <v>3</v>
      </c>
      <c r="AC6" s="6"/>
      <c r="AD6" s="12" t="s">
        <v>3</v>
      </c>
      <c r="AE6" s="12" t="s">
        <v>3</v>
      </c>
      <c r="AF6" s="6"/>
      <c r="AG6" s="12" t="s">
        <v>3</v>
      </c>
      <c r="AH6" s="12" t="s">
        <v>3</v>
      </c>
      <c r="AI6" s="6"/>
      <c r="AJ6" s="12" t="s">
        <v>3</v>
      </c>
      <c r="AK6" s="12" t="s">
        <v>3</v>
      </c>
      <c r="AL6" s="6"/>
      <c r="AM6" s="12" t="s">
        <v>3</v>
      </c>
      <c r="AN6" s="12" t="s">
        <v>3</v>
      </c>
      <c r="AO6" s="6"/>
      <c r="AP6" s="12" t="s">
        <v>3</v>
      </c>
      <c r="AQ6" s="12" t="s">
        <v>3</v>
      </c>
      <c r="AR6" s="6"/>
      <c r="AS6" s="12" t="s">
        <v>3</v>
      </c>
      <c r="AT6" s="12" t="s">
        <v>3</v>
      </c>
      <c r="AU6" s="6"/>
      <c r="AV6" s="12" t="s">
        <v>3</v>
      </c>
      <c r="AW6" s="12" t="s">
        <v>3</v>
      </c>
      <c r="AX6" s="6"/>
      <c r="AY6" s="12" t="s">
        <v>3</v>
      </c>
      <c r="AZ6" s="12" t="s">
        <v>3</v>
      </c>
      <c r="BA6" s="6"/>
      <c r="BB6" s="12" t="s">
        <v>3</v>
      </c>
      <c r="BC6" s="12" t="s">
        <v>3</v>
      </c>
      <c r="BD6" s="6"/>
      <c r="BE6" s="12" t="s">
        <v>3</v>
      </c>
      <c r="BF6" s="12" t="s">
        <v>3</v>
      </c>
      <c r="BG6" s="12"/>
      <c r="BH6" s="12" t="s">
        <v>3</v>
      </c>
      <c r="BI6" s="12" t="s">
        <v>3</v>
      </c>
      <c r="BJ6" s="12"/>
      <c r="BK6" s="12" t="s">
        <v>3</v>
      </c>
      <c r="BL6" s="12" t="s">
        <v>3</v>
      </c>
      <c r="BM6" s="12"/>
      <c r="BN6" s="12" t="s">
        <v>3</v>
      </c>
      <c r="BO6" s="12" t="s">
        <v>3</v>
      </c>
      <c r="BP6" s="12"/>
      <c r="BQ6" s="12" t="s">
        <v>3</v>
      </c>
      <c r="BR6" s="12" t="s">
        <v>3</v>
      </c>
      <c r="BS6" s="48"/>
      <c r="BT6" s="46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45"/>
      <c r="CI6" s="19"/>
      <c r="CJ6" s="19"/>
      <c r="EA6" s="19"/>
      <c r="EB6" s="19"/>
      <c r="EC6" s="19"/>
      <c r="ED6" s="19"/>
      <c r="EE6" s="19"/>
    </row>
    <row r="7" spans="1:135" ht="15.75" customHeight="1">
      <c r="A7" s="36"/>
      <c r="B7" s="11"/>
      <c r="C7" s="12" t="s">
        <v>292</v>
      </c>
      <c r="D7" s="12" t="s">
        <v>42</v>
      </c>
      <c r="E7" s="12"/>
      <c r="F7" s="12" t="s">
        <v>292</v>
      </c>
      <c r="G7" s="12" t="s">
        <v>42</v>
      </c>
      <c r="H7" s="12"/>
      <c r="I7" s="12" t="s">
        <v>292</v>
      </c>
      <c r="J7" s="12" t="s">
        <v>42</v>
      </c>
      <c r="K7" s="12"/>
      <c r="L7" s="12" t="s">
        <v>292</v>
      </c>
      <c r="M7" s="12" t="s">
        <v>42</v>
      </c>
      <c r="N7" s="12"/>
      <c r="O7" s="12" t="s">
        <v>292</v>
      </c>
      <c r="P7" s="12" t="s">
        <v>42</v>
      </c>
      <c r="Q7" s="12"/>
      <c r="R7" s="12" t="s">
        <v>292</v>
      </c>
      <c r="S7" s="12" t="s">
        <v>42</v>
      </c>
      <c r="T7" s="12"/>
      <c r="U7" s="12" t="s">
        <v>292</v>
      </c>
      <c r="V7" s="12" t="s">
        <v>42</v>
      </c>
      <c r="W7" s="12"/>
      <c r="X7" s="12" t="s">
        <v>292</v>
      </c>
      <c r="Y7" s="12" t="s">
        <v>42</v>
      </c>
      <c r="Z7" s="12"/>
      <c r="AA7" s="12" t="s">
        <v>292</v>
      </c>
      <c r="AB7" s="12" t="s">
        <v>42</v>
      </c>
      <c r="AC7" s="12"/>
      <c r="AD7" s="12" t="s">
        <v>292</v>
      </c>
      <c r="AE7" s="12" t="s">
        <v>42</v>
      </c>
      <c r="AF7" s="12"/>
      <c r="AG7" s="12" t="s">
        <v>292</v>
      </c>
      <c r="AH7" s="12" t="s">
        <v>42</v>
      </c>
      <c r="AI7" s="12"/>
      <c r="AJ7" s="12" t="s">
        <v>292</v>
      </c>
      <c r="AK7" s="12" t="s">
        <v>42</v>
      </c>
      <c r="AL7" s="12"/>
      <c r="AM7" s="12" t="s">
        <v>292</v>
      </c>
      <c r="AN7" s="12" t="s">
        <v>42</v>
      </c>
      <c r="AO7" s="12"/>
      <c r="AP7" s="12" t="s">
        <v>292</v>
      </c>
      <c r="AQ7" s="12" t="s">
        <v>42</v>
      </c>
      <c r="AR7" s="12"/>
      <c r="AS7" s="12" t="s">
        <v>292</v>
      </c>
      <c r="AT7" s="12" t="s">
        <v>42</v>
      </c>
      <c r="AU7" s="12"/>
      <c r="AV7" s="12" t="s">
        <v>292</v>
      </c>
      <c r="AW7" s="12" t="s">
        <v>42</v>
      </c>
      <c r="AX7" s="12"/>
      <c r="AY7" s="12" t="s">
        <v>292</v>
      </c>
      <c r="AZ7" s="12" t="s">
        <v>42</v>
      </c>
      <c r="BA7" s="12"/>
      <c r="BB7" s="12" t="s">
        <v>292</v>
      </c>
      <c r="BC7" s="12" t="s">
        <v>42</v>
      </c>
      <c r="BD7" s="12"/>
      <c r="BE7" s="12" t="s">
        <v>292</v>
      </c>
      <c r="BF7" s="12" t="s">
        <v>42</v>
      </c>
      <c r="BG7" s="12"/>
      <c r="BH7" s="12" t="s">
        <v>292</v>
      </c>
      <c r="BI7" s="12" t="s">
        <v>42</v>
      </c>
      <c r="BJ7" s="12"/>
      <c r="BK7" s="12" t="s">
        <v>292</v>
      </c>
      <c r="BL7" s="12" t="s">
        <v>42</v>
      </c>
      <c r="BM7" s="12"/>
      <c r="BN7" s="12" t="s">
        <v>292</v>
      </c>
      <c r="BO7" s="12" t="s">
        <v>42</v>
      </c>
      <c r="BP7" s="12"/>
      <c r="BQ7" s="12" t="s">
        <v>292</v>
      </c>
      <c r="BR7" s="12" t="s">
        <v>42</v>
      </c>
      <c r="BS7" s="48"/>
      <c r="BT7" s="48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45"/>
      <c r="CI7" s="19"/>
      <c r="CJ7" s="19"/>
      <c r="EA7" s="19"/>
      <c r="EB7" s="19"/>
      <c r="EC7" s="19"/>
      <c r="ED7" s="19"/>
      <c r="EE7" s="19"/>
    </row>
    <row r="8" spans="1:135" ht="15.75" customHeight="1">
      <c r="A8" s="34"/>
      <c r="B8" s="13" t="s">
        <v>43</v>
      </c>
      <c r="C8" s="12"/>
      <c r="D8" s="12" t="s">
        <v>44</v>
      </c>
      <c r="E8" s="12"/>
      <c r="F8" s="12"/>
      <c r="G8" s="12" t="s">
        <v>44</v>
      </c>
      <c r="H8" s="12"/>
      <c r="I8" s="12"/>
      <c r="J8" s="12" t="s">
        <v>44</v>
      </c>
      <c r="K8" s="12"/>
      <c r="L8" s="12"/>
      <c r="M8" s="12" t="s">
        <v>44</v>
      </c>
      <c r="N8" s="12"/>
      <c r="O8" s="12"/>
      <c r="P8" s="12" t="s">
        <v>44</v>
      </c>
      <c r="Q8" s="12"/>
      <c r="R8" s="12"/>
      <c r="S8" s="12" t="s">
        <v>44</v>
      </c>
      <c r="T8" s="12"/>
      <c r="U8" s="12"/>
      <c r="V8" s="12" t="s">
        <v>44</v>
      </c>
      <c r="W8" s="12"/>
      <c r="X8" s="12"/>
      <c r="Y8" s="12" t="s">
        <v>44</v>
      </c>
      <c r="Z8" s="12"/>
      <c r="AA8" s="12"/>
      <c r="AB8" s="12" t="s">
        <v>44</v>
      </c>
      <c r="AC8" s="12"/>
      <c r="AD8" s="12"/>
      <c r="AE8" s="12" t="s">
        <v>44</v>
      </c>
      <c r="AF8" s="12"/>
      <c r="AG8" s="12"/>
      <c r="AH8" s="12" t="s">
        <v>44</v>
      </c>
      <c r="AI8" s="12"/>
      <c r="AJ8" s="12"/>
      <c r="AK8" s="12" t="s">
        <v>44</v>
      </c>
      <c r="AL8" s="12"/>
      <c r="AM8" s="12"/>
      <c r="AN8" s="12" t="s">
        <v>44</v>
      </c>
      <c r="AO8" s="12"/>
      <c r="AP8" s="12"/>
      <c r="AQ8" s="12" t="s">
        <v>44</v>
      </c>
      <c r="AR8" s="12"/>
      <c r="AS8" s="12"/>
      <c r="AT8" s="12" t="s">
        <v>44</v>
      </c>
      <c r="AU8" s="12"/>
      <c r="AV8" s="12"/>
      <c r="AW8" s="12" t="s">
        <v>44</v>
      </c>
      <c r="AX8" s="12"/>
      <c r="AY8" s="12"/>
      <c r="AZ8" s="12" t="s">
        <v>44</v>
      </c>
      <c r="BA8" s="12"/>
      <c r="BB8" s="12"/>
      <c r="BC8" s="12" t="s">
        <v>44</v>
      </c>
      <c r="BD8" s="12"/>
      <c r="BE8" s="12"/>
      <c r="BF8" s="12" t="s">
        <v>44</v>
      </c>
      <c r="BG8" s="12"/>
      <c r="BH8" s="12"/>
      <c r="BI8" s="12" t="s">
        <v>44</v>
      </c>
      <c r="BJ8" s="12"/>
      <c r="BK8" s="12"/>
      <c r="BL8" s="12" t="s">
        <v>44</v>
      </c>
      <c r="BM8" s="12"/>
      <c r="BN8" s="12"/>
      <c r="BO8" s="12" t="s">
        <v>44</v>
      </c>
      <c r="BP8" s="12"/>
      <c r="BQ8" s="12"/>
      <c r="BR8" s="12" t="s">
        <v>44</v>
      </c>
      <c r="BS8" s="48"/>
      <c r="BT8" s="48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45"/>
      <c r="CI8" s="19"/>
      <c r="CJ8" s="19"/>
      <c r="EA8" s="19"/>
      <c r="EB8" s="19"/>
      <c r="EC8" s="19"/>
      <c r="ED8" s="19"/>
      <c r="EE8" s="19"/>
    </row>
    <row r="9" spans="1:135" s="74" customFormat="1" ht="15.75" customHeight="1">
      <c r="A9" s="72"/>
      <c r="B9" s="73"/>
      <c r="C9" s="12"/>
      <c r="D9" s="12" t="s">
        <v>45</v>
      </c>
      <c r="E9" s="12"/>
      <c r="F9" s="12"/>
      <c r="G9" s="12" t="s">
        <v>45</v>
      </c>
      <c r="H9" s="12"/>
      <c r="I9" s="12"/>
      <c r="J9" s="12" t="s">
        <v>45</v>
      </c>
      <c r="K9" s="12"/>
      <c r="L9" s="12"/>
      <c r="M9" s="12" t="s">
        <v>45</v>
      </c>
      <c r="N9" s="12"/>
      <c r="O9" s="12"/>
      <c r="P9" s="12" t="s">
        <v>45</v>
      </c>
      <c r="Q9" s="12"/>
      <c r="R9" s="12"/>
      <c r="S9" s="12" t="s">
        <v>45</v>
      </c>
      <c r="T9" s="12"/>
      <c r="U9" s="12"/>
      <c r="V9" s="12" t="s">
        <v>45</v>
      </c>
      <c r="W9" s="12"/>
      <c r="X9" s="12"/>
      <c r="Y9" s="12" t="s">
        <v>45</v>
      </c>
      <c r="Z9" s="12"/>
      <c r="AA9" s="12"/>
      <c r="AB9" s="12" t="s">
        <v>45</v>
      </c>
      <c r="AC9" s="12"/>
      <c r="AD9" s="12"/>
      <c r="AE9" s="12" t="s">
        <v>45</v>
      </c>
      <c r="AF9" s="12"/>
      <c r="AG9" s="12"/>
      <c r="AH9" s="12" t="s">
        <v>45</v>
      </c>
      <c r="AI9" s="12"/>
      <c r="AJ9" s="12"/>
      <c r="AK9" s="12" t="s">
        <v>45</v>
      </c>
      <c r="AL9" s="12"/>
      <c r="AM9" s="12"/>
      <c r="AN9" s="12" t="s">
        <v>45</v>
      </c>
      <c r="AO9" s="12"/>
      <c r="AP9" s="12"/>
      <c r="AQ9" s="12" t="s">
        <v>45</v>
      </c>
      <c r="AR9" s="12"/>
      <c r="AS9" s="12"/>
      <c r="AT9" s="12" t="s">
        <v>45</v>
      </c>
      <c r="AU9" s="12"/>
      <c r="AV9" s="12"/>
      <c r="AW9" s="12" t="s">
        <v>45</v>
      </c>
      <c r="AX9" s="12"/>
      <c r="AY9" s="12"/>
      <c r="AZ9" s="12" t="s">
        <v>45</v>
      </c>
      <c r="BA9" s="12"/>
      <c r="BB9" s="12"/>
      <c r="BC9" s="12" t="s">
        <v>45</v>
      </c>
      <c r="BD9" s="12"/>
      <c r="BE9" s="12"/>
      <c r="BF9" s="12" t="s">
        <v>45</v>
      </c>
      <c r="BG9" s="12"/>
      <c r="BH9" s="12"/>
      <c r="BI9" s="12" t="s">
        <v>45</v>
      </c>
      <c r="BJ9" s="12"/>
      <c r="BK9" s="12"/>
      <c r="BL9" s="12" t="s">
        <v>45</v>
      </c>
      <c r="BM9" s="12"/>
      <c r="BN9" s="12"/>
      <c r="BO9" s="12" t="s">
        <v>45</v>
      </c>
      <c r="BP9" s="12"/>
      <c r="BQ9" s="12"/>
      <c r="BR9" s="12" t="s">
        <v>45</v>
      </c>
      <c r="BS9" s="48"/>
      <c r="BT9" s="48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76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</row>
    <row r="10" spans="1:135" ht="15.75" customHeight="1">
      <c r="A10" s="34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12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8"/>
      <c r="BT10" s="48"/>
      <c r="BU10" s="51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45"/>
      <c r="CI10" s="19"/>
      <c r="CJ10" s="19"/>
      <c r="EA10" s="19"/>
      <c r="EB10" s="19"/>
      <c r="EC10" s="19"/>
      <c r="ED10" s="19"/>
      <c r="EE10" s="19"/>
    </row>
    <row r="11" spans="1:130" s="22" customFormat="1" ht="14.25" customHeight="1">
      <c r="A11" s="37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79"/>
      <c r="BU11" s="79"/>
      <c r="BV11" s="48"/>
      <c r="BW11" s="46"/>
      <c r="BX11" s="46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</row>
    <row r="12" spans="1:88" ht="16.5" customHeight="1">
      <c r="A12" s="38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79"/>
      <c r="BU12" s="79"/>
      <c r="BV12" s="48"/>
      <c r="BW12" s="46"/>
      <c r="BX12" s="46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1:88" ht="15.75" customHeight="1">
      <c r="A13" s="36">
        <v>1</v>
      </c>
      <c r="B13" s="3" t="s">
        <v>5</v>
      </c>
      <c r="C13" s="60">
        <v>77.04</v>
      </c>
      <c r="D13" s="52">
        <v>127.59</v>
      </c>
      <c r="E13" s="6"/>
      <c r="F13" s="60">
        <v>76.78</v>
      </c>
      <c r="G13" s="52">
        <v>128.26</v>
      </c>
      <c r="H13" s="6"/>
      <c r="I13" s="60">
        <v>76.81</v>
      </c>
      <c r="J13" s="52">
        <v>129.12</v>
      </c>
      <c r="K13" s="6"/>
      <c r="L13" s="60">
        <v>77.21</v>
      </c>
      <c r="M13" s="52">
        <v>128.15</v>
      </c>
      <c r="N13" s="6"/>
      <c r="O13" s="60">
        <v>77.15</v>
      </c>
      <c r="P13" s="52">
        <v>129.19</v>
      </c>
      <c r="Q13" s="6"/>
      <c r="R13" s="60">
        <v>77.32</v>
      </c>
      <c r="S13" s="52">
        <v>128.93</v>
      </c>
      <c r="T13" s="60"/>
      <c r="U13" s="60">
        <v>77.54</v>
      </c>
      <c r="V13" s="52">
        <v>130.73</v>
      </c>
      <c r="W13" s="60"/>
      <c r="X13" s="60">
        <v>76.98</v>
      </c>
      <c r="Y13" s="52">
        <v>133.86</v>
      </c>
      <c r="Z13" s="60"/>
      <c r="AA13" s="60">
        <v>77.04</v>
      </c>
      <c r="AB13" s="52">
        <v>133.96</v>
      </c>
      <c r="AC13" s="60"/>
      <c r="AD13" s="60">
        <v>76.83</v>
      </c>
      <c r="AE13" s="52">
        <v>133.67</v>
      </c>
      <c r="AF13" s="60"/>
      <c r="AG13" s="60">
        <v>76.64</v>
      </c>
      <c r="AH13" s="52">
        <v>133.18</v>
      </c>
      <c r="AI13" s="60"/>
      <c r="AJ13" s="60">
        <v>76.71</v>
      </c>
      <c r="AK13" s="52">
        <v>132.81</v>
      </c>
      <c r="AL13" s="60"/>
      <c r="AM13" s="60">
        <v>76.78</v>
      </c>
      <c r="AN13" s="52">
        <v>134.04</v>
      </c>
      <c r="AO13" s="60"/>
      <c r="AP13" s="60">
        <v>76.44</v>
      </c>
      <c r="AQ13" s="52">
        <v>134.1</v>
      </c>
      <c r="AR13" s="60"/>
      <c r="AS13" s="60">
        <v>76.29</v>
      </c>
      <c r="AT13" s="52">
        <v>134.63</v>
      </c>
      <c r="AU13" s="60"/>
      <c r="AV13" s="60">
        <v>76.43</v>
      </c>
      <c r="AW13" s="52">
        <v>136.29</v>
      </c>
      <c r="AX13" s="60"/>
      <c r="AY13" s="60">
        <v>76.21</v>
      </c>
      <c r="AZ13" s="52">
        <v>136.28</v>
      </c>
      <c r="BA13" s="60"/>
      <c r="BB13" s="60">
        <v>76.37</v>
      </c>
      <c r="BC13" s="52">
        <v>136.81</v>
      </c>
      <c r="BD13" s="60"/>
      <c r="BE13" s="60">
        <v>76.44</v>
      </c>
      <c r="BF13" s="52">
        <v>136.09</v>
      </c>
      <c r="BG13" s="60"/>
      <c r="BH13" s="60">
        <v>76.44</v>
      </c>
      <c r="BI13" s="52">
        <v>135.38</v>
      </c>
      <c r="BJ13" s="60"/>
      <c r="BK13" s="60">
        <v>76.53</v>
      </c>
      <c r="BL13" s="52">
        <v>135.31</v>
      </c>
      <c r="BM13" s="52"/>
      <c r="BN13" s="114">
        <v>76.87</v>
      </c>
      <c r="BO13" s="52">
        <v>135.54</v>
      </c>
      <c r="BP13" s="114"/>
      <c r="BQ13" s="114">
        <f>(C13+F13+I13+L13+O13+R13+U13+X13+AA13+AD13+AG13+AJ13+AM13+AP13+AS13+AV13+AY13+BB13+BE13+BH13+BK13+BN13)/22</f>
        <v>76.7659090909091</v>
      </c>
      <c r="BR13" s="96">
        <f>(D13+G13+J13+M13+P13+S13+V13+Y13+AB13+AE13+AH13+AK13+AN13+AQ13+AT13+AW13+AZ13+BC13+BF13+BI13+BL13+BO13)/22</f>
        <v>132.90545454545455</v>
      </c>
      <c r="BS13" s="126"/>
      <c r="BT13" s="78"/>
      <c r="BU13" s="153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45"/>
      <c r="CH13" s="45"/>
      <c r="CI13" s="45"/>
      <c r="CJ13" s="45"/>
    </row>
    <row r="14" spans="1:99" s="23" customFormat="1" ht="15.75" customHeight="1">
      <c r="A14" s="36">
        <v>2</v>
      </c>
      <c r="B14" s="3" t="s">
        <v>6</v>
      </c>
      <c r="C14" s="60">
        <v>0.6165</v>
      </c>
      <c r="D14" s="52">
        <v>159.43</v>
      </c>
      <c r="E14" s="6"/>
      <c r="F14" s="60">
        <v>0.6172</v>
      </c>
      <c r="G14" s="52">
        <v>159.57</v>
      </c>
      <c r="H14" s="6"/>
      <c r="I14" s="60">
        <v>0.6194</v>
      </c>
      <c r="J14" s="52">
        <v>160.12</v>
      </c>
      <c r="K14" s="6"/>
      <c r="L14" s="60">
        <v>0.6204</v>
      </c>
      <c r="M14" s="52">
        <v>159.49</v>
      </c>
      <c r="N14" s="6"/>
      <c r="O14" s="60">
        <v>0.6259</v>
      </c>
      <c r="P14" s="52">
        <v>159.25</v>
      </c>
      <c r="Q14" s="6"/>
      <c r="R14" s="60">
        <v>0.6269</v>
      </c>
      <c r="S14" s="52">
        <v>159.03</v>
      </c>
      <c r="T14" s="60"/>
      <c r="U14" s="60">
        <v>0.6263</v>
      </c>
      <c r="V14" s="52">
        <v>161.85</v>
      </c>
      <c r="W14" s="60"/>
      <c r="X14" s="60">
        <v>0.6316</v>
      </c>
      <c r="Y14" s="52">
        <v>163.16</v>
      </c>
      <c r="Z14" s="60"/>
      <c r="AA14" s="60">
        <v>0.6336</v>
      </c>
      <c r="AB14" s="52">
        <v>162.89</v>
      </c>
      <c r="AC14" s="60"/>
      <c r="AD14" s="60">
        <v>0.6338</v>
      </c>
      <c r="AE14" s="52">
        <v>162.04</v>
      </c>
      <c r="AF14" s="60"/>
      <c r="AG14" s="60">
        <v>0.633</v>
      </c>
      <c r="AH14" s="52">
        <v>161.24</v>
      </c>
      <c r="AI14" s="60"/>
      <c r="AJ14" s="60">
        <v>0.6334</v>
      </c>
      <c r="AK14" s="52">
        <v>160.84</v>
      </c>
      <c r="AL14" s="60"/>
      <c r="AM14" s="60">
        <v>0.6361</v>
      </c>
      <c r="AN14" s="52">
        <v>161.81</v>
      </c>
      <c r="AO14" s="60"/>
      <c r="AP14" s="60">
        <v>0.6363</v>
      </c>
      <c r="AQ14" s="52">
        <v>161.09</v>
      </c>
      <c r="AR14" s="60"/>
      <c r="AS14" s="60">
        <v>0.6382</v>
      </c>
      <c r="AT14" s="52">
        <v>160.93</v>
      </c>
      <c r="AU14" s="60"/>
      <c r="AV14" s="60">
        <v>0.6479</v>
      </c>
      <c r="AW14" s="52">
        <v>160.78</v>
      </c>
      <c r="AX14" s="60"/>
      <c r="AY14" s="60">
        <v>0.647</v>
      </c>
      <c r="AZ14" s="52">
        <v>160.53</v>
      </c>
      <c r="BA14" s="60"/>
      <c r="BB14" s="60">
        <v>0.6454</v>
      </c>
      <c r="BC14" s="52">
        <v>161.89</v>
      </c>
      <c r="BD14" s="60"/>
      <c r="BE14" s="60">
        <v>0.6436</v>
      </c>
      <c r="BF14" s="52">
        <v>161.64</v>
      </c>
      <c r="BG14" s="60"/>
      <c r="BH14" s="60">
        <v>0.6403</v>
      </c>
      <c r="BI14" s="52">
        <v>161.61</v>
      </c>
      <c r="BJ14" s="60"/>
      <c r="BK14" s="60">
        <v>0.6383</v>
      </c>
      <c r="BL14" s="52">
        <v>162.23</v>
      </c>
      <c r="BM14" s="52"/>
      <c r="BN14" s="114">
        <v>0.6404</v>
      </c>
      <c r="BO14" s="52">
        <v>162.69</v>
      </c>
      <c r="BP14" s="114"/>
      <c r="BQ14" s="114">
        <f aca="true" t="shared" si="0" ref="BQ14:BQ25">(C14+F14+I14+L14+O14+R14+U14+X14+AA14+AD14+AG14+AJ14+AM14+AP14+AS14+AV14+AY14+BB14+BE14+BH14+BK14+BN14)/22</f>
        <v>0.6332499999999999</v>
      </c>
      <c r="BR14" s="96">
        <f aca="true" t="shared" si="1" ref="BR14:BR25">(D14+G14+J14+M14+P14+S14+V14+Y14+AB14+AE14+AH14+AK14+AN14+AQ14+AT14+AW14+AZ14+BC14+BF14+BI14+BL14+BO14)/22</f>
        <v>161.0959090909091</v>
      </c>
      <c r="BS14" s="126"/>
      <c r="BT14" s="78"/>
      <c r="BU14" s="153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45"/>
      <c r="CH14" s="45"/>
      <c r="CI14" s="45"/>
      <c r="CJ14" s="45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</row>
    <row r="15" spans="1:88" ht="15.75" customHeight="1">
      <c r="A15" s="36">
        <v>3</v>
      </c>
      <c r="B15" s="3" t="s">
        <v>7</v>
      </c>
      <c r="C15" s="60">
        <v>0.8004</v>
      </c>
      <c r="D15" s="52">
        <v>122.8</v>
      </c>
      <c r="E15" s="6"/>
      <c r="F15" s="60">
        <v>0.7803</v>
      </c>
      <c r="G15" s="52">
        <v>126.21</v>
      </c>
      <c r="H15" s="6"/>
      <c r="I15" s="60">
        <v>0.7872</v>
      </c>
      <c r="J15" s="52">
        <v>125.99</v>
      </c>
      <c r="K15" s="6"/>
      <c r="L15" s="60">
        <v>0.8461</v>
      </c>
      <c r="M15" s="52">
        <v>116.94</v>
      </c>
      <c r="N15" s="6"/>
      <c r="O15" s="60">
        <v>0.858</v>
      </c>
      <c r="P15" s="52">
        <v>116.17</v>
      </c>
      <c r="Q15" s="6"/>
      <c r="R15" s="60">
        <v>0.8631</v>
      </c>
      <c r="S15" s="52">
        <v>115.5</v>
      </c>
      <c r="T15" s="60"/>
      <c r="U15" s="60">
        <v>0.8765</v>
      </c>
      <c r="V15" s="52">
        <v>115.65</v>
      </c>
      <c r="W15" s="60"/>
      <c r="X15" s="60">
        <v>0.8861</v>
      </c>
      <c r="Y15" s="52">
        <v>116.29</v>
      </c>
      <c r="Z15" s="60"/>
      <c r="AA15" s="60">
        <v>0.8848</v>
      </c>
      <c r="AB15" s="52">
        <v>116.64</v>
      </c>
      <c r="AC15" s="60"/>
      <c r="AD15" s="60">
        <v>0.8791</v>
      </c>
      <c r="AE15" s="52">
        <v>116.82</v>
      </c>
      <c r="AF15" s="60"/>
      <c r="AG15" s="60">
        <v>0.8762</v>
      </c>
      <c r="AH15" s="52">
        <v>116.49</v>
      </c>
      <c r="AI15" s="60"/>
      <c r="AJ15" s="60">
        <v>0.874</v>
      </c>
      <c r="AK15" s="52">
        <v>116.57</v>
      </c>
      <c r="AL15" s="60"/>
      <c r="AM15" s="60">
        <v>0.8844</v>
      </c>
      <c r="AN15" s="52">
        <v>116.37</v>
      </c>
      <c r="AO15" s="60"/>
      <c r="AP15" s="60">
        <v>0.8796</v>
      </c>
      <c r="AQ15" s="52">
        <v>116.53</v>
      </c>
      <c r="AR15" s="60"/>
      <c r="AS15" s="60">
        <v>0.8928</v>
      </c>
      <c r="AT15" s="52">
        <v>115.04</v>
      </c>
      <c r="AU15" s="60"/>
      <c r="AV15" s="60">
        <v>0.9121</v>
      </c>
      <c r="AW15" s="52">
        <v>114.21</v>
      </c>
      <c r="AX15" s="60"/>
      <c r="AY15" s="60">
        <v>0.9025</v>
      </c>
      <c r="AZ15" s="52">
        <v>115.08</v>
      </c>
      <c r="BA15" s="60"/>
      <c r="BB15" s="60">
        <v>0.9085</v>
      </c>
      <c r="BC15" s="52">
        <v>115</v>
      </c>
      <c r="BD15" s="60"/>
      <c r="BE15" s="60">
        <v>0.9029</v>
      </c>
      <c r="BF15" s="52">
        <v>115.22</v>
      </c>
      <c r="BG15" s="60"/>
      <c r="BH15" s="60">
        <v>0.8964</v>
      </c>
      <c r="BI15" s="52">
        <v>115.44</v>
      </c>
      <c r="BJ15" s="60"/>
      <c r="BK15" s="60">
        <v>0.8955</v>
      </c>
      <c r="BL15" s="52">
        <v>115.64</v>
      </c>
      <c r="BM15" s="52"/>
      <c r="BN15" s="114">
        <v>0.9013</v>
      </c>
      <c r="BO15" s="52">
        <v>115.6</v>
      </c>
      <c r="BP15" s="114"/>
      <c r="BQ15" s="114">
        <f t="shared" si="0"/>
        <v>0.8721727272727272</v>
      </c>
      <c r="BR15" s="96">
        <f t="shared" si="1"/>
        <v>117.1</v>
      </c>
      <c r="BS15" s="126"/>
      <c r="BT15" s="78"/>
      <c r="BU15" s="153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45"/>
      <c r="CH15" s="45"/>
      <c r="CI15" s="45"/>
      <c r="CJ15" s="45"/>
    </row>
    <row r="16" spans="1:88" ht="15.75" customHeight="1">
      <c r="A16" s="36">
        <v>4</v>
      </c>
      <c r="B16" s="3" t="s">
        <v>8</v>
      </c>
      <c r="C16" s="60">
        <v>0.6999</v>
      </c>
      <c r="D16" s="52">
        <v>140.45</v>
      </c>
      <c r="E16" s="6"/>
      <c r="F16" s="60">
        <v>0.702</v>
      </c>
      <c r="G16" s="52">
        <v>140.37</v>
      </c>
      <c r="H16" s="6"/>
      <c r="I16" s="60">
        <v>0.7075</v>
      </c>
      <c r="J16" s="52">
        <v>140.26</v>
      </c>
      <c r="K16" s="6"/>
      <c r="L16" s="60">
        <v>0.7043</v>
      </c>
      <c r="M16" s="52">
        <v>140.36</v>
      </c>
      <c r="N16" s="6"/>
      <c r="O16" s="60">
        <v>0.7114</v>
      </c>
      <c r="P16" s="52">
        <v>140.3</v>
      </c>
      <c r="Q16" s="6"/>
      <c r="R16" s="60">
        <v>0.7105</v>
      </c>
      <c r="S16" s="52">
        <v>140.34</v>
      </c>
      <c r="T16" s="60"/>
      <c r="U16" s="60">
        <v>0.7228</v>
      </c>
      <c r="V16" s="52">
        <v>140.29</v>
      </c>
      <c r="W16" s="60"/>
      <c r="X16" s="60">
        <v>0.7355</v>
      </c>
      <c r="Y16" s="52">
        <v>140.21</v>
      </c>
      <c r="Z16" s="60"/>
      <c r="AA16" s="60">
        <v>0.7358</v>
      </c>
      <c r="AB16" s="52">
        <v>140.31</v>
      </c>
      <c r="AC16" s="60"/>
      <c r="AD16" s="60">
        <v>0.7304</v>
      </c>
      <c r="AE16" s="52">
        <v>140.42</v>
      </c>
      <c r="AF16" s="60"/>
      <c r="AG16" s="60">
        <v>0.7258</v>
      </c>
      <c r="AH16" s="52">
        <v>140.51</v>
      </c>
      <c r="AI16" s="60"/>
      <c r="AJ16" s="60">
        <v>0.7247</v>
      </c>
      <c r="AK16" s="52">
        <v>140.52</v>
      </c>
      <c r="AL16" s="60"/>
      <c r="AM16" s="60">
        <v>0.7332</v>
      </c>
      <c r="AN16" s="52">
        <v>140.49</v>
      </c>
      <c r="AO16" s="60"/>
      <c r="AP16" s="60">
        <v>0.7294</v>
      </c>
      <c r="AQ16" s="52">
        <v>140.51</v>
      </c>
      <c r="AR16" s="60"/>
      <c r="AS16" s="60">
        <v>0.7309</v>
      </c>
      <c r="AT16" s="52">
        <v>140.53</v>
      </c>
      <c r="AU16" s="60"/>
      <c r="AV16" s="60">
        <v>0.7424</v>
      </c>
      <c r="AW16" s="52">
        <v>140.45</v>
      </c>
      <c r="AX16" s="60"/>
      <c r="AY16" s="60">
        <v>0.7394</v>
      </c>
      <c r="AZ16" s="52">
        <v>140.48</v>
      </c>
      <c r="BA16" s="60"/>
      <c r="BB16" s="60">
        <v>0.7435</v>
      </c>
      <c r="BC16" s="52">
        <v>140.48</v>
      </c>
      <c r="BD16" s="60"/>
      <c r="BE16" s="60">
        <v>0.74</v>
      </c>
      <c r="BF16" s="52">
        <v>140.59</v>
      </c>
      <c r="BG16" s="60"/>
      <c r="BH16" s="60">
        <v>0.7341</v>
      </c>
      <c r="BI16" s="52">
        <v>140.91</v>
      </c>
      <c r="BJ16" s="60"/>
      <c r="BK16" s="60">
        <v>0.7338</v>
      </c>
      <c r="BL16" s="52">
        <v>141.12</v>
      </c>
      <c r="BM16" s="52"/>
      <c r="BN16" s="114">
        <v>0.7394</v>
      </c>
      <c r="BO16" s="52">
        <v>140.95</v>
      </c>
      <c r="BP16" s="114"/>
      <c r="BQ16" s="114">
        <f t="shared" si="0"/>
        <v>0.7262136363636364</v>
      </c>
      <c r="BR16" s="96">
        <f t="shared" si="1"/>
        <v>140.4931818181818</v>
      </c>
      <c r="BS16" s="126"/>
      <c r="BT16" s="78"/>
      <c r="BU16" s="153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45"/>
      <c r="CH16" s="45"/>
      <c r="CI16" s="45"/>
      <c r="CJ16" s="45"/>
    </row>
    <row r="17" spans="1:88" ht="15.75" customHeight="1">
      <c r="A17" s="36">
        <v>5</v>
      </c>
      <c r="B17" s="3" t="s">
        <v>9</v>
      </c>
      <c r="C17" s="60">
        <v>1815.79</v>
      </c>
      <c r="D17" s="54">
        <v>178478.54</v>
      </c>
      <c r="E17" s="6"/>
      <c r="F17" s="60">
        <v>1853.19</v>
      </c>
      <c r="G17" s="54">
        <v>182504.47</v>
      </c>
      <c r="H17" s="6"/>
      <c r="I17" s="60">
        <v>1896.19</v>
      </c>
      <c r="J17" s="54">
        <v>188057.01</v>
      </c>
      <c r="K17" s="6"/>
      <c r="L17" s="60">
        <v>1890.79</v>
      </c>
      <c r="M17" s="54">
        <v>187079.49</v>
      </c>
      <c r="N17" s="6"/>
      <c r="O17" s="60">
        <v>1843.8</v>
      </c>
      <c r="P17" s="54">
        <v>183776.16</v>
      </c>
      <c r="Q17" s="6"/>
      <c r="R17" s="60">
        <v>1831.8</v>
      </c>
      <c r="S17" s="54">
        <v>182614.43</v>
      </c>
      <c r="T17" s="60"/>
      <c r="U17" s="60">
        <v>1878.59</v>
      </c>
      <c r="V17" s="54">
        <v>190431.49</v>
      </c>
      <c r="W17" s="60"/>
      <c r="X17" s="60">
        <v>1842.3</v>
      </c>
      <c r="Y17" s="54">
        <v>189842.11</v>
      </c>
      <c r="Z17" s="60"/>
      <c r="AA17" s="60">
        <v>1806.5</v>
      </c>
      <c r="AB17" s="54">
        <v>186433.06</v>
      </c>
      <c r="AC17" s="60"/>
      <c r="AD17" s="60">
        <v>1831.39</v>
      </c>
      <c r="AE17" s="54">
        <v>188078.03</v>
      </c>
      <c r="AF17" s="60"/>
      <c r="AG17" s="60">
        <v>1807.2</v>
      </c>
      <c r="AH17" s="54">
        <v>184462.03</v>
      </c>
      <c r="AI17" s="60"/>
      <c r="AJ17" s="60">
        <v>1777</v>
      </c>
      <c r="AK17" s="54">
        <v>181039.65</v>
      </c>
      <c r="AL17" s="60"/>
      <c r="AM17" s="60">
        <v>1818.4</v>
      </c>
      <c r="AN17" s="54">
        <v>187148.59</v>
      </c>
      <c r="AO17" s="60"/>
      <c r="AP17" s="60">
        <v>1793.24</v>
      </c>
      <c r="AQ17" s="54">
        <v>183812.7</v>
      </c>
      <c r="AR17" s="60"/>
      <c r="AS17" s="60">
        <v>1809.9</v>
      </c>
      <c r="AT17" s="54">
        <v>185888.04</v>
      </c>
      <c r="AU17" s="60"/>
      <c r="AV17" s="60">
        <v>1764.69</v>
      </c>
      <c r="AW17" s="54">
        <v>183826.65</v>
      </c>
      <c r="AX17" s="60"/>
      <c r="AY17" s="60">
        <v>1731.49</v>
      </c>
      <c r="AZ17" s="54">
        <v>179824.98</v>
      </c>
      <c r="BA17" s="60"/>
      <c r="BB17" s="60">
        <v>1612.99</v>
      </c>
      <c r="BC17" s="54">
        <v>168528.22</v>
      </c>
      <c r="BD17" s="60"/>
      <c r="BE17" s="60">
        <v>1672.39</v>
      </c>
      <c r="BF17" s="54">
        <v>173978.73</v>
      </c>
      <c r="BG17" s="60"/>
      <c r="BH17" s="60">
        <v>1655.79</v>
      </c>
      <c r="BI17" s="54">
        <v>171345.29</v>
      </c>
      <c r="BJ17" s="60"/>
      <c r="BK17" s="60">
        <v>1619.25</v>
      </c>
      <c r="BL17" s="54">
        <v>167678.4</v>
      </c>
      <c r="BM17" s="54"/>
      <c r="BN17" s="114">
        <v>1627.49</v>
      </c>
      <c r="BO17" s="54">
        <v>169570.22</v>
      </c>
      <c r="BP17" s="114"/>
      <c r="BQ17" s="114">
        <f t="shared" si="0"/>
        <v>1780.9168181818184</v>
      </c>
      <c r="BR17" s="96">
        <f t="shared" si="1"/>
        <v>181563.55863636365</v>
      </c>
      <c r="BS17" s="126"/>
      <c r="BT17" s="78"/>
      <c r="BU17" s="153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45"/>
      <c r="CH17" s="45"/>
      <c r="CI17" s="45"/>
      <c r="CJ17" s="45"/>
    </row>
    <row r="18" spans="1:88" ht="15.75" customHeight="1">
      <c r="A18" s="36">
        <v>6</v>
      </c>
      <c r="B18" s="3" t="s">
        <v>10</v>
      </c>
      <c r="C18" s="60">
        <v>41.3</v>
      </c>
      <c r="D18" s="52">
        <v>4059.48</v>
      </c>
      <c r="E18" s="6"/>
      <c r="F18" s="60">
        <v>42.24</v>
      </c>
      <c r="G18" s="52">
        <v>4159.85</v>
      </c>
      <c r="H18" s="6"/>
      <c r="I18" s="60">
        <v>43.1</v>
      </c>
      <c r="J18" s="52">
        <v>4274.5</v>
      </c>
      <c r="K18" s="6"/>
      <c r="L18" s="60">
        <v>42.4</v>
      </c>
      <c r="M18" s="52">
        <v>4195.16</v>
      </c>
      <c r="N18" s="6"/>
      <c r="O18" s="60">
        <v>41.38</v>
      </c>
      <c r="P18" s="52">
        <v>4124.45</v>
      </c>
      <c r="Q18" s="6"/>
      <c r="R18" s="60">
        <v>41.65</v>
      </c>
      <c r="S18" s="52">
        <v>4152.14</v>
      </c>
      <c r="T18" s="60"/>
      <c r="U18" s="60">
        <v>42.5</v>
      </c>
      <c r="V18" s="52">
        <v>4308.2</v>
      </c>
      <c r="W18" s="60"/>
      <c r="X18" s="60">
        <v>41.13</v>
      </c>
      <c r="Y18" s="52">
        <v>4238.29</v>
      </c>
      <c r="Z18" s="60"/>
      <c r="AA18" s="60">
        <v>40.27</v>
      </c>
      <c r="AB18" s="52">
        <v>4155.91</v>
      </c>
      <c r="AC18" s="60"/>
      <c r="AD18" s="60">
        <v>40.98</v>
      </c>
      <c r="AE18" s="52">
        <v>4208.52</v>
      </c>
      <c r="AF18" s="60"/>
      <c r="AG18" s="60">
        <v>40.31</v>
      </c>
      <c r="AH18" s="52">
        <v>4114.47</v>
      </c>
      <c r="AI18" s="60"/>
      <c r="AJ18" s="60">
        <v>39.77</v>
      </c>
      <c r="AK18" s="52">
        <v>4051.74</v>
      </c>
      <c r="AL18" s="60"/>
      <c r="AM18" s="60">
        <v>40.36</v>
      </c>
      <c r="AN18" s="52">
        <v>4153.83</v>
      </c>
      <c r="AO18" s="60"/>
      <c r="AP18" s="60">
        <v>39.56</v>
      </c>
      <c r="AQ18" s="52">
        <v>4055.02</v>
      </c>
      <c r="AR18" s="60"/>
      <c r="AS18" s="60">
        <v>40.29</v>
      </c>
      <c r="AT18" s="52">
        <v>4138.03</v>
      </c>
      <c r="AU18" s="60"/>
      <c r="AV18" s="60">
        <v>38.65</v>
      </c>
      <c r="AW18" s="52">
        <v>4026.15</v>
      </c>
      <c r="AX18" s="60"/>
      <c r="AY18" s="60">
        <v>34.24</v>
      </c>
      <c r="AZ18" s="52">
        <v>3556.02</v>
      </c>
      <c r="BA18" s="60"/>
      <c r="BB18" s="60">
        <v>28.63</v>
      </c>
      <c r="BC18" s="52">
        <v>2991.32</v>
      </c>
      <c r="BD18" s="60"/>
      <c r="BE18" s="60">
        <v>32.81</v>
      </c>
      <c r="BF18" s="52">
        <v>3413.22</v>
      </c>
      <c r="BG18" s="60"/>
      <c r="BH18" s="60">
        <v>31.43</v>
      </c>
      <c r="BI18" s="52">
        <v>3252.45</v>
      </c>
      <c r="BJ18" s="60"/>
      <c r="BK18" s="60">
        <v>30.54</v>
      </c>
      <c r="BL18" s="52">
        <v>3162.51</v>
      </c>
      <c r="BM18" s="52"/>
      <c r="BN18" s="114">
        <v>30.98</v>
      </c>
      <c r="BO18" s="52">
        <v>3227.84</v>
      </c>
      <c r="BP18" s="114"/>
      <c r="BQ18" s="114">
        <f t="shared" si="0"/>
        <v>38.38727272727272</v>
      </c>
      <c r="BR18" s="96">
        <f t="shared" si="1"/>
        <v>3909.9590909090907</v>
      </c>
      <c r="BS18" s="126"/>
      <c r="BT18" s="78"/>
      <c r="BU18" s="153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45"/>
      <c r="CH18" s="45"/>
      <c r="CI18" s="45"/>
      <c r="CJ18" s="45"/>
    </row>
    <row r="19" spans="1:88" ht="15.75" customHeight="1">
      <c r="A19" s="36">
        <v>7</v>
      </c>
      <c r="B19" s="3" t="s">
        <v>11</v>
      </c>
      <c r="C19" s="60">
        <v>0.9348</v>
      </c>
      <c r="D19" s="52">
        <v>105.14</v>
      </c>
      <c r="E19" s="6"/>
      <c r="F19" s="60">
        <v>0.9349</v>
      </c>
      <c r="G19" s="52">
        <v>105.34</v>
      </c>
      <c r="H19" s="6"/>
      <c r="I19" s="60">
        <v>0.9454</v>
      </c>
      <c r="J19" s="52">
        <v>104.91</v>
      </c>
      <c r="K19" s="6"/>
      <c r="L19" s="60">
        <v>0.9446</v>
      </c>
      <c r="M19" s="52">
        <v>104.75</v>
      </c>
      <c r="N19" s="6"/>
      <c r="O19" s="60">
        <v>0.943</v>
      </c>
      <c r="P19" s="52">
        <v>105.7</v>
      </c>
      <c r="Q19" s="6"/>
      <c r="R19" s="60">
        <v>0.9404</v>
      </c>
      <c r="S19" s="52">
        <v>106.01</v>
      </c>
      <c r="T19" s="60"/>
      <c r="U19" s="60">
        <v>0.9433</v>
      </c>
      <c r="V19" s="52">
        <v>107.46</v>
      </c>
      <c r="W19" s="60"/>
      <c r="X19" s="60">
        <v>0.9696</v>
      </c>
      <c r="Y19" s="52">
        <v>106.27</v>
      </c>
      <c r="Z19" s="60"/>
      <c r="AA19" s="60">
        <v>0.9726</v>
      </c>
      <c r="AB19" s="52">
        <v>106.11</v>
      </c>
      <c r="AC19" s="60"/>
      <c r="AD19" s="60">
        <v>0.9795</v>
      </c>
      <c r="AE19" s="52">
        <v>104.84</v>
      </c>
      <c r="AF19" s="60"/>
      <c r="AG19" s="60">
        <v>0.9764</v>
      </c>
      <c r="AH19" s="52">
        <v>104.54</v>
      </c>
      <c r="AI19" s="60"/>
      <c r="AJ19" s="60">
        <v>0.9658</v>
      </c>
      <c r="AK19" s="52">
        <v>105.49</v>
      </c>
      <c r="AL19" s="60"/>
      <c r="AM19" s="60">
        <v>0.9779</v>
      </c>
      <c r="AN19" s="52">
        <v>105.25</v>
      </c>
      <c r="AO19" s="60"/>
      <c r="AP19" s="60">
        <v>0.9712</v>
      </c>
      <c r="AQ19" s="52">
        <v>105.55</v>
      </c>
      <c r="AR19" s="60"/>
      <c r="AS19" s="60">
        <v>0.9745</v>
      </c>
      <c r="AT19" s="52">
        <v>105.4</v>
      </c>
      <c r="AU19" s="60"/>
      <c r="AV19" s="60">
        <v>1.012</v>
      </c>
      <c r="AW19" s="52">
        <v>102.93</v>
      </c>
      <c r="AX19" s="60"/>
      <c r="AY19" s="60">
        <v>1.0186</v>
      </c>
      <c r="AZ19" s="52">
        <v>101.96</v>
      </c>
      <c r="BA19" s="60"/>
      <c r="BB19" s="60">
        <v>1.0259</v>
      </c>
      <c r="BC19" s="52">
        <v>101.85</v>
      </c>
      <c r="BD19" s="60"/>
      <c r="BE19" s="60">
        <v>1.0126</v>
      </c>
      <c r="BF19" s="52">
        <v>102.74</v>
      </c>
      <c r="BG19" s="60"/>
      <c r="BH19" s="60">
        <v>1.0102</v>
      </c>
      <c r="BI19" s="52">
        <v>102.44</v>
      </c>
      <c r="BJ19" s="60"/>
      <c r="BK19" s="60">
        <v>1.0168</v>
      </c>
      <c r="BL19" s="52">
        <v>101.84</v>
      </c>
      <c r="BM19" s="52"/>
      <c r="BN19" s="114">
        <v>1.0277</v>
      </c>
      <c r="BO19" s="52">
        <v>101.38</v>
      </c>
      <c r="BP19" s="114"/>
      <c r="BQ19" s="114">
        <f t="shared" si="0"/>
        <v>0.9771681818181819</v>
      </c>
      <c r="BR19" s="96">
        <f t="shared" si="1"/>
        <v>104.45</v>
      </c>
      <c r="BS19" s="126"/>
      <c r="BT19" s="78"/>
      <c r="BU19" s="153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45"/>
      <c r="CH19" s="45"/>
      <c r="CI19" s="45"/>
      <c r="CJ19" s="45"/>
    </row>
    <row r="20" spans="1:88" ht="15.75" customHeight="1">
      <c r="A20" s="36">
        <v>8</v>
      </c>
      <c r="B20" s="3" t="s">
        <v>12</v>
      </c>
      <c r="C20" s="60">
        <v>0.9782</v>
      </c>
      <c r="D20" s="52">
        <v>100.48</v>
      </c>
      <c r="E20" s="6"/>
      <c r="F20" s="60">
        <v>0.9769</v>
      </c>
      <c r="G20" s="52">
        <v>100.81</v>
      </c>
      <c r="H20" s="6"/>
      <c r="I20" s="60">
        <v>0.9861</v>
      </c>
      <c r="J20" s="52">
        <v>100.57</v>
      </c>
      <c r="K20" s="6"/>
      <c r="L20" s="60">
        <v>0.9884</v>
      </c>
      <c r="M20" s="52">
        <v>100.1</v>
      </c>
      <c r="N20" s="6"/>
      <c r="O20" s="60">
        <v>0.987</v>
      </c>
      <c r="P20" s="52">
        <v>100.99</v>
      </c>
      <c r="Q20" s="6"/>
      <c r="R20" s="60">
        <v>0.9829</v>
      </c>
      <c r="S20" s="52">
        <v>101.43</v>
      </c>
      <c r="T20" s="60"/>
      <c r="U20" s="60">
        <v>0.9887</v>
      </c>
      <c r="V20" s="52">
        <v>102.53</v>
      </c>
      <c r="W20" s="60"/>
      <c r="X20" s="60">
        <v>0.9992</v>
      </c>
      <c r="Y20" s="52">
        <v>103.13</v>
      </c>
      <c r="Z20" s="60"/>
      <c r="AA20" s="60">
        <v>0.997</v>
      </c>
      <c r="AB20" s="52">
        <v>103.51</v>
      </c>
      <c r="AC20" s="60"/>
      <c r="AD20" s="60">
        <v>0.9912</v>
      </c>
      <c r="AE20" s="52">
        <v>103.61</v>
      </c>
      <c r="AF20" s="60"/>
      <c r="AG20" s="60">
        <v>0.9908</v>
      </c>
      <c r="AH20" s="52">
        <v>103.02</v>
      </c>
      <c r="AI20" s="60"/>
      <c r="AJ20" s="60">
        <v>0.9848</v>
      </c>
      <c r="AK20" s="52">
        <v>103.45</v>
      </c>
      <c r="AL20" s="60"/>
      <c r="AM20" s="60">
        <v>0.9827</v>
      </c>
      <c r="AN20" s="52">
        <v>104.73</v>
      </c>
      <c r="AO20" s="60"/>
      <c r="AP20" s="60">
        <v>0.9885</v>
      </c>
      <c r="AQ20" s="52">
        <v>103.7</v>
      </c>
      <c r="AR20" s="60"/>
      <c r="AS20" s="60">
        <v>0.9934</v>
      </c>
      <c r="AT20" s="52">
        <v>103.39</v>
      </c>
      <c r="AU20" s="60"/>
      <c r="AV20" s="60">
        <v>1.0232</v>
      </c>
      <c r="AW20" s="52">
        <v>101.81</v>
      </c>
      <c r="AX20" s="60"/>
      <c r="AY20" s="60">
        <v>1.0272</v>
      </c>
      <c r="AZ20" s="52">
        <v>101.11</v>
      </c>
      <c r="BA20" s="60"/>
      <c r="BB20" s="60">
        <v>1.0299</v>
      </c>
      <c r="BC20" s="52">
        <v>101.45</v>
      </c>
      <c r="BD20" s="60"/>
      <c r="BE20" s="60">
        <v>1.0251</v>
      </c>
      <c r="BF20" s="52">
        <v>101.48</v>
      </c>
      <c r="BG20" s="60"/>
      <c r="BH20" s="60">
        <v>1.0238</v>
      </c>
      <c r="BI20" s="52">
        <v>101.08</v>
      </c>
      <c r="BJ20" s="60"/>
      <c r="BK20" s="60">
        <v>1.0307</v>
      </c>
      <c r="BL20" s="52">
        <v>100.47</v>
      </c>
      <c r="BM20" s="52"/>
      <c r="BN20" s="114">
        <v>1.0439</v>
      </c>
      <c r="BO20" s="52">
        <v>99.81</v>
      </c>
      <c r="BP20" s="114"/>
      <c r="BQ20" s="114">
        <f t="shared" si="0"/>
        <v>1.000890909090909</v>
      </c>
      <c r="BR20" s="96">
        <f t="shared" si="1"/>
        <v>101.93909090909091</v>
      </c>
      <c r="BS20" s="126"/>
      <c r="BT20" s="78"/>
      <c r="BU20" s="153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45"/>
      <c r="CH20" s="45"/>
      <c r="CI20" s="45"/>
      <c r="CJ20" s="45"/>
    </row>
    <row r="21" spans="1:88" ht="15.75" customHeight="1">
      <c r="A21" s="36">
        <v>9</v>
      </c>
      <c r="B21" s="3" t="s">
        <v>13</v>
      </c>
      <c r="C21" s="60">
        <v>6.387</v>
      </c>
      <c r="D21" s="52">
        <v>15.39</v>
      </c>
      <c r="E21" s="6"/>
      <c r="F21" s="60">
        <v>6.399</v>
      </c>
      <c r="G21" s="52">
        <v>15.39</v>
      </c>
      <c r="H21" s="6"/>
      <c r="I21" s="60">
        <v>6.4359</v>
      </c>
      <c r="J21" s="52">
        <v>15.41</v>
      </c>
      <c r="K21" s="6"/>
      <c r="L21" s="60">
        <v>6.4173</v>
      </c>
      <c r="M21" s="52">
        <v>15.42</v>
      </c>
      <c r="N21" s="6"/>
      <c r="O21" s="60">
        <v>6.3727</v>
      </c>
      <c r="P21" s="52">
        <v>15.64</v>
      </c>
      <c r="Q21" s="6"/>
      <c r="R21" s="60">
        <v>6.358</v>
      </c>
      <c r="S21" s="52">
        <v>15.68</v>
      </c>
      <c r="T21" s="60"/>
      <c r="U21" s="60">
        <v>6.429</v>
      </c>
      <c r="V21" s="52">
        <v>15.77</v>
      </c>
      <c r="W21" s="60"/>
      <c r="X21" s="60">
        <v>6.5936</v>
      </c>
      <c r="Y21" s="52">
        <v>15.63</v>
      </c>
      <c r="Z21" s="60"/>
      <c r="AA21" s="60">
        <v>6.7299</v>
      </c>
      <c r="AB21" s="52">
        <v>15.33</v>
      </c>
      <c r="AC21" s="60"/>
      <c r="AD21" s="60">
        <v>6.7152</v>
      </c>
      <c r="AE21" s="52">
        <v>15.29</v>
      </c>
      <c r="AF21" s="60"/>
      <c r="AG21" s="60">
        <v>6.676</v>
      </c>
      <c r="AH21" s="52">
        <v>15.29</v>
      </c>
      <c r="AI21" s="60"/>
      <c r="AJ21" s="60">
        <v>6.615</v>
      </c>
      <c r="AK21" s="52">
        <v>15.4</v>
      </c>
      <c r="AL21" s="60"/>
      <c r="AM21" s="60">
        <v>6.7301</v>
      </c>
      <c r="AN21" s="52">
        <v>15.29</v>
      </c>
      <c r="AO21" s="60"/>
      <c r="AP21" s="60">
        <v>6.6618</v>
      </c>
      <c r="AQ21" s="52">
        <v>15.39</v>
      </c>
      <c r="AR21" s="60"/>
      <c r="AS21" s="60">
        <v>6.641</v>
      </c>
      <c r="AT21" s="52">
        <v>15.47</v>
      </c>
      <c r="AU21" s="60"/>
      <c r="AV21" s="60">
        <v>6.8566</v>
      </c>
      <c r="AW21" s="52">
        <v>15.19</v>
      </c>
      <c r="AX21" s="60"/>
      <c r="AY21" s="60">
        <v>6.8678</v>
      </c>
      <c r="AZ21" s="52">
        <v>15.12</v>
      </c>
      <c r="BA21" s="60"/>
      <c r="BB21" s="60">
        <v>6.8841</v>
      </c>
      <c r="BC21" s="52">
        <v>15.18</v>
      </c>
      <c r="BD21" s="60"/>
      <c r="BE21" s="60">
        <v>6.805</v>
      </c>
      <c r="BF21" s="52">
        <v>15.29</v>
      </c>
      <c r="BG21" s="60"/>
      <c r="BH21" s="60">
        <v>6.7311</v>
      </c>
      <c r="BI21" s="52">
        <v>15.37</v>
      </c>
      <c r="BJ21" s="60"/>
      <c r="BK21" s="60">
        <v>6.7578</v>
      </c>
      <c r="BL21" s="52">
        <v>15.32</v>
      </c>
      <c r="BM21" s="52"/>
      <c r="BN21" s="114">
        <v>6.8375</v>
      </c>
      <c r="BO21" s="52">
        <v>15.24</v>
      </c>
      <c r="BP21" s="114"/>
      <c r="BQ21" s="114">
        <f t="shared" si="0"/>
        <v>6.631881818181819</v>
      </c>
      <c r="BR21" s="96">
        <f t="shared" si="1"/>
        <v>15.386363636363637</v>
      </c>
      <c r="BS21" s="126"/>
      <c r="BT21" s="78"/>
      <c r="BU21" s="153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45"/>
      <c r="CH21" s="45"/>
      <c r="CI21" s="45"/>
      <c r="CJ21" s="45"/>
    </row>
    <row r="22" spans="1:88" ht="15.75" customHeight="1">
      <c r="A22" s="36">
        <v>10</v>
      </c>
      <c r="B22" s="3" t="s">
        <v>14</v>
      </c>
      <c r="C22" s="60">
        <v>5.3953</v>
      </c>
      <c r="D22" s="52">
        <v>18.22</v>
      </c>
      <c r="E22" s="6"/>
      <c r="F22" s="60">
        <v>5.4036</v>
      </c>
      <c r="G22" s="52">
        <v>18.23</v>
      </c>
      <c r="H22" s="6"/>
      <c r="I22" s="60">
        <v>5.4148</v>
      </c>
      <c r="J22" s="52">
        <v>18.32</v>
      </c>
      <c r="K22" s="6"/>
      <c r="L22" s="60">
        <v>5.4054</v>
      </c>
      <c r="M22" s="52">
        <v>18.3</v>
      </c>
      <c r="N22" s="6"/>
      <c r="O22" s="60">
        <v>5.3379</v>
      </c>
      <c r="P22" s="52">
        <v>18.67</v>
      </c>
      <c r="Q22" s="6"/>
      <c r="R22" s="60">
        <v>5.384</v>
      </c>
      <c r="S22" s="52">
        <v>18.52</v>
      </c>
      <c r="T22" s="60"/>
      <c r="U22" s="60">
        <v>5.4322</v>
      </c>
      <c r="V22" s="52">
        <v>18.66</v>
      </c>
      <c r="W22" s="60"/>
      <c r="X22" s="60">
        <v>5.5739</v>
      </c>
      <c r="Y22" s="52">
        <v>18.49</v>
      </c>
      <c r="Z22" s="60"/>
      <c r="AA22" s="60">
        <v>5.6907</v>
      </c>
      <c r="AB22" s="52">
        <v>18.14</v>
      </c>
      <c r="AC22" s="60"/>
      <c r="AD22" s="60">
        <v>5.66</v>
      </c>
      <c r="AE22" s="52">
        <v>18.14</v>
      </c>
      <c r="AF22" s="60"/>
      <c r="AG22" s="60">
        <v>5.6279</v>
      </c>
      <c r="AH22" s="52">
        <v>18.14</v>
      </c>
      <c r="AI22" s="60"/>
      <c r="AJ22" s="60">
        <v>5.586</v>
      </c>
      <c r="AK22" s="52">
        <v>18.24</v>
      </c>
      <c r="AL22" s="60"/>
      <c r="AM22" s="60">
        <v>5.6684</v>
      </c>
      <c r="AN22" s="52">
        <v>18.16</v>
      </c>
      <c r="AO22" s="60"/>
      <c r="AP22" s="60">
        <v>5.6669</v>
      </c>
      <c r="AQ22" s="52">
        <v>18.09</v>
      </c>
      <c r="AR22" s="60"/>
      <c r="AS22" s="60">
        <v>5.6651</v>
      </c>
      <c r="AT22" s="52">
        <v>18.13</v>
      </c>
      <c r="AU22" s="60"/>
      <c r="AV22" s="60">
        <v>5.7898</v>
      </c>
      <c r="AW22" s="52">
        <v>17.99</v>
      </c>
      <c r="AX22" s="60"/>
      <c r="AY22" s="60">
        <v>5.8093</v>
      </c>
      <c r="AZ22" s="52">
        <v>17.88</v>
      </c>
      <c r="BA22" s="60"/>
      <c r="BB22" s="60">
        <v>5.8358</v>
      </c>
      <c r="BC22" s="52">
        <v>17.9</v>
      </c>
      <c r="BD22" s="60"/>
      <c r="BE22" s="60">
        <v>5.7654</v>
      </c>
      <c r="BF22" s="52">
        <v>18.04</v>
      </c>
      <c r="BG22" s="60"/>
      <c r="BH22" s="60">
        <v>5.7309</v>
      </c>
      <c r="BI22" s="52">
        <v>18.06</v>
      </c>
      <c r="BJ22" s="60"/>
      <c r="BK22" s="60">
        <v>5.7518</v>
      </c>
      <c r="BL22" s="52">
        <v>18</v>
      </c>
      <c r="BM22" s="52"/>
      <c r="BN22" s="114">
        <v>5.8266</v>
      </c>
      <c r="BO22" s="52">
        <v>17.88</v>
      </c>
      <c r="BP22" s="114"/>
      <c r="BQ22" s="114">
        <f t="shared" si="0"/>
        <v>5.610077272727273</v>
      </c>
      <c r="BR22" s="96">
        <f t="shared" si="1"/>
        <v>18.19090909090909</v>
      </c>
      <c r="BS22" s="126"/>
      <c r="BT22" s="78"/>
      <c r="BU22" s="153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45"/>
      <c r="CH22" s="45"/>
      <c r="CI22" s="45"/>
      <c r="CJ22" s="45"/>
    </row>
    <row r="23" spans="1:88" ht="15.75" customHeight="1">
      <c r="A23" s="36">
        <v>11</v>
      </c>
      <c r="B23" s="3" t="s">
        <v>15</v>
      </c>
      <c r="C23" s="60">
        <v>5.2132</v>
      </c>
      <c r="D23" s="52">
        <v>18.85</v>
      </c>
      <c r="E23" s="6"/>
      <c r="F23" s="60">
        <v>5.2289</v>
      </c>
      <c r="G23" s="52">
        <v>18.83</v>
      </c>
      <c r="H23" s="6"/>
      <c r="I23" s="60">
        <v>5.2678</v>
      </c>
      <c r="J23" s="52">
        <v>18.83</v>
      </c>
      <c r="K23" s="6"/>
      <c r="L23" s="60">
        <v>5.2444</v>
      </c>
      <c r="M23" s="52">
        <v>18.87</v>
      </c>
      <c r="N23" s="6"/>
      <c r="O23" s="60">
        <v>5.2971</v>
      </c>
      <c r="P23" s="52">
        <v>18.82</v>
      </c>
      <c r="Q23" s="6"/>
      <c r="R23" s="60">
        <v>5.2907</v>
      </c>
      <c r="S23" s="52">
        <v>18.84</v>
      </c>
      <c r="T23" s="60"/>
      <c r="U23" s="60">
        <v>5.3821</v>
      </c>
      <c r="V23" s="52">
        <v>18.83</v>
      </c>
      <c r="W23" s="60"/>
      <c r="X23" s="60">
        <v>5.4756</v>
      </c>
      <c r="Y23" s="52">
        <v>18.82</v>
      </c>
      <c r="Z23" s="60"/>
      <c r="AA23" s="60">
        <v>5.4773</v>
      </c>
      <c r="AB23" s="52">
        <v>18.84</v>
      </c>
      <c r="AC23" s="60"/>
      <c r="AD23" s="60">
        <v>5.4385</v>
      </c>
      <c r="AE23" s="52">
        <v>18.88</v>
      </c>
      <c r="AF23" s="60"/>
      <c r="AG23" s="60">
        <v>5.4044</v>
      </c>
      <c r="AH23" s="52">
        <v>18.89</v>
      </c>
      <c r="AI23" s="60"/>
      <c r="AJ23" s="60">
        <v>5.3964</v>
      </c>
      <c r="AK23" s="52">
        <v>18.88</v>
      </c>
      <c r="AL23" s="60"/>
      <c r="AM23" s="60">
        <v>5.4588</v>
      </c>
      <c r="AN23" s="52">
        <v>18.85</v>
      </c>
      <c r="AO23" s="60"/>
      <c r="AP23" s="60">
        <v>5.4306</v>
      </c>
      <c r="AQ23" s="52">
        <v>18.88</v>
      </c>
      <c r="AR23" s="60"/>
      <c r="AS23" s="60">
        <v>5.4421</v>
      </c>
      <c r="AT23" s="52">
        <v>18.87</v>
      </c>
      <c r="AU23" s="60"/>
      <c r="AV23" s="60">
        <v>5.5267</v>
      </c>
      <c r="AW23" s="52">
        <v>18.85</v>
      </c>
      <c r="AX23" s="60"/>
      <c r="AY23" s="60">
        <v>5.503</v>
      </c>
      <c r="AZ23" s="52">
        <v>18.87</v>
      </c>
      <c r="BA23" s="60"/>
      <c r="BB23" s="60">
        <v>5.5326</v>
      </c>
      <c r="BC23" s="52">
        <v>18.88</v>
      </c>
      <c r="BD23" s="60"/>
      <c r="BE23" s="60">
        <v>5.5042</v>
      </c>
      <c r="BF23" s="52">
        <v>18.9</v>
      </c>
      <c r="BG23" s="60"/>
      <c r="BH23" s="60">
        <v>5.4619</v>
      </c>
      <c r="BI23" s="52">
        <v>18.95</v>
      </c>
      <c r="BJ23" s="60"/>
      <c r="BK23" s="60">
        <v>5.4609</v>
      </c>
      <c r="BL23" s="52">
        <v>18.96</v>
      </c>
      <c r="BM23" s="52"/>
      <c r="BN23" s="114">
        <v>5.5005</v>
      </c>
      <c r="BO23" s="52">
        <v>18.94</v>
      </c>
      <c r="BP23" s="114"/>
      <c r="BQ23" s="114">
        <f t="shared" si="0"/>
        <v>5.40625909090909</v>
      </c>
      <c r="BR23" s="96">
        <f t="shared" si="1"/>
        <v>18.869545454545456</v>
      </c>
      <c r="BS23" s="126"/>
      <c r="BT23" s="78"/>
      <c r="BU23" s="153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45"/>
      <c r="CH23" s="45"/>
      <c r="CI23" s="45"/>
      <c r="CJ23" s="45"/>
    </row>
    <row r="24" spans="1:88" ht="15.75" customHeight="1">
      <c r="A24" s="36">
        <v>12</v>
      </c>
      <c r="B24" s="3" t="s">
        <v>16</v>
      </c>
      <c r="C24" s="60">
        <v>0.62137</v>
      </c>
      <c r="D24" s="52">
        <v>158.19</v>
      </c>
      <c r="E24" s="6"/>
      <c r="F24" s="60">
        <v>0.62458</v>
      </c>
      <c r="G24" s="52">
        <v>157.68</v>
      </c>
      <c r="H24" s="6"/>
      <c r="I24" s="60">
        <v>0.62479</v>
      </c>
      <c r="J24" s="52">
        <v>158.74</v>
      </c>
      <c r="K24" s="6"/>
      <c r="L24" s="60">
        <v>0.62479</v>
      </c>
      <c r="M24" s="52">
        <v>158.36</v>
      </c>
      <c r="N24" s="6"/>
      <c r="O24" s="60">
        <v>0.62683</v>
      </c>
      <c r="P24" s="52">
        <v>159.01</v>
      </c>
      <c r="Q24" s="6"/>
      <c r="R24" s="60">
        <v>0.62952</v>
      </c>
      <c r="S24" s="52">
        <v>158.36</v>
      </c>
      <c r="T24" s="60"/>
      <c r="U24" s="60">
        <v>0.62961</v>
      </c>
      <c r="V24" s="52">
        <v>161</v>
      </c>
      <c r="W24" s="60"/>
      <c r="X24" s="60">
        <v>0.63424</v>
      </c>
      <c r="Y24" s="52">
        <v>162.47</v>
      </c>
      <c r="Z24" s="60"/>
      <c r="AA24" s="60">
        <v>0.63749</v>
      </c>
      <c r="AB24" s="52">
        <v>161.89</v>
      </c>
      <c r="AC24" s="60"/>
      <c r="AD24" s="60">
        <v>0.63706</v>
      </c>
      <c r="AE24" s="52">
        <v>161.21</v>
      </c>
      <c r="AF24" s="60"/>
      <c r="AG24" s="60">
        <v>0.63574</v>
      </c>
      <c r="AH24" s="52">
        <v>160.55</v>
      </c>
      <c r="AI24" s="60"/>
      <c r="AJ24" s="60">
        <v>0.63369</v>
      </c>
      <c r="AK24" s="52">
        <v>160.77</v>
      </c>
      <c r="AL24" s="60"/>
      <c r="AM24" s="60">
        <v>0.63393</v>
      </c>
      <c r="AN24" s="52">
        <v>162.35</v>
      </c>
      <c r="AO24" s="60"/>
      <c r="AP24" s="60">
        <v>0.63683</v>
      </c>
      <c r="AQ24" s="52">
        <v>160.96</v>
      </c>
      <c r="AR24" s="60"/>
      <c r="AS24" s="60">
        <v>0.63632</v>
      </c>
      <c r="AT24" s="52">
        <v>161.41</v>
      </c>
      <c r="AU24" s="60"/>
      <c r="AV24" s="60">
        <v>0.6368</v>
      </c>
      <c r="AW24" s="52">
        <v>163.58</v>
      </c>
      <c r="AX24" s="60"/>
      <c r="AY24" s="60">
        <v>0.64194</v>
      </c>
      <c r="AZ24" s="52">
        <v>161.79</v>
      </c>
      <c r="BA24" s="60"/>
      <c r="BB24" s="60">
        <v>0.64136</v>
      </c>
      <c r="BC24" s="52">
        <v>162.91</v>
      </c>
      <c r="BD24" s="60"/>
      <c r="BE24" s="60">
        <v>0.64054</v>
      </c>
      <c r="BF24" s="52">
        <v>162.41</v>
      </c>
      <c r="BG24" s="60"/>
      <c r="BH24" s="60">
        <v>0.63954</v>
      </c>
      <c r="BI24" s="52">
        <v>161.81</v>
      </c>
      <c r="BJ24" s="60"/>
      <c r="BK24" s="60">
        <v>0.63663</v>
      </c>
      <c r="BL24" s="52">
        <v>162.66</v>
      </c>
      <c r="BM24" s="52"/>
      <c r="BN24" s="114">
        <v>0.63806</v>
      </c>
      <c r="BO24" s="52">
        <v>163.29</v>
      </c>
      <c r="BP24" s="114"/>
      <c r="BQ24" s="114">
        <f t="shared" si="0"/>
        <v>0.6337118181818181</v>
      </c>
      <c r="BR24" s="96">
        <f t="shared" si="1"/>
        <v>160.97272727272727</v>
      </c>
      <c r="BS24" s="126"/>
      <c r="BT24" s="78"/>
      <c r="BU24" s="153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45"/>
      <c r="CH24" s="45"/>
      <c r="CI24" s="45"/>
      <c r="CJ24" s="45"/>
    </row>
    <row r="25" spans="1:130" s="21" customFormat="1" ht="15.75" customHeight="1" thickBot="1">
      <c r="A25" s="39">
        <v>13</v>
      </c>
      <c r="B25" s="4" t="s">
        <v>17</v>
      </c>
      <c r="C25" s="62">
        <v>1</v>
      </c>
      <c r="D25" s="55">
        <v>98.29</v>
      </c>
      <c r="E25" s="8"/>
      <c r="F25" s="62">
        <v>1</v>
      </c>
      <c r="G25" s="55">
        <v>98.48</v>
      </c>
      <c r="H25" s="8"/>
      <c r="I25" s="62">
        <v>1</v>
      </c>
      <c r="J25" s="55">
        <v>99.18</v>
      </c>
      <c r="K25" s="8"/>
      <c r="L25" s="62">
        <v>1</v>
      </c>
      <c r="M25" s="55">
        <v>98.94</v>
      </c>
      <c r="N25" s="8"/>
      <c r="O25" s="62">
        <v>1</v>
      </c>
      <c r="P25" s="55">
        <v>99.67</v>
      </c>
      <c r="Q25" s="8"/>
      <c r="R25" s="62">
        <v>1</v>
      </c>
      <c r="S25" s="55">
        <v>99.69</v>
      </c>
      <c r="T25" s="62"/>
      <c r="U25" s="62">
        <v>1</v>
      </c>
      <c r="V25" s="55">
        <v>101.37</v>
      </c>
      <c r="W25" s="62"/>
      <c r="X25" s="62">
        <v>1</v>
      </c>
      <c r="Y25" s="55">
        <v>103.05</v>
      </c>
      <c r="Z25" s="62"/>
      <c r="AA25" s="62">
        <v>1</v>
      </c>
      <c r="AB25" s="55">
        <v>103.2</v>
      </c>
      <c r="AC25" s="62"/>
      <c r="AD25" s="62">
        <v>1</v>
      </c>
      <c r="AE25" s="55">
        <v>102.7</v>
      </c>
      <c r="AF25" s="62"/>
      <c r="AG25" s="62">
        <v>1</v>
      </c>
      <c r="AH25" s="55">
        <v>102.07</v>
      </c>
      <c r="AI25" s="62"/>
      <c r="AJ25" s="62">
        <v>1</v>
      </c>
      <c r="AK25" s="55">
        <v>101.88</v>
      </c>
      <c r="AL25" s="62"/>
      <c r="AM25" s="62">
        <v>1</v>
      </c>
      <c r="AN25" s="55">
        <v>102.92</v>
      </c>
      <c r="AO25" s="62"/>
      <c r="AP25" s="62">
        <v>1</v>
      </c>
      <c r="AQ25" s="55">
        <v>102.5</v>
      </c>
      <c r="AR25" s="62"/>
      <c r="AS25" s="62">
        <v>1</v>
      </c>
      <c r="AT25" s="55">
        <v>102.71</v>
      </c>
      <c r="AU25" s="62"/>
      <c r="AV25" s="62">
        <v>1</v>
      </c>
      <c r="AW25" s="55">
        <v>104.17</v>
      </c>
      <c r="AX25" s="62"/>
      <c r="AY25" s="62">
        <v>1</v>
      </c>
      <c r="AZ25" s="55">
        <v>103.86</v>
      </c>
      <c r="BA25" s="62"/>
      <c r="BB25" s="62">
        <v>1</v>
      </c>
      <c r="BC25" s="55">
        <v>104.48</v>
      </c>
      <c r="BD25" s="62"/>
      <c r="BE25" s="62">
        <v>1</v>
      </c>
      <c r="BF25" s="55">
        <v>104.03</v>
      </c>
      <c r="BG25" s="62"/>
      <c r="BH25" s="62">
        <v>1</v>
      </c>
      <c r="BI25" s="55">
        <v>103.48</v>
      </c>
      <c r="BJ25" s="62"/>
      <c r="BK25" s="62">
        <v>1</v>
      </c>
      <c r="BL25" s="55">
        <v>103.55</v>
      </c>
      <c r="BM25" s="55"/>
      <c r="BN25" s="140">
        <v>1</v>
      </c>
      <c r="BO25" s="55">
        <v>104.19</v>
      </c>
      <c r="BP25" s="140"/>
      <c r="BQ25" s="140">
        <f t="shared" si="0"/>
        <v>1</v>
      </c>
      <c r="BR25" s="152">
        <f t="shared" si="1"/>
        <v>102.01863636363638</v>
      </c>
      <c r="BS25" s="59"/>
      <c r="BT25" s="78"/>
      <c r="BU25" s="153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45"/>
      <c r="CH25" s="45"/>
      <c r="CI25" s="45"/>
      <c r="CJ25" s="45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</row>
    <row r="26" spans="1:88" ht="15.75" customHeight="1" thickTop="1">
      <c r="A26" s="3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78"/>
      <c r="BU26" s="78"/>
      <c r="BV26" s="46"/>
      <c r="BW26" s="46"/>
      <c r="BX26" s="46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</row>
    <row r="27" spans="1:88" ht="15.75" customHeight="1">
      <c r="A27" s="3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78"/>
      <c r="BU27" s="78"/>
      <c r="BV27" s="46"/>
      <c r="BW27" s="46"/>
      <c r="BX27" s="46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</row>
    <row r="28" spans="1:88" ht="15.75" customHeight="1">
      <c r="A28" s="36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78"/>
      <c r="BU28" s="78"/>
      <c r="BV28" s="46"/>
      <c r="BW28" s="46"/>
      <c r="BX28" s="46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</row>
    <row r="29" spans="1:88" ht="15.75" customHeight="1">
      <c r="A29" s="3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6"/>
      <c r="AX29" s="6"/>
      <c r="AY29" s="6"/>
      <c r="AZ29" s="16"/>
      <c r="BA29" s="16"/>
      <c r="BB29" s="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78"/>
      <c r="BU29" s="78"/>
      <c r="BV29" s="46"/>
      <c r="BW29" s="46"/>
      <c r="BX29" s="46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</row>
    <row r="30" spans="1:88" ht="15.75" customHeight="1">
      <c r="A30" s="3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78"/>
      <c r="BU30" s="78"/>
      <c r="BV30" s="46"/>
      <c r="BW30" s="46"/>
      <c r="BX30" s="46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</row>
    <row r="31" spans="1:88" ht="15.75" customHeight="1">
      <c r="A31" s="3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6"/>
      <c r="AX31" s="6"/>
      <c r="AY31" s="6"/>
      <c r="AZ31" s="16"/>
      <c r="BA31" s="16"/>
      <c r="BB31" s="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78"/>
      <c r="BU31" s="78"/>
      <c r="BV31" s="46"/>
      <c r="BW31" s="46"/>
      <c r="BX31" s="46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</row>
    <row r="32" spans="1:88" ht="15.75" customHeight="1">
      <c r="A32" s="3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6"/>
      <c r="AX32" s="6"/>
      <c r="AY32" s="6"/>
      <c r="AZ32" s="16"/>
      <c r="BA32" s="16"/>
      <c r="BB32" s="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78"/>
      <c r="BU32" s="78"/>
      <c r="BV32" s="46"/>
      <c r="BW32" s="46"/>
      <c r="BX32" s="46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</row>
    <row r="33" spans="1:88" ht="15.75" customHeight="1">
      <c r="A33" s="36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6"/>
      <c r="AX33" s="6"/>
      <c r="AY33" s="6"/>
      <c r="AZ33" s="16"/>
      <c r="BA33" s="16"/>
      <c r="BB33" s="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78"/>
      <c r="BU33" s="78"/>
      <c r="BV33" s="46"/>
      <c r="BW33" s="46"/>
      <c r="BX33" s="46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</row>
    <row r="34" spans="1:88" ht="15.75" customHeight="1">
      <c r="A34" s="36"/>
      <c r="B34" s="4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6"/>
      <c r="AX34" s="6"/>
      <c r="AY34" s="6"/>
      <c r="AZ34" s="16"/>
      <c r="BA34" s="16"/>
      <c r="BB34" s="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78"/>
      <c r="BU34" s="78"/>
      <c r="BV34" s="46"/>
      <c r="BW34" s="46"/>
      <c r="BX34" s="46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</row>
    <row r="35" spans="1:88" ht="15.75" customHeight="1">
      <c r="A35" s="36"/>
      <c r="B35" s="4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6"/>
      <c r="AX35" s="6"/>
      <c r="AY35" s="6"/>
      <c r="AZ35" s="16"/>
      <c r="BA35" s="16"/>
      <c r="BB35" s="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78"/>
      <c r="BU35" s="78"/>
      <c r="BV35" s="46"/>
      <c r="BW35" s="46"/>
      <c r="BX35" s="46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</row>
    <row r="36" spans="1:88" ht="15.7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25"/>
      <c r="AX36" s="17"/>
      <c r="AY36" s="17"/>
      <c r="AZ36" s="25"/>
      <c r="BA36" s="25"/>
      <c r="BB36" s="17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78"/>
      <c r="BU36" s="78"/>
      <c r="BV36" s="46"/>
      <c r="BW36" s="46"/>
      <c r="BX36" s="46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</row>
    <row r="37" spans="1:88" ht="15.75" customHeight="1">
      <c r="A37" s="41"/>
      <c r="B37" s="18"/>
      <c r="C37" s="1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8"/>
      <c r="BA37" s="28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18"/>
      <c r="BU37" s="18"/>
      <c r="BV37" s="46"/>
      <c r="BW37" s="44"/>
      <c r="BX37" s="46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</row>
    <row r="38" spans="1:88" ht="15.75" customHeight="1">
      <c r="A38" s="41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8"/>
      <c r="BA38" s="28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18"/>
      <c r="BU38" s="18"/>
      <c r="BV38" s="46"/>
      <c r="BW38" s="44"/>
      <c r="BX38" s="4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</row>
    <row r="39" spans="1:88" ht="15.75" customHeight="1">
      <c r="A39" s="41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8"/>
      <c r="BA39" s="28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18"/>
      <c r="BU39" s="18"/>
      <c r="BV39" s="46"/>
      <c r="BW39" s="44"/>
      <c r="BX39" s="46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</row>
    <row r="40" spans="1:88" ht="15.75" customHeight="1">
      <c r="A40" s="41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8"/>
      <c r="AX40" s="26"/>
      <c r="AY40" s="26"/>
      <c r="AZ40" s="28"/>
      <c r="BA40" s="28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18"/>
      <c r="BU40" s="18"/>
      <c r="BV40" s="46"/>
      <c r="BW40" s="44"/>
      <c r="BX40" s="46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</row>
    <row r="41" spans="1:88" ht="15.75" customHeight="1">
      <c r="A41" s="41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8"/>
      <c r="AX41" s="26"/>
      <c r="AY41" s="26"/>
      <c r="AZ41" s="28"/>
      <c r="BA41" s="28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18"/>
      <c r="BU41" s="18"/>
      <c r="BV41" s="46"/>
      <c r="BW41" s="44"/>
      <c r="BX41" s="46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</row>
    <row r="42" spans="1:88" ht="15.75" customHeight="1">
      <c r="A42" s="41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8"/>
      <c r="AX42" s="26"/>
      <c r="AY42" s="26"/>
      <c r="AZ42" s="28"/>
      <c r="BA42" s="28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18"/>
      <c r="BU42" s="18"/>
      <c r="BV42" s="46"/>
      <c r="BW42" s="44"/>
      <c r="BX42" s="46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</row>
    <row r="43" spans="1:88" ht="15.75" customHeight="1">
      <c r="A43" s="41"/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8"/>
      <c r="AX43" s="26"/>
      <c r="AY43" s="26"/>
      <c r="AZ43" s="28"/>
      <c r="BA43" s="28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18"/>
      <c r="BU43" s="18"/>
      <c r="BV43" s="46"/>
      <c r="BW43" s="44"/>
      <c r="BX43" s="46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</row>
    <row r="44" spans="1:88" ht="15.75" customHeight="1">
      <c r="A44" s="41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18"/>
      <c r="BU44" s="18"/>
      <c r="BV44" s="46"/>
      <c r="BW44" s="44"/>
      <c r="BX44" s="46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</row>
    <row r="45" spans="1:88" ht="15.75" customHeight="1">
      <c r="A45" s="41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18"/>
      <c r="BU45" s="18"/>
      <c r="BV45" s="46"/>
      <c r="BW45" s="44"/>
      <c r="BX45" s="46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</row>
    <row r="46" spans="1:88" ht="15.75" customHeight="1">
      <c r="A46" s="41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18"/>
      <c r="BU46" s="18"/>
      <c r="BV46" s="46"/>
      <c r="BW46" s="44"/>
      <c r="BX46" s="46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</row>
    <row r="47" spans="1:88" ht="15.75" customHeight="1">
      <c r="A47" s="41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18"/>
      <c r="BU47" s="18"/>
      <c r="BV47" s="46"/>
      <c r="BW47" s="44"/>
      <c r="BX47" s="4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</row>
    <row r="48" spans="1:90" ht="15.75" customHeight="1">
      <c r="A48" s="41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18"/>
      <c r="BU48" s="18"/>
      <c r="BV48" s="46"/>
      <c r="BW48" s="44"/>
      <c r="BX48" s="46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18"/>
      <c r="CL48" s="18"/>
    </row>
    <row r="49" spans="1:90" ht="15.75" customHeight="1">
      <c r="A49" s="41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18"/>
      <c r="BU49" s="18"/>
      <c r="BV49" s="46"/>
      <c r="BW49" s="44"/>
      <c r="BX49" s="44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18"/>
      <c r="CL49" s="18"/>
    </row>
    <row r="50" spans="1:88" ht="15.75" customHeight="1">
      <c r="A50" s="41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18"/>
      <c r="BU50" s="18"/>
      <c r="BV50" s="46"/>
      <c r="BW50" s="44"/>
      <c r="BX50" s="44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</row>
    <row r="51" spans="1:90" ht="15.75" customHeight="1">
      <c r="A51" s="41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18"/>
      <c r="BU51" s="18"/>
      <c r="BV51" s="46"/>
      <c r="BW51" s="44"/>
      <c r="BX51" s="44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18"/>
      <c r="CL51" s="18"/>
    </row>
    <row r="52" spans="1:90" ht="15.75" customHeight="1">
      <c r="A52" s="41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18"/>
      <c r="BU52" s="18"/>
      <c r="BV52" s="46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18"/>
      <c r="CL52" s="18"/>
    </row>
    <row r="53" spans="1:90" ht="15.75" customHeight="1">
      <c r="A53" s="41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18"/>
      <c r="BU53" s="18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18"/>
      <c r="CL53" s="18"/>
    </row>
    <row r="55" spans="77:88" ht="15.75" customHeight="1"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92"/>
    </row>
    <row r="58" spans="1:88" ht="15.75" customHeight="1">
      <c r="A58" s="3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6"/>
      <c r="AX58" s="6"/>
      <c r="AY58" s="6"/>
      <c r="AZ58" s="16"/>
      <c r="BA58" s="16"/>
      <c r="BB58" s="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78"/>
      <c r="BU58" s="78"/>
      <c r="BV58" s="46"/>
      <c r="BW58" s="46"/>
      <c r="BX58" s="46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</row>
    <row r="59" spans="1:88" ht="15.75" customHeight="1">
      <c r="A59" s="36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6"/>
      <c r="AX59" s="6"/>
      <c r="AY59" s="6"/>
      <c r="AZ59" s="16"/>
      <c r="BA59" s="16"/>
      <c r="BB59" s="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78"/>
      <c r="BU59" s="78"/>
      <c r="BV59" s="46"/>
      <c r="BW59" s="46"/>
      <c r="BX59" s="46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</row>
    <row r="60" spans="1:88" ht="15.75" customHeight="1">
      <c r="A60" s="3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6"/>
      <c r="AX60" s="6"/>
      <c r="AY60" s="6"/>
      <c r="AZ60" s="16"/>
      <c r="BA60" s="16"/>
      <c r="BB60" s="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78"/>
      <c r="BU60" s="78"/>
      <c r="BV60" s="46"/>
      <c r="BW60" s="46"/>
      <c r="BX60" s="46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</row>
    <row r="61" spans="1:88" ht="15.75" customHeight="1">
      <c r="A61" s="3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6"/>
      <c r="AX61" s="6"/>
      <c r="AY61" s="6"/>
      <c r="AZ61" s="16"/>
      <c r="BA61" s="16"/>
      <c r="BB61" s="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78"/>
      <c r="BU61" s="78"/>
      <c r="BV61" s="46"/>
      <c r="BW61" s="46"/>
      <c r="BX61" s="46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</row>
    <row r="62" spans="1:88" ht="15.75" customHeight="1">
      <c r="A62" s="3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78"/>
      <c r="BU62" s="78"/>
      <c r="BV62" s="46"/>
      <c r="BW62" s="46"/>
      <c r="BX62" s="46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</row>
    <row r="63" spans="1:88" ht="15.75" customHeight="1">
      <c r="A63" s="3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6"/>
      <c r="AX63" s="6"/>
      <c r="AY63" s="6"/>
      <c r="AZ63" s="16"/>
      <c r="BA63" s="16"/>
      <c r="BB63" s="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78"/>
      <c r="BU63" s="78"/>
      <c r="BV63" s="46"/>
      <c r="BW63" s="46"/>
      <c r="BX63" s="46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</row>
    <row r="64" spans="1:88" ht="15.75" customHeight="1">
      <c r="A64" s="36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78"/>
      <c r="BU64" s="78"/>
      <c r="BV64" s="46"/>
      <c r="BW64" s="46"/>
      <c r="BX64" s="46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</row>
    <row r="65" spans="1:88" ht="15.75" customHeight="1">
      <c r="A65" s="36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78"/>
      <c r="BU65" s="78"/>
      <c r="BV65" s="46"/>
      <c r="BW65" s="46"/>
      <c r="BX65" s="46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</row>
    <row r="66" spans="1:88" ht="15.75" customHeight="1">
      <c r="A66" s="36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78"/>
      <c r="BU66" s="78"/>
      <c r="BV66" s="46"/>
      <c r="BW66" s="46"/>
      <c r="BX66" s="46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</row>
    <row r="67" spans="1:88" ht="15.75" customHeight="1">
      <c r="A67" s="4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17"/>
      <c r="AY67" s="17"/>
      <c r="AZ67" s="25"/>
      <c r="BA67" s="25"/>
      <c r="BB67" s="17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78"/>
      <c r="BU67" s="78"/>
      <c r="BV67" s="46"/>
      <c r="BW67" s="44"/>
      <c r="BX67" s="46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</row>
    <row r="68" spans="1:88" ht="15.75" customHeight="1">
      <c r="A68" s="41"/>
      <c r="B68" s="18"/>
      <c r="C68" s="1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8"/>
      <c r="AX68" s="26"/>
      <c r="AY68" s="26"/>
      <c r="AZ68" s="28"/>
      <c r="BA68" s="28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18"/>
      <c r="BU68" s="18"/>
      <c r="BV68" s="46"/>
      <c r="BW68" s="44"/>
      <c r="BX68" s="46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</row>
    <row r="69" spans="1:88" ht="15.75" customHeight="1">
      <c r="A69" s="41"/>
      <c r="B69" s="18"/>
      <c r="C69" s="1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8"/>
      <c r="AX69" s="26"/>
      <c r="AY69" s="26"/>
      <c r="AZ69" s="28"/>
      <c r="BA69" s="28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18"/>
      <c r="BU69" s="18"/>
      <c r="BV69" s="46"/>
      <c r="BW69" s="44"/>
      <c r="BX69" s="46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</row>
    <row r="70" spans="1:88" ht="15.75" customHeight="1">
      <c r="A70" s="41"/>
      <c r="B70" s="18"/>
      <c r="C70" s="1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8"/>
      <c r="AX70" s="26"/>
      <c r="AY70" s="26"/>
      <c r="AZ70" s="28"/>
      <c r="BA70" s="28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18"/>
      <c r="BU70" s="18"/>
      <c r="BV70" s="46"/>
      <c r="BW70" s="44"/>
      <c r="BX70" s="4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</row>
    <row r="71" spans="1:88" ht="15.75" customHeight="1">
      <c r="A71" s="41"/>
      <c r="B71" s="18"/>
      <c r="C71" s="1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8"/>
      <c r="AX71" s="26"/>
      <c r="AY71" s="26"/>
      <c r="AZ71" s="28"/>
      <c r="BA71" s="28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18"/>
      <c r="BU71" s="18"/>
      <c r="BV71" s="46"/>
      <c r="BW71" s="44"/>
      <c r="BX71" s="46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</row>
    <row r="72" spans="1:88" ht="15.75" customHeight="1">
      <c r="A72" s="41"/>
      <c r="B72" s="18"/>
      <c r="C72" s="1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8"/>
      <c r="AX72" s="26"/>
      <c r="AY72" s="26"/>
      <c r="AZ72" s="28"/>
      <c r="BA72" s="28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18"/>
      <c r="BU72" s="18"/>
      <c r="BV72" s="46"/>
      <c r="BW72" s="44"/>
      <c r="BX72" s="46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</row>
    <row r="73" spans="1:88" ht="15.75" customHeight="1">
      <c r="A73" s="41"/>
      <c r="B73" s="18"/>
      <c r="C73" s="1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8"/>
      <c r="AX73" s="26"/>
      <c r="AY73" s="26"/>
      <c r="AZ73" s="28"/>
      <c r="BA73" s="28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18"/>
      <c r="BU73" s="18"/>
      <c r="BV73" s="46"/>
      <c r="BW73" s="44"/>
      <c r="BX73" s="46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</row>
    <row r="74" spans="1:88" ht="15.75" customHeight="1">
      <c r="A74" s="41"/>
      <c r="B74" s="18"/>
      <c r="C74" s="1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8"/>
      <c r="AX74" s="26"/>
      <c r="AY74" s="26"/>
      <c r="AZ74" s="28"/>
      <c r="BA74" s="28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18"/>
      <c r="BU74" s="18"/>
      <c r="BV74" s="46"/>
      <c r="BW74" s="44"/>
      <c r="BX74" s="4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</row>
    <row r="75" spans="1:88" ht="15.75" customHeight="1">
      <c r="A75" s="41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8"/>
      <c r="AX75" s="26"/>
      <c r="AY75" s="26"/>
      <c r="AZ75" s="28"/>
      <c r="BA75" s="28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18"/>
      <c r="BU75" s="18"/>
      <c r="BV75" s="46"/>
      <c r="BW75" s="44"/>
      <c r="BX75" s="46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</row>
    <row r="76" spans="1:88" ht="15.75" customHeight="1">
      <c r="A76" s="41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18"/>
      <c r="BU76" s="18"/>
      <c r="BV76" s="46"/>
      <c r="BW76" s="44"/>
      <c r="BX76" s="46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</row>
    <row r="77" spans="1:88" ht="15.75" customHeight="1">
      <c r="A77" s="41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18"/>
      <c r="BU77" s="18"/>
      <c r="BV77" s="46"/>
      <c r="BW77" s="44"/>
      <c r="BX77" s="46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</row>
    <row r="78" spans="1:88" ht="15.75" customHeight="1">
      <c r="A78" s="41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18"/>
      <c r="BU78" s="18"/>
      <c r="BV78" s="46"/>
      <c r="BW78" s="44"/>
      <c r="BX78" s="4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</row>
    <row r="79" spans="1:88" ht="15.75" customHeight="1">
      <c r="A79" s="41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18"/>
      <c r="BU79" s="18"/>
      <c r="BV79" s="46"/>
      <c r="BW79" s="44"/>
      <c r="BX79" s="46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</row>
    <row r="80" spans="1:90" ht="15.75" customHeight="1">
      <c r="A80" s="41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18"/>
      <c r="BU80" s="18"/>
      <c r="BV80" s="46"/>
      <c r="BW80" s="44"/>
      <c r="BX80" s="46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18"/>
      <c r="CL80" s="18"/>
    </row>
    <row r="81" spans="1:90" ht="15.75" customHeight="1">
      <c r="A81" s="41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18"/>
      <c r="BU81" s="18"/>
      <c r="BV81" s="46"/>
      <c r="BW81" s="44"/>
      <c r="BX81" s="44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18"/>
      <c r="CL81" s="18"/>
    </row>
    <row r="82" spans="1:88" ht="15.75" customHeight="1">
      <c r="A82" s="41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18"/>
      <c r="BU82" s="18"/>
      <c r="BV82" s="46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</row>
    <row r="83" spans="1:88" ht="15.75" customHeight="1">
      <c r="A83" s="41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18"/>
      <c r="BU83" s="18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</row>
    <row r="85" spans="77:88" ht="15.75" customHeight="1"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</row>
  </sheetData>
  <sheetProtection/>
  <mergeCells count="2">
    <mergeCell ref="BQ4:BR4"/>
    <mergeCell ref="BN4:BO4"/>
  </mergeCells>
  <printOptions/>
  <pageMargins left="0.75" right="0.75" top="1" bottom="1" header="0.5" footer="0.5"/>
  <pageSetup fitToWidth="6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emustafaraj</dc:creator>
  <cp:keywords/>
  <dc:description/>
  <cp:lastModifiedBy>Najada  Samarxhiu</cp:lastModifiedBy>
  <cp:lastPrinted>2011-01-31T09:55:58Z</cp:lastPrinted>
  <dcterms:created xsi:type="dcterms:W3CDTF">2009-01-05T07:46:50Z</dcterms:created>
  <dcterms:modified xsi:type="dcterms:W3CDTF">2018-03-05T12:34:21Z</dcterms:modified>
  <cp:category/>
  <cp:version/>
  <cp:contentType/>
  <cp:contentStatus/>
</cp:coreProperties>
</file>